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21075" windowHeight="9975" activeTab="1"/>
  </bookViews>
  <sheets>
    <sheet name="MARTA Footprint" sheetId="12" r:id="rId1"/>
    <sheet name="Table Source" sheetId="14" r:id="rId2"/>
    <sheet name="I-75" sheetId="1" r:id="rId3"/>
    <sheet name="I-85" sheetId="2" r:id="rId4"/>
    <sheet name="I-20" sheetId="3" r:id="rId5"/>
    <sheet name="I-285" sheetId="15" r:id="rId6"/>
    <sheet name="GA 400" sheetId="4" r:id="rId7"/>
    <sheet name="I-985" sheetId="5" r:id="rId8"/>
    <sheet name="I-575" sheetId="6" r:id="rId9"/>
    <sheet name="I-675" sheetId="7" r:id="rId10"/>
    <sheet name="Stone Mountain FWY" sheetId="8" r:id="rId11"/>
    <sheet name="Langford PKWY" sheetId="9" r:id="rId12"/>
    <sheet name="Spur 14" sheetId="10" r:id="rId13"/>
    <sheet name="Peachtree Industrial BLVD" sheetId="11" r:id="rId14"/>
    <sheet name="GA 316" sheetId="13" r:id="rId15"/>
  </sheets>
  <definedNames>
    <definedName name="_xlnm._FilterDatabase" localSheetId="14" hidden="1">'GA 316'!$A$1:$D$9</definedName>
    <definedName name="_xlnm._FilterDatabase" localSheetId="6" hidden="1">'GA 400'!$A$1:$D$218</definedName>
    <definedName name="_xlnm._FilterDatabase" localSheetId="4" hidden="1">'I-20'!$A$1:$D$755</definedName>
    <definedName name="_xlnm._FilterDatabase" localSheetId="5" hidden="1">'I-285'!$A$1:$D$307</definedName>
    <definedName name="_xlnm._FilterDatabase" localSheetId="8" hidden="1">'I-575'!$A$1:$D$140</definedName>
    <definedName name="_xlnm._FilterDatabase" localSheetId="9" hidden="1">'I-675'!$A$1:$D$1</definedName>
    <definedName name="_xlnm._FilterDatabase" localSheetId="2" hidden="1">'I-75'!$A$1:$D$879</definedName>
    <definedName name="_xlnm._FilterDatabase" localSheetId="3" hidden="1">'I-85'!$A$1:$D$547</definedName>
    <definedName name="_xlnm._FilterDatabase" localSheetId="7" hidden="1">'I-985'!$A$1:$D$100</definedName>
    <definedName name="_xlnm._FilterDatabase" localSheetId="11" hidden="1">'Langford PKWY'!$A$1:$D$1</definedName>
    <definedName name="_xlnm._FilterDatabase" localSheetId="13" hidden="1">'Peachtree Industrial BLVD'!$A$1:$D$1</definedName>
    <definedName name="_xlnm._FilterDatabase" localSheetId="12" hidden="1">'Spur 14'!$A$1:$D$1</definedName>
    <definedName name="_xlnm._FilterDatabase" localSheetId="10" hidden="1">'Stone Mountain FWY'!$A$1:$D$1</definedName>
    <definedName name="_xlnm._FilterDatabase" localSheetId="1" hidden="1">'Table Source'!$A$1:$D$1418</definedName>
  </definedNames>
  <calcPr calcId="145621"/>
</workbook>
</file>

<file path=xl/calcChain.xml><?xml version="1.0" encoding="utf-8"?>
<calcChain xmlns="http://schemas.openxmlformats.org/spreadsheetml/2006/main">
  <c r="D1419" i="14" l="1"/>
  <c r="D1420" i="14" s="1"/>
  <c r="D1421" i="14" s="1"/>
  <c r="D1422" i="14" s="1"/>
  <c r="D1423" i="14" s="1"/>
  <c r="D1424" i="14" s="1"/>
  <c r="D1425" i="14" s="1"/>
  <c r="D1426" i="14" s="1"/>
  <c r="D1427" i="14" s="1"/>
  <c r="D1428" i="14" s="1"/>
  <c r="D1429" i="14" s="1"/>
  <c r="D1430" i="14" s="1"/>
  <c r="D1431" i="14" s="1"/>
  <c r="D1432" i="14" s="1"/>
  <c r="D1433" i="14" s="1"/>
  <c r="D1434" i="14" s="1"/>
  <c r="D1435" i="14" s="1"/>
  <c r="D1436" i="14" s="1"/>
  <c r="D1437" i="14" s="1"/>
  <c r="D1438" i="14" s="1"/>
  <c r="D1439" i="14" s="1"/>
  <c r="D1440" i="14" s="1"/>
  <c r="D1441" i="14" s="1"/>
  <c r="D1442" i="14" s="1"/>
  <c r="D1443" i="14" s="1"/>
  <c r="D1444" i="14" s="1"/>
  <c r="D1445" i="14" s="1"/>
  <c r="D1446" i="14"/>
  <c r="D1447" i="14" s="1"/>
  <c r="D1448" i="14" s="1"/>
  <c r="D1449" i="14" s="1"/>
  <c r="D1450" i="14" s="1"/>
  <c r="D1451" i="14" s="1"/>
  <c r="D1452" i="14" s="1"/>
  <c r="D1453" i="14" s="1"/>
  <c r="D1454" i="14" s="1"/>
  <c r="D1455" i="14" s="1"/>
  <c r="D1456" i="14" s="1"/>
  <c r="D1457" i="14" s="1"/>
  <c r="D1458" i="14" s="1"/>
  <c r="D1459" i="14" s="1"/>
  <c r="D1460" i="14" s="1"/>
  <c r="D1461" i="14" s="1"/>
  <c r="D1462" i="14" s="1"/>
  <c r="D1463" i="14" s="1"/>
  <c r="D1464" i="14" s="1"/>
  <c r="D1465" i="14" s="1"/>
  <c r="D1466" i="14" s="1"/>
  <c r="D1467" i="14" s="1"/>
  <c r="D1468" i="14" s="1"/>
  <c r="D1469" i="14" s="1"/>
  <c r="D1470" i="14" s="1"/>
  <c r="D1471" i="14" s="1"/>
  <c r="D1472" i="14" s="1"/>
  <c r="D1473" i="14" s="1"/>
  <c r="D1474" i="14" s="1"/>
  <c r="D1475" i="14" s="1"/>
  <c r="D1476" i="14" s="1"/>
  <c r="D1477" i="14" s="1"/>
  <c r="D1478" i="14" s="1"/>
  <c r="D1479" i="14" s="1"/>
  <c r="D1480" i="14" s="1"/>
  <c r="D1481" i="14" s="1"/>
  <c r="D1482" i="14" s="1"/>
  <c r="D1483" i="14" s="1"/>
  <c r="D1484" i="14" s="1"/>
  <c r="D1485" i="14" s="1"/>
  <c r="D1486" i="14" s="1"/>
  <c r="D1487" i="14" s="1"/>
  <c r="D1488" i="14" s="1"/>
  <c r="D1489" i="14" s="1"/>
  <c r="D1490" i="14" s="1"/>
  <c r="D1491" i="14" s="1"/>
  <c r="D1492" i="14" s="1"/>
  <c r="D1493" i="14" s="1"/>
  <c r="D1494" i="14" s="1"/>
  <c r="D1495" i="14" s="1"/>
  <c r="D1496" i="14" s="1"/>
  <c r="D1497" i="14" s="1"/>
  <c r="D1498" i="14"/>
  <c r="D1499" i="14"/>
  <c r="D1500" i="14"/>
  <c r="D1501" i="14"/>
  <c r="D1502" i="14"/>
  <c r="D1503" i="14"/>
  <c r="D1504" i="14"/>
  <c r="D1505" i="14"/>
  <c r="D1506" i="14" s="1"/>
  <c r="D1507" i="14"/>
  <c r="D1508" i="14"/>
  <c r="D1509" i="14"/>
  <c r="D1510" i="14"/>
  <c r="D1511" i="14"/>
  <c r="D1512" i="14" s="1"/>
  <c r="D1513" i="14"/>
  <c r="D1514" i="14"/>
  <c r="D1515" i="14"/>
  <c r="D1516" i="14" s="1"/>
  <c r="D1517" i="14" s="1"/>
  <c r="D1518" i="14" s="1"/>
  <c r="D1519" i="14" s="1"/>
  <c r="D1520" i="14" s="1"/>
  <c r="D3" i="12"/>
  <c r="C3" i="12"/>
  <c r="D2" i="14" l="1"/>
  <c r="D3" i="14" s="1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103" i="14" s="1"/>
  <c r="D104" i="14" s="1"/>
  <c r="D105" i="14" s="1"/>
  <c r="D106" i="14" s="1"/>
  <c r="D107" i="14" s="1"/>
  <c r="D108" i="14" s="1"/>
  <c r="D109" i="14" s="1"/>
  <c r="D110" i="14" s="1"/>
  <c r="D111" i="14" s="1"/>
  <c r="D112" i="14" s="1"/>
  <c r="D113" i="14" s="1"/>
  <c r="D114" i="14" s="1"/>
  <c r="D115" i="14" s="1"/>
  <c r="D116" i="14" s="1"/>
  <c r="D117" i="14" s="1"/>
  <c r="D118" i="14" s="1"/>
  <c r="D119" i="14" s="1"/>
  <c r="D120" i="14" s="1"/>
  <c r="D121" i="14" s="1"/>
  <c r="D122" i="14" s="1"/>
  <c r="D123" i="14" s="1"/>
  <c r="D124" i="14" s="1"/>
  <c r="D125" i="14" s="1"/>
  <c r="D126" i="14" s="1"/>
  <c r="D127" i="14" s="1"/>
  <c r="D128" i="14" s="1"/>
  <c r="D129" i="14" s="1"/>
  <c r="D130" i="14" s="1"/>
  <c r="D131" i="14" s="1"/>
  <c r="D132" i="14" s="1"/>
  <c r="D133" i="14" s="1"/>
  <c r="D134" i="14" s="1"/>
  <c r="D135" i="14" s="1"/>
  <c r="D136" i="14" s="1"/>
  <c r="D137" i="14" s="1"/>
  <c r="D138" i="14" s="1"/>
  <c r="D139" i="14" s="1"/>
  <c r="D140" i="14" s="1"/>
  <c r="D141" i="14" s="1"/>
  <c r="D142" i="14" s="1"/>
  <c r="D143" i="14" s="1"/>
  <c r="D144" i="14" s="1"/>
  <c r="D145" i="14" s="1"/>
  <c r="D146" i="14" s="1"/>
  <c r="D147" i="14" s="1"/>
  <c r="D148" i="14" s="1"/>
  <c r="D149" i="14" s="1"/>
  <c r="D150" i="14" s="1"/>
  <c r="D151" i="14" s="1"/>
  <c r="D152" i="14" s="1"/>
  <c r="D153" i="14" s="1"/>
  <c r="D154" i="14" s="1"/>
  <c r="D155" i="14" s="1"/>
  <c r="D156" i="14" s="1"/>
  <c r="D157" i="14" s="1"/>
  <c r="D158" i="14" s="1"/>
  <c r="D159" i="14" s="1"/>
  <c r="D160" i="14" s="1"/>
  <c r="D161" i="14" s="1"/>
  <c r="D162" i="14" s="1"/>
  <c r="D163" i="14" s="1"/>
  <c r="D164" i="14" s="1"/>
  <c r="D165" i="14" s="1"/>
  <c r="D166" i="14" s="1"/>
  <c r="D167" i="14" s="1"/>
  <c r="D168" i="14" s="1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96" i="14" s="1"/>
  <c r="D197" i="14" s="1"/>
  <c r="D198" i="14" s="1"/>
  <c r="D199" i="14" s="1"/>
  <c r="D200" i="14" s="1"/>
  <c r="D201" i="14" s="1"/>
  <c r="D202" i="14" s="1"/>
  <c r="D203" i="14" s="1"/>
  <c r="D204" i="14" s="1"/>
  <c r="D205" i="14" s="1"/>
  <c r="D206" i="14" s="1"/>
  <c r="D207" i="14" s="1"/>
  <c r="D208" i="14" s="1"/>
  <c r="D209" i="14" s="1"/>
  <c r="D210" i="14" s="1"/>
  <c r="D211" i="14" s="1"/>
  <c r="D212" i="14" s="1"/>
  <c r="D213" i="14" s="1"/>
  <c r="D214" i="14" s="1"/>
  <c r="D215" i="14" s="1"/>
  <c r="D216" i="14" s="1"/>
  <c r="D217" i="14" s="1"/>
  <c r="D218" i="14" s="1"/>
  <c r="D219" i="14" s="1"/>
  <c r="D220" i="14" s="1"/>
  <c r="D221" i="14" s="1"/>
  <c r="D222" i="14" s="1"/>
  <c r="D223" i="14" s="1"/>
  <c r="D224" i="14" s="1"/>
  <c r="D225" i="14" s="1"/>
  <c r="D226" i="14" s="1"/>
  <c r="D227" i="14" s="1"/>
  <c r="D228" i="14" s="1"/>
  <c r="D229" i="14" s="1"/>
  <c r="D230" i="14" s="1"/>
  <c r="D231" i="14" s="1"/>
  <c r="D232" i="14" s="1"/>
  <c r="D233" i="14" s="1"/>
  <c r="D234" i="14" s="1"/>
  <c r="D235" i="14" s="1"/>
  <c r="D236" i="14" s="1"/>
  <c r="D237" i="14" s="1"/>
  <c r="D238" i="14" s="1"/>
  <c r="D239" i="14" s="1"/>
  <c r="D240" i="14" s="1"/>
  <c r="D241" i="14" s="1"/>
  <c r="D242" i="14" s="1"/>
  <c r="D243" i="14" s="1"/>
  <c r="D244" i="14" s="1"/>
  <c r="D245" i="14" s="1"/>
  <c r="D246" i="14" s="1"/>
  <c r="D247" i="14" s="1"/>
  <c r="D248" i="14" s="1"/>
  <c r="D249" i="14" s="1"/>
  <c r="D250" i="14" s="1"/>
  <c r="D251" i="14" s="1"/>
  <c r="D252" i="14" s="1"/>
  <c r="D253" i="14" s="1"/>
  <c r="D254" i="14" s="1"/>
  <c r="D255" i="14" s="1"/>
  <c r="D256" i="14" s="1"/>
  <c r="D257" i="14" s="1"/>
  <c r="D258" i="14" s="1"/>
  <c r="D259" i="14" s="1"/>
  <c r="D260" i="14" s="1"/>
  <c r="D261" i="14" s="1"/>
  <c r="D262" i="14" s="1"/>
  <c r="D263" i="14" s="1"/>
  <c r="D264" i="14" s="1"/>
  <c r="D265" i="14" s="1"/>
  <c r="D266" i="14" s="1"/>
  <c r="D267" i="14" s="1"/>
  <c r="D268" i="14" s="1"/>
  <c r="D269" i="14" s="1"/>
  <c r="D270" i="14" s="1"/>
  <c r="D271" i="14" s="1"/>
  <c r="D272" i="14" s="1"/>
  <c r="D273" i="14" s="1"/>
  <c r="D274" i="14" s="1"/>
  <c r="D275" i="14" s="1"/>
  <c r="D276" i="14" s="1"/>
  <c r="D277" i="14" s="1"/>
  <c r="D278" i="14" s="1"/>
  <c r="D279" i="14" s="1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333" i="14" s="1"/>
  <c r="D334" i="14" s="1"/>
  <c r="D335" i="14" s="1"/>
  <c r="D336" i="14" s="1"/>
  <c r="D337" i="14" s="1"/>
  <c r="D338" i="14" s="1"/>
  <c r="D339" i="14" s="1"/>
  <c r="D340" i="14" s="1"/>
  <c r="D341" i="14" s="1"/>
  <c r="D342" i="14" s="1"/>
  <c r="D343" i="14" s="1"/>
  <c r="D344" i="14" s="1"/>
  <c r="D345" i="14" s="1"/>
  <c r="D346" i="14" s="1"/>
  <c r="D347" i="14" s="1"/>
  <c r="D348" i="14" s="1"/>
  <c r="D349" i="14" s="1"/>
  <c r="D350" i="14" s="1"/>
  <c r="D351" i="14" s="1"/>
  <c r="D352" i="14" s="1"/>
  <c r="D353" i="14" s="1"/>
  <c r="D354" i="14" s="1"/>
  <c r="D355" i="14" s="1"/>
  <c r="D356" i="14" s="1"/>
  <c r="D357" i="14" s="1"/>
  <c r="D358" i="14" s="1"/>
  <c r="D359" i="14" s="1"/>
  <c r="D360" i="14" s="1"/>
  <c r="D361" i="14" s="1"/>
  <c r="D362" i="14" s="1"/>
  <c r="D363" i="14" s="1"/>
  <c r="D364" i="14" s="1"/>
  <c r="D365" i="14" s="1"/>
  <c r="D366" i="14" s="1"/>
  <c r="D367" i="14" s="1"/>
  <c r="D368" i="14" s="1"/>
  <c r="D369" i="14" s="1"/>
  <c r="D370" i="14" s="1"/>
  <c r="D371" i="14" s="1"/>
  <c r="D372" i="14" s="1"/>
  <c r="D373" i="14" s="1"/>
  <c r="D374" i="14" s="1"/>
  <c r="D375" i="14" s="1"/>
  <c r="D376" i="14" s="1"/>
  <c r="D377" i="14" s="1"/>
  <c r="D378" i="14" s="1"/>
  <c r="D379" i="14" s="1"/>
  <c r="D380" i="14" s="1"/>
  <c r="D381" i="14" s="1"/>
  <c r="D382" i="14" s="1"/>
  <c r="D383" i="14" s="1"/>
  <c r="D384" i="14" s="1"/>
  <c r="D385" i="14" s="1"/>
  <c r="D386" i="14" s="1"/>
  <c r="D387" i="14" s="1"/>
  <c r="D388" i="14" s="1"/>
  <c r="D389" i="14" s="1"/>
  <c r="D390" i="14" s="1"/>
  <c r="D391" i="14" s="1"/>
  <c r="D392" i="14" s="1"/>
  <c r="D393" i="14" s="1"/>
  <c r="D394" i="14" s="1"/>
  <c r="D395" i="14" s="1"/>
  <c r="D396" i="14" s="1"/>
  <c r="D397" i="14" s="1"/>
  <c r="D398" i="14" s="1"/>
  <c r="D399" i="14" s="1"/>
  <c r="D400" i="14" s="1"/>
  <c r="D401" i="14" s="1"/>
  <c r="D402" i="14" s="1"/>
  <c r="D403" i="14" s="1"/>
  <c r="D404" i="14" s="1"/>
  <c r="D405" i="14" s="1"/>
  <c r="D406" i="14" s="1"/>
  <c r="D407" i="14" s="1"/>
  <c r="D408" i="14" s="1"/>
  <c r="D409" i="14" s="1"/>
  <c r="D410" i="14" s="1"/>
  <c r="D411" i="14" s="1"/>
  <c r="D412" i="14" s="1"/>
  <c r="D413" i="14" s="1"/>
  <c r="D414" i="14" s="1"/>
  <c r="D415" i="14" s="1"/>
  <c r="D416" i="14" s="1"/>
  <c r="D417" i="14" s="1"/>
  <c r="D418" i="14" s="1"/>
  <c r="D419" i="14" s="1"/>
  <c r="D420" i="14" s="1"/>
  <c r="D421" i="14" s="1"/>
  <c r="D422" i="14" s="1"/>
  <c r="D423" i="14" s="1"/>
  <c r="D424" i="14" s="1"/>
  <c r="D425" i="14" s="1"/>
  <c r="D426" i="14" s="1"/>
  <c r="D427" i="14" s="1"/>
  <c r="D428" i="14" s="1"/>
  <c r="D429" i="14" s="1"/>
  <c r="D430" i="14" s="1"/>
  <c r="D431" i="14" s="1"/>
  <c r="D432" i="14" s="1"/>
  <c r="D433" i="14" s="1"/>
  <c r="D434" i="14" s="1"/>
  <c r="D435" i="14" s="1"/>
  <c r="D436" i="14" s="1"/>
  <c r="D437" i="14" s="1"/>
  <c r="D438" i="14" s="1"/>
  <c r="D439" i="14" s="1"/>
  <c r="D440" i="14" s="1"/>
  <c r="D441" i="14" s="1"/>
  <c r="D442" i="14" s="1"/>
  <c r="D443" i="14" s="1"/>
  <c r="D444" i="14" s="1"/>
  <c r="D445" i="14" s="1"/>
  <c r="D446" i="14" s="1"/>
  <c r="D447" i="14" s="1"/>
  <c r="D448" i="14" s="1"/>
  <c r="D449" i="14" s="1"/>
  <c r="D450" i="14" s="1"/>
  <c r="D451" i="14" s="1"/>
  <c r="D452" i="14" s="1"/>
  <c r="D453" i="14" s="1"/>
  <c r="D454" i="14" s="1"/>
  <c r="D455" i="14" s="1"/>
  <c r="D456" i="14" s="1"/>
  <c r="D457" i="14" s="1"/>
  <c r="D458" i="14" s="1"/>
  <c r="D459" i="14" s="1"/>
  <c r="D460" i="14" s="1"/>
  <c r="D461" i="14" s="1"/>
  <c r="D462" i="14" s="1"/>
  <c r="D463" i="14" s="1"/>
  <c r="D464" i="14" s="1"/>
  <c r="D465" i="14" s="1"/>
  <c r="D466" i="14" s="1"/>
  <c r="D467" i="14" s="1"/>
  <c r="D468" i="14" s="1"/>
  <c r="D469" i="14" s="1"/>
  <c r="D470" i="14" s="1"/>
  <c r="D471" i="14" s="1"/>
  <c r="D472" i="14" s="1"/>
  <c r="D473" i="14" s="1"/>
  <c r="D474" i="14" s="1"/>
  <c r="D475" i="14" s="1"/>
  <c r="D476" i="14" s="1"/>
  <c r="D477" i="14" s="1"/>
  <c r="D478" i="14" s="1"/>
  <c r="D479" i="14" s="1"/>
  <c r="D480" i="14" s="1"/>
  <c r="D481" i="14" s="1"/>
  <c r="D482" i="14" s="1"/>
  <c r="D483" i="14" s="1"/>
  <c r="D484" i="14" s="1"/>
  <c r="D485" i="14" s="1"/>
  <c r="D486" i="14" s="1"/>
  <c r="D487" i="14" s="1"/>
  <c r="D488" i="14" s="1"/>
  <c r="D489" i="14" s="1"/>
  <c r="D490" i="14" s="1"/>
  <c r="D491" i="14" s="1"/>
  <c r="D492" i="14" s="1"/>
  <c r="D493" i="14" s="1"/>
  <c r="D494" i="14" s="1"/>
  <c r="D495" i="14" s="1"/>
  <c r="D496" i="14" s="1"/>
  <c r="D497" i="14" s="1"/>
  <c r="D498" i="14" s="1"/>
  <c r="D499" i="14" s="1"/>
  <c r="D500" i="14" s="1"/>
  <c r="D501" i="14" s="1"/>
  <c r="D502" i="14" s="1"/>
  <c r="D503" i="14" s="1"/>
  <c r="D504" i="14" s="1"/>
  <c r="D505" i="14" s="1"/>
  <c r="D506" i="14" s="1"/>
  <c r="D507" i="14" s="1"/>
  <c r="D508" i="14" s="1"/>
  <c r="D509" i="14" s="1"/>
  <c r="D510" i="14" s="1"/>
  <c r="D511" i="14" s="1"/>
  <c r="D512" i="14" s="1"/>
  <c r="D513" i="14" s="1"/>
  <c r="D514" i="14" s="1"/>
  <c r="D515" i="14" s="1"/>
  <c r="D516" i="14" s="1"/>
  <c r="D517" i="14" s="1"/>
  <c r="D518" i="14" s="1"/>
  <c r="D519" i="14" s="1"/>
  <c r="D520" i="14" s="1"/>
  <c r="D521" i="14" s="1"/>
  <c r="D522" i="14" s="1"/>
  <c r="D523" i="14" s="1"/>
  <c r="D524" i="14" s="1"/>
  <c r="D525" i="14" s="1"/>
  <c r="D526" i="14" s="1"/>
  <c r="D527" i="14" s="1"/>
  <c r="D528" i="14" s="1"/>
  <c r="D529" i="14" s="1"/>
  <c r="D530" i="14" s="1"/>
  <c r="D531" i="14" s="1"/>
  <c r="D532" i="14" s="1"/>
  <c r="D533" i="14" s="1"/>
  <c r="D534" i="14" s="1"/>
  <c r="D535" i="14" s="1"/>
  <c r="D536" i="14" s="1"/>
  <c r="D537" i="14" s="1"/>
  <c r="D538" i="14" s="1"/>
  <c r="D539" i="14" s="1"/>
  <c r="D540" i="14" s="1"/>
  <c r="D541" i="14" s="1"/>
  <c r="D542" i="14" s="1"/>
  <c r="D543" i="14" s="1"/>
  <c r="D544" i="14" s="1"/>
  <c r="D545" i="14" s="1"/>
  <c r="D546" i="14" s="1"/>
  <c r="D547" i="14" s="1"/>
  <c r="D548" i="14" s="1"/>
  <c r="D549" i="14" s="1"/>
  <c r="D550" i="14" s="1"/>
  <c r="D551" i="14" s="1"/>
  <c r="D552" i="14" s="1"/>
  <c r="D553" i="14" s="1"/>
  <c r="D554" i="14" s="1"/>
  <c r="D555" i="14" s="1"/>
  <c r="D556" i="14" s="1"/>
  <c r="D557" i="14" s="1"/>
  <c r="D558" i="14" s="1"/>
  <c r="D559" i="14" s="1"/>
  <c r="D560" i="14" s="1"/>
  <c r="D561" i="14" s="1"/>
  <c r="D562" i="14" s="1"/>
  <c r="D563" i="14" s="1"/>
  <c r="D564" i="14" s="1"/>
  <c r="D565" i="14" s="1"/>
  <c r="D566" i="14" s="1"/>
  <c r="D567" i="14" s="1"/>
  <c r="D568" i="14" s="1"/>
  <c r="D569" i="14" s="1"/>
  <c r="D570" i="14" s="1"/>
  <c r="D571" i="14" s="1"/>
  <c r="D572" i="14" s="1"/>
  <c r="D573" i="14" s="1"/>
  <c r="D574" i="14" s="1"/>
  <c r="D575" i="14" s="1"/>
  <c r="D576" i="14" s="1"/>
  <c r="D577" i="14" s="1"/>
  <c r="D578" i="14" s="1"/>
  <c r="D579" i="14" s="1"/>
  <c r="D580" i="14" s="1"/>
  <c r="D581" i="14" s="1"/>
  <c r="D582" i="14" s="1"/>
  <c r="D583" i="14" s="1"/>
  <c r="D584" i="14" s="1"/>
  <c r="D585" i="14" s="1"/>
  <c r="D586" i="14" s="1"/>
  <c r="D587" i="14" s="1"/>
  <c r="D588" i="14" s="1"/>
  <c r="D589" i="14" s="1"/>
  <c r="D590" i="14" s="1"/>
  <c r="D591" i="14" s="1"/>
  <c r="D592" i="14" s="1"/>
  <c r="D593" i="14" s="1"/>
  <c r="D594" i="14" s="1"/>
  <c r="D595" i="14" s="1"/>
  <c r="D596" i="14" s="1"/>
  <c r="D597" i="14" s="1"/>
  <c r="D598" i="14" s="1"/>
  <c r="D599" i="14" s="1"/>
  <c r="D600" i="14" s="1"/>
  <c r="D601" i="14" s="1"/>
  <c r="D602" i="14" s="1"/>
  <c r="D603" i="14" s="1"/>
  <c r="D604" i="14" s="1"/>
  <c r="D605" i="14" s="1"/>
  <c r="D606" i="14" s="1"/>
  <c r="D607" i="14" s="1"/>
  <c r="D608" i="14" s="1"/>
  <c r="D609" i="14" s="1"/>
  <c r="D610" i="14" s="1"/>
  <c r="D611" i="14" s="1"/>
  <c r="D612" i="14" s="1"/>
  <c r="D613" i="14" s="1"/>
  <c r="D614" i="14" s="1"/>
  <c r="D615" i="14" s="1"/>
  <c r="D616" i="14" s="1"/>
  <c r="D617" i="14" s="1"/>
  <c r="D618" i="14" s="1"/>
  <c r="D619" i="14" s="1"/>
  <c r="D620" i="14" s="1"/>
  <c r="D621" i="14" s="1"/>
  <c r="D622" i="14" s="1"/>
  <c r="D623" i="14" s="1"/>
  <c r="D624" i="14" s="1"/>
  <c r="D625" i="14" s="1"/>
  <c r="D626" i="14" s="1"/>
  <c r="D627" i="14" s="1"/>
  <c r="D628" i="14" s="1"/>
  <c r="D629" i="14" s="1"/>
  <c r="D630" i="14" s="1"/>
  <c r="D631" i="14" s="1"/>
  <c r="D632" i="14" s="1"/>
  <c r="D633" i="14" s="1"/>
  <c r="D634" i="14" s="1"/>
  <c r="D635" i="14" s="1"/>
  <c r="D636" i="14" s="1"/>
  <c r="D637" i="14" s="1"/>
  <c r="D638" i="14" s="1"/>
  <c r="D639" i="14" s="1"/>
  <c r="D640" i="14" s="1"/>
  <c r="D641" i="14" s="1"/>
  <c r="D642" i="14" s="1"/>
  <c r="D643" i="14" s="1"/>
  <c r="D644" i="14" s="1"/>
  <c r="D645" i="14" s="1"/>
  <c r="D646" i="14" s="1"/>
  <c r="D647" i="14" s="1"/>
  <c r="D648" i="14" s="1"/>
  <c r="D649" i="14" s="1"/>
  <c r="D650" i="14" s="1"/>
  <c r="D651" i="14" s="1"/>
  <c r="D652" i="14" s="1"/>
  <c r="D653" i="14" s="1"/>
  <c r="D654" i="14" s="1"/>
  <c r="D655" i="14" s="1"/>
  <c r="D656" i="14" s="1"/>
  <c r="D657" i="14" s="1"/>
  <c r="D658" i="14" s="1"/>
  <c r="D659" i="14" s="1"/>
  <c r="D660" i="14" s="1"/>
  <c r="D661" i="14" s="1"/>
  <c r="D662" i="14" s="1"/>
  <c r="D663" i="14" s="1"/>
  <c r="D664" i="14" s="1"/>
  <c r="D665" i="14" s="1"/>
  <c r="D666" i="14" s="1"/>
  <c r="D667" i="14" s="1"/>
  <c r="D668" i="14" s="1"/>
  <c r="D669" i="14" s="1"/>
  <c r="D670" i="14" s="1"/>
  <c r="D671" i="14" s="1"/>
  <c r="D672" i="14" s="1"/>
  <c r="D673" i="14" s="1"/>
  <c r="D674" i="14" s="1"/>
  <c r="D675" i="14" s="1"/>
  <c r="D676" i="14" s="1"/>
  <c r="D677" i="14" s="1"/>
  <c r="D678" i="14" s="1"/>
  <c r="D679" i="14" s="1"/>
  <c r="D680" i="14" s="1"/>
  <c r="D681" i="14" s="1"/>
  <c r="D682" i="14" s="1"/>
  <c r="D683" i="14" s="1"/>
  <c r="D684" i="14" s="1"/>
  <c r="D685" i="14" s="1"/>
  <c r="D686" i="14" s="1"/>
  <c r="D687" i="14" s="1"/>
  <c r="D688" i="14" s="1"/>
  <c r="D689" i="14" s="1"/>
  <c r="D690" i="14" s="1"/>
  <c r="D691" i="14" s="1"/>
  <c r="D692" i="14" s="1"/>
  <c r="D693" i="14" s="1"/>
  <c r="D694" i="14" s="1"/>
  <c r="D695" i="14" s="1"/>
  <c r="D696" i="14" s="1"/>
  <c r="D697" i="14" s="1"/>
  <c r="D698" i="14" s="1"/>
  <c r="D699" i="14" s="1"/>
  <c r="D700" i="14" s="1"/>
  <c r="D701" i="14" s="1"/>
  <c r="D702" i="14" s="1"/>
  <c r="D703" i="14" s="1"/>
  <c r="D704" i="14" s="1"/>
  <c r="D705" i="14" s="1"/>
  <c r="D706" i="14" s="1"/>
  <c r="D707" i="14" s="1"/>
  <c r="D708" i="14" s="1"/>
  <c r="D709" i="14" s="1"/>
  <c r="D710" i="14" s="1"/>
  <c r="D711" i="14" s="1"/>
  <c r="D712" i="14" s="1"/>
  <c r="D713" i="14" s="1"/>
  <c r="D714" i="14" s="1"/>
  <c r="D715" i="14" s="1"/>
  <c r="D716" i="14" s="1"/>
  <c r="D717" i="14" s="1"/>
  <c r="D718" i="14" s="1"/>
  <c r="D719" i="14" s="1"/>
  <c r="D720" i="14" s="1"/>
  <c r="D721" i="14" s="1"/>
  <c r="D722" i="14" s="1"/>
  <c r="D723" i="14" s="1"/>
  <c r="D724" i="14" s="1"/>
  <c r="D725" i="14" s="1"/>
  <c r="D726" i="14" s="1"/>
  <c r="D727" i="14" s="1"/>
  <c r="D728" i="14" s="1"/>
  <c r="D729" i="14" s="1"/>
  <c r="D730" i="14" s="1"/>
  <c r="D731" i="14" s="1"/>
  <c r="D732" i="14" s="1"/>
  <c r="D733" i="14" s="1"/>
  <c r="D734" i="14" s="1"/>
  <c r="D735" i="14" s="1"/>
  <c r="D736" i="14" s="1"/>
  <c r="D737" i="14" s="1"/>
  <c r="D738" i="14" s="1"/>
  <c r="D739" i="14" s="1"/>
  <c r="D740" i="14" s="1"/>
  <c r="D741" i="14" s="1"/>
  <c r="D742" i="14" s="1"/>
  <c r="D743" i="14" s="1"/>
  <c r="D744" i="14" s="1"/>
  <c r="D745" i="14" s="1"/>
  <c r="D746" i="14" s="1"/>
  <c r="D747" i="14" s="1"/>
  <c r="D748" i="14" s="1"/>
  <c r="D749" i="14" s="1"/>
  <c r="D750" i="14" s="1"/>
  <c r="D751" i="14" s="1"/>
  <c r="D752" i="14" s="1"/>
  <c r="D753" i="14" s="1"/>
  <c r="D754" i="14" s="1"/>
  <c r="D755" i="14" s="1"/>
  <c r="D756" i="14" s="1"/>
  <c r="D757" i="14" s="1"/>
  <c r="D758" i="14" s="1"/>
  <c r="D759" i="14" s="1"/>
  <c r="D760" i="14" s="1"/>
  <c r="D761" i="14" s="1"/>
  <c r="D762" i="14" s="1"/>
  <c r="D763" i="14" s="1"/>
  <c r="D764" i="14" s="1"/>
  <c r="D765" i="14" s="1"/>
  <c r="D766" i="14" s="1"/>
  <c r="D767" i="14" s="1"/>
  <c r="D768" i="14" s="1"/>
  <c r="D769" i="14" s="1"/>
  <c r="D770" i="14" s="1"/>
  <c r="D771" i="14" s="1"/>
  <c r="D772" i="14" s="1"/>
  <c r="D773" i="14" s="1"/>
  <c r="D774" i="14" s="1"/>
  <c r="D775" i="14" s="1"/>
  <c r="D776" i="14" s="1"/>
  <c r="D777" i="14" s="1"/>
  <c r="D778" i="14" s="1"/>
  <c r="D779" i="14" s="1"/>
  <c r="D780" i="14" s="1"/>
  <c r="D781" i="14" s="1"/>
  <c r="D782" i="14" s="1"/>
  <c r="D783" i="14" s="1"/>
  <c r="D784" i="14" s="1"/>
  <c r="D785" i="14" s="1"/>
  <c r="D786" i="14" s="1"/>
  <c r="D787" i="14" s="1"/>
  <c r="D788" i="14" s="1"/>
  <c r="D789" i="14" s="1"/>
  <c r="D790" i="14" s="1"/>
  <c r="D791" i="14" s="1"/>
  <c r="D792" i="14" s="1"/>
  <c r="D793" i="14" s="1"/>
  <c r="D794" i="14" s="1"/>
  <c r="D795" i="14" s="1"/>
  <c r="D796" i="14" s="1"/>
  <c r="D797" i="14" s="1"/>
  <c r="D798" i="14" s="1"/>
  <c r="D799" i="14" s="1"/>
  <c r="D800" i="14" s="1"/>
  <c r="D801" i="14" s="1"/>
  <c r="D802" i="14" s="1"/>
  <c r="D803" i="14" s="1"/>
  <c r="D804" i="14" s="1"/>
  <c r="D805" i="14" s="1"/>
  <c r="D806" i="14" s="1"/>
  <c r="D807" i="14" s="1"/>
  <c r="D808" i="14" s="1"/>
  <c r="D809" i="14" s="1"/>
  <c r="D810" i="14" s="1"/>
  <c r="D811" i="14" s="1"/>
  <c r="D812" i="14" s="1"/>
  <c r="D813" i="14" s="1"/>
  <c r="D814" i="14" s="1"/>
  <c r="D815" i="14" s="1"/>
  <c r="D816" i="14" s="1"/>
  <c r="D817" i="14" s="1"/>
  <c r="D818" i="14" s="1"/>
  <c r="D819" i="14" s="1"/>
  <c r="D820" i="14" s="1"/>
  <c r="D821" i="14" s="1"/>
  <c r="D822" i="14" s="1"/>
  <c r="D823" i="14" s="1"/>
  <c r="D824" i="14" s="1"/>
  <c r="D825" i="14" s="1"/>
  <c r="D826" i="14" s="1"/>
  <c r="D827" i="14" s="1"/>
  <c r="D828" i="14" s="1"/>
  <c r="D829" i="14" s="1"/>
  <c r="D830" i="14" s="1"/>
  <c r="D831" i="14" s="1"/>
  <c r="D832" i="14" s="1"/>
  <c r="D833" i="14" s="1"/>
  <c r="D834" i="14" s="1"/>
  <c r="D835" i="14" s="1"/>
  <c r="D836" i="14" s="1"/>
  <c r="D837" i="14" s="1"/>
  <c r="D838" i="14" s="1"/>
  <c r="D839" i="14" s="1"/>
  <c r="D840" i="14" s="1"/>
  <c r="D841" i="14" s="1"/>
  <c r="D842" i="14" s="1"/>
  <c r="D843" i="14" s="1"/>
  <c r="D844" i="14" s="1"/>
  <c r="D845" i="14" s="1"/>
  <c r="D846" i="14" s="1"/>
  <c r="D847" i="14" s="1"/>
  <c r="D848" i="14" s="1"/>
  <c r="D849" i="14" s="1"/>
  <c r="D850" i="14" s="1"/>
  <c r="D851" i="14" s="1"/>
  <c r="D852" i="14" s="1"/>
  <c r="D853" i="14" s="1"/>
  <c r="D854" i="14" s="1"/>
  <c r="D855" i="14" s="1"/>
  <c r="D856" i="14" s="1"/>
  <c r="D857" i="14" s="1"/>
  <c r="D858" i="14" s="1"/>
  <c r="D859" i="14" s="1"/>
  <c r="D860" i="14" s="1"/>
  <c r="D861" i="14" s="1"/>
  <c r="D862" i="14" s="1"/>
  <c r="D863" i="14" s="1"/>
  <c r="D864" i="14" s="1"/>
  <c r="D865" i="14" s="1"/>
  <c r="D866" i="14" s="1"/>
  <c r="D867" i="14" s="1"/>
  <c r="D868" i="14" s="1"/>
  <c r="D869" i="14" s="1"/>
  <c r="D870" i="14" s="1"/>
  <c r="D871" i="14" s="1"/>
  <c r="D872" i="14" s="1"/>
  <c r="D873" i="14" s="1"/>
  <c r="D874" i="14" s="1"/>
  <c r="D875" i="14" s="1"/>
  <c r="D876" i="14" s="1"/>
  <c r="D877" i="14" s="1"/>
  <c r="D878" i="14" s="1"/>
  <c r="D879" i="14" s="1"/>
  <c r="D880" i="14" s="1"/>
  <c r="D881" i="14" s="1"/>
  <c r="D882" i="14" s="1"/>
  <c r="D883" i="14" s="1"/>
  <c r="D884" i="14" s="1"/>
  <c r="D885" i="14" s="1"/>
  <c r="D886" i="14" s="1"/>
  <c r="D887" i="14" s="1"/>
  <c r="D888" i="14" s="1"/>
  <c r="D889" i="14" s="1"/>
  <c r="D890" i="14" s="1"/>
  <c r="D891" i="14" s="1"/>
  <c r="D892" i="14" s="1"/>
  <c r="D893" i="14" s="1"/>
  <c r="D894" i="14" s="1"/>
  <c r="D895" i="14" s="1"/>
  <c r="D896" i="14" s="1"/>
  <c r="D897" i="14" s="1"/>
  <c r="D898" i="14" s="1"/>
  <c r="D899" i="14" s="1"/>
  <c r="D900" i="14" s="1"/>
  <c r="D901" i="14" s="1"/>
  <c r="D902" i="14" s="1"/>
  <c r="D903" i="14" s="1"/>
  <c r="D904" i="14" s="1"/>
  <c r="D905" i="14" s="1"/>
  <c r="D906" i="14" s="1"/>
  <c r="D907" i="14" s="1"/>
  <c r="D908" i="14" s="1"/>
  <c r="D909" i="14" s="1"/>
  <c r="D910" i="14" s="1"/>
  <c r="D911" i="14" s="1"/>
  <c r="D912" i="14" s="1"/>
  <c r="D913" i="14" s="1"/>
  <c r="D914" i="14" s="1"/>
  <c r="D915" i="14" s="1"/>
  <c r="D916" i="14" s="1"/>
  <c r="D917" i="14" s="1"/>
  <c r="D918" i="14" s="1"/>
  <c r="D919" i="14" s="1"/>
  <c r="D920" i="14" s="1"/>
  <c r="D921" i="14" s="1"/>
  <c r="D922" i="14" s="1"/>
  <c r="D923" i="14" s="1"/>
  <c r="D924" i="14" s="1"/>
  <c r="D925" i="14" s="1"/>
  <c r="D926" i="14" s="1"/>
  <c r="D927" i="14" s="1"/>
  <c r="D928" i="14" s="1"/>
  <c r="D929" i="14" s="1"/>
  <c r="D930" i="14" s="1"/>
  <c r="D931" i="14" s="1"/>
  <c r="D932" i="14" s="1"/>
  <c r="D933" i="14" s="1"/>
  <c r="D934" i="14" s="1"/>
  <c r="D935" i="14" s="1"/>
  <c r="D936" i="14" s="1"/>
  <c r="D937" i="14" s="1"/>
  <c r="D938" i="14" s="1"/>
  <c r="D939" i="14" s="1"/>
  <c r="D940" i="14" s="1"/>
  <c r="D941" i="14" s="1"/>
  <c r="D942" i="14" s="1"/>
  <c r="D943" i="14" s="1"/>
  <c r="D944" i="14" s="1"/>
  <c r="D945" i="14" s="1"/>
  <c r="D946" i="14" s="1"/>
  <c r="D947" i="14" s="1"/>
  <c r="D948" i="14" s="1"/>
  <c r="D949" i="14" s="1"/>
  <c r="D950" i="14" s="1"/>
  <c r="D951" i="14" s="1"/>
  <c r="D952" i="14" s="1"/>
  <c r="D953" i="14" s="1"/>
  <c r="D954" i="14" s="1"/>
  <c r="D955" i="14" s="1"/>
  <c r="D956" i="14" s="1"/>
  <c r="D957" i="14" s="1"/>
  <c r="D958" i="14" s="1"/>
  <c r="D959" i="14" s="1"/>
  <c r="D960" i="14" s="1"/>
  <c r="D961" i="14" s="1"/>
  <c r="D962" i="14" s="1"/>
  <c r="D963" i="14" s="1"/>
  <c r="D964" i="14" s="1"/>
  <c r="D965" i="14" s="1"/>
  <c r="D966" i="14" s="1"/>
  <c r="D967" i="14" s="1"/>
  <c r="D968" i="14" s="1"/>
  <c r="D969" i="14" s="1"/>
  <c r="D970" i="14" s="1"/>
  <c r="D971" i="14" s="1"/>
  <c r="D972" i="14" s="1"/>
  <c r="D973" i="14" s="1"/>
  <c r="D974" i="14" s="1"/>
  <c r="D975" i="14" s="1"/>
  <c r="D976" i="14" s="1"/>
  <c r="D977" i="14" s="1"/>
  <c r="D978" i="14" s="1"/>
  <c r="D979" i="14" s="1"/>
  <c r="D980" i="14" s="1"/>
  <c r="D981" i="14" s="1"/>
  <c r="D982" i="14" s="1"/>
  <c r="D983" i="14" s="1"/>
  <c r="D984" i="14" s="1"/>
  <c r="D985" i="14" s="1"/>
  <c r="D986" i="14" s="1"/>
  <c r="D987" i="14" s="1"/>
  <c r="D988" i="14" s="1"/>
  <c r="D989" i="14" s="1"/>
  <c r="D990" i="14" s="1"/>
  <c r="D991" i="14" s="1"/>
  <c r="D992" i="14" s="1"/>
  <c r="D993" i="14" s="1"/>
  <c r="D994" i="14" s="1"/>
  <c r="D995" i="14" s="1"/>
  <c r="D996" i="14" s="1"/>
  <c r="D997" i="14" s="1"/>
  <c r="D998" i="14" s="1"/>
  <c r="D999" i="14" s="1"/>
  <c r="D1000" i="14" s="1"/>
  <c r="D1001" i="14" s="1"/>
  <c r="D1002" i="14" s="1"/>
  <c r="D1003" i="14" s="1"/>
  <c r="D1004" i="14" s="1"/>
  <c r="D1005" i="14" s="1"/>
  <c r="D1006" i="14" s="1"/>
  <c r="D1007" i="14" s="1"/>
  <c r="D1008" i="14" s="1"/>
  <c r="D1009" i="14" s="1"/>
  <c r="D1010" i="14" s="1"/>
  <c r="D1011" i="14" s="1"/>
  <c r="D1012" i="14" s="1"/>
  <c r="D1013" i="14" s="1"/>
  <c r="D1014" i="14" s="1"/>
  <c r="D1015" i="14" s="1"/>
  <c r="D1016" i="14" s="1"/>
  <c r="D1017" i="14" s="1"/>
  <c r="D1018" i="14" s="1"/>
  <c r="D1019" i="14" s="1"/>
  <c r="D1020" i="14" s="1"/>
  <c r="D1021" i="14" s="1"/>
  <c r="D1022" i="14" s="1"/>
  <c r="D1023" i="14" s="1"/>
  <c r="D1024" i="14" s="1"/>
  <c r="D1025" i="14" s="1"/>
  <c r="D1026" i="14" s="1"/>
  <c r="D1027" i="14" s="1"/>
  <c r="D1028" i="14" s="1"/>
  <c r="D1029" i="14" s="1"/>
  <c r="D1030" i="14" s="1"/>
  <c r="D1031" i="14" s="1"/>
  <c r="D1032" i="14" s="1"/>
  <c r="D1033" i="14" s="1"/>
  <c r="D1034" i="14" s="1"/>
  <c r="D1035" i="14" s="1"/>
  <c r="D1036" i="14" s="1"/>
  <c r="D1037" i="14" s="1"/>
  <c r="D1038" i="14" s="1"/>
  <c r="D1039" i="14" s="1"/>
  <c r="D1040" i="14" s="1"/>
  <c r="D1041" i="14" s="1"/>
  <c r="D1042" i="14" s="1"/>
  <c r="D1043" i="14" s="1"/>
  <c r="D1044" i="14" s="1"/>
  <c r="D1045" i="14" s="1"/>
  <c r="D1046" i="14" s="1"/>
  <c r="D1047" i="14" s="1"/>
  <c r="D1048" i="14" s="1"/>
  <c r="D1049" i="14" s="1"/>
  <c r="D1050" i="14" s="1"/>
  <c r="D1051" i="14" s="1"/>
  <c r="D1052" i="14" s="1"/>
  <c r="D1053" i="14" s="1"/>
  <c r="D1054" i="14" s="1"/>
  <c r="D1055" i="14" s="1"/>
  <c r="D1056" i="14" s="1"/>
  <c r="D1057" i="14" s="1"/>
  <c r="D1058" i="14" s="1"/>
  <c r="D1059" i="14" s="1"/>
  <c r="D1060" i="14" s="1"/>
  <c r="D1061" i="14" s="1"/>
  <c r="D1062" i="14" s="1"/>
  <c r="D1063" i="14" s="1"/>
  <c r="D1064" i="14" s="1"/>
  <c r="D1065" i="14" s="1"/>
  <c r="D1066" i="14" s="1"/>
  <c r="D1067" i="14" s="1"/>
  <c r="D1068" i="14" s="1"/>
  <c r="D1069" i="14" s="1"/>
  <c r="D1070" i="14" s="1"/>
  <c r="D1071" i="14" s="1"/>
  <c r="D1072" i="14" s="1"/>
  <c r="D1073" i="14" s="1"/>
  <c r="D1074" i="14" s="1"/>
  <c r="D1075" i="14" s="1"/>
  <c r="D1076" i="14" s="1"/>
  <c r="D1077" i="14" s="1"/>
  <c r="D1078" i="14" s="1"/>
  <c r="D1079" i="14" s="1"/>
  <c r="D1080" i="14" s="1"/>
  <c r="D1081" i="14" s="1"/>
  <c r="D1082" i="14" s="1"/>
  <c r="D1083" i="14" s="1"/>
  <c r="D1084" i="14" s="1"/>
  <c r="D1085" i="14" s="1"/>
  <c r="D1086" i="14" s="1"/>
  <c r="D1087" i="14" s="1"/>
  <c r="D1088" i="14" s="1"/>
  <c r="D1089" i="14" s="1"/>
  <c r="D1090" i="14" s="1"/>
  <c r="D1091" i="14" s="1"/>
  <c r="D1092" i="14" s="1"/>
  <c r="D1093" i="14" s="1"/>
  <c r="D1094" i="14" s="1"/>
  <c r="D1095" i="14" s="1"/>
  <c r="D1096" i="14" s="1"/>
  <c r="D1097" i="14" s="1"/>
  <c r="D1098" i="14" s="1"/>
  <c r="D1099" i="14" s="1"/>
  <c r="D1100" i="14" s="1"/>
  <c r="D1101" i="14" s="1"/>
  <c r="D1102" i="14" s="1"/>
  <c r="D1103" i="14" s="1"/>
  <c r="D1104" i="14" s="1"/>
  <c r="D1105" i="14" s="1"/>
  <c r="D1106" i="14" s="1"/>
  <c r="D1107" i="14" s="1"/>
  <c r="D1108" i="14" s="1"/>
  <c r="D1109" i="14" s="1"/>
  <c r="D1110" i="14" s="1"/>
  <c r="D1111" i="14" s="1"/>
  <c r="D1112" i="14" s="1"/>
  <c r="D1113" i="14" s="1"/>
  <c r="D1114" i="14" s="1"/>
  <c r="D1115" i="14" s="1"/>
  <c r="D1116" i="14" s="1"/>
  <c r="D1117" i="14" s="1"/>
  <c r="D1118" i="14" s="1"/>
  <c r="D1119" i="14" s="1"/>
  <c r="D1120" i="14" s="1"/>
  <c r="D1121" i="14" s="1"/>
  <c r="D1122" i="14" s="1"/>
  <c r="D1123" i="14" s="1"/>
  <c r="D1124" i="14" s="1"/>
  <c r="D1125" i="14" s="1"/>
  <c r="D1126" i="14" s="1"/>
  <c r="D1127" i="14" s="1"/>
  <c r="D1128" i="14" s="1"/>
  <c r="D1129" i="14" s="1"/>
  <c r="D1130" i="14" s="1"/>
  <c r="D1131" i="14" s="1"/>
  <c r="D1132" i="14" s="1"/>
  <c r="D1133" i="14" s="1"/>
  <c r="D1134" i="14" s="1"/>
  <c r="D1135" i="14" s="1"/>
  <c r="D1136" i="14" s="1"/>
  <c r="D1137" i="14" s="1"/>
  <c r="D1138" i="14" s="1"/>
  <c r="D1139" i="14" s="1"/>
  <c r="D1140" i="14" s="1"/>
  <c r="D1141" i="14" s="1"/>
  <c r="D1142" i="14" s="1"/>
  <c r="D1143" i="14" s="1"/>
  <c r="D1144" i="14" s="1"/>
  <c r="D1145" i="14" s="1"/>
  <c r="D1146" i="14" s="1"/>
  <c r="D1147" i="14" s="1"/>
  <c r="D1148" i="14" s="1"/>
  <c r="D1149" i="14" s="1"/>
  <c r="D1150" i="14" s="1"/>
  <c r="D1151" i="14" s="1"/>
  <c r="D1152" i="14" s="1"/>
  <c r="D1153" i="14" s="1"/>
  <c r="D1154" i="14" s="1"/>
  <c r="D1155" i="14" s="1"/>
  <c r="D1156" i="14" s="1"/>
  <c r="D1157" i="14" s="1"/>
  <c r="D1158" i="14" s="1"/>
  <c r="D1159" i="14" s="1"/>
  <c r="D1160" i="14" s="1"/>
  <c r="D1161" i="14" s="1"/>
  <c r="D1162" i="14" s="1"/>
  <c r="D1163" i="14" s="1"/>
  <c r="D1164" i="14" s="1"/>
  <c r="D1165" i="14" s="1"/>
  <c r="D1166" i="14" s="1"/>
  <c r="D1167" i="14" s="1"/>
  <c r="D1168" i="14" s="1"/>
  <c r="D1169" i="14" s="1"/>
  <c r="D1170" i="14" s="1"/>
  <c r="D1171" i="14" s="1"/>
  <c r="D1172" i="14" s="1"/>
  <c r="D1173" i="14" s="1"/>
  <c r="D1174" i="14" s="1"/>
  <c r="D1175" i="14" s="1"/>
  <c r="D1176" i="14" s="1"/>
  <c r="D1177" i="14" s="1"/>
  <c r="D1178" i="14" s="1"/>
  <c r="D1179" i="14" s="1"/>
  <c r="D1180" i="14" s="1"/>
  <c r="D1181" i="14" s="1"/>
  <c r="D1182" i="14" s="1"/>
  <c r="D1183" i="14" s="1"/>
  <c r="D1184" i="14" s="1"/>
  <c r="D1185" i="14" s="1"/>
  <c r="D1186" i="14" s="1"/>
  <c r="D1187" i="14" s="1"/>
  <c r="D1188" i="14" s="1"/>
  <c r="D1189" i="14" s="1"/>
  <c r="D1190" i="14" s="1"/>
  <c r="D1191" i="14" s="1"/>
  <c r="D1192" i="14" s="1"/>
  <c r="D1193" i="14" s="1"/>
  <c r="D1194" i="14" s="1"/>
  <c r="D1195" i="14" s="1"/>
  <c r="D1196" i="14" s="1"/>
  <c r="D1197" i="14" s="1"/>
  <c r="D1198" i="14" s="1"/>
  <c r="D1199" i="14" s="1"/>
  <c r="D1200" i="14" s="1"/>
  <c r="D1201" i="14" s="1"/>
  <c r="D1202" i="14" s="1"/>
  <c r="D1203" i="14" s="1"/>
  <c r="D1204" i="14" s="1"/>
  <c r="D1205" i="14" s="1"/>
  <c r="D1206" i="14" s="1"/>
  <c r="D1207" i="14" s="1"/>
  <c r="D1208" i="14" s="1"/>
  <c r="D1209" i="14" s="1"/>
  <c r="D1210" i="14" s="1"/>
  <c r="D1211" i="14" s="1"/>
  <c r="D1212" i="14" s="1"/>
  <c r="D1213" i="14" s="1"/>
  <c r="D1214" i="14" s="1"/>
  <c r="D1215" i="14" s="1"/>
  <c r="D1216" i="14" s="1"/>
  <c r="D1217" i="14" s="1"/>
  <c r="D1218" i="14" s="1"/>
  <c r="D1219" i="14" s="1"/>
  <c r="D1220" i="14" s="1"/>
  <c r="D1221" i="14" s="1"/>
  <c r="D1222" i="14" s="1"/>
  <c r="D1223" i="14" s="1"/>
  <c r="D1224" i="14" s="1"/>
  <c r="D1225" i="14" s="1"/>
  <c r="D1226" i="14" s="1"/>
  <c r="D1227" i="14" s="1"/>
  <c r="D1228" i="14" s="1"/>
  <c r="D1229" i="14" s="1"/>
  <c r="D1230" i="14" s="1"/>
  <c r="D1231" i="14" s="1"/>
  <c r="D1232" i="14" s="1"/>
  <c r="D1233" i="14" s="1"/>
  <c r="D1234" i="14" s="1"/>
  <c r="D1235" i="14" s="1"/>
  <c r="D1236" i="14" s="1"/>
  <c r="D1237" i="14" s="1"/>
  <c r="D1238" i="14" s="1"/>
  <c r="D1239" i="14" s="1"/>
  <c r="D1240" i="14" s="1"/>
  <c r="D1241" i="14" s="1"/>
  <c r="D1242" i="14" s="1"/>
  <c r="D1243" i="14" s="1"/>
  <c r="D1244" i="14" s="1"/>
  <c r="D1245" i="14" s="1"/>
  <c r="D1246" i="14" s="1"/>
  <c r="D1247" i="14" s="1"/>
  <c r="D1248" i="14" s="1"/>
  <c r="D1249" i="14" s="1"/>
  <c r="D1250" i="14" s="1"/>
  <c r="D1251" i="14" s="1"/>
  <c r="D1252" i="14" s="1"/>
  <c r="D1253" i="14" s="1"/>
  <c r="D1254" i="14" s="1"/>
  <c r="D1255" i="14" s="1"/>
  <c r="D1256" i="14" s="1"/>
  <c r="D1257" i="14" s="1"/>
  <c r="D1258" i="14" s="1"/>
  <c r="D1259" i="14" s="1"/>
  <c r="D1260" i="14" s="1"/>
  <c r="D1261" i="14" s="1"/>
  <c r="D1262" i="14" s="1"/>
  <c r="D1263" i="14" s="1"/>
  <c r="D1264" i="14" s="1"/>
  <c r="D1265" i="14" s="1"/>
  <c r="D1266" i="14" s="1"/>
  <c r="D1267" i="14" s="1"/>
  <c r="D1268" i="14" s="1"/>
  <c r="D1269" i="14" s="1"/>
  <c r="D1270" i="14" s="1"/>
  <c r="D1271" i="14" s="1"/>
  <c r="D1272" i="14" s="1"/>
  <c r="D1273" i="14" s="1"/>
  <c r="D1274" i="14" s="1"/>
  <c r="D1275" i="14" s="1"/>
  <c r="D1276" i="14" s="1"/>
  <c r="D1277" i="14" s="1"/>
  <c r="D1278" i="14" s="1"/>
  <c r="D1279" i="14" s="1"/>
  <c r="D1280" i="14" s="1"/>
  <c r="D1281" i="14" s="1"/>
  <c r="D1282" i="14" s="1"/>
  <c r="D1283" i="14" s="1"/>
  <c r="D1284" i="14" s="1"/>
  <c r="D1285" i="14" s="1"/>
  <c r="D1286" i="14" s="1"/>
  <c r="D1287" i="14" s="1"/>
  <c r="D1288" i="14" s="1"/>
  <c r="D1289" i="14" s="1"/>
  <c r="D1290" i="14" s="1"/>
  <c r="D1291" i="14" s="1"/>
  <c r="D1292" i="14" s="1"/>
  <c r="D1293" i="14" s="1"/>
  <c r="D1294" i="14" s="1"/>
  <c r="D1295" i="14" s="1"/>
  <c r="D1296" i="14" s="1"/>
  <c r="D1297" i="14" s="1"/>
  <c r="D1298" i="14" s="1"/>
  <c r="D1299" i="14" s="1"/>
  <c r="D1300" i="14" s="1"/>
  <c r="D1301" i="14" s="1"/>
  <c r="D1302" i="14" s="1"/>
  <c r="D1303" i="14" s="1"/>
  <c r="D1304" i="14" s="1"/>
  <c r="D1305" i="14" s="1"/>
  <c r="D1306" i="14" s="1"/>
  <c r="D1307" i="14" s="1"/>
  <c r="D1308" i="14" s="1"/>
  <c r="D1309" i="14" s="1"/>
  <c r="D1310" i="14" s="1"/>
  <c r="D1311" i="14" s="1"/>
  <c r="D1312" i="14" s="1"/>
  <c r="D1313" i="14" s="1"/>
  <c r="D1314" i="14" s="1"/>
  <c r="D1315" i="14" s="1"/>
  <c r="D1316" i="14" s="1"/>
  <c r="D1317" i="14" s="1"/>
  <c r="D1318" i="14" s="1"/>
  <c r="D1319" i="14" s="1"/>
  <c r="D1320" i="14" s="1"/>
  <c r="D1321" i="14" s="1"/>
  <c r="D1322" i="14" s="1"/>
  <c r="D1323" i="14" s="1"/>
  <c r="D1324" i="14" s="1"/>
  <c r="D1325" i="14" s="1"/>
  <c r="D1326" i="14" s="1"/>
  <c r="D1327" i="14" s="1"/>
  <c r="D1328" i="14" s="1"/>
  <c r="D1329" i="14" s="1"/>
  <c r="D1330" i="14" s="1"/>
  <c r="D1331" i="14" s="1"/>
  <c r="D1332" i="14" s="1"/>
  <c r="D1333" i="14" s="1"/>
  <c r="D1334" i="14" s="1"/>
  <c r="D1335" i="14" s="1"/>
  <c r="D1336" i="14" s="1"/>
  <c r="D1337" i="14" s="1"/>
  <c r="D1338" i="14" s="1"/>
  <c r="D1339" i="14" s="1"/>
  <c r="D1340" i="14" s="1"/>
  <c r="D1341" i="14" s="1"/>
  <c r="D1342" i="14" s="1"/>
  <c r="D1343" i="14" s="1"/>
  <c r="D1344" i="14" s="1"/>
  <c r="D1345" i="14" s="1"/>
  <c r="D1346" i="14" s="1"/>
  <c r="D1347" i="14" s="1"/>
  <c r="D1348" i="14" s="1"/>
  <c r="D1349" i="14" s="1"/>
  <c r="D1350" i="14" s="1"/>
  <c r="D1351" i="14" s="1"/>
  <c r="D1352" i="14" s="1"/>
  <c r="D1353" i="14" s="1"/>
  <c r="D1354" i="14" s="1"/>
  <c r="D1355" i="14" s="1"/>
  <c r="D1356" i="14" s="1"/>
  <c r="D1357" i="14" s="1"/>
  <c r="D1358" i="14" s="1"/>
  <c r="D1359" i="14" s="1"/>
  <c r="D1360" i="14" s="1"/>
  <c r="D1361" i="14" s="1"/>
  <c r="D1362" i="14" s="1"/>
  <c r="D1363" i="14" s="1"/>
  <c r="D1364" i="14" s="1"/>
  <c r="D1365" i="14" s="1"/>
  <c r="D1366" i="14" s="1"/>
  <c r="D1367" i="14" s="1"/>
  <c r="D1368" i="14" s="1"/>
  <c r="D1369" i="14" s="1"/>
  <c r="D1370" i="14" s="1"/>
  <c r="D1371" i="14" s="1"/>
  <c r="D1372" i="14" s="1"/>
  <c r="D1373" i="14" s="1"/>
  <c r="D1374" i="14" s="1"/>
  <c r="D1375" i="14" s="1"/>
  <c r="D1376" i="14" s="1"/>
  <c r="D1377" i="14" s="1"/>
  <c r="D1378" i="14" s="1"/>
  <c r="D1379" i="14" s="1"/>
  <c r="D1380" i="14" s="1"/>
  <c r="D1381" i="14" s="1"/>
  <c r="D1382" i="14" s="1"/>
  <c r="D1383" i="14" s="1"/>
  <c r="D1384" i="14" s="1"/>
  <c r="D1385" i="14" s="1"/>
  <c r="D1386" i="14" s="1"/>
  <c r="D1387" i="14" s="1"/>
  <c r="D1388" i="14" s="1"/>
  <c r="D1389" i="14" s="1"/>
  <c r="D1390" i="14" s="1"/>
  <c r="D1391" i="14" s="1"/>
  <c r="D1392" i="14" s="1"/>
  <c r="D1393" i="14" s="1"/>
  <c r="D1394" i="14" s="1"/>
  <c r="D1395" i="14" s="1"/>
  <c r="D1396" i="14" s="1"/>
  <c r="D1397" i="14" s="1"/>
  <c r="D1398" i="14" s="1"/>
  <c r="D1399" i="14" s="1"/>
  <c r="D1400" i="14" s="1"/>
  <c r="D1401" i="14" s="1"/>
  <c r="D1402" i="14" s="1"/>
  <c r="D1403" i="14" s="1"/>
  <c r="D1404" i="14" s="1"/>
  <c r="D1405" i="14" s="1"/>
  <c r="D1406" i="14" s="1"/>
  <c r="D1407" i="14" s="1"/>
  <c r="D1408" i="14" s="1"/>
  <c r="D1409" i="14" s="1"/>
  <c r="D1410" i="14" s="1"/>
  <c r="D1411" i="14" s="1"/>
  <c r="D1412" i="14" s="1"/>
  <c r="D1413" i="14" s="1"/>
  <c r="D1414" i="14" s="1"/>
  <c r="D1415" i="14" s="1"/>
  <c r="D1416" i="14" s="1"/>
  <c r="D1417" i="14" s="1"/>
  <c r="D1418" i="14" s="1"/>
  <c r="D3" i="13"/>
  <c r="D4" i="13"/>
  <c r="D5" i="13"/>
  <c r="D6" i="13"/>
  <c r="D7" i="13"/>
  <c r="D8" i="13"/>
  <c r="D9" i="13"/>
  <c r="D2" i="13"/>
  <c r="D3" i="11"/>
  <c r="D4" i="11"/>
  <c r="D2" i="11"/>
  <c r="D3" i="10"/>
  <c r="D4" i="10"/>
  <c r="D2" i="10"/>
  <c r="D3" i="9"/>
  <c r="D4" i="9"/>
  <c r="D5" i="9"/>
  <c r="D6" i="9"/>
  <c r="D7" i="9"/>
  <c r="D8" i="9"/>
  <c r="D9" i="9"/>
  <c r="D10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" i="4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2" i="1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2" i="1"/>
  <c r="B3" i="12" l="1"/>
  <c r="A3" i="12"/>
</calcChain>
</file>

<file path=xl/sharedStrings.xml><?xml version="1.0" encoding="utf-8"?>
<sst xmlns="http://schemas.openxmlformats.org/spreadsheetml/2006/main" count="4640" uniqueCount="22">
  <si>
    <t>MIN_VERT</t>
  </si>
  <si>
    <t>MAX_VERT</t>
  </si>
  <si>
    <t>MIN_HORIZ</t>
  </si>
  <si>
    <t>MAX_HORIZ</t>
  </si>
  <si>
    <t>Route</t>
  </si>
  <si>
    <t>Longitude</t>
  </si>
  <si>
    <t>Latitude</t>
  </si>
  <si>
    <t>Sequence</t>
  </si>
  <si>
    <t>In MARTA Footprint</t>
  </si>
  <si>
    <t>I-75</t>
  </si>
  <si>
    <t>I-85</t>
  </si>
  <si>
    <t>I-20</t>
  </si>
  <si>
    <t>GA 400</t>
  </si>
  <si>
    <t>I-985</t>
  </si>
  <si>
    <t>I-575</t>
  </si>
  <si>
    <t>I-675</t>
  </si>
  <si>
    <t>Stone Mountain FWY</t>
  </si>
  <si>
    <t>Langford PKWY</t>
  </si>
  <si>
    <t>Spur 14</t>
  </si>
  <si>
    <t>Peachtree Industrial BLVD</t>
  </si>
  <si>
    <t>GA 316</t>
  </si>
  <si>
    <t>I-285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</si>
</sst>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cols>
    <col min="1" max="1" width="10.140625" bestFit="1" customWidth="1"/>
    <col min="2" max="2" width="10.5703125" bestFit="1" customWidth="1"/>
    <col min="3" max="3" width="11.140625" bestFit="1" customWidth="1"/>
    <col min="4" max="4" width="11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33.516449999999999</v>
      </c>
      <c r="B2">
        <v>34.104709999999997</v>
      </c>
      <c r="C2">
        <v>-84.670929999999998</v>
      </c>
      <c r="D2">
        <v>-84.088480000000004</v>
      </c>
    </row>
    <row r="3" spans="1:4" x14ac:dyDescent="0.25">
      <c r="A3">
        <f>A2-((B2-A2)*0.1)</f>
        <v>33.457623999999996</v>
      </c>
      <c r="B3">
        <f>B2+((B2-A2)*0.1)</f>
        <v>34.163535999999993</v>
      </c>
      <c r="C3">
        <f>C2-((D2-C2)*0.3)</f>
        <v>-84.845664999999997</v>
      </c>
      <c r="D3">
        <f>D2+((D2-C2)*0.3)</f>
        <v>-83.913745000000006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8.5703125" bestFit="1" customWidth="1"/>
    <col min="2" max="2" width="12.7109375" bestFit="1" customWidth="1"/>
    <col min="3" max="3" width="12" bestFit="1" customWidth="1"/>
    <col min="4" max="4" width="21" bestFit="1" customWidth="1"/>
  </cols>
  <sheetData>
    <row r="1" spans="1:4" x14ac:dyDescent="0.25">
      <c r="A1" s="2" t="s">
        <v>4</v>
      </c>
      <c r="B1" s="2" t="s">
        <v>5</v>
      </c>
      <c r="C1" s="2" t="s">
        <v>6</v>
      </c>
      <c r="D1" s="2" t="s">
        <v>8</v>
      </c>
    </row>
    <row r="2" spans="1:4" x14ac:dyDescent="0.25">
      <c r="A2" t="s">
        <v>15</v>
      </c>
      <c r="B2" s="1">
        <v>-84.265119078134802</v>
      </c>
      <c r="C2" s="1">
        <v>33.5386033159417</v>
      </c>
      <c r="D2" t="str">
        <f>IF(AND(B2&gt;'MARTA Footprint'!$C$3,B2&lt;'MARTA Footprint'!$D$3,C2&gt;'MARTA Footprint'!$A$3,C2&lt;'MARTA Footprint'!$B$3),"YES",".")</f>
        <v>YES</v>
      </c>
    </row>
    <row r="3" spans="1:4" x14ac:dyDescent="0.25">
      <c r="A3" t="s">
        <v>15</v>
      </c>
      <c r="B3" s="1">
        <v>-84.267899130170804</v>
      </c>
      <c r="C3" s="1">
        <v>33.5420748508595</v>
      </c>
      <c r="D3" t="str">
        <f>IF(AND(B3&gt;'MARTA Footprint'!$C$3,B3&lt;'MARTA Footprint'!$D$3,C3&gt;'MARTA Footprint'!$A$3,C3&lt;'MARTA Footprint'!$B$3),"YES",".")</f>
        <v>YES</v>
      </c>
    </row>
    <row r="4" spans="1:4" x14ac:dyDescent="0.25">
      <c r="A4" t="s">
        <v>15</v>
      </c>
      <c r="B4" s="1">
        <v>-84.2691120590449</v>
      </c>
      <c r="C4" s="1">
        <v>33.544241109897499</v>
      </c>
      <c r="D4" t="str">
        <f>IF(AND(B4&gt;'MARTA Footprint'!$C$3,B4&lt;'MARTA Footprint'!$D$3,C4&gt;'MARTA Footprint'!$A$3,C4&lt;'MARTA Footprint'!$B$3),"YES",".")</f>
        <v>YES</v>
      </c>
    </row>
    <row r="5" spans="1:4" x14ac:dyDescent="0.25">
      <c r="A5" t="s">
        <v>15</v>
      </c>
      <c r="B5" s="1">
        <v>-84.269241630618396</v>
      </c>
      <c r="C5" s="1">
        <v>33.546362655118003</v>
      </c>
      <c r="D5" t="str">
        <f>IF(AND(B5&gt;'MARTA Footprint'!$C$3,B5&lt;'MARTA Footprint'!$D$3,C5&gt;'MARTA Footprint'!$A$3,C5&lt;'MARTA Footprint'!$B$3),"YES",".")</f>
        <v>YES</v>
      </c>
    </row>
    <row r="6" spans="1:4" x14ac:dyDescent="0.25">
      <c r="A6" t="s">
        <v>15</v>
      </c>
      <c r="B6" s="1">
        <v>-84.268983062613501</v>
      </c>
      <c r="C6" s="1">
        <v>33.548594955934902</v>
      </c>
      <c r="D6" t="str">
        <f>IF(AND(B6&gt;'MARTA Footprint'!$C$3,B6&lt;'MARTA Footprint'!$D$3,C6&gt;'MARTA Footprint'!$A$3,C6&lt;'MARTA Footprint'!$B$3),"YES",".")</f>
        <v>YES</v>
      </c>
    </row>
    <row r="7" spans="1:4" x14ac:dyDescent="0.25">
      <c r="A7" t="s">
        <v>15</v>
      </c>
      <c r="B7" s="1">
        <v>-84.268669955539195</v>
      </c>
      <c r="C7" s="1">
        <v>33.550734589702003</v>
      </c>
      <c r="D7" t="str">
        <f>IF(AND(B7&gt;'MARTA Footprint'!$C$3,B7&lt;'MARTA Footprint'!$D$3,C7&gt;'MARTA Footprint'!$A$3,C7&lt;'MARTA Footprint'!$B$3),"YES",".")</f>
        <v>YES</v>
      </c>
    </row>
    <row r="8" spans="1:4" x14ac:dyDescent="0.25">
      <c r="A8" t="s">
        <v>15</v>
      </c>
      <c r="B8" s="1">
        <v>-84.268642907561798</v>
      </c>
      <c r="C8" s="1">
        <v>33.552407352303199</v>
      </c>
      <c r="D8" t="str">
        <f>IF(AND(B8&gt;'MARTA Footprint'!$C$3,B8&lt;'MARTA Footprint'!$D$3,C8&gt;'MARTA Footprint'!$A$3,C8&lt;'MARTA Footprint'!$B$3),"YES",".")</f>
        <v>YES</v>
      </c>
    </row>
    <row r="9" spans="1:4" x14ac:dyDescent="0.25">
      <c r="A9" t="s">
        <v>15</v>
      </c>
      <c r="B9" s="1">
        <v>-84.268817413388305</v>
      </c>
      <c r="C9" s="1">
        <v>33.554030344017903</v>
      </c>
      <c r="D9" t="str">
        <f>IF(AND(B9&gt;'MARTA Footprint'!$C$3,B9&lt;'MARTA Footprint'!$D$3,C9&gt;'MARTA Footprint'!$A$3,C9&lt;'MARTA Footprint'!$B$3),"YES",".")</f>
        <v>YES</v>
      </c>
    </row>
    <row r="10" spans="1:4" x14ac:dyDescent="0.25">
      <c r="A10" t="s">
        <v>15</v>
      </c>
      <c r="B10" s="1">
        <v>-84.269168741333601</v>
      </c>
      <c r="C10" s="1">
        <v>33.555513551303299</v>
      </c>
      <c r="D10" t="str">
        <f>IF(AND(B10&gt;'MARTA Footprint'!$C$3,B10&lt;'MARTA Footprint'!$D$3,C10&gt;'MARTA Footprint'!$A$3,C10&lt;'MARTA Footprint'!$B$3),"YES",".")</f>
        <v>YES</v>
      </c>
    </row>
    <row r="11" spans="1:4" x14ac:dyDescent="0.25">
      <c r="A11" t="s">
        <v>15</v>
      </c>
      <c r="B11" s="1">
        <v>-84.269714537900697</v>
      </c>
      <c r="C11" s="1">
        <v>33.557074200033597</v>
      </c>
      <c r="D11" t="str">
        <f>IF(AND(B11&gt;'MARTA Footprint'!$C$3,B11&lt;'MARTA Footprint'!$D$3,C11&gt;'MARTA Footprint'!$A$3,C11&lt;'MARTA Footprint'!$B$3),"YES",".")</f>
        <v>YES</v>
      </c>
    </row>
    <row r="12" spans="1:4" x14ac:dyDescent="0.25">
      <c r="A12" t="s">
        <v>15</v>
      </c>
      <c r="B12" s="1">
        <v>-84.271028696424494</v>
      </c>
      <c r="C12" s="1">
        <v>33.560213813325497</v>
      </c>
      <c r="D12" t="str">
        <f>IF(AND(B12&gt;'MARTA Footprint'!$C$3,B12&lt;'MARTA Footprint'!$D$3,C12&gt;'MARTA Footprint'!$A$3,C12&lt;'MARTA Footprint'!$B$3),"YES",".")</f>
        <v>YES</v>
      </c>
    </row>
    <row r="13" spans="1:4" x14ac:dyDescent="0.25">
      <c r="A13" t="s">
        <v>15</v>
      </c>
      <c r="B13" s="1">
        <v>-84.271961641137395</v>
      </c>
      <c r="C13" s="1">
        <v>33.562679113288198</v>
      </c>
      <c r="D13" t="str">
        <f>IF(AND(B13&gt;'MARTA Footprint'!$C$3,B13&lt;'MARTA Footprint'!$D$3,C13&gt;'MARTA Footprint'!$A$3,C13&lt;'MARTA Footprint'!$B$3),"YES",".")</f>
        <v>YES</v>
      </c>
    </row>
    <row r="14" spans="1:4" x14ac:dyDescent="0.25">
      <c r="A14" t="s">
        <v>15</v>
      </c>
      <c r="B14" s="1">
        <v>-84.272891147537706</v>
      </c>
      <c r="C14" s="1">
        <v>33.565396234344199</v>
      </c>
      <c r="D14" t="str">
        <f>IF(AND(B14&gt;'MARTA Footprint'!$C$3,B14&lt;'MARTA Footprint'!$D$3,C14&gt;'MARTA Footprint'!$A$3,C14&lt;'MARTA Footprint'!$B$3),"YES",".")</f>
        <v>YES</v>
      </c>
    </row>
    <row r="15" spans="1:4" x14ac:dyDescent="0.25">
      <c r="A15" t="s">
        <v>15</v>
      </c>
      <c r="B15" s="1">
        <v>-84.274161425187799</v>
      </c>
      <c r="C15" s="1">
        <v>33.569303686802101</v>
      </c>
      <c r="D15" t="str">
        <f>IF(AND(B15&gt;'MARTA Footprint'!$C$3,B15&lt;'MARTA Footprint'!$D$3,C15&gt;'MARTA Footprint'!$A$3,C15&lt;'MARTA Footprint'!$B$3),"YES",".")</f>
        <v>YES</v>
      </c>
    </row>
    <row r="16" spans="1:4" x14ac:dyDescent="0.25">
      <c r="A16" t="s">
        <v>15</v>
      </c>
      <c r="B16" s="1">
        <v>-84.275006153464105</v>
      </c>
      <c r="C16" s="1">
        <v>33.571805343168599</v>
      </c>
      <c r="D16" t="str">
        <f>IF(AND(B16&gt;'MARTA Footprint'!$C$3,B16&lt;'MARTA Footprint'!$D$3,C16&gt;'MARTA Footprint'!$A$3,C16&lt;'MARTA Footprint'!$B$3),"YES",".")</f>
        <v>YES</v>
      </c>
    </row>
    <row r="17" spans="1:4" x14ac:dyDescent="0.25">
      <c r="A17" t="s">
        <v>15</v>
      </c>
      <c r="B17" s="1">
        <v>-84.276100928771399</v>
      </c>
      <c r="C17" s="1">
        <v>33.574191773540299</v>
      </c>
      <c r="D17" t="str">
        <f>IF(AND(B17&gt;'MARTA Footprint'!$C$3,B17&lt;'MARTA Footprint'!$D$3,C17&gt;'MARTA Footprint'!$A$3,C17&lt;'MARTA Footprint'!$B$3),"YES",".")</f>
        <v>YES</v>
      </c>
    </row>
    <row r="18" spans="1:4" x14ac:dyDescent="0.25">
      <c r="A18" t="s">
        <v>15</v>
      </c>
      <c r="B18" s="1">
        <v>-84.278989880649206</v>
      </c>
      <c r="C18" s="1">
        <v>33.579793398546698</v>
      </c>
      <c r="D18" t="str">
        <f>IF(AND(B18&gt;'MARTA Footprint'!$C$3,B18&lt;'MARTA Footprint'!$D$3,C18&gt;'MARTA Footprint'!$A$3,C18&lt;'MARTA Footprint'!$B$3),"YES",".")</f>
        <v>YES</v>
      </c>
    </row>
    <row r="19" spans="1:4" x14ac:dyDescent="0.25">
      <c r="A19" t="s">
        <v>15</v>
      </c>
      <c r="B19" s="1">
        <v>-84.279893295595798</v>
      </c>
      <c r="C19" s="1">
        <v>33.581921922140097</v>
      </c>
      <c r="D19" t="str">
        <f>IF(AND(B19&gt;'MARTA Footprint'!$C$3,B19&lt;'MARTA Footprint'!$D$3,C19&gt;'MARTA Footprint'!$A$3,C19&lt;'MARTA Footprint'!$B$3),"YES",".")</f>
        <v>YES</v>
      </c>
    </row>
    <row r="20" spans="1:4" x14ac:dyDescent="0.25">
      <c r="A20" t="s">
        <v>15</v>
      </c>
      <c r="B20" s="1">
        <v>-84.280626184737599</v>
      </c>
      <c r="C20" s="1">
        <v>33.584204237848603</v>
      </c>
      <c r="D20" t="str">
        <f>IF(AND(B20&gt;'MARTA Footprint'!$C$3,B20&lt;'MARTA Footprint'!$D$3,C20&gt;'MARTA Footprint'!$A$3,C20&lt;'MARTA Footprint'!$B$3),"YES",".")</f>
        <v>YES</v>
      </c>
    </row>
    <row r="21" spans="1:4" x14ac:dyDescent="0.25">
      <c r="A21" t="s">
        <v>15</v>
      </c>
      <c r="B21" s="1">
        <v>-84.281638141754996</v>
      </c>
      <c r="C21" s="1">
        <v>33.589051389266999</v>
      </c>
      <c r="D21" t="str">
        <f>IF(AND(B21&gt;'MARTA Footprint'!$C$3,B21&lt;'MARTA Footprint'!$D$3,C21&gt;'MARTA Footprint'!$A$3,C21&lt;'MARTA Footprint'!$B$3),"YES",".")</f>
        <v>YES</v>
      </c>
    </row>
    <row r="22" spans="1:4" x14ac:dyDescent="0.25">
      <c r="A22" t="s">
        <v>15</v>
      </c>
      <c r="B22" s="1">
        <v>-84.282206783671299</v>
      </c>
      <c r="C22" s="1">
        <v>33.590812972215097</v>
      </c>
      <c r="D22" t="str">
        <f>IF(AND(B22&gt;'MARTA Footprint'!$C$3,B22&lt;'MARTA Footprint'!$D$3,C22&gt;'MARTA Footprint'!$A$3,C22&lt;'MARTA Footprint'!$B$3),"YES",".")</f>
        <v>YES</v>
      </c>
    </row>
    <row r="23" spans="1:4" x14ac:dyDescent="0.25">
      <c r="A23" t="s">
        <v>15</v>
      </c>
      <c r="B23" s="1">
        <v>-84.282879180749106</v>
      </c>
      <c r="C23" s="1">
        <v>33.592127173647803</v>
      </c>
      <c r="D23" t="str">
        <f>IF(AND(B23&gt;'MARTA Footprint'!$C$3,B23&lt;'MARTA Footprint'!$D$3,C23&gt;'MARTA Footprint'!$A$3,C23&lt;'MARTA Footprint'!$B$3),"YES",".")</f>
        <v>YES</v>
      </c>
    </row>
    <row r="24" spans="1:4" x14ac:dyDescent="0.25">
      <c r="A24" t="s">
        <v>15</v>
      </c>
      <c r="B24" s="1">
        <v>-84.283841322440196</v>
      </c>
      <c r="C24" s="1">
        <v>33.593394207141003</v>
      </c>
      <c r="D24" t="str">
        <f>IF(AND(B24&gt;'MARTA Footprint'!$C$3,B24&lt;'MARTA Footprint'!$D$3,C24&gt;'MARTA Footprint'!$A$3,C24&lt;'MARTA Footprint'!$B$3),"YES",".")</f>
        <v>YES</v>
      </c>
    </row>
    <row r="25" spans="1:4" x14ac:dyDescent="0.25">
      <c r="A25" t="s">
        <v>15</v>
      </c>
      <c r="B25" s="1">
        <v>-84.284977773049604</v>
      </c>
      <c r="C25" s="1">
        <v>33.594549354634999</v>
      </c>
      <c r="D25" t="str">
        <f>IF(AND(B25&gt;'MARTA Footprint'!$C$3,B25&lt;'MARTA Footprint'!$D$3,C25&gt;'MARTA Footprint'!$A$3,C25&lt;'MARTA Footprint'!$B$3),"YES",".")</f>
        <v>YES</v>
      </c>
    </row>
    <row r="26" spans="1:4" x14ac:dyDescent="0.25">
      <c r="A26" t="s">
        <v>15</v>
      </c>
      <c r="B26" s="1">
        <v>-84.291879854548199</v>
      </c>
      <c r="C26" s="1">
        <v>33.6000036686047</v>
      </c>
      <c r="D26" t="str">
        <f>IF(AND(B26&gt;'MARTA Footprint'!$C$3,B26&lt;'MARTA Footprint'!$D$3,C26&gt;'MARTA Footprint'!$A$3,C26&lt;'MARTA Footprint'!$B$3),"YES",".")</f>
        <v>YES</v>
      </c>
    </row>
    <row r="27" spans="1:4" x14ac:dyDescent="0.25">
      <c r="A27" t="s">
        <v>15</v>
      </c>
      <c r="B27" s="1">
        <v>-84.293335482065402</v>
      </c>
      <c r="C27" s="1">
        <v>33.601478755147198</v>
      </c>
      <c r="D27" t="str">
        <f>IF(AND(B27&gt;'MARTA Footprint'!$C$3,B27&lt;'MARTA Footprint'!$D$3,C27&gt;'MARTA Footprint'!$A$3,C27&lt;'MARTA Footprint'!$B$3),"YES",".")</f>
        <v>YES</v>
      </c>
    </row>
    <row r="28" spans="1:4" x14ac:dyDescent="0.25">
      <c r="A28" t="s">
        <v>15</v>
      </c>
      <c r="B28" s="1">
        <v>-84.294273876633596</v>
      </c>
      <c r="C28" s="1">
        <v>33.602912796143301</v>
      </c>
      <c r="D28" t="str">
        <f>IF(AND(B28&gt;'MARTA Footprint'!$C$3,B28&lt;'MARTA Footprint'!$D$3,C28&gt;'MARTA Footprint'!$A$3,C28&lt;'MARTA Footprint'!$B$3),"YES",".")</f>
        <v>YES</v>
      </c>
    </row>
    <row r="29" spans="1:4" x14ac:dyDescent="0.25">
      <c r="A29" t="s">
        <v>15</v>
      </c>
      <c r="B29" s="1">
        <v>-84.294896375342603</v>
      </c>
      <c r="C29" s="1">
        <v>33.604229984938399</v>
      </c>
      <c r="D29" t="str">
        <f>IF(AND(B29&gt;'MARTA Footprint'!$C$3,B29&lt;'MARTA Footprint'!$D$3,C29&gt;'MARTA Footprint'!$A$3,C29&lt;'MARTA Footprint'!$B$3),"YES",".")</f>
        <v>YES</v>
      </c>
    </row>
    <row r="30" spans="1:4" x14ac:dyDescent="0.25">
      <c r="A30" t="s">
        <v>15</v>
      </c>
      <c r="B30" s="1">
        <v>-84.295268237247996</v>
      </c>
      <c r="C30" s="1">
        <v>33.605498079150401</v>
      </c>
      <c r="D30" t="str">
        <f>IF(AND(B30&gt;'MARTA Footprint'!$C$3,B30&lt;'MARTA Footprint'!$D$3,C30&gt;'MARTA Footprint'!$A$3,C30&lt;'MARTA Footprint'!$B$3),"YES",".")</f>
        <v>YES</v>
      </c>
    </row>
    <row r="31" spans="1:4" x14ac:dyDescent="0.25">
      <c r="A31" t="s">
        <v>15</v>
      </c>
      <c r="B31" s="1">
        <v>-84.298513537172198</v>
      </c>
      <c r="C31" s="1">
        <v>33.625421197547801</v>
      </c>
      <c r="D31" t="str">
        <f>IF(AND(B31&gt;'MARTA Footprint'!$C$3,B31&lt;'MARTA Footprint'!$D$3,C31&gt;'MARTA Footprint'!$A$3,C31&lt;'MARTA Footprint'!$B$3),"YES",".")</f>
        <v>YES</v>
      </c>
    </row>
    <row r="32" spans="1:4" x14ac:dyDescent="0.25">
      <c r="A32" t="s">
        <v>15</v>
      </c>
      <c r="B32" s="1">
        <v>-84.298937459838896</v>
      </c>
      <c r="C32" s="1">
        <v>33.626983638805598</v>
      </c>
      <c r="D32" t="str">
        <f>IF(AND(B32&gt;'MARTA Footprint'!$C$3,B32&lt;'MARTA Footprint'!$D$3,C32&gt;'MARTA Footprint'!$A$3,C32&lt;'MARTA Footprint'!$B$3),"YES",".")</f>
        <v>YES</v>
      </c>
    </row>
    <row r="33" spans="1:4" x14ac:dyDescent="0.25">
      <c r="A33" t="s">
        <v>15</v>
      </c>
      <c r="B33" s="1">
        <v>-84.299571295198504</v>
      </c>
      <c r="C33" s="1">
        <v>33.628394075398496</v>
      </c>
      <c r="D33" t="str">
        <f>IF(AND(B33&gt;'MARTA Footprint'!$C$3,B33&lt;'MARTA Footprint'!$D$3,C33&gt;'MARTA Footprint'!$A$3,C33&lt;'MARTA Footprint'!$B$3),"YES",".")</f>
        <v>YES</v>
      </c>
    </row>
    <row r="34" spans="1:4" x14ac:dyDescent="0.25">
      <c r="A34" t="s">
        <v>15</v>
      </c>
      <c r="B34" s="1">
        <v>-84.300418259073695</v>
      </c>
      <c r="C34" s="1">
        <v>33.629660597576702</v>
      </c>
      <c r="D34" t="str">
        <f>IF(AND(B34&gt;'MARTA Footprint'!$C$3,B34&lt;'MARTA Footprint'!$D$3,C34&gt;'MARTA Footprint'!$A$3,C34&lt;'MARTA Footprint'!$B$3),"YES",".")</f>
        <v>YES</v>
      </c>
    </row>
    <row r="35" spans="1:4" x14ac:dyDescent="0.25">
      <c r="A35" t="s">
        <v>15</v>
      </c>
      <c r="B35" s="1">
        <v>-84.301439752837496</v>
      </c>
      <c r="C35" s="1">
        <v>33.630783070689297</v>
      </c>
      <c r="D35" t="str">
        <f>IF(AND(B35&gt;'MARTA Footprint'!$C$3,B35&lt;'MARTA Footprint'!$D$3,C35&gt;'MARTA Footprint'!$A$3,C35&lt;'MARTA Footprint'!$B$3),"YES",".")</f>
        <v>YES</v>
      </c>
    </row>
    <row r="36" spans="1:4" x14ac:dyDescent="0.25">
      <c r="A36" t="s">
        <v>15</v>
      </c>
      <c r="B36" s="1">
        <v>-84.322543231180802</v>
      </c>
      <c r="C36" s="1">
        <v>33.651577395156004</v>
      </c>
      <c r="D36" t="str">
        <f>IF(AND(B36&gt;'MARTA Footprint'!$C$3,B36&lt;'MARTA Footprint'!$D$3,C36&gt;'MARTA Footprint'!$A$3,C36&lt;'MARTA Footprint'!$B$3),"YES",".")</f>
        <v>YES</v>
      </c>
    </row>
    <row r="37" spans="1:4" x14ac:dyDescent="0.25">
      <c r="A37" t="s">
        <v>15</v>
      </c>
      <c r="B37" s="1">
        <v>-84.323568321257795</v>
      </c>
      <c r="C37" s="1">
        <v>33.652870055620397</v>
      </c>
      <c r="D37" t="str">
        <f>IF(AND(B37&gt;'MARTA Footprint'!$C$3,B37&lt;'MARTA Footprint'!$D$3,C37&gt;'MARTA Footprint'!$A$3,C37&lt;'MARTA Footprint'!$B$3),"YES",".")</f>
        <v>YES</v>
      </c>
    </row>
    <row r="38" spans="1:4" x14ac:dyDescent="0.25">
      <c r="A38" t="s">
        <v>15</v>
      </c>
      <c r="B38" s="1">
        <v>-84.324309423202607</v>
      </c>
      <c r="C38" s="1">
        <v>33.654127328325103</v>
      </c>
      <c r="D38" t="str">
        <f>IF(AND(B38&gt;'MARTA Footprint'!$C$3,B38&lt;'MARTA Footprint'!$D$3,C38&gt;'MARTA Footprint'!$A$3,C38&lt;'MARTA Footprint'!$B$3),"YES",".")</f>
        <v>YES</v>
      </c>
    </row>
    <row r="39" spans="1:4" x14ac:dyDescent="0.25">
      <c r="A39" t="s">
        <v>15</v>
      </c>
      <c r="B39" s="1">
        <v>-84.324805584995005</v>
      </c>
      <c r="C39" s="1">
        <v>33.655382864163499</v>
      </c>
      <c r="D39" t="str">
        <f>IF(AND(B39&gt;'MARTA Footprint'!$C$3,B39&lt;'MARTA Footprint'!$D$3,C39&gt;'MARTA Footprint'!$A$3,C39&lt;'MARTA Footprint'!$B$3),"YES",".")</f>
        <v>YES</v>
      </c>
    </row>
    <row r="40" spans="1:4" x14ac:dyDescent="0.25">
      <c r="A40" t="s">
        <v>15</v>
      </c>
      <c r="B40" s="1">
        <v>-84.325146512395705</v>
      </c>
      <c r="C40" s="1">
        <v>33.656798668934698</v>
      </c>
      <c r="D40" t="str">
        <f>IF(AND(B40&gt;'MARTA Footprint'!$C$3,B40&lt;'MARTA Footprint'!$D$3,C40&gt;'MARTA Footprint'!$A$3,C40&lt;'MARTA Footprint'!$B$3),"YES",".")</f>
        <v>YES</v>
      </c>
    </row>
    <row r="41" spans="1:4" x14ac:dyDescent="0.25">
      <c r="A41" t="s">
        <v>15</v>
      </c>
      <c r="B41" s="1">
        <v>-84.325228834260002</v>
      </c>
      <c r="C41" s="1">
        <v>33.658178288033497</v>
      </c>
      <c r="D41" t="str">
        <f>IF(AND(B41&gt;'MARTA Footprint'!$C$3,B41&lt;'MARTA Footprint'!$D$3,C41&gt;'MARTA Footprint'!$A$3,C41&lt;'MARTA Footprint'!$B$3),"YES",".")</f>
        <v>YES</v>
      </c>
    </row>
    <row r="42" spans="1:4" x14ac:dyDescent="0.25">
      <c r="A42" t="s">
        <v>15</v>
      </c>
      <c r="B42" s="1">
        <v>-84.325166369104906</v>
      </c>
      <c r="C42" s="1">
        <v>33.659386909938497</v>
      </c>
      <c r="D42" t="str">
        <f>IF(AND(B42&gt;'MARTA Footprint'!$C$3,B42&lt;'MARTA Footprint'!$D$3,C42&gt;'MARTA Footprint'!$A$3,C42&lt;'MARTA Footprint'!$B$3),"YES",".")</f>
        <v>YES</v>
      </c>
    </row>
    <row r="43" spans="1:4" x14ac:dyDescent="0.25">
      <c r="A43" t="s">
        <v>15</v>
      </c>
      <c r="B43" s="1">
        <v>-84.324637163837593</v>
      </c>
      <c r="C43" s="1">
        <v>33.663449035250402</v>
      </c>
      <c r="D43" t="str">
        <f>IF(AND(B43&gt;'MARTA Footprint'!$C$3,B43&lt;'MARTA Footprint'!$D$3,C43&gt;'MARTA Footprint'!$A$3,C43&lt;'MARTA Footprint'!$B$3),"YES",".")</f>
        <v>YES</v>
      </c>
    </row>
    <row r="44" spans="1:4" x14ac:dyDescent="0.25">
      <c r="A44" t="s">
        <v>15</v>
      </c>
      <c r="B44" s="1">
        <v>-84.324671610710695</v>
      </c>
      <c r="C44" s="1">
        <v>33.664810461190797</v>
      </c>
      <c r="D44" t="str">
        <f>IF(AND(B44&gt;'MARTA Footprint'!$C$3,B44&lt;'MARTA Footprint'!$D$3,C44&gt;'MARTA Footprint'!$A$3,C44&lt;'MARTA Footprint'!$B$3),"YES",".")</f>
        <v>YES</v>
      </c>
    </row>
    <row r="45" spans="1:4" x14ac:dyDescent="0.25">
      <c r="A45" t="s">
        <v>15</v>
      </c>
      <c r="B45" s="1">
        <v>-84.324939105314698</v>
      </c>
      <c r="C45" s="1">
        <v>33.665928114117698</v>
      </c>
      <c r="D45" t="str">
        <f>IF(AND(B45&gt;'MARTA Footprint'!$C$3,B45&lt;'MARTA Footprint'!$D$3,C45&gt;'MARTA Footprint'!$A$3,C45&lt;'MARTA Footprint'!$B$3),"YES",".")</f>
        <v>YES</v>
      </c>
    </row>
    <row r="46" spans="1:4" x14ac:dyDescent="0.25">
      <c r="A46" t="s">
        <v>15</v>
      </c>
      <c r="B46" s="1">
        <v>-84.325446376953707</v>
      </c>
      <c r="C46" s="1">
        <v>33.667164226943697</v>
      </c>
      <c r="D46" t="str">
        <f>IF(AND(B46&gt;'MARTA Footprint'!$C$3,B46&lt;'MARTA Footprint'!$D$3,C46&gt;'MARTA Footprint'!$A$3,C46&lt;'MARTA Footprint'!$B$3),"YES",".")</f>
        <v>YES</v>
      </c>
    </row>
    <row r="47" spans="1:4" x14ac:dyDescent="0.25">
      <c r="A47" t="s">
        <v>15</v>
      </c>
      <c r="B47" s="1">
        <v>-84.326472692744204</v>
      </c>
      <c r="C47" s="1">
        <v>33.669502645257602</v>
      </c>
      <c r="D47" t="str">
        <f>IF(AND(B47&gt;'MARTA Footprint'!$C$3,B47&lt;'MARTA Footprint'!$D$3,C47&gt;'MARTA Footprint'!$A$3,C47&lt;'MARTA Footprint'!$B$3),"YES",".")</f>
        <v>YES</v>
      </c>
    </row>
    <row r="48" spans="1:4" x14ac:dyDescent="0.25">
      <c r="A48" t="s">
        <v>15</v>
      </c>
      <c r="B48" s="1">
        <v>-84.327461474256694</v>
      </c>
      <c r="C48" s="1">
        <v>33.673296399312399</v>
      </c>
      <c r="D48" t="str">
        <f>IF(AND(B48&gt;'MARTA Footprint'!$C$3,B48&lt;'MARTA Footprint'!$D$3,C48&gt;'MARTA Footprint'!$A$3,C48&lt;'MARTA Footprint'!$B$3),"YES",".")</f>
        <v>YES</v>
      </c>
    </row>
  </sheetData>
  <autoFilter ref="A1:D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7109375" bestFit="1" customWidth="1"/>
    <col min="2" max="2" width="12.7109375" bestFit="1" customWidth="1"/>
    <col min="3" max="3" width="12" bestFit="1" customWidth="1"/>
    <col min="4" max="4" width="21" bestFit="1" customWidth="1"/>
  </cols>
  <sheetData>
    <row r="1" spans="1:4" x14ac:dyDescent="0.25">
      <c r="A1" s="2" t="s">
        <v>4</v>
      </c>
      <c r="B1" s="2" t="s">
        <v>5</v>
      </c>
      <c r="C1" s="2" t="s">
        <v>6</v>
      </c>
      <c r="D1" s="2" t="s">
        <v>8</v>
      </c>
    </row>
    <row r="2" spans="1:4" x14ac:dyDescent="0.25">
      <c r="A2" t="s">
        <v>16</v>
      </c>
      <c r="B2" s="1">
        <v>-84.2750749406122</v>
      </c>
      <c r="C2" s="1">
        <v>33.805852785647197</v>
      </c>
      <c r="D2" t="str">
        <f>IF(AND(B2&gt;'MARTA Footprint'!$C$3,B2&lt;'MARTA Footprint'!$D$3,C2&gt;'MARTA Footprint'!$A$3,C2&lt;'MARTA Footprint'!$B$3),"YES",".")</f>
        <v>YES</v>
      </c>
    </row>
    <row r="3" spans="1:4" x14ac:dyDescent="0.25">
      <c r="A3" t="s">
        <v>16</v>
      </c>
      <c r="B3" s="1">
        <v>-84.274317449466494</v>
      </c>
      <c r="C3" s="1">
        <v>33.806738442382297</v>
      </c>
      <c r="D3" t="str">
        <f>IF(AND(B3&gt;'MARTA Footprint'!$C$3,B3&lt;'MARTA Footprint'!$D$3,C3&gt;'MARTA Footprint'!$A$3,C3&lt;'MARTA Footprint'!$B$3),"YES",".")</f>
        <v>YES</v>
      </c>
    </row>
    <row r="4" spans="1:4" x14ac:dyDescent="0.25">
      <c r="A4" t="s">
        <v>16</v>
      </c>
      <c r="B4" s="1">
        <v>-84.273253339070607</v>
      </c>
      <c r="C4" s="1">
        <v>33.807576490825603</v>
      </c>
      <c r="D4" t="str">
        <f>IF(AND(B4&gt;'MARTA Footprint'!$C$3,B4&lt;'MARTA Footprint'!$D$3,C4&gt;'MARTA Footprint'!$A$3,C4&lt;'MARTA Footprint'!$B$3),"YES",".")</f>
        <v>YES</v>
      </c>
    </row>
    <row r="5" spans="1:4" x14ac:dyDescent="0.25">
      <c r="A5" t="s">
        <v>16</v>
      </c>
      <c r="B5" s="1">
        <v>-84.270836891753902</v>
      </c>
      <c r="C5" s="1">
        <v>33.808825022014503</v>
      </c>
      <c r="D5" t="str">
        <f>IF(AND(B5&gt;'MARTA Footprint'!$C$3,B5&lt;'MARTA Footprint'!$D$3,C5&gt;'MARTA Footprint'!$A$3,C5&lt;'MARTA Footprint'!$B$3),"YES",".")</f>
        <v>YES</v>
      </c>
    </row>
    <row r="6" spans="1:4" x14ac:dyDescent="0.25">
      <c r="A6" t="s">
        <v>16</v>
      </c>
      <c r="B6" s="1">
        <v>-84.268568748850797</v>
      </c>
      <c r="C6" s="1">
        <v>33.809699933836001</v>
      </c>
      <c r="D6" t="str">
        <f>IF(AND(B6&gt;'MARTA Footprint'!$C$3,B6&lt;'MARTA Footprint'!$D$3,C6&gt;'MARTA Footprint'!$A$3,C6&lt;'MARTA Footprint'!$B$3),"YES",".")</f>
        <v>YES</v>
      </c>
    </row>
    <row r="7" spans="1:4" x14ac:dyDescent="0.25">
      <c r="A7" t="s">
        <v>16</v>
      </c>
      <c r="B7" s="1">
        <v>-84.266391799154405</v>
      </c>
      <c r="C7" s="1">
        <v>33.810208777376303</v>
      </c>
      <c r="D7" t="str">
        <f>IF(AND(B7&gt;'MARTA Footprint'!$C$3,B7&lt;'MARTA Footprint'!$D$3,C7&gt;'MARTA Footprint'!$A$3,C7&lt;'MARTA Footprint'!$B$3),"YES",".")</f>
        <v>YES</v>
      </c>
    </row>
    <row r="8" spans="1:4" x14ac:dyDescent="0.25">
      <c r="A8" t="s">
        <v>16</v>
      </c>
      <c r="B8" s="1">
        <v>-84.264243846295301</v>
      </c>
      <c r="C8" s="1">
        <v>33.810564743347001</v>
      </c>
      <c r="D8" t="str">
        <f>IF(AND(B8&gt;'MARTA Footprint'!$C$3,B8&lt;'MARTA Footprint'!$D$3,C8&gt;'MARTA Footprint'!$A$3,C8&lt;'MARTA Footprint'!$B$3),"YES",".")</f>
        <v>YES</v>
      </c>
    </row>
    <row r="9" spans="1:4" x14ac:dyDescent="0.25">
      <c r="A9" t="s">
        <v>16</v>
      </c>
      <c r="B9" s="1">
        <v>-84.262802499594599</v>
      </c>
      <c r="C9" s="1">
        <v>33.810764008023199</v>
      </c>
      <c r="D9" t="str">
        <f>IF(AND(B9&gt;'MARTA Footprint'!$C$3,B9&lt;'MARTA Footprint'!$D$3,C9&gt;'MARTA Footprint'!$A$3,C9&lt;'MARTA Footprint'!$B$3),"YES",".")</f>
        <v>YES</v>
      </c>
    </row>
    <row r="10" spans="1:4" x14ac:dyDescent="0.25">
      <c r="A10" t="s">
        <v>16</v>
      </c>
      <c r="B10" s="1">
        <v>-84.261721901019101</v>
      </c>
      <c r="C10" s="1">
        <v>33.811012917636099</v>
      </c>
      <c r="D10" t="str">
        <f>IF(AND(B10&gt;'MARTA Footprint'!$C$3,B10&lt;'MARTA Footprint'!$D$3,C10&gt;'MARTA Footprint'!$A$3,C10&lt;'MARTA Footprint'!$B$3),"YES",".")</f>
        <v>YES</v>
      </c>
    </row>
    <row r="11" spans="1:4" x14ac:dyDescent="0.25">
      <c r="A11" t="s">
        <v>16</v>
      </c>
      <c r="B11" s="1">
        <v>-84.260701624455095</v>
      </c>
      <c r="C11" s="1">
        <v>33.811347668831303</v>
      </c>
      <c r="D11" t="str">
        <f>IF(AND(B11&gt;'MARTA Footprint'!$C$3,B11&lt;'MARTA Footprint'!$D$3,C11&gt;'MARTA Footprint'!$A$3,C11&lt;'MARTA Footprint'!$B$3),"YES",".")</f>
        <v>YES</v>
      </c>
    </row>
    <row r="12" spans="1:4" x14ac:dyDescent="0.25">
      <c r="A12" t="s">
        <v>16</v>
      </c>
      <c r="B12" s="1">
        <v>-84.259499651499098</v>
      </c>
      <c r="C12" s="1">
        <v>33.8119210401793</v>
      </c>
      <c r="D12" t="str">
        <f>IF(AND(B12&gt;'MARTA Footprint'!$C$3,B12&lt;'MARTA Footprint'!$D$3,C12&gt;'MARTA Footprint'!$A$3,C12&lt;'MARTA Footprint'!$B$3),"YES",".")</f>
        <v>YES</v>
      </c>
    </row>
    <row r="13" spans="1:4" x14ac:dyDescent="0.25">
      <c r="A13" t="s">
        <v>16</v>
      </c>
      <c r="B13" s="1">
        <v>-84.246373053208501</v>
      </c>
      <c r="C13" s="1">
        <v>33.818512253808898</v>
      </c>
      <c r="D13" t="str">
        <f>IF(AND(B13&gt;'MARTA Footprint'!$C$3,B13&lt;'MARTA Footprint'!$D$3,C13&gt;'MARTA Footprint'!$A$3,C13&lt;'MARTA Footprint'!$B$3),"YES",".")</f>
        <v>YES</v>
      </c>
    </row>
    <row r="14" spans="1:4" x14ac:dyDescent="0.25">
      <c r="A14" t="s">
        <v>16</v>
      </c>
      <c r="B14" s="1">
        <v>-84.240182791891002</v>
      </c>
      <c r="C14" s="1">
        <v>33.821806724601799</v>
      </c>
      <c r="D14" t="str">
        <f>IF(AND(B14&gt;'MARTA Footprint'!$C$3,B14&lt;'MARTA Footprint'!$D$3,C14&gt;'MARTA Footprint'!$A$3,C14&lt;'MARTA Footprint'!$B$3),"YES",".")</f>
        <v>YES</v>
      </c>
    </row>
    <row r="15" spans="1:4" x14ac:dyDescent="0.25">
      <c r="A15" t="s">
        <v>16</v>
      </c>
      <c r="B15" s="1">
        <v>-84.216939014266501</v>
      </c>
      <c r="C15" s="1">
        <v>33.8334811603915</v>
      </c>
      <c r="D15" t="str">
        <f>IF(AND(B15&gt;'MARTA Footprint'!$C$3,B15&lt;'MARTA Footprint'!$D$3,C15&gt;'MARTA Footprint'!$A$3,C15&lt;'MARTA Footprint'!$B$3),"YES",".")</f>
        <v>YES</v>
      </c>
    </row>
    <row r="16" spans="1:4" x14ac:dyDescent="0.25">
      <c r="A16" t="s">
        <v>16</v>
      </c>
      <c r="B16" s="1">
        <v>-84.215761332021998</v>
      </c>
      <c r="C16" s="1">
        <v>33.833989399185498</v>
      </c>
      <c r="D16" t="str">
        <f>IF(AND(B16&gt;'MARTA Footprint'!$C$3,B16&lt;'MARTA Footprint'!$D$3,C16&gt;'MARTA Footprint'!$A$3,C16&lt;'MARTA Footprint'!$B$3),"YES",".")</f>
        <v>YES</v>
      </c>
    </row>
    <row r="17" spans="1:4" x14ac:dyDescent="0.25">
      <c r="A17" t="s">
        <v>16</v>
      </c>
      <c r="B17" s="1">
        <v>-84.214452631875602</v>
      </c>
      <c r="C17" s="1">
        <v>33.834380292153099</v>
      </c>
      <c r="D17" t="str">
        <f>IF(AND(B17&gt;'MARTA Footprint'!$C$3,B17&lt;'MARTA Footprint'!$D$3,C17&gt;'MARTA Footprint'!$A$3,C17&lt;'MARTA Footprint'!$B$3),"YES",".")</f>
        <v>YES</v>
      </c>
    </row>
    <row r="18" spans="1:4" x14ac:dyDescent="0.25">
      <c r="A18" t="s">
        <v>16</v>
      </c>
      <c r="B18" s="1">
        <v>-84.213035244158107</v>
      </c>
      <c r="C18" s="1">
        <v>33.834592623775201</v>
      </c>
      <c r="D18" t="str">
        <f>IF(AND(B18&gt;'MARTA Footprint'!$C$3,B18&lt;'MARTA Footprint'!$D$3,C18&gt;'MARTA Footprint'!$A$3,C18&lt;'MARTA Footprint'!$B$3),"YES",".")</f>
        <v>YES</v>
      </c>
    </row>
    <row r="19" spans="1:4" x14ac:dyDescent="0.25">
      <c r="A19" t="s">
        <v>16</v>
      </c>
      <c r="B19" s="1">
        <v>-84.211528612092394</v>
      </c>
      <c r="C19" s="1">
        <v>33.834676428716598</v>
      </c>
      <c r="D19" t="str">
        <f>IF(AND(B19&gt;'MARTA Footprint'!$C$3,B19&lt;'MARTA Footprint'!$D$3,C19&gt;'MARTA Footprint'!$A$3,C19&lt;'MARTA Footprint'!$B$3),"YES",".")</f>
        <v>YES</v>
      </c>
    </row>
    <row r="20" spans="1:4" x14ac:dyDescent="0.25">
      <c r="A20" t="s">
        <v>16</v>
      </c>
      <c r="B20" s="1">
        <v>-84.197914221466704</v>
      </c>
      <c r="C20" s="1">
        <v>33.835031584990404</v>
      </c>
      <c r="D20" t="str">
        <f>IF(AND(B20&gt;'MARTA Footprint'!$C$3,B20&lt;'MARTA Footprint'!$D$3,C20&gt;'MARTA Footprint'!$A$3,C20&lt;'MARTA Footprint'!$B$3),"YES",".")</f>
        <v>YES</v>
      </c>
    </row>
    <row r="21" spans="1:4" x14ac:dyDescent="0.25">
      <c r="A21" t="s">
        <v>16</v>
      </c>
      <c r="B21" s="1">
        <v>-84.196771112346696</v>
      </c>
      <c r="C21" s="1">
        <v>33.834966651456703</v>
      </c>
      <c r="D21" t="str">
        <f>IF(AND(B21&gt;'MARTA Footprint'!$C$3,B21&lt;'MARTA Footprint'!$D$3,C21&gt;'MARTA Footprint'!$A$3,C21&lt;'MARTA Footprint'!$B$3),"YES",".")</f>
        <v>YES</v>
      </c>
    </row>
    <row r="22" spans="1:4" x14ac:dyDescent="0.25">
      <c r="A22" t="s">
        <v>16</v>
      </c>
      <c r="B22" s="1">
        <v>-84.195586058691902</v>
      </c>
      <c r="C22" s="1">
        <v>33.834767236677898</v>
      </c>
      <c r="D22" t="str">
        <f>IF(AND(B22&gt;'MARTA Footprint'!$C$3,B22&lt;'MARTA Footprint'!$D$3,C22&gt;'MARTA Footprint'!$A$3,C22&lt;'MARTA Footprint'!$B$3),"YES",".")</f>
        <v>YES</v>
      </c>
    </row>
    <row r="23" spans="1:4" x14ac:dyDescent="0.25">
      <c r="A23" t="s">
        <v>16</v>
      </c>
      <c r="B23" s="1">
        <v>-84.194325599504197</v>
      </c>
      <c r="C23" s="1">
        <v>33.834467262038402</v>
      </c>
      <c r="D23" t="str">
        <f>IF(AND(B23&gt;'MARTA Footprint'!$C$3,B23&lt;'MARTA Footprint'!$D$3,C23&gt;'MARTA Footprint'!$A$3,C23&lt;'MARTA Footprint'!$B$3),"YES",".")</f>
        <v>YES</v>
      </c>
    </row>
    <row r="24" spans="1:4" x14ac:dyDescent="0.25">
      <c r="A24" t="s">
        <v>16</v>
      </c>
      <c r="B24" s="1">
        <v>-84.185612459654607</v>
      </c>
      <c r="C24" s="1">
        <v>33.832169490905898</v>
      </c>
      <c r="D24" t="str">
        <f>IF(AND(B24&gt;'MARTA Footprint'!$C$3,B24&lt;'MARTA Footprint'!$D$3,C24&gt;'MARTA Footprint'!$A$3,C24&lt;'MARTA Footprint'!$B$3),"YES",".")</f>
        <v>YES</v>
      </c>
    </row>
    <row r="25" spans="1:4" x14ac:dyDescent="0.25">
      <c r="A25" t="s">
        <v>16</v>
      </c>
      <c r="B25" s="1">
        <v>-84.184066531560006</v>
      </c>
      <c r="C25" s="1">
        <v>33.831702953044299</v>
      </c>
      <c r="D25" t="str">
        <f>IF(AND(B25&gt;'MARTA Footprint'!$C$3,B25&lt;'MARTA Footprint'!$D$3,C25&gt;'MARTA Footprint'!$A$3,C25&lt;'MARTA Footprint'!$B$3),"YES",".")</f>
        <v>YES</v>
      </c>
    </row>
    <row r="26" spans="1:4" x14ac:dyDescent="0.25">
      <c r="A26" t="s">
        <v>16</v>
      </c>
      <c r="B26" s="1">
        <v>-84.182390365247102</v>
      </c>
      <c r="C26" s="1">
        <v>33.831057608143297</v>
      </c>
      <c r="D26" t="str">
        <f>IF(AND(B26&gt;'MARTA Footprint'!$C$3,B26&lt;'MARTA Footprint'!$D$3,C26&gt;'MARTA Footprint'!$A$3,C26&lt;'MARTA Footprint'!$B$3),"YES",".")</f>
        <v>YES</v>
      </c>
    </row>
    <row r="27" spans="1:4" x14ac:dyDescent="0.25">
      <c r="A27" t="s">
        <v>16</v>
      </c>
      <c r="B27" s="1">
        <v>-84.180777682515995</v>
      </c>
      <c r="C27" s="1">
        <v>33.830298044607197</v>
      </c>
      <c r="D27" t="str">
        <f>IF(AND(B27&gt;'MARTA Footprint'!$C$3,B27&lt;'MARTA Footprint'!$D$3,C27&gt;'MARTA Footprint'!$A$3,C27&lt;'MARTA Footprint'!$B$3),"YES",".")</f>
        <v>YES</v>
      </c>
    </row>
    <row r="28" spans="1:4" x14ac:dyDescent="0.25">
      <c r="A28" t="s">
        <v>16</v>
      </c>
      <c r="B28" s="1">
        <v>-84.179425175383003</v>
      </c>
      <c r="C28" s="1">
        <v>33.8295661960627</v>
      </c>
      <c r="D28" t="str">
        <f>IF(AND(B28&gt;'MARTA Footprint'!$C$3,B28&lt;'MARTA Footprint'!$D$3,C28&gt;'MARTA Footprint'!$A$3,C28&lt;'MARTA Footprint'!$B$3),"YES",".")</f>
        <v>YES</v>
      </c>
    </row>
    <row r="29" spans="1:4" x14ac:dyDescent="0.25">
      <c r="A29" t="s">
        <v>16</v>
      </c>
      <c r="B29" s="1">
        <v>-84.177774406672995</v>
      </c>
      <c r="C29" s="1">
        <v>33.8284914416719</v>
      </c>
      <c r="D29" t="str">
        <f>IF(AND(B29&gt;'MARTA Footprint'!$C$3,B29&lt;'MARTA Footprint'!$D$3,C29&gt;'MARTA Footprint'!$A$3,C29&lt;'MARTA Footprint'!$B$3),"YES",".")</f>
        <v>YES</v>
      </c>
    </row>
    <row r="30" spans="1:4" x14ac:dyDescent="0.25">
      <c r="A30" t="s">
        <v>16</v>
      </c>
      <c r="B30" s="1">
        <v>-84.176425686707702</v>
      </c>
      <c r="C30" s="1">
        <v>33.827456314709501</v>
      </c>
      <c r="D30" t="str">
        <f>IF(AND(B30&gt;'MARTA Footprint'!$C$3,B30&lt;'MARTA Footprint'!$D$3,C30&gt;'MARTA Footprint'!$A$3,C30&lt;'MARTA Footprint'!$B$3),"YES",".")</f>
        <v>YES</v>
      </c>
    </row>
    <row r="31" spans="1:4" x14ac:dyDescent="0.25">
      <c r="A31" t="s">
        <v>16</v>
      </c>
      <c r="B31" s="1">
        <v>-84.174977146898101</v>
      </c>
      <c r="C31" s="1">
        <v>33.826141453430601</v>
      </c>
      <c r="D31" t="str">
        <f>IF(AND(B31&gt;'MARTA Footprint'!$C$3,B31&lt;'MARTA Footprint'!$D$3,C31&gt;'MARTA Footprint'!$A$3,C31&lt;'MARTA Footprint'!$B$3),"YES",".")</f>
        <v>YES</v>
      </c>
    </row>
    <row r="32" spans="1:4" x14ac:dyDescent="0.25">
      <c r="A32" t="s">
        <v>16</v>
      </c>
      <c r="B32" s="1">
        <v>-84.173684650754495</v>
      </c>
      <c r="C32" s="1">
        <v>33.824717138011501</v>
      </c>
      <c r="D32" t="str">
        <f>IF(AND(B32&gt;'MARTA Footprint'!$C$3,B32&lt;'MARTA Footprint'!$D$3,C32&gt;'MARTA Footprint'!$A$3,C32&lt;'MARTA Footprint'!$B$3),"YES",".")</f>
        <v>YES</v>
      </c>
    </row>
    <row r="33" spans="1:4" x14ac:dyDescent="0.25">
      <c r="A33" t="s">
        <v>16</v>
      </c>
      <c r="B33" s="1">
        <v>-84.172179158839398</v>
      </c>
      <c r="C33" s="1">
        <v>33.822857612980698</v>
      </c>
      <c r="D33" t="str">
        <f>IF(AND(B33&gt;'MARTA Footprint'!$C$3,B33&lt;'MARTA Footprint'!$D$3,C33&gt;'MARTA Footprint'!$A$3,C33&lt;'MARTA Footprint'!$B$3),"YES",".")</f>
        <v>YES</v>
      </c>
    </row>
    <row r="34" spans="1:4" x14ac:dyDescent="0.25">
      <c r="A34" t="s">
        <v>16</v>
      </c>
      <c r="B34" s="1">
        <v>-84.171283425129303</v>
      </c>
      <c r="C34" s="1">
        <v>33.8219942062915</v>
      </c>
      <c r="D34" t="str">
        <f>IF(AND(B34&gt;'MARTA Footprint'!$C$3,B34&lt;'MARTA Footprint'!$D$3,C34&gt;'MARTA Footprint'!$A$3,C34&lt;'MARTA Footprint'!$B$3),"YES",".")</f>
        <v>YES</v>
      </c>
    </row>
    <row r="35" spans="1:4" x14ac:dyDescent="0.25">
      <c r="A35" t="s">
        <v>16</v>
      </c>
      <c r="B35" s="1">
        <v>-84.170548547269703</v>
      </c>
      <c r="C35" s="1">
        <v>33.821499481559698</v>
      </c>
      <c r="D35" t="str">
        <f>IF(AND(B35&gt;'MARTA Footprint'!$C$3,B35&lt;'MARTA Footprint'!$D$3,C35&gt;'MARTA Footprint'!$A$3,C35&lt;'MARTA Footprint'!$B$3),"YES",".")</f>
        <v>YES</v>
      </c>
    </row>
    <row r="36" spans="1:4" x14ac:dyDescent="0.25">
      <c r="A36" t="s">
        <v>16</v>
      </c>
      <c r="B36" s="1">
        <v>-84.169346991573406</v>
      </c>
      <c r="C36" s="1">
        <v>33.820974238889498</v>
      </c>
      <c r="D36" t="str">
        <f>IF(AND(B36&gt;'MARTA Footprint'!$C$3,B36&lt;'MARTA Footprint'!$D$3,C36&gt;'MARTA Footprint'!$A$3,C36&lt;'MARTA Footprint'!$B$3),"YES",".")</f>
        <v>YES</v>
      </c>
    </row>
    <row r="37" spans="1:4" x14ac:dyDescent="0.25">
      <c r="A37" t="s">
        <v>16</v>
      </c>
      <c r="B37" s="1">
        <v>-84.167779624338095</v>
      </c>
      <c r="C37" s="1">
        <v>33.8206443717133</v>
      </c>
      <c r="D37" t="str">
        <f>IF(AND(B37&gt;'MARTA Footprint'!$C$3,B37&lt;'MARTA Footprint'!$D$3,C37&gt;'MARTA Footprint'!$A$3,C37&lt;'MARTA Footprint'!$B$3),"YES",".")</f>
        <v>YES</v>
      </c>
    </row>
    <row r="38" spans="1:4" x14ac:dyDescent="0.25">
      <c r="A38" t="s">
        <v>16</v>
      </c>
      <c r="B38" s="1">
        <v>-84.1664680962229</v>
      </c>
      <c r="C38" s="1">
        <v>33.820613994553</v>
      </c>
      <c r="D38" t="str">
        <f>IF(AND(B38&gt;'MARTA Footprint'!$C$3,B38&lt;'MARTA Footprint'!$D$3,C38&gt;'MARTA Footprint'!$A$3,C38&lt;'MARTA Footprint'!$B$3),"YES",".")</f>
        <v>YES</v>
      </c>
    </row>
    <row r="39" spans="1:4" x14ac:dyDescent="0.25">
      <c r="A39" t="s">
        <v>16</v>
      </c>
      <c r="B39" s="1">
        <v>-84.1652064053944</v>
      </c>
      <c r="C39" s="1">
        <v>33.820841561678698</v>
      </c>
      <c r="D39" t="str">
        <f>IF(AND(B39&gt;'MARTA Footprint'!$C$3,B39&lt;'MARTA Footprint'!$D$3,C39&gt;'MARTA Footprint'!$A$3,C39&lt;'MARTA Footprint'!$B$3),"YES",".")</f>
        <v>YES</v>
      </c>
    </row>
    <row r="40" spans="1:4" x14ac:dyDescent="0.25">
      <c r="A40" t="s">
        <v>16</v>
      </c>
      <c r="B40" s="1">
        <v>-84.164092799376803</v>
      </c>
      <c r="C40" s="1">
        <v>33.821174813415197</v>
      </c>
      <c r="D40" t="str">
        <f>IF(AND(B40&gt;'MARTA Footprint'!$C$3,B40&lt;'MARTA Footprint'!$D$3,C40&gt;'MARTA Footprint'!$A$3,C40&lt;'MARTA Footprint'!$B$3),"YES",".")</f>
        <v>YES</v>
      </c>
    </row>
    <row r="41" spans="1:4" x14ac:dyDescent="0.25">
      <c r="A41" t="s">
        <v>16</v>
      </c>
      <c r="B41" s="1">
        <v>-84.158968211952995</v>
      </c>
      <c r="C41" s="1">
        <v>33.822782495840599</v>
      </c>
      <c r="D41" t="str">
        <f>IF(AND(B41&gt;'MARTA Footprint'!$C$3,B41&lt;'MARTA Footprint'!$D$3,C41&gt;'MARTA Footprint'!$A$3,C41&lt;'MARTA Footprint'!$B$3),"YES",".")</f>
        <v>YES</v>
      </c>
    </row>
    <row r="42" spans="1:4" x14ac:dyDescent="0.25">
      <c r="A42" t="s">
        <v>16</v>
      </c>
      <c r="B42" s="1">
        <v>-84.156956289154493</v>
      </c>
      <c r="C42" s="1">
        <v>33.823332554000203</v>
      </c>
      <c r="D42" t="str">
        <f>IF(AND(B42&gt;'MARTA Footprint'!$C$3,B42&lt;'MARTA Footprint'!$D$3,C42&gt;'MARTA Footprint'!$A$3,C42&lt;'MARTA Footprint'!$B$3),"YES",".")</f>
        <v>YES</v>
      </c>
    </row>
    <row r="43" spans="1:4" x14ac:dyDescent="0.25">
      <c r="A43" t="s">
        <v>16</v>
      </c>
      <c r="B43" s="1">
        <v>-84.155193507832195</v>
      </c>
      <c r="C43" s="1">
        <v>33.823692619088398</v>
      </c>
      <c r="D43" t="str">
        <f>IF(AND(B43&gt;'MARTA Footprint'!$C$3,B43&lt;'MARTA Footprint'!$D$3,C43&gt;'MARTA Footprint'!$A$3,C43&lt;'MARTA Footprint'!$B$3),"YES",".")</f>
        <v>YES</v>
      </c>
    </row>
    <row r="44" spans="1:4" x14ac:dyDescent="0.25">
      <c r="A44" t="s">
        <v>16</v>
      </c>
      <c r="B44" s="1">
        <v>-84.153265348778703</v>
      </c>
      <c r="C44" s="1">
        <v>33.823959975599799</v>
      </c>
      <c r="D44" t="str">
        <f>IF(AND(B44&gt;'MARTA Footprint'!$C$3,B44&lt;'MARTA Footprint'!$D$3,C44&gt;'MARTA Footprint'!$A$3,C44&lt;'MARTA Footprint'!$B$3),"YES",".")</f>
        <v>YES</v>
      </c>
    </row>
    <row r="45" spans="1:4" x14ac:dyDescent="0.25">
      <c r="A45" t="s">
        <v>16</v>
      </c>
      <c r="B45" s="1">
        <v>-84.151152275385201</v>
      </c>
      <c r="C45" s="1">
        <v>33.824106857694801</v>
      </c>
      <c r="D45" t="str">
        <f>IF(AND(B45&gt;'MARTA Footprint'!$C$3,B45&lt;'MARTA Footprint'!$D$3,C45&gt;'MARTA Footprint'!$A$3,C45&lt;'MARTA Footprint'!$B$3),"YES",".")</f>
        <v>YES</v>
      </c>
    </row>
    <row r="46" spans="1:4" x14ac:dyDescent="0.25">
      <c r="A46" t="s">
        <v>16</v>
      </c>
      <c r="B46" s="1">
        <v>-84.149115585914799</v>
      </c>
      <c r="C46" s="1">
        <v>33.824103858062003</v>
      </c>
      <c r="D46" t="str">
        <f>IF(AND(B46&gt;'MARTA Footprint'!$C$3,B46&lt;'MARTA Footprint'!$D$3,C46&gt;'MARTA Footprint'!$A$3,C46&lt;'MARTA Footprint'!$B$3),"YES",".")</f>
        <v>YES</v>
      </c>
    </row>
    <row r="47" spans="1:4" x14ac:dyDescent="0.25">
      <c r="A47" t="s">
        <v>16</v>
      </c>
      <c r="B47" s="1">
        <v>-84.146824797212702</v>
      </c>
      <c r="C47" s="1">
        <v>33.823997426843199</v>
      </c>
      <c r="D47" t="str">
        <f>IF(AND(B47&gt;'MARTA Footprint'!$C$3,B47&lt;'MARTA Footprint'!$D$3,C47&gt;'MARTA Footprint'!$A$3,C47&lt;'MARTA Footprint'!$B$3),"YES",".")</f>
        <v>YES</v>
      </c>
    </row>
    <row r="48" spans="1:4" x14ac:dyDescent="0.25">
      <c r="A48" t="s">
        <v>16</v>
      </c>
      <c r="B48" s="1">
        <v>-84.139338498831293</v>
      </c>
      <c r="C48" s="1">
        <v>33.823601818402103</v>
      </c>
      <c r="D48" t="str">
        <f>IF(AND(B48&gt;'MARTA Footprint'!$C$3,B48&lt;'MARTA Footprint'!$D$3,C48&gt;'MARTA Footprint'!$A$3,C48&lt;'MARTA Footprint'!$B$3),"YES",".")</f>
        <v>YES</v>
      </c>
    </row>
    <row r="49" spans="1:4" x14ac:dyDescent="0.25">
      <c r="A49" t="s">
        <v>16</v>
      </c>
      <c r="B49" s="1">
        <v>-84.128279019886605</v>
      </c>
      <c r="C49" s="1">
        <v>33.823058460215698</v>
      </c>
      <c r="D49" t="str">
        <f>IF(AND(B49&gt;'MARTA Footprint'!$C$3,B49&lt;'MARTA Footprint'!$D$3,C49&gt;'MARTA Footprint'!$A$3,C49&lt;'MARTA Footprint'!$B$3),"YES",".")</f>
        <v>YES</v>
      </c>
    </row>
    <row r="50" spans="1:4" x14ac:dyDescent="0.25">
      <c r="A50" t="s">
        <v>16</v>
      </c>
      <c r="B50" s="1">
        <v>-84.117708343419295</v>
      </c>
      <c r="C50" s="1">
        <v>33.822510421016801</v>
      </c>
      <c r="D50" t="str">
        <f>IF(AND(B50&gt;'MARTA Footprint'!$C$3,B50&lt;'MARTA Footprint'!$D$3,C50&gt;'MARTA Footprint'!$A$3,C50&lt;'MARTA Footprint'!$B$3),"YES",".")</f>
        <v>YES</v>
      </c>
    </row>
    <row r="51" spans="1:4" x14ac:dyDescent="0.25">
      <c r="A51" t="s">
        <v>16</v>
      </c>
      <c r="B51" s="1">
        <v>-84.116793285091006</v>
      </c>
      <c r="C51" s="1">
        <v>33.822519606250502</v>
      </c>
      <c r="D51" t="str">
        <f>IF(AND(B51&gt;'MARTA Footprint'!$C$3,B51&lt;'MARTA Footprint'!$D$3,C51&gt;'MARTA Footprint'!$A$3,C51&lt;'MARTA Footprint'!$B$3),"YES",".")</f>
        <v>YES</v>
      </c>
    </row>
    <row r="52" spans="1:4" x14ac:dyDescent="0.25">
      <c r="A52" t="s">
        <v>16</v>
      </c>
      <c r="B52" s="1">
        <v>-84.116009599663798</v>
      </c>
      <c r="C52" s="1">
        <v>33.822595086649102</v>
      </c>
      <c r="D52" t="str">
        <f>IF(AND(B52&gt;'MARTA Footprint'!$C$3,B52&lt;'MARTA Footprint'!$D$3,C52&gt;'MARTA Footprint'!$A$3,C52&lt;'MARTA Footprint'!$B$3),"YES",".")</f>
        <v>YES</v>
      </c>
    </row>
    <row r="53" spans="1:4" x14ac:dyDescent="0.25">
      <c r="A53" t="s">
        <v>16</v>
      </c>
      <c r="B53" s="1">
        <v>-84.114757372679705</v>
      </c>
      <c r="C53" s="1">
        <v>33.822816924684702</v>
      </c>
      <c r="D53" t="str">
        <f>IF(AND(B53&gt;'MARTA Footprint'!$C$3,B53&lt;'MARTA Footprint'!$D$3,C53&gt;'MARTA Footprint'!$A$3,C53&lt;'MARTA Footprint'!$B$3),"YES",".")</f>
        <v>YES</v>
      </c>
    </row>
  </sheetData>
  <autoFilter ref="A1:D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42578125" bestFit="1" customWidth="1"/>
    <col min="2" max="2" width="12.140625" bestFit="1" customWidth="1"/>
    <col min="3" max="3" width="10.5703125" bestFit="1" customWidth="1"/>
    <col min="4" max="4" width="21" bestFit="1" customWidth="1"/>
  </cols>
  <sheetData>
    <row r="1" spans="1:4" x14ac:dyDescent="0.25">
      <c r="A1" s="2" t="s">
        <v>4</v>
      </c>
      <c r="B1" s="2" t="s">
        <v>5</v>
      </c>
      <c r="C1" s="2" t="s">
        <v>6</v>
      </c>
      <c r="D1" s="2" t="s">
        <v>8</v>
      </c>
    </row>
    <row r="2" spans="1:4" x14ac:dyDescent="0.25">
      <c r="A2" t="s">
        <v>17</v>
      </c>
      <c r="B2" s="1">
        <v>-84.505859000000001</v>
      </c>
      <c r="C2" s="1">
        <v>33.690066999999999</v>
      </c>
      <c r="D2" t="str">
        <f>IF(AND(B2&gt;'MARTA Footprint'!$C$3,B2&lt;'MARTA Footprint'!$D$3,C2&gt;'MARTA Footprint'!$A$3,C2&lt;'MARTA Footprint'!$B$3),"YES",".")</f>
        <v>YES</v>
      </c>
    </row>
    <row r="3" spans="1:4" x14ac:dyDescent="0.25">
      <c r="A3" t="s">
        <v>17</v>
      </c>
      <c r="B3" s="1">
        <v>-84.491439999999997</v>
      </c>
      <c r="C3" s="1">
        <v>33.690066999999999</v>
      </c>
      <c r="D3" t="str">
        <f>IF(AND(B3&gt;'MARTA Footprint'!$C$3,B3&lt;'MARTA Footprint'!$D$3,C3&gt;'MARTA Footprint'!$A$3,C3&lt;'MARTA Footprint'!$B$3),"YES",".")</f>
        <v>YES</v>
      </c>
    </row>
    <row r="4" spans="1:4" x14ac:dyDescent="0.25">
      <c r="A4" t="s">
        <v>17</v>
      </c>
      <c r="B4" s="1">
        <v>-84.480109999999996</v>
      </c>
      <c r="C4" s="1">
        <v>33.698352999999997</v>
      </c>
      <c r="D4" t="str">
        <f>IF(AND(B4&gt;'MARTA Footprint'!$C$3,B4&lt;'MARTA Footprint'!$D$3,C4&gt;'MARTA Footprint'!$A$3,C4&lt;'MARTA Footprint'!$B$3),"YES",".")</f>
        <v>YES</v>
      </c>
    </row>
    <row r="5" spans="1:4" x14ac:dyDescent="0.25">
      <c r="A5" t="s">
        <v>17</v>
      </c>
      <c r="B5" s="1">
        <v>-84.462256999999994</v>
      </c>
      <c r="C5" s="1">
        <v>33.696635999999998</v>
      </c>
      <c r="D5" t="str">
        <f>IF(AND(B5&gt;'MARTA Footprint'!$C$3,B5&lt;'MARTA Footprint'!$D$3,C5&gt;'MARTA Footprint'!$A$3,C5&lt;'MARTA Footprint'!$B$3),"YES",".")</f>
        <v>YES</v>
      </c>
    </row>
    <row r="6" spans="1:4" x14ac:dyDescent="0.25">
      <c r="A6" t="s">
        <v>17</v>
      </c>
      <c r="B6" s="1">
        <v>-84.453674000000007</v>
      </c>
      <c r="C6" s="1">
        <v>33.700066</v>
      </c>
      <c r="D6" t="str">
        <f>IF(AND(B6&gt;'MARTA Footprint'!$C$3,B6&lt;'MARTA Footprint'!$D$3,C6&gt;'MARTA Footprint'!$A$3,C6&lt;'MARTA Footprint'!$B$3),"YES",".")</f>
        <v>YES</v>
      </c>
    </row>
    <row r="7" spans="1:4" x14ac:dyDescent="0.25">
      <c r="A7" t="s">
        <v>17</v>
      </c>
      <c r="B7" s="1">
        <v>-84.444405000000003</v>
      </c>
      <c r="C7" s="1">
        <v>33.697208000000003</v>
      </c>
      <c r="D7" t="str">
        <f>IF(AND(B7&gt;'MARTA Footprint'!$C$3,B7&lt;'MARTA Footprint'!$D$3,C7&gt;'MARTA Footprint'!$A$3,C7&lt;'MARTA Footprint'!$B$3),"YES",".")</f>
        <v>YES</v>
      </c>
    </row>
    <row r="8" spans="1:4" x14ac:dyDescent="0.25">
      <c r="A8" t="s">
        <v>17</v>
      </c>
      <c r="B8" s="1">
        <v>-84.438911000000004</v>
      </c>
      <c r="C8" s="1">
        <v>33.699779999999997</v>
      </c>
      <c r="D8" t="str">
        <f>IF(AND(B8&gt;'MARTA Footprint'!$C$3,B8&lt;'MARTA Footprint'!$D$3,C8&gt;'MARTA Footprint'!$A$3,C8&lt;'MARTA Footprint'!$B$3),"YES",".")</f>
        <v>YES</v>
      </c>
    </row>
    <row r="9" spans="1:4" x14ac:dyDescent="0.25">
      <c r="A9" t="s">
        <v>17</v>
      </c>
      <c r="B9" s="1">
        <v>-84.424492000000001</v>
      </c>
      <c r="C9" s="1">
        <v>33.696922000000001</v>
      </c>
      <c r="D9" t="str">
        <f>IF(AND(B9&gt;'MARTA Footprint'!$C$3,B9&lt;'MARTA Footprint'!$D$3,C9&gt;'MARTA Footprint'!$A$3,C9&lt;'MARTA Footprint'!$B$3),"YES",".")</f>
        <v>YES</v>
      </c>
    </row>
    <row r="10" spans="1:4" x14ac:dyDescent="0.25">
      <c r="A10" t="s">
        <v>17</v>
      </c>
      <c r="B10" s="1">
        <v>-84.392219999999995</v>
      </c>
      <c r="C10" s="1">
        <v>33.698067000000002</v>
      </c>
      <c r="D10" t="str">
        <f>IF(AND(B10&gt;'MARTA Footprint'!$C$3,B10&lt;'MARTA Footprint'!$D$3,C10&gt;'MARTA Footprint'!$A$3,C10&lt;'MARTA Footprint'!$B$3),"YES",".")</f>
        <v>YES</v>
      </c>
    </row>
  </sheetData>
  <autoFilter ref="A1:D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8.5703125" bestFit="1" customWidth="1"/>
    <col min="2" max="2" width="12.140625" bestFit="1" customWidth="1"/>
    <col min="3" max="3" width="10.5703125" bestFit="1" customWidth="1"/>
    <col min="4" max="4" width="21" bestFit="1" customWidth="1"/>
  </cols>
  <sheetData>
    <row r="1" spans="1:4" x14ac:dyDescent="0.25">
      <c r="A1" s="2" t="s">
        <v>4</v>
      </c>
      <c r="B1" s="2" t="s">
        <v>5</v>
      </c>
      <c r="C1" s="2" t="s">
        <v>6</v>
      </c>
      <c r="D1" s="2" t="s">
        <v>8</v>
      </c>
    </row>
    <row r="2" spans="1:4" x14ac:dyDescent="0.25">
      <c r="A2" t="s">
        <v>18</v>
      </c>
      <c r="B2" s="1">
        <v>-84.531952000000004</v>
      </c>
      <c r="C2" s="1">
        <v>33.619194</v>
      </c>
      <c r="D2" t="str">
        <f>IF(AND(B2&gt;'MARTA Footprint'!$C$3,B2&lt;'MARTA Footprint'!$D$3,C2&gt;'MARTA Footprint'!$A$3,C2&lt;'MARTA Footprint'!$B$3),"YES",".")</f>
        <v>YES</v>
      </c>
    </row>
    <row r="3" spans="1:4" x14ac:dyDescent="0.25">
      <c r="A3" t="s">
        <v>18</v>
      </c>
      <c r="B3" s="1">
        <v>-84.495902999999998</v>
      </c>
      <c r="C3" s="1">
        <v>33.613475999999999</v>
      </c>
      <c r="D3" t="str">
        <f>IF(AND(B3&gt;'MARTA Footprint'!$C$3,B3&lt;'MARTA Footprint'!$D$3,C3&gt;'MARTA Footprint'!$A$3,C3&lt;'MARTA Footprint'!$B$3),"YES",".")</f>
        <v>YES</v>
      </c>
    </row>
    <row r="4" spans="1:4" x14ac:dyDescent="0.25">
      <c r="A4" t="s">
        <v>18</v>
      </c>
      <c r="B4" s="1">
        <v>-84.486289999999997</v>
      </c>
      <c r="C4" s="1">
        <v>33.618049999999997</v>
      </c>
      <c r="D4" t="str">
        <f>IF(AND(B4&gt;'MARTA Footprint'!$C$3,B4&lt;'MARTA Footprint'!$D$3,C4&gt;'MARTA Footprint'!$A$3,C4&lt;'MARTA Footprint'!$B$3),"YES",".")</f>
        <v>YES</v>
      </c>
    </row>
  </sheetData>
  <autoFilter ref="A1:D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4.28515625" bestFit="1" customWidth="1"/>
    <col min="2" max="2" width="12.140625" bestFit="1" customWidth="1"/>
    <col min="3" max="3" width="10.5703125" bestFit="1" customWidth="1"/>
    <col min="4" max="4" width="21" bestFit="1" customWidth="1"/>
  </cols>
  <sheetData>
    <row r="1" spans="1:4" x14ac:dyDescent="0.25">
      <c r="A1" s="2" t="s">
        <v>4</v>
      </c>
      <c r="B1" s="2" t="s">
        <v>5</v>
      </c>
      <c r="C1" s="2" t="s">
        <v>6</v>
      </c>
      <c r="D1" s="2" t="s">
        <v>8</v>
      </c>
    </row>
    <row r="2" spans="1:4" x14ac:dyDescent="0.25">
      <c r="A2" t="s">
        <v>19</v>
      </c>
      <c r="B2" s="1">
        <v>-84.285788999999994</v>
      </c>
      <c r="C2" s="1">
        <v>33.913162</v>
      </c>
      <c r="D2" t="str">
        <f>IF(AND(B2&gt;'MARTA Footprint'!$C$3,B2&lt;'MARTA Footprint'!$D$3,C2&gt;'MARTA Footprint'!$A$3,C2&lt;'MARTA Footprint'!$B$3),"YES",".")</f>
        <v>YES</v>
      </c>
    </row>
    <row r="3" spans="1:4" x14ac:dyDescent="0.25">
      <c r="A3" t="s">
        <v>19</v>
      </c>
      <c r="B3" s="1">
        <v>-84.281670000000005</v>
      </c>
      <c r="C3" s="1">
        <v>33.92342</v>
      </c>
      <c r="D3" t="str">
        <f>IF(AND(B3&gt;'MARTA Footprint'!$C$3,B3&lt;'MARTA Footprint'!$D$3,C3&gt;'MARTA Footprint'!$A$3,C3&lt;'MARTA Footprint'!$B$3),"YES",".")</f>
        <v>YES</v>
      </c>
    </row>
    <row r="4" spans="1:4" x14ac:dyDescent="0.25">
      <c r="A4" t="s">
        <v>19</v>
      </c>
      <c r="B4" s="1">
        <v>-84.232230999999999</v>
      </c>
      <c r="C4" s="1">
        <v>33.949627</v>
      </c>
      <c r="D4" t="str">
        <f>IF(AND(B4&gt;'MARTA Footprint'!$C$3,B4&lt;'MARTA Footprint'!$D$3,C4&gt;'MARTA Footprint'!$A$3,C4&lt;'MARTA Footprint'!$B$3),"YES",".")</f>
        <v>YES</v>
      </c>
    </row>
  </sheetData>
  <autoFilter ref="A1:D1"/>
  <sortState ref="A2:E4">
    <sortCondition ref="A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8.5703125" bestFit="1" customWidth="1"/>
    <col min="2" max="2" width="12.140625" bestFit="1" customWidth="1"/>
    <col min="3" max="3" width="10.5703125" bestFit="1" customWidth="1"/>
    <col min="4" max="4" width="21" bestFit="1" customWidth="1"/>
  </cols>
  <sheetData>
    <row r="1" spans="1:4" x14ac:dyDescent="0.25">
      <c r="A1" s="2" t="s">
        <v>4</v>
      </c>
      <c r="B1" s="2" t="s">
        <v>5</v>
      </c>
      <c r="C1" s="2" t="s">
        <v>6</v>
      </c>
      <c r="D1" s="2" t="s">
        <v>8</v>
      </c>
    </row>
    <row r="2" spans="1:4" x14ac:dyDescent="0.25">
      <c r="A2" t="s">
        <v>20</v>
      </c>
      <c r="B2" s="1">
        <v>-84.101569999999995</v>
      </c>
      <c r="C2" s="1">
        <v>33.964008</v>
      </c>
      <c r="D2" t="str">
        <f>IF(AND(B2&gt;'MARTA Footprint'!$C$3,B2&lt;'MARTA Footprint'!$D$3,C2&gt;'MARTA Footprint'!$A$3,C2&lt;'MARTA Footprint'!$B$3),"YES",".")</f>
        <v>YES</v>
      </c>
    </row>
    <row r="3" spans="1:4" x14ac:dyDescent="0.25">
      <c r="A3" t="s">
        <v>20</v>
      </c>
      <c r="B3" s="1">
        <v>-84.094184999999996</v>
      </c>
      <c r="C3" s="1">
        <v>33.964008</v>
      </c>
      <c r="D3" t="str">
        <f>IF(AND(B3&gt;'MARTA Footprint'!$C$3,B3&lt;'MARTA Footprint'!$D$3,C3&gt;'MARTA Footprint'!$A$3,C3&lt;'MARTA Footprint'!$B$3),"YES",".")</f>
        <v>YES</v>
      </c>
    </row>
    <row r="4" spans="1:4" x14ac:dyDescent="0.25">
      <c r="A4" t="s">
        <v>20</v>
      </c>
      <c r="B4" s="1">
        <v>-84.040283000000002</v>
      </c>
      <c r="C4" s="1">
        <v>33.958454000000003</v>
      </c>
      <c r="D4" t="str">
        <f>IF(AND(B4&gt;'MARTA Footprint'!$C$3,B4&lt;'MARTA Footprint'!$D$3,C4&gt;'MARTA Footprint'!$A$3,C4&lt;'MARTA Footprint'!$B$3),"YES",".")</f>
        <v>YES</v>
      </c>
    </row>
    <row r="5" spans="1:4" x14ac:dyDescent="0.25">
      <c r="A5" t="s">
        <v>20</v>
      </c>
      <c r="B5" s="1">
        <v>-84.022796999999997</v>
      </c>
      <c r="C5" s="1">
        <v>33.963222999999999</v>
      </c>
      <c r="D5" t="str">
        <f>IF(AND(B5&gt;'MARTA Footprint'!$C$3,B5&lt;'MARTA Footprint'!$D$3,C5&gt;'MARTA Footprint'!$A$3,C5&lt;'MARTA Footprint'!$B$3),"YES",".")</f>
        <v>YES</v>
      </c>
    </row>
    <row r="6" spans="1:4" x14ac:dyDescent="0.25">
      <c r="A6" t="s">
        <v>20</v>
      </c>
      <c r="B6" s="1">
        <v>-84.002419000000003</v>
      </c>
      <c r="C6" s="1">
        <v>33.975895000000001</v>
      </c>
      <c r="D6" t="str">
        <f>IF(AND(B6&gt;'MARTA Footprint'!$C$3,B6&lt;'MARTA Footprint'!$D$3,C6&gt;'MARTA Footprint'!$A$3,C6&lt;'MARTA Footprint'!$B$3),"YES",".")</f>
        <v>YES</v>
      </c>
    </row>
    <row r="7" spans="1:4" x14ac:dyDescent="0.25">
      <c r="A7" t="s">
        <v>20</v>
      </c>
      <c r="B7" s="1">
        <v>-83.995643999999999</v>
      </c>
      <c r="C7" s="1">
        <v>33.97739</v>
      </c>
      <c r="D7" t="str">
        <f>IF(AND(B7&gt;'MARTA Footprint'!$C$3,B7&lt;'MARTA Footprint'!$D$3,C7&gt;'MARTA Footprint'!$A$3,C7&lt;'MARTA Footprint'!$B$3),"YES",".")</f>
        <v>YES</v>
      </c>
    </row>
    <row r="8" spans="1:4" x14ac:dyDescent="0.25">
      <c r="A8" t="s">
        <v>20</v>
      </c>
      <c r="B8" s="1">
        <v>-83.995643999999999</v>
      </c>
      <c r="C8" s="1">
        <v>33.977459000000003</v>
      </c>
      <c r="D8" t="str">
        <f>IF(AND(B8&gt;'MARTA Footprint'!$C$3,B8&lt;'MARTA Footprint'!$D$3,C8&gt;'MARTA Footprint'!$A$3,C8&lt;'MARTA Footprint'!$B$3),"YES",".")</f>
        <v>YES</v>
      </c>
    </row>
    <row r="9" spans="1:4" x14ac:dyDescent="0.25">
      <c r="A9" t="s">
        <v>20</v>
      </c>
      <c r="B9" s="1">
        <v>-83.995643999999999</v>
      </c>
      <c r="C9" s="1">
        <v>33.977459000000003</v>
      </c>
      <c r="D9" t="str">
        <f>IF(AND(B9&gt;'MARTA Footprint'!$C$3,B9&lt;'MARTA Footprint'!$D$3,C9&gt;'MARTA Footprint'!$A$3,C9&lt;'MARTA Footprint'!$B$3),"YES",".")</f>
        <v>YES</v>
      </c>
    </row>
  </sheetData>
  <autoFilter ref="A1:D9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4.28515625" bestFit="1" customWidth="1"/>
    <col min="2" max="2" width="12.7109375" bestFit="1" customWidth="1"/>
    <col min="3" max="4" width="12" bestFit="1" customWidth="1"/>
  </cols>
  <sheetData>
    <row r="1" spans="1:4" x14ac:dyDescent="0.25">
      <c r="A1" s="2" t="s">
        <v>4</v>
      </c>
      <c r="B1" s="2" t="s">
        <v>5</v>
      </c>
      <c r="C1" s="2" t="s">
        <v>6</v>
      </c>
      <c r="D1" s="2" t="s">
        <v>7</v>
      </c>
    </row>
    <row r="2" spans="1:4" x14ac:dyDescent="0.25">
      <c r="A2" t="s">
        <v>9</v>
      </c>
      <c r="B2" s="1">
        <v>-84.208589131824397</v>
      </c>
      <c r="C2" s="1">
        <v>33.458829072989602</v>
      </c>
      <c r="D2">
        <f>IF(A2&lt;&gt;A1,1,D1+1)</f>
        <v>1</v>
      </c>
    </row>
    <row r="3" spans="1:4" x14ac:dyDescent="0.25">
      <c r="A3" t="s">
        <v>9</v>
      </c>
      <c r="B3" s="1">
        <v>-84.214171846288195</v>
      </c>
      <c r="C3" s="1">
        <v>33.472270342888798</v>
      </c>
      <c r="D3">
        <f t="shared" ref="D3:D66" si="0">IF(A3&lt;&gt;A2,1,D2+1)</f>
        <v>2</v>
      </c>
    </row>
    <row r="4" spans="1:4" x14ac:dyDescent="0.25">
      <c r="A4" t="s">
        <v>9</v>
      </c>
      <c r="B4" s="1">
        <v>-84.215326360964994</v>
      </c>
      <c r="C4" s="1">
        <v>33.475349731834697</v>
      </c>
      <c r="D4">
        <f t="shared" si="0"/>
        <v>3</v>
      </c>
    </row>
    <row r="5" spans="1:4" x14ac:dyDescent="0.25">
      <c r="A5" t="s">
        <v>9</v>
      </c>
      <c r="B5" s="1">
        <v>-84.216211984752803</v>
      </c>
      <c r="C5" s="1">
        <v>33.4784907382763</v>
      </c>
      <c r="D5">
        <f t="shared" si="0"/>
        <v>4</v>
      </c>
    </row>
    <row r="6" spans="1:4" x14ac:dyDescent="0.25">
      <c r="A6" t="s">
        <v>9</v>
      </c>
      <c r="B6" s="1">
        <v>-84.219996047096501</v>
      </c>
      <c r="C6" s="1">
        <v>33.492170540509498</v>
      </c>
      <c r="D6">
        <f t="shared" si="0"/>
        <v>5</v>
      </c>
    </row>
    <row r="7" spans="1:4" x14ac:dyDescent="0.25">
      <c r="A7" t="s">
        <v>9</v>
      </c>
      <c r="B7" s="1">
        <v>-84.220793672707799</v>
      </c>
      <c r="C7" s="1">
        <v>33.494194906314704</v>
      </c>
      <c r="D7">
        <f t="shared" si="0"/>
        <v>6</v>
      </c>
    </row>
    <row r="8" spans="1:4" x14ac:dyDescent="0.25">
      <c r="A8" t="s">
        <v>9</v>
      </c>
      <c r="B8" s="1">
        <v>-84.221763518735102</v>
      </c>
      <c r="C8" s="1">
        <v>33.495873086242803</v>
      </c>
      <c r="D8">
        <f t="shared" si="0"/>
        <v>7</v>
      </c>
    </row>
    <row r="9" spans="1:4" x14ac:dyDescent="0.25">
      <c r="A9" t="s">
        <v>9</v>
      </c>
      <c r="B9" s="1">
        <v>-84.222962608711001</v>
      </c>
      <c r="C9" s="1">
        <v>33.497469264546197</v>
      </c>
      <c r="D9">
        <f t="shared" si="0"/>
        <v>8</v>
      </c>
    </row>
    <row r="10" spans="1:4" x14ac:dyDescent="0.25">
      <c r="A10" t="s">
        <v>9</v>
      </c>
      <c r="B10" s="1">
        <v>-84.232089740694903</v>
      </c>
      <c r="C10" s="1">
        <v>33.507139921318199</v>
      </c>
      <c r="D10">
        <f t="shared" si="0"/>
        <v>9</v>
      </c>
    </row>
    <row r="11" spans="1:4" x14ac:dyDescent="0.25">
      <c r="A11" t="s">
        <v>9</v>
      </c>
      <c r="B11" s="1">
        <v>-84.2338865933325</v>
      </c>
      <c r="C11" s="1">
        <v>33.508771884278801</v>
      </c>
      <c r="D11">
        <f t="shared" si="0"/>
        <v>10</v>
      </c>
    </row>
    <row r="12" spans="1:4" x14ac:dyDescent="0.25">
      <c r="A12" t="s">
        <v>9</v>
      </c>
      <c r="B12" s="1">
        <v>-84.241385773082698</v>
      </c>
      <c r="C12" s="1">
        <v>33.5143822148979</v>
      </c>
      <c r="D12">
        <f t="shared" si="0"/>
        <v>11</v>
      </c>
    </row>
    <row r="13" spans="1:4" x14ac:dyDescent="0.25">
      <c r="A13" t="s">
        <v>9</v>
      </c>
      <c r="B13" s="1">
        <v>-84.243408572984293</v>
      </c>
      <c r="C13" s="1">
        <v>33.515982253665697</v>
      </c>
      <c r="D13">
        <f t="shared" si="0"/>
        <v>12</v>
      </c>
    </row>
    <row r="14" spans="1:4" x14ac:dyDescent="0.25">
      <c r="A14" t="s">
        <v>9</v>
      </c>
      <c r="B14" s="1">
        <v>-84.245161626102799</v>
      </c>
      <c r="C14" s="1">
        <v>33.517679020657297</v>
      </c>
      <c r="D14">
        <f t="shared" si="0"/>
        <v>13</v>
      </c>
    </row>
    <row r="15" spans="1:4" x14ac:dyDescent="0.25">
      <c r="A15" t="s">
        <v>9</v>
      </c>
      <c r="B15" s="1">
        <v>-84.258611313175507</v>
      </c>
      <c r="C15" s="1">
        <v>33.531316625615602</v>
      </c>
      <c r="D15">
        <f t="shared" si="0"/>
        <v>14</v>
      </c>
    </row>
    <row r="16" spans="1:4" x14ac:dyDescent="0.25">
      <c r="A16" t="s">
        <v>9</v>
      </c>
      <c r="B16" s="1">
        <v>-84.263304913140303</v>
      </c>
      <c r="C16" s="1">
        <v>33.536543081731097</v>
      </c>
      <c r="D16">
        <f t="shared" si="0"/>
        <v>15</v>
      </c>
    </row>
    <row r="17" spans="1:4" x14ac:dyDescent="0.25">
      <c r="A17" t="s">
        <v>9</v>
      </c>
      <c r="B17" s="1">
        <v>-84.267436193467404</v>
      </c>
      <c r="C17" s="1">
        <v>33.541773988794503</v>
      </c>
      <c r="D17">
        <f t="shared" si="0"/>
        <v>16</v>
      </c>
    </row>
    <row r="18" spans="1:4" x14ac:dyDescent="0.25">
      <c r="A18" t="s">
        <v>9</v>
      </c>
      <c r="B18" s="1">
        <v>-84.269046560317804</v>
      </c>
      <c r="C18" s="1">
        <v>33.543087532525803</v>
      </c>
      <c r="D18">
        <f t="shared" si="0"/>
        <v>17</v>
      </c>
    </row>
    <row r="19" spans="1:4" x14ac:dyDescent="0.25">
      <c r="A19" t="s">
        <v>9</v>
      </c>
      <c r="B19" s="1">
        <v>-84.270871337175706</v>
      </c>
      <c r="C19" s="1">
        <v>33.543925755589697</v>
      </c>
      <c r="D19">
        <f t="shared" si="0"/>
        <v>18</v>
      </c>
    </row>
    <row r="20" spans="1:4" x14ac:dyDescent="0.25">
      <c r="A20" t="s">
        <v>9</v>
      </c>
      <c r="B20" s="1">
        <v>-84.273562697268503</v>
      </c>
      <c r="C20" s="1">
        <v>33.544870993230298</v>
      </c>
      <c r="D20">
        <f t="shared" si="0"/>
        <v>19</v>
      </c>
    </row>
    <row r="21" spans="1:4" x14ac:dyDescent="0.25">
      <c r="A21" t="s">
        <v>9</v>
      </c>
      <c r="B21" s="1">
        <v>-84.292498854738298</v>
      </c>
      <c r="C21" s="1">
        <v>33.5523588078077</v>
      </c>
      <c r="D21">
        <f t="shared" si="0"/>
        <v>20</v>
      </c>
    </row>
    <row r="22" spans="1:4" x14ac:dyDescent="0.25">
      <c r="A22" t="s">
        <v>9</v>
      </c>
      <c r="B22" s="1">
        <v>-84.295537999058297</v>
      </c>
      <c r="C22" s="1">
        <v>33.553405274397598</v>
      </c>
      <c r="D22">
        <f t="shared" si="0"/>
        <v>21</v>
      </c>
    </row>
    <row r="23" spans="1:4" x14ac:dyDescent="0.25">
      <c r="A23" t="s">
        <v>9</v>
      </c>
      <c r="B23" s="1">
        <v>-84.3055635227891</v>
      </c>
      <c r="C23" s="1">
        <v>33.556681030798501</v>
      </c>
      <c r="D23">
        <f t="shared" si="0"/>
        <v>22</v>
      </c>
    </row>
    <row r="24" spans="1:4" x14ac:dyDescent="0.25">
      <c r="A24" t="s">
        <v>9</v>
      </c>
      <c r="B24" s="1">
        <v>-84.307292677830205</v>
      </c>
      <c r="C24" s="1">
        <v>33.557368449088401</v>
      </c>
      <c r="D24">
        <f t="shared" si="0"/>
        <v>23</v>
      </c>
    </row>
    <row r="25" spans="1:4" x14ac:dyDescent="0.25">
      <c r="A25" t="s">
        <v>9</v>
      </c>
      <c r="B25" s="1">
        <v>-84.309474550131</v>
      </c>
      <c r="C25" s="1">
        <v>33.558548329986898</v>
      </c>
      <c r="D25">
        <f t="shared" si="0"/>
        <v>24</v>
      </c>
    </row>
    <row r="26" spans="1:4" x14ac:dyDescent="0.25">
      <c r="A26" t="s">
        <v>9</v>
      </c>
      <c r="B26" s="1">
        <v>-84.319144366431004</v>
      </c>
      <c r="C26" s="1">
        <v>33.564251825392603</v>
      </c>
      <c r="D26">
        <f t="shared" si="0"/>
        <v>25</v>
      </c>
    </row>
    <row r="27" spans="1:4" x14ac:dyDescent="0.25">
      <c r="A27" t="s">
        <v>9</v>
      </c>
      <c r="B27" s="1">
        <v>-84.321928206798702</v>
      </c>
      <c r="C27" s="1">
        <v>33.566062752597503</v>
      </c>
      <c r="D27">
        <f t="shared" si="0"/>
        <v>26</v>
      </c>
    </row>
    <row r="28" spans="1:4" x14ac:dyDescent="0.25">
      <c r="A28" t="s">
        <v>9</v>
      </c>
      <c r="B28" s="1">
        <v>-84.332827103164803</v>
      </c>
      <c r="C28" s="1">
        <v>33.573361478098803</v>
      </c>
      <c r="D28">
        <f t="shared" si="0"/>
        <v>27</v>
      </c>
    </row>
    <row r="29" spans="1:4" x14ac:dyDescent="0.25">
      <c r="A29" t="s">
        <v>9</v>
      </c>
      <c r="B29" s="1">
        <v>-84.334550879259496</v>
      </c>
      <c r="C29" s="1">
        <v>33.574404239181902</v>
      </c>
      <c r="D29">
        <f t="shared" si="0"/>
        <v>28</v>
      </c>
    </row>
    <row r="30" spans="1:4" x14ac:dyDescent="0.25">
      <c r="A30" t="s">
        <v>9</v>
      </c>
      <c r="B30" s="1">
        <v>-84.336479445527203</v>
      </c>
      <c r="C30" s="1">
        <v>33.575334222330298</v>
      </c>
      <c r="D30">
        <f t="shared" si="0"/>
        <v>29</v>
      </c>
    </row>
    <row r="31" spans="1:4" x14ac:dyDescent="0.25">
      <c r="A31" t="s">
        <v>9</v>
      </c>
      <c r="B31" s="1">
        <v>-84.338543679487998</v>
      </c>
      <c r="C31" s="1">
        <v>33.576069647330797</v>
      </c>
      <c r="D31">
        <f t="shared" si="0"/>
        <v>30</v>
      </c>
    </row>
    <row r="32" spans="1:4" x14ac:dyDescent="0.25">
      <c r="A32" t="s">
        <v>9</v>
      </c>
      <c r="B32" s="1">
        <v>-84.340661672830194</v>
      </c>
      <c r="C32" s="1">
        <v>33.5765608875003</v>
      </c>
      <c r="D32">
        <f t="shared" si="0"/>
        <v>31</v>
      </c>
    </row>
    <row r="33" spans="1:4" x14ac:dyDescent="0.25">
      <c r="A33" t="s">
        <v>9</v>
      </c>
      <c r="B33" s="1">
        <v>-84.366395744661006</v>
      </c>
      <c r="C33" s="1">
        <v>33.582112158601902</v>
      </c>
      <c r="D33">
        <f t="shared" si="0"/>
        <v>32</v>
      </c>
    </row>
    <row r="34" spans="1:4" x14ac:dyDescent="0.25">
      <c r="A34" t="s">
        <v>9</v>
      </c>
      <c r="B34" s="1">
        <v>-84.368984710617696</v>
      </c>
      <c r="C34" s="1">
        <v>33.582769535183097</v>
      </c>
      <c r="D34">
        <f t="shared" si="0"/>
        <v>33</v>
      </c>
    </row>
    <row r="35" spans="1:4" x14ac:dyDescent="0.25">
      <c r="A35" t="s">
        <v>9</v>
      </c>
      <c r="B35" s="1">
        <v>-84.379744713312604</v>
      </c>
      <c r="C35" s="1">
        <v>33.5858323107799</v>
      </c>
      <c r="D35">
        <f t="shared" si="0"/>
        <v>34</v>
      </c>
    </row>
    <row r="36" spans="1:4" x14ac:dyDescent="0.25">
      <c r="A36" t="s">
        <v>9</v>
      </c>
      <c r="B36" s="1">
        <v>-84.381163076808804</v>
      </c>
      <c r="C36" s="1">
        <v>33.586360529235002</v>
      </c>
      <c r="D36">
        <f t="shared" si="0"/>
        <v>35</v>
      </c>
    </row>
    <row r="37" spans="1:4" x14ac:dyDescent="0.25">
      <c r="A37" t="s">
        <v>9</v>
      </c>
      <c r="B37" s="1">
        <v>-84.382455275417499</v>
      </c>
      <c r="C37" s="1">
        <v>33.587163549162199</v>
      </c>
      <c r="D37">
        <f t="shared" si="0"/>
        <v>36</v>
      </c>
    </row>
    <row r="38" spans="1:4" x14ac:dyDescent="0.25">
      <c r="A38" t="s">
        <v>9</v>
      </c>
      <c r="B38" s="1">
        <v>-84.383442501216905</v>
      </c>
      <c r="C38" s="1">
        <v>33.588152545161897</v>
      </c>
      <c r="D38">
        <f t="shared" si="0"/>
        <v>37</v>
      </c>
    </row>
    <row r="39" spans="1:4" x14ac:dyDescent="0.25">
      <c r="A39" t="s">
        <v>9</v>
      </c>
      <c r="B39" s="1">
        <v>-84.383985399909605</v>
      </c>
      <c r="C39" s="1">
        <v>33.589100821833199</v>
      </c>
      <c r="D39">
        <f t="shared" si="0"/>
        <v>38</v>
      </c>
    </row>
    <row r="40" spans="1:4" x14ac:dyDescent="0.25">
      <c r="A40" t="s">
        <v>9</v>
      </c>
      <c r="B40" s="1">
        <v>-84.384587016878797</v>
      </c>
      <c r="C40" s="1">
        <v>33.590430062141699</v>
      </c>
      <c r="D40">
        <f t="shared" si="0"/>
        <v>39</v>
      </c>
    </row>
    <row r="41" spans="1:4" x14ac:dyDescent="0.25">
      <c r="A41" t="s">
        <v>9</v>
      </c>
      <c r="B41" s="1">
        <v>-84.385218921244103</v>
      </c>
      <c r="C41" s="1">
        <v>33.591526455061199</v>
      </c>
      <c r="D41">
        <f t="shared" si="0"/>
        <v>40</v>
      </c>
    </row>
    <row r="42" spans="1:4" x14ac:dyDescent="0.25">
      <c r="A42" t="s">
        <v>9</v>
      </c>
      <c r="B42" s="1">
        <v>-84.3901205364281</v>
      </c>
      <c r="C42" s="1">
        <v>33.598455526014398</v>
      </c>
      <c r="D42">
        <f t="shared" si="0"/>
        <v>41</v>
      </c>
    </row>
    <row r="43" spans="1:4" x14ac:dyDescent="0.25">
      <c r="A43" t="s">
        <v>9</v>
      </c>
      <c r="B43" s="1">
        <v>-84.391325059311995</v>
      </c>
      <c r="C43" s="1">
        <v>33.600295325997202</v>
      </c>
      <c r="D43">
        <f t="shared" si="0"/>
        <v>42</v>
      </c>
    </row>
    <row r="44" spans="1:4" x14ac:dyDescent="0.25">
      <c r="A44" t="s">
        <v>9</v>
      </c>
      <c r="B44" s="1">
        <v>-84.394941989813006</v>
      </c>
      <c r="C44" s="1">
        <v>33.606647232461</v>
      </c>
      <c r="D44">
        <f t="shared" si="0"/>
        <v>43</v>
      </c>
    </row>
    <row r="45" spans="1:4" x14ac:dyDescent="0.25">
      <c r="A45" t="s">
        <v>9</v>
      </c>
      <c r="B45" s="1">
        <v>-84.395785506672098</v>
      </c>
      <c r="C45" s="1">
        <v>33.608399389227301</v>
      </c>
      <c r="D45">
        <f t="shared" si="0"/>
        <v>44</v>
      </c>
    </row>
    <row r="46" spans="1:4" x14ac:dyDescent="0.25">
      <c r="A46" t="s">
        <v>9</v>
      </c>
      <c r="B46" s="1">
        <v>-84.396321315089907</v>
      </c>
      <c r="C46" s="1">
        <v>33.6100160093862</v>
      </c>
      <c r="D46">
        <f t="shared" si="0"/>
        <v>45</v>
      </c>
    </row>
    <row r="47" spans="1:4" x14ac:dyDescent="0.25">
      <c r="A47" t="s">
        <v>9</v>
      </c>
      <c r="B47" s="1">
        <v>-84.399349549819107</v>
      </c>
      <c r="C47" s="1">
        <v>33.620810382374898</v>
      </c>
      <c r="D47">
        <f t="shared" si="0"/>
        <v>46</v>
      </c>
    </row>
    <row r="48" spans="1:4" x14ac:dyDescent="0.25">
      <c r="A48" t="s">
        <v>9</v>
      </c>
      <c r="B48" s="1">
        <v>-84.399758119213502</v>
      </c>
      <c r="C48" s="1">
        <v>33.622711066433901</v>
      </c>
      <c r="D48">
        <f t="shared" si="0"/>
        <v>47</v>
      </c>
    </row>
    <row r="49" spans="1:4" x14ac:dyDescent="0.25">
      <c r="A49" t="s">
        <v>9</v>
      </c>
      <c r="B49" s="1">
        <v>-84.400014987753394</v>
      </c>
      <c r="C49" s="1">
        <v>33.624392880890802</v>
      </c>
      <c r="D49">
        <f t="shared" si="0"/>
        <v>48</v>
      </c>
    </row>
    <row r="50" spans="1:4" x14ac:dyDescent="0.25">
      <c r="A50" t="s">
        <v>9</v>
      </c>
      <c r="B50" s="1">
        <v>-84.401281818338006</v>
      </c>
      <c r="C50" s="1">
        <v>33.635208836353698</v>
      </c>
      <c r="D50">
        <f t="shared" si="0"/>
        <v>49</v>
      </c>
    </row>
    <row r="51" spans="1:4" x14ac:dyDescent="0.25">
      <c r="A51" t="s">
        <v>9</v>
      </c>
      <c r="B51" s="1">
        <v>-84.4013331122229</v>
      </c>
      <c r="C51" s="1">
        <v>33.636405485984703</v>
      </c>
      <c r="D51">
        <f t="shared" si="0"/>
        <v>50</v>
      </c>
    </row>
    <row r="52" spans="1:4" x14ac:dyDescent="0.25">
      <c r="A52" t="s">
        <v>9</v>
      </c>
      <c r="B52" s="1">
        <v>-84.401210732365001</v>
      </c>
      <c r="C52" s="1">
        <v>33.637505936571998</v>
      </c>
      <c r="D52">
        <f t="shared" si="0"/>
        <v>51</v>
      </c>
    </row>
    <row r="53" spans="1:4" x14ac:dyDescent="0.25">
      <c r="A53" t="s">
        <v>9</v>
      </c>
      <c r="B53" s="1">
        <v>-84.400764946652302</v>
      </c>
      <c r="C53" s="1">
        <v>33.639108186885998</v>
      </c>
      <c r="D53">
        <f t="shared" si="0"/>
        <v>52</v>
      </c>
    </row>
    <row r="54" spans="1:4" x14ac:dyDescent="0.25">
      <c r="A54" t="s">
        <v>9</v>
      </c>
      <c r="B54" s="1">
        <v>-84.3981443513442</v>
      </c>
      <c r="C54" s="1">
        <v>33.6464663020123</v>
      </c>
      <c r="D54">
        <f t="shared" si="0"/>
        <v>53</v>
      </c>
    </row>
    <row r="55" spans="1:4" x14ac:dyDescent="0.25">
      <c r="A55" t="s">
        <v>9</v>
      </c>
      <c r="B55" s="1">
        <v>-84.395363214690605</v>
      </c>
      <c r="C55" s="1">
        <v>33.654623075543199</v>
      </c>
      <c r="D55">
        <f t="shared" si="0"/>
        <v>54</v>
      </c>
    </row>
    <row r="56" spans="1:4" x14ac:dyDescent="0.25">
      <c r="A56" t="s">
        <v>9</v>
      </c>
      <c r="B56" s="1">
        <v>-84.394912736837497</v>
      </c>
      <c r="C56" s="1">
        <v>33.656485220251099</v>
      </c>
      <c r="D56">
        <f t="shared" si="0"/>
        <v>55</v>
      </c>
    </row>
    <row r="57" spans="1:4" x14ac:dyDescent="0.25">
      <c r="A57" t="s">
        <v>9</v>
      </c>
      <c r="B57" s="1">
        <v>-84.394751927444403</v>
      </c>
      <c r="C57" s="1">
        <v>33.658706165025599</v>
      </c>
      <c r="D57">
        <f t="shared" si="0"/>
        <v>56</v>
      </c>
    </row>
    <row r="58" spans="1:4" x14ac:dyDescent="0.25">
      <c r="A58" t="s">
        <v>9</v>
      </c>
      <c r="B58" s="1">
        <v>-84.394976648645795</v>
      </c>
      <c r="C58" s="1">
        <v>33.660812547709298</v>
      </c>
      <c r="D58">
        <f t="shared" si="0"/>
        <v>57</v>
      </c>
    </row>
    <row r="59" spans="1:4" x14ac:dyDescent="0.25">
      <c r="A59" t="s">
        <v>9</v>
      </c>
      <c r="B59" s="1">
        <v>-84.395425499616906</v>
      </c>
      <c r="C59" s="1">
        <v>33.662607636102003</v>
      </c>
      <c r="D59">
        <f t="shared" si="0"/>
        <v>58</v>
      </c>
    </row>
    <row r="60" spans="1:4" x14ac:dyDescent="0.25">
      <c r="A60" t="s">
        <v>9</v>
      </c>
      <c r="B60" s="1">
        <v>-84.396008460297793</v>
      </c>
      <c r="C60" s="1">
        <v>33.664188878929998</v>
      </c>
      <c r="D60">
        <f t="shared" si="0"/>
        <v>59</v>
      </c>
    </row>
    <row r="61" spans="1:4" x14ac:dyDescent="0.25">
      <c r="A61" t="s">
        <v>9</v>
      </c>
      <c r="B61" s="1">
        <v>-84.3974606737263</v>
      </c>
      <c r="C61" s="1">
        <v>33.6678919042186</v>
      </c>
      <c r="D61">
        <f t="shared" si="0"/>
        <v>60</v>
      </c>
    </row>
    <row r="62" spans="1:4" x14ac:dyDescent="0.25">
      <c r="A62" t="s">
        <v>9</v>
      </c>
      <c r="B62" s="1">
        <v>-84.397764016665107</v>
      </c>
      <c r="C62" s="1">
        <v>33.669368544156299</v>
      </c>
      <c r="D62">
        <f t="shared" si="0"/>
        <v>61</v>
      </c>
    </row>
    <row r="63" spans="1:4" x14ac:dyDescent="0.25">
      <c r="A63" t="s">
        <v>9</v>
      </c>
      <c r="B63" s="1">
        <v>-84.397767239461302</v>
      </c>
      <c r="C63" s="1">
        <v>33.670779365029098</v>
      </c>
      <c r="D63">
        <f t="shared" si="0"/>
        <v>62</v>
      </c>
    </row>
    <row r="64" spans="1:4" x14ac:dyDescent="0.25">
      <c r="A64" t="s">
        <v>9</v>
      </c>
      <c r="B64" s="1">
        <v>-84.397604239607702</v>
      </c>
      <c r="C64" s="1">
        <v>33.674230551819498</v>
      </c>
      <c r="D64">
        <f t="shared" si="0"/>
        <v>63</v>
      </c>
    </row>
    <row r="65" spans="1:4" x14ac:dyDescent="0.25">
      <c r="A65" t="s">
        <v>9</v>
      </c>
      <c r="B65" s="1">
        <v>-84.397679068583997</v>
      </c>
      <c r="C65" s="1">
        <v>33.675803191296602</v>
      </c>
      <c r="D65">
        <f t="shared" si="0"/>
        <v>64</v>
      </c>
    </row>
    <row r="66" spans="1:4" x14ac:dyDescent="0.25">
      <c r="A66" t="s">
        <v>9</v>
      </c>
      <c r="B66" s="1">
        <v>-84.397907397414002</v>
      </c>
      <c r="C66" s="1">
        <v>33.677418459738597</v>
      </c>
      <c r="D66">
        <f t="shared" si="0"/>
        <v>65</v>
      </c>
    </row>
    <row r="67" spans="1:4" x14ac:dyDescent="0.25">
      <c r="A67" t="s">
        <v>9</v>
      </c>
      <c r="B67" s="1">
        <v>-84.398667102689799</v>
      </c>
      <c r="C67" s="1">
        <v>33.681953271499303</v>
      </c>
      <c r="D67">
        <f t="shared" ref="D67:D130" si="1">IF(A67&lt;&gt;A66,1,D66+1)</f>
        <v>66</v>
      </c>
    </row>
    <row r="68" spans="1:4" x14ac:dyDescent="0.25">
      <c r="A68" t="s">
        <v>9</v>
      </c>
      <c r="B68" s="1">
        <v>-84.398796742984999</v>
      </c>
      <c r="C68" s="1">
        <v>33.683697817630801</v>
      </c>
      <c r="D68">
        <f t="shared" si="1"/>
        <v>67</v>
      </c>
    </row>
    <row r="69" spans="1:4" x14ac:dyDescent="0.25">
      <c r="A69" t="s">
        <v>9</v>
      </c>
      <c r="B69" s="1">
        <v>-84.398765139574394</v>
      </c>
      <c r="C69" s="1">
        <v>33.6854695352256</v>
      </c>
      <c r="D69">
        <f t="shared" si="1"/>
        <v>68</v>
      </c>
    </row>
    <row r="70" spans="1:4" x14ac:dyDescent="0.25">
      <c r="A70" t="s">
        <v>9</v>
      </c>
      <c r="B70" s="1">
        <v>-84.398859304630804</v>
      </c>
      <c r="C70" s="1">
        <v>33.686380999439699</v>
      </c>
      <c r="D70">
        <f t="shared" si="1"/>
        <v>69</v>
      </c>
    </row>
    <row r="71" spans="1:4" x14ac:dyDescent="0.25">
      <c r="A71" t="s">
        <v>9</v>
      </c>
      <c r="B71" s="1">
        <v>-84.399135423523205</v>
      </c>
      <c r="C71" s="1">
        <v>33.687284075553897</v>
      </c>
      <c r="D71">
        <f t="shared" si="1"/>
        <v>70</v>
      </c>
    </row>
    <row r="72" spans="1:4" x14ac:dyDescent="0.25">
      <c r="A72" t="s">
        <v>9</v>
      </c>
      <c r="B72" s="1">
        <v>-84.399809978455096</v>
      </c>
      <c r="C72" s="1">
        <v>33.6883939738088</v>
      </c>
      <c r="D72">
        <f t="shared" si="1"/>
        <v>71</v>
      </c>
    </row>
    <row r="73" spans="1:4" x14ac:dyDescent="0.25">
      <c r="A73" t="s">
        <v>9</v>
      </c>
      <c r="B73" s="1">
        <v>-84.401597826191306</v>
      </c>
      <c r="C73" s="1">
        <v>33.690699059290701</v>
      </c>
      <c r="D73">
        <f t="shared" si="1"/>
        <v>72</v>
      </c>
    </row>
    <row r="74" spans="1:4" x14ac:dyDescent="0.25">
      <c r="A74" t="s">
        <v>9</v>
      </c>
      <c r="B74" s="1">
        <v>-84.402775314926402</v>
      </c>
      <c r="C74" s="1">
        <v>33.692261129406702</v>
      </c>
      <c r="D74">
        <f t="shared" si="1"/>
        <v>73</v>
      </c>
    </row>
    <row r="75" spans="1:4" x14ac:dyDescent="0.25">
      <c r="A75" t="s">
        <v>9</v>
      </c>
      <c r="B75" s="1">
        <v>-84.404348349249105</v>
      </c>
      <c r="C75" s="1">
        <v>33.694419930696803</v>
      </c>
      <c r="D75">
        <f t="shared" si="1"/>
        <v>74</v>
      </c>
    </row>
    <row r="76" spans="1:4" x14ac:dyDescent="0.25">
      <c r="A76" t="s">
        <v>9</v>
      </c>
      <c r="B76" s="1">
        <v>-84.404837299109104</v>
      </c>
      <c r="C76" s="1">
        <v>33.695664078255902</v>
      </c>
      <c r="D76">
        <f t="shared" si="1"/>
        <v>75</v>
      </c>
    </row>
    <row r="77" spans="1:4" x14ac:dyDescent="0.25">
      <c r="A77" t="s">
        <v>9</v>
      </c>
      <c r="B77" s="1">
        <v>-84.404836610488701</v>
      </c>
      <c r="C77" s="1">
        <v>33.696766691921802</v>
      </c>
      <c r="D77">
        <f t="shared" si="1"/>
        <v>76</v>
      </c>
    </row>
    <row r="78" spans="1:4" x14ac:dyDescent="0.25">
      <c r="A78" t="s">
        <v>9</v>
      </c>
      <c r="B78" s="1">
        <v>-84.404631991992105</v>
      </c>
      <c r="C78" s="1">
        <v>33.697925773289803</v>
      </c>
      <c r="D78">
        <f t="shared" si="1"/>
        <v>77</v>
      </c>
    </row>
    <row r="79" spans="1:4" x14ac:dyDescent="0.25">
      <c r="A79" t="s">
        <v>9</v>
      </c>
      <c r="B79" s="1">
        <v>-84.404109232107302</v>
      </c>
      <c r="C79" s="1">
        <v>33.700634649791503</v>
      </c>
      <c r="D79">
        <f t="shared" si="1"/>
        <v>78</v>
      </c>
    </row>
    <row r="80" spans="1:4" x14ac:dyDescent="0.25">
      <c r="A80" t="s">
        <v>9</v>
      </c>
      <c r="B80" s="1">
        <v>-84.403995218369801</v>
      </c>
      <c r="C80" s="1">
        <v>33.701793758971</v>
      </c>
      <c r="D80">
        <f t="shared" si="1"/>
        <v>79</v>
      </c>
    </row>
    <row r="81" spans="1:4" x14ac:dyDescent="0.25">
      <c r="A81" t="s">
        <v>9</v>
      </c>
      <c r="B81" s="1">
        <v>-84.403971539957794</v>
      </c>
      <c r="C81" s="1">
        <v>33.703413077541803</v>
      </c>
      <c r="D81">
        <f t="shared" si="1"/>
        <v>80</v>
      </c>
    </row>
    <row r="82" spans="1:4" x14ac:dyDescent="0.25">
      <c r="A82" t="s">
        <v>9</v>
      </c>
      <c r="B82" s="1">
        <v>-84.403823418595493</v>
      </c>
      <c r="C82" s="1">
        <v>33.704751235238902</v>
      </c>
      <c r="D82">
        <f t="shared" si="1"/>
        <v>81</v>
      </c>
    </row>
    <row r="83" spans="1:4" x14ac:dyDescent="0.25">
      <c r="A83" t="s">
        <v>9</v>
      </c>
      <c r="B83" s="1">
        <v>-84.403437164694196</v>
      </c>
      <c r="C83" s="1">
        <v>33.706428588369</v>
      </c>
      <c r="D83">
        <f t="shared" si="1"/>
        <v>82</v>
      </c>
    </row>
    <row r="84" spans="1:4" x14ac:dyDescent="0.25">
      <c r="A84" t="s">
        <v>9</v>
      </c>
      <c r="B84" s="1">
        <v>-84.401601641307494</v>
      </c>
      <c r="C84" s="1">
        <v>33.711218247564602</v>
      </c>
      <c r="D84">
        <f t="shared" si="1"/>
        <v>83</v>
      </c>
    </row>
    <row r="85" spans="1:4" x14ac:dyDescent="0.25">
      <c r="A85" t="s">
        <v>9</v>
      </c>
      <c r="B85" s="1">
        <v>-84.400955117822093</v>
      </c>
      <c r="C85" s="1">
        <v>33.712358261839597</v>
      </c>
      <c r="D85">
        <f t="shared" si="1"/>
        <v>84</v>
      </c>
    </row>
    <row r="86" spans="1:4" x14ac:dyDescent="0.25">
      <c r="A86" t="s">
        <v>9</v>
      </c>
      <c r="B86" s="1">
        <v>-84.399855234840402</v>
      </c>
      <c r="C86" s="1">
        <v>33.713714835009903</v>
      </c>
      <c r="D86">
        <f t="shared" si="1"/>
        <v>85</v>
      </c>
    </row>
    <row r="87" spans="1:4" x14ac:dyDescent="0.25">
      <c r="A87" t="s">
        <v>9</v>
      </c>
      <c r="B87" s="1">
        <v>-84.399069147339205</v>
      </c>
      <c r="C87" s="1">
        <v>33.714899091200699</v>
      </c>
      <c r="D87">
        <f t="shared" si="1"/>
        <v>86</v>
      </c>
    </row>
    <row r="88" spans="1:4" x14ac:dyDescent="0.25">
      <c r="A88" t="s">
        <v>9</v>
      </c>
      <c r="B88" s="1">
        <v>-84.398558403364007</v>
      </c>
      <c r="C88" s="1">
        <v>33.716189951931497</v>
      </c>
      <c r="D88">
        <f t="shared" si="1"/>
        <v>87</v>
      </c>
    </row>
    <row r="89" spans="1:4" x14ac:dyDescent="0.25">
      <c r="A89" t="s">
        <v>9</v>
      </c>
      <c r="B89" s="1">
        <v>-84.398149770816303</v>
      </c>
      <c r="C89" s="1">
        <v>33.717245272732903</v>
      </c>
      <c r="D89">
        <f t="shared" si="1"/>
        <v>88</v>
      </c>
    </row>
    <row r="90" spans="1:4" x14ac:dyDescent="0.25">
      <c r="A90" t="s">
        <v>9</v>
      </c>
      <c r="B90" s="1">
        <v>-84.397340892995203</v>
      </c>
      <c r="C90" s="1">
        <v>33.718672205414698</v>
      </c>
      <c r="D90">
        <f t="shared" si="1"/>
        <v>89</v>
      </c>
    </row>
    <row r="91" spans="1:4" x14ac:dyDescent="0.25">
      <c r="A91" t="s">
        <v>9</v>
      </c>
      <c r="B91" s="1">
        <v>-84.396433540710404</v>
      </c>
      <c r="C91" s="1">
        <v>33.719944038677497</v>
      </c>
      <c r="D91">
        <f t="shared" si="1"/>
        <v>90</v>
      </c>
    </row>
    <row r="92" spans="1:4" x14ac:dyDescent="0.25">
      <c r="A92" t="s">
        <v>9</v>
      </c>
      <c r="B92" s="1">
        <v>-84.394742347295505</v>
      </c>
      <c r="C92" s="1">
        <v>33.722190318640997</v>
      </c>
      <c r="D92">
        <f t="shared" si="1"/>
        <v>91</v>
      </c>
    </row>
    <row r="93" spans="1:4" x14ac:dyDescent="0.25">
      <c r="A93" t="s">
        <v>9</v>
      </c>
      <c r="B93" s="1">
        <v>-84.394050225867005</v>
      </c>
      <c r="C93" s="1">
        <v>33.723471630368699</v>
      </c>
      <c r="D93">
        <f t="shared" si="1"/>
        <v>92</v>
      </c>
    </row>
    <row r="94" spans="1:4" x14ac:dyDescent="0.25">
      <c r="A94" t="s">
        <v>9</v>
      </c>
      <c r="B94" s="1">
        <v>-84.393777248370299</v>
      </c>
      <c r="C94" s="1">
        <v>33.724847409667198</v>
      </c>
      <c r="D94">
        <f t="shared" si="1"/>
        <v>93</v>
      </c>
    </row>
    <row r="95" spans="1:4" x14ac:dyDescent="0.25">
      <c r="A95" t="s">
        <v>9</v>
      </c>
      <c r="B95" s="1">
        <v>-84.393521556129201</v>
      </c>
      <c r="C95" s="1">
        <v>33.727091789489002</v>
      </c>
      <c r="D95">
        <f t="shared" si="1"/>
        <v>94</v>
      </c>
    </row>
    <row r="96" spans="1:4" x14ac:dyDescent="0.25">
      <c r="A96" t="s">
        <v>9</v>
      </c>
      <c r="B96" s="1">
        <v>-84.393225987239504</v>
      </c>
      <c r="C96" s="1">
        <v>33.728354455034498</v>
      </c>
      <c r="D96">
        <f t="shared" si="1"/>
        <v>95</v>
      </c>
    </row>
    <row r="97" spans="1:4" x14ac:dyDescent="0.25">
      <c r="A97" t="s">
        <v>9</v>
      </c>
      <c r="B97" s="1">
        <v>-84.392306163955695</v>
      </c>
      <c r="C97" s="1">
        <v>33.730936936595299</v>
      </c>
      <c r="D97">
        <f t="shared" si="1"/>
        <v>96</v>
      </c>
    </row>
    <row r="98" spans="1:4" x14ac:dyDescent="0.25">
      <c r="A98" t="s">
        <v>9</v>
      </c>
      <c r="B98" s="1">
        <v>-84.392135181773696</v>
      </c>
      <c r="C98" s="1">
        <v>33.7322373648393</v>
      </c>
      <c r="D98">
        <f t="shared" si="1"/>
        <v>97</v>
      </c>
    </row>
    <row r="99" spans="1:4" x14ac:dyDescent="0.25">
      <c r="A99" t="s">
        <v>9</v>
      </c>
      <c r="B99" s="1">
        <v>-84.391949281768703</v>
      </c>
      <c r="C99" s="1">
        <v>33.738174696110597</v>
      </c>
      <c r="D99">
        <f t="shared" si="1"/>
        <v>98</v>
      </c>
    </row>
    <row r="100" spans="1:4" x14ac:dyDescent="0.25">
      <c r="A100" t="s">
        <v>9</v>
      </c>
      <c r="B100" s="1">
        <v>-84.3917362309992</v>
      </c>
      <c r="C100" s="1">
        <v>33.742113019660302</v>
      </c>
      <c r="D100">
        <f t="shared" si="1"/>
        <v>99</v>
      </c>
    </row>
    <row r="101" spans="1:4" x14ac:dyDescent="0.25">
      <c r="A101" t="s">
        <v>9</v>
      </c>
      <c r="B101" s="1">
        <v>-84.391372570774905</v>
      </c>
      <c r="C101" s="1">
        <v>33.743394491201698</v>
      </c>
      <c r="D101">
        <f t="shared" si="1"/>
        <v>100</v>
      </c>
    </row>
    <row r="102" spans="1:4" x14ac:dyDescent="0.25">
      <c r="A102" t="s">
        <v>9</v>
      </c>
      <c r="B102" s="1">
        <v>-84.390646407617595</v>
      </c>
      <c r="C102" s="1">
        <v>33.744440168682999</v>
      </c>
      <c r="D102">
        <f t="shared" si="1"/>
        <v>101</v>
      </c>
    </row>
    <row r="103" spans="1:4" x14ac:dyDescent="0.25">
      <c r="A103" t="s">
        <v>9</v>
      </c>
      <c r="B103" s="1">
        <v>-84.389648334887895</v>
      </c>
      <c r="C103" s="1">
        <v>33.745325494704197</v>
      </c>
      <c r="D103">
        <f t="shared" si="1"/>
        <v>102</v>
      </c>
    </row>
    <row r="104" spans="1:4" x14ac:dyDescent="0.25">
      <c r="A104" t="s">
        <v>9</v>
      </c>
      <c r="B104" s="1">
        <v>-84.386985991465295</v>
      </c>
      <c r="C104" s="1">
        <v>33.747354415877602</v>
      </c>
      <c r="D104">
        <f t="shared" si="1"/>
        <v>103</v>
      </c>
    </row>
    <row r="105" spans="1:4" x14ac:dyDescent="0.25">
      <c r="A105" t="s">
        <v>9</v>
      </c>
      <c r="B105" s="1">
        <v>-84.385818013328105</v>
      </c>
      <c r="C105" s="1">
        <v>33.748032281823598</v>
      </c>
      <c r="D105">
        <f t="shared" si="1"/>
        <v>104</v>
      </c>
    </row>
    <row r="106" spans="1:4" x14ac:dyDescent="0.25">
      <c r="A106" t="s">
        <v>9</v>
      </c>
      <c r="B106" s="1">
        <v>-84.384173997671596</v>
      </c>
      <c r="C106" s="1">
        <v>33.748653327339397</v>
      </c>
      <c r="D106">
        <f t="shared" si="1"/>
        <v>105</v>
      </c>
    </row>
    <row r="107" spans="1:4" x14ac:dyDescent="0.25">
      <c r="A107" t="s">
        <v>9</v>
      </c>
      <c r="B107" s="1">
        <v>-84.382971795516298</v>
      </c>
      <c r="C107" s="1">
        <v>33.749298822674398</v>
      </c>
      <c r="D107">
        <f t="shared" si="1"/>
        <v>106</v>
      </c>
    </row>
    <row r="108" spans="1:4" x14ac:dyDescent="0.25">
      <c r="A108" t="s">
        <v>9</v>
      </c>
      <c r="B108" s="1">
        <v>-84.381882910395106</v>
      </c>
      <c r="C108" s="1">
        <v>33.750165188956203</v>
      </c>
      <c r="D108">
        <f t="shared" si="1"/>
        <v>107</v>
      </c>
    </row>
    <row r="109" spans="1:4" x14ac:dyDescent="0.25">
      <c r="A109" t="s">
        <v>9</v>
      </c>
      <c r="B109" s="1">
        <v>-84.3798123789296</v>
      </c>
      <c r="C109" s="1">
        <v>33.751936550792003</v>
      </c>
      <c r="D109">
        <f t="shared" si="1"/>
        <v>108</v>
      </c>
    </row>
    <row r="110" spans="1:4" x14ac:dyDescent="0.25">
      <c r="A110" t="s">
        <v>9</v>
      </c>
      <c r="B110" s="1">
        <v>-84.379165489557806</v>
      </c>
      <c r="C110" s="1">
        <v>33.752803170132204</v>
      </c>
      <c r="D110">
        <f t="shared" si="1"/>
        <v>109</v>
      </c>
    </row>
    <row r="111" spans="1:4" x14ac:dyDescent="0.25">
      <c r="A111" t="s">
        <v>9</v>
      </c>
      <c r="B111" s="1">
        <v>-84.378699835880596</v>
      </c>
      <c r="C111" s="1">
        <v>33.753773582224802</v>
      </c>
      <c r="D111">
        <f t="shared" si="1"/>
        <v>110</v>
      </c>
    </row>
    <row r="112" spans="1:4" x14ac:dyDescent="0.25">
      <c r="A112" t="s">
        <v>9</v>
      </c>
      <c r="B112" s="1">
        <v>-84.378472149116007</v>
      </c>
      <c r="C112" s="1">
        <v>33.754872117655601</v>
      </c>
      <c r="D112">
        <f t="shared" si="1"/>
        <v>111</v>
      </c>
    </row>
    <row r="113" spans="1:4" x14ac:dyDescent="0.25">
      <c r="A113" t="s">
        <v>9</v>
      </c>
      <c r="B113" s="1">
        <v>-84.3784710627137</v>
      </c>
      <c r="C113" s="1">
        <v>33.756021870571601</v>
      </c>
      <c r="D113">
        <f t="shared" si="1"/>
        <v>112</v>
      </c>
    </row>
    <row r="114" spans="1:4" x14ac:dyDescent="0.25">
      <c r="A114" t="s">
        <v>9</v>
      </c>
      <c r="B114" s="1">
        <v>-84.378605659188196</v>
      </c>
      <c r="C114" s="1">
        <v>33.757573486176199</v>
      </c>
      <c r="D114">
        <f t="shared" si="1"/>
        <v>113</v>
      </c>
    </row>
    <row r="115" spans="1:4" x14ac:dyDescent="0.25">
      <c r="A115" t="s">
        <v>9</v>
      </c>
      <c r="B115" s="1">
        <v>-84.378978633942907</v>
      </c>
      <c r="C115" s="1">
        <v>33.758742324819401</v>
      </c>
      <c r="D115">
        <f t="shared" si="1"/>
        <v>114</v>
      </c>
    </row>
    <row r="116" spans="1:4" x14ac:dyDescent="0.25">
      <c r="A116" t="s">
        <v>9</v>
      </c>
      <c r="B116" s="1">
        <v>-84.3797594482687</v>
      </c>
      <c r="C116" s="1">
        <v>33.760228372654602</v>
      </c>
      <c r="D116">
        <f t="shared" si="1"/>
        <v>115</v>
      </c>
    </row>
    <row r="117" spans="1:4" x14ac:dyDescent="0.25">
      <c r="A117" t="s">
        <v>9</v>
      </c>
      <c r="B117" s="1">
        <v>-84.3809485981661</v>
      </c>
      <c r="C117" s="1">
        <v>33.761435405142102</v>
      </c>
      <c r="D117">
        <f t="shared" si="1"/>
        <v>116</v>
      </c>
    </row>
    <row r="118" spans="1:4" x14ac:dyDescent="0.25">
      <c r="A118" t="s">
        <v>9</v>
      </c>
      <c r="B118" s="1">
        <v>-84.383113420296795</v>
      </c>
      <c r="C118" s="1">
        <v>33.7632168262829</v>
      </c>
      <c r="D118">
        <f t="shared" si="1"/>
        <v>117</v>
      </c>
    </row>
    <row r="119" spans="1:4" x14ac:dyDescent="0.25">
      <c r="A119" t="s">
        <v>9</v>
      </c>
      <c r="B119" s="1">
        <v>-84.384642457016696</v>
      </c>
      <c r="C119" s="1">
        <v>33.764753876390799</v>
      </c>
      <c r="D119">
        <f t="shared" si="1"/>
        <v>118</v>
      </c>
    </row>
    <row r="120" spans="1:4" x14ac:dyDescent="0.25">
      <c r="A120" t="s">
        <v>9</v>
      </c>
      <c r="B120" s="1">
        <v>-84.385669836914801</v>
      </c>
      <c r="C120" s="1">
        <v>33.765527010404597</v>
      </c>
      <c r="D120">
        <f t="shared" si="1"/>
        <v>119</v>
      </c>
    </row>
    <row r="121" spans="1:4" x14ac:dyDescent="0.25">
      <c r="A121" t="s">
        <v>9</v>
      </c>
      <c r="B121" s="1">
        <v>-84.388026721471206</v>
      </c>
      <c r="C121" s="1">
        <v>33.766828894602199</v>
      </c>
      <c r="D121">
        <f t="shared" si="1"/>
        <v>120</v>
      </c>
    </row>
    <row r="122" spans="1:4" x14ac:dyDescent="0.25">
      <c r="A122" t="s">
        <v>9</v>
      </c>
      <c r="B122" s="1">
        <v>-84.3891570402387</v>
      </c>
      <c r="C122" s="1">
        <v>33.767581287574302</v>
      </c>
      <c r="D122">
        <f t="shared" si="1"/>
        <v>121</v>
      </c>
    </row>
    <row r="123" spans="1:4" x14ac:dyDescent="0.25">
      <c r="A123" t="s">
        <v>9</v>
      </c>
      <c r="B123" s="1">
        <v>-84.389802604920007</v>
      </c>
      <c r="C123" s="1">
        <v>33.768354420138202</v>
      </c>
      <c r="D123">
        <f t="shared" si="1"/>
        <v>122</v>
      </c>
    </row>
    <row r="124" spans="1:4" x14ac:dyDescent="0.25">
      <c r="A124" t="s">
        <v>9</v>
      </c>
      <c r="B124" s="1">
        <v>-84.390155557474003</v>
      </c>
      <c r="C124" s="1">
        <v>33.769045630581999</v>
      </c>
      <c r="D124">
        <f t="shared" si="1"/>
        <v>123</v>
      </c>
    </row>
    <row r="125" spans="1:4" x14ac:dyDescent="0.25">
      <c r="A125" t="s">
        <v>9</v>
      </c>
      <c r="B125" s="1">
        <v>-84.390313566589398</v>
      </c>
      <c r="C125" s="1">
        <v>33.769931578850503</v>
      </c>
      <c r="D125">
        <f t="shared" si="1"/>
        <v>124</v>
      </c>
    </row>
    <row r="126" spans="1:4" x14ac:dyDescent="0.25">
      <c r="A126" t="s">
        <v>9</v>
      </c>
      <c r="B126" s="1">
        <v>-84.390267201462194</v>
      </c>
      <c r="C126" s="1">
        <v>33.7712038136738</v>
      </c>
      <c r="D126">
        <f t="shared" si="1"/>
        <v>125</v>
      </c>
    </row>
    <row r="127" spans="1:4" x14ac:dyDescent="0.25">
      <c r="A127" t="s">
        <v>9</v>
      </c>
      <c r="B127" s="1">
        <v>-84.390168290589799</v>
      </c>
      <c r="C127" s="1">
        <v>33.773297612619899</v>
      </c>
      <c r="D127">
        <f t="shared" si="1"/>
        <v>126</v>
      </c>
    </row>
    <row r="128" spans="1:4" x14ac:dyDescent="0.25">
      <c r="A128" t="s">
        <v>9</v>
      </c>
      <c r="B128" s="1">
        <v>-84.390280795400599</v>
      </c>
      <c r="C128" s="1">
        <v>33.7743908609635</v>
      </c>
      <c r="D128">
        <f t="shared" si="1"/>
        <v>127</v>
      </c>
    </row>
    <row r="129" spans="1:4" x14ac:dyDescent="0.25">
      <c r="A129" t="s">
        <v>9</v>
      </c>
      <c r="B129" s="1">
        <v>-84.390890682881704</v>
      </c>
      <c r="C129" s="1">
        <v>33.777358474247102</v>
      </c>
      <c r="D129">
        <f t="shared" si="1"/>
        <v>128</v>
      </c>
    </row>
    <row r="130" spans="1:4" x14ac:dyDescent="0.25">
      <c r="A130" t="s">
        <v>9</v>
      </c>
      <c r="B130" s="1">
        <v>-84.391025604489599</v>
      </c>
      <c r="C130" s="1">
        <v>33.778800431872</v>
      </c>
      <c r="D130">
        <f t="shared" si="1"/>
        <v>129</v>
      </c>
    </row>
    <row r="131" spans="1:4" x14ac:dyDescent="0.25">
      <c r="A131" t="s">
        <v>9</v>
      </c>
      <c r="B131" s="1">
        <v>-84.391044901923905</v>
      </c>
      <c r="C131" s="1">
        <v>33.783109867213199</v>
      </c>
      <c r="D131">
        <f t="shared" ref="D131:D194" si="2">IF(A131&lt;&gt;A130,1,D130+1)</f>
        <v>130</v>
      </c>
    </row>
    <row r="132" spans="1:4" x14ac:dyDescent="0.25">
      <c r="A132" t="s">
        <v>9</v>
      </c>
      <c r="B132" s="1">
        <v>-84.391122248936995</v>
      </c>
      <c r="C132" s="1">
        <v>33.785692091816401</v>
      </c>
      <c r="D132">
        <f t="shared" si="2"/>
        <v>131</v>
      </c>
    </row>
    <row r="133" spans="1:4" x14ac:dyDescent="0.25">
      <c r="A133" t="s">
        <v>9</v>
      </c>
      <c r="B133" s="1">
        <v>-84.391120164428003</v>
      </c>
      <c r="C133" s="1">
        <v>33.788353329315697</v>
      </c>
      <c r="D133">
        <f t="shared" si="2"/>
        <v>132</v>
      </c>
    </row>
    <row r="134" spans="1:4" x14ac:dyDescent="0.25">
      <c r="A134" t="s">
        <v>9</v>
      </c>
      <c r="B134" s="1">
        <v>-84.3914277733425</v>
      </c>
      <c r="C134" s="1">
        <v>33.790699680850501</v>
      </c>
      <c r="D134">
        <f t="shared" si="2"/>
        <v>133</v>
      </c>
    </row>
    <row r="135" spans="1:4" x14ac:dyDescent="0.25">
      <c r="A135" t="s">
        <v>9</v>
      </c>
      <c r="B135" s="1">
        <v>-84.392044491630699</v>
      </c>
      <c r="C135" s="1">
        <v>33.792748087026098</v>
      </c>
      <c r="D135">
        <f t="shared" si="2"/>
        <v>134</v>
      </c>
    </row>
    <row r="136" spans="1:4" x14ac:dyDescent="0.25">
      <c r="A136" t="s">
        <v>9</v>
      </c>
      <c r="B136" s="1">
        <v>-84.392554649417306</v>
      </c>
      <c r="C136" s="1">
        <v>33.794078364318402</v>
      </c>
      <c r="D136">
        <f t="shared" si="2"/>
        <v>135</v>
      </c>
    </row>
    <row r="137" spans="1:4" x14ac:dyDescent="0.25">
      <c r="A137" t="s">
        <v>9</v>
      </c>
      <c r="B137" s="1">
        <v>-84.393914928158793</v>
      </c>
      <c r="C137" s="1">
        <v>33.7957707223743</v>
      </c>
      <c r="D137">
        <f t="shared" si="2"/>
        <v>136</v>
      </c>
    </row>
    <row r="138" spans="1:4" x14ac:dyDescent="0.25">
      <c r="A138" t="s">
        <v>9</v>
      </c>
      <c r="B138" s="1">
        <v>-84.395032348402495</v>
      </c>
      <c r="C138" s="1">
        <v>33.797089195746899</v>
      </c>
      <c r="D138">
        <f t="shared" si="2"/>
        <v>137</v>
      </c>
    </row>
    <row r="139" spans="1:4" x14ac:dyDescent="0.25">
      <c r="A139" t="s">
        <v>9</v>
      </c>
      <c r="B139" s="1">
        <v>-84.395726431317598</v>
      </c>
      <c r="C139" s="1">
        <v>33.798136948169997</v>
      </c>
      <c r="D139">
        <f t="shared" si="2"/>
        <v>138</v>
      </c>
    </row>
    <row r="140" spans="1:4" x14ac:dyDescent="0.25">
      <c r="A140" t="s">
        <v>9</v>
      </c>
      <c r="B140" s="1">
        <v>-84.3962277680223</v>
      </c>
      <c r="C140" s="1">
        <v>33.798962570242097</v>
      </c>
      <c r="D140">
        <f t="shared" si="2"/>
        <v>139</v>
      </c>
    </row>
    <row r="141" spans="1:4" x14ac:dyDescent="0.25">
      <c r="A141" t="s">
        <v>9</v>
      </c>
      <c r="B141" s="1">
        <v>-84.396661605104995</v>
      </c>
      <c r="C141" s="1">
        <v>33.799519563595197</v>
      </c>
      <c r="D141">
        <f t="shared" si="2"/>
        <v>140</v>
      </c>
    </row>
    <row r="142" spans="1:4" x14ac:dyDescent="0.25">
      <c r="A142" t="s">
        <v>9</v>
      </c>
      <c r="B142" s="1">
        <v>-84.397141410840902</v>
      </c>
      <c r="C142" s="1">
        <v>33.799989014859399</v>
      </c>
      <c r="D142">
        <f t="shared" si="2"/>
        <v>141</v>
      </c>
    </row>
    <row r="143" spans="1:4" x14ac:dyDescent="0.25">
      <c r="A143" t="s">
        <v>9</v>
      </c>
      <c r="B143" s="1">
        <v>-84.397792089674496</v>
      </c>
      <c r="C143" s="1">
        <v>33.800419567338302</v>
      </c>
      <c r="D143">
        <f t="shared" si="2"/>
        <v>142</v>
      </c>
    </row>
    <row r="144" spans="1:4" x14ac:dyDescent="0.25">
      <c r="A144" t="s">
        <v>9</v>
      </c>
      <c r="B144" s="1">
        <v>-84.398567224651302</v>
      </c>
      <c r="C144" s="1">
        <v>33.800771119802803</v>
      </c>
      <c r="D144">
        <f t="shared" si="2"/>
        <v>143</v>
      </c>
    </row>
    <row r="145" spans="1:4" x14ac:dyDescent="0.25">
      <c r="A145" t="s">
        <v>9</v>
      </c>
      <c r="B145" s="1">
        <v>-84.399476650297402</v>
      </c>
      <c r="C145" s="1">
        <v>33.801036947776197</v>
      </c>
      <c r="D145">
        <f t="shared" si="2"/>
        <v>144</v>
      </c>
    </row>
    <row r="146" spans="1:4" x14ac:dyDescent="0.25">
      <c r="A146" t="s">
        <v>9</v>
      </c>
      <c r="B146" s="1">
        <v>-84.404054786061096</v>
      </c>
      <c r="C146" s="1">
        <v>33.801832372435797</v>
      </c>
      <c r="D146">
        <f t="shared" si="2"/>
        <v>145</v>
      </c>
    </row>
    <row r="147" spans="1:4" x14ac:dyDescent="0.25">
      <c r="A147" t="s">
        <v>9</v>
      </c>
      <c r="B147" s="1">
        <v>-84.405625228107795</v>
      </c>
      <c r="C147" s="1">
        <v>33.802202972742698</v>
      </c>
      <c r="D147">
        <f t="shared" si="2"/>
        <v>146</v>
      </c>
    </row>
    <row r="148" spans="1:4" x14ac:dyDescent="0.25">
      <c r="A148" t="s">
        <v>9</v>
      </c>
      <c r="B148" s="1">
        <v>-84.408073989233301</v>
      </c>
      <c r="C148" s="1">
        <v>33.802936951223103</v>
      </c>
      <c r="D148">
        <f t="shared" si="2"/>
        <v>147</v>
      </c>
    </row>
    <row r="149" spans="1:4" x14ac:dyDescent="0.25">
      <c r="A149" t="s">
        <v>9</v>
      </c>
      <c r="B149" s="1">
        <v>-84.410973980377094</v>
      </c>
      <c r="C149" s="1">
        <v>33.8041218837025</v>
      </c>
      <c r="D149">
        <f t="shared" si="2"/>
        <v>148</v>
      </c>
    </row>
    <row r="150" spans="1:4" x14ac:dyDescent="0.25">
      <c r="A150" t="s">
        <v>9</v>
      </c>
      <c r="B150" s="1">
        <v>-84.413335737599596</v>
      </c>
      <c r="C150" s="1">
        <v>33.805301265189399</v>
      </c>
      <c r="D150">
        <f t="shared" si="2"/>
        <v>149</v>
      </c>
    </row>
    <row r="151" spans="1:4" x14ac:dyDescent="0.25">
      <c r="A151" t="s">
        <v>9</v>
      </c>
      <c r="B151" s="1">
        <v>-84.415489631602199</v>
      </c>
      <c r="C151" s="1">
        <v>33.806535954196903</v>
      </c>
      <c r="D151">
        <f t="shared" si="2"/>
        <v>150</v>
      </c>
    </row>
    <row r="152" spans="1:4" x14ac:dyDescent="0.25">
      <c r="A152" t="s">
        <v>9</v>
      </c>
      <c r="B152" s="1">
        <v>-84.417216303635598</v>
      </c>
      <c r="C152" s="1">
        <v>33.807976731333703</v>
      </c>
      <c r="D152">
        <f t="shared" si="2"/>
        <v>151</v>
      </c>
    </row>
    <row r="153" spans="1:4" x14ac:dyDescent="0.25">
      <c r="A153" t="s">
        <v>9</v>
      </c>
      <c r="B153" s="1">
        <v>-84.418526508727695</v>
      </c>
      <c r="C153" s="1">
        <v>33.809566353224398</v>
      </c>
      <c r="D153">
        <f t="shared" si="2"/>
        <v>152</v>
      </c>
    </row>
    <row r="154" spans="1:4" x14ac:dyDescent="0.25">
      <c r="A154" t="s">
        <v>9</v>
      </c>
      <c r="B154" s="1">
        <v>-84.419787541398406</v>
      </c>
      <c r="C154" s="1">
        <v>33.811727467409099</v>
      </c>
      <c r="D154">
        <f t="shared" si="2"/>
        <v>153</v>
      </c>
    </row>
    <row r="155" spans="1:4" x14ac:dyDescent="0.25">
      <c r="A155" t="s">
        <v>9</v>
      </c>
      <c r="B155" s="1">
        <v>-84.420943967882707</v>
      </c>
      <c r="C155" s="1">
        <v>33.814078876585697</v>
      </c>
      <c r="D155">
        <f t="shared" si="2"/>
        <v>154</v>
      </c>
    </row>
    <row r="156" spans="1:4" x14ac:dyDescent="0.25">
      <c r="A156" t="s">
        <v>9</v>
      </c>
      <c r="B156" s="1">
        <v>-84.4218575775365</v>
      </c>
      <c r="C156" s="1">
        <v>33.816446139499298</v>
      </c>
      <c r="D156">
        <f t="shared" si="2"/>
        <v>155</v>
      </c>
    </row>
    <row r="157" spans="1:4" x14ac:dyDescent="0.25">
      <c r="A157" t="s">
        <v>9</v>
      </c>
      <c r="B157" s="1">
        <v>-84.422437608552897</v>
      </c>
      <c r="C157" s="1">
        <v>33.818561580362299</v>
      </c>
      <c r="D157">
        <f t="shared" si="2"/>
        <v>156</v>
      </c>
    </row>
    <row r="158" spans="1:4" x14ac:dyDescent="0.25">
      <c r="A158" t="s">
        <v>9</v>
      </c>
      <c r="B158" s="1">
        <v>-84.422935641405303</v>
      </c>
      <c r="C158" s="1">
        <v>33.820857649815302</v>
      </c>
      <c r="D158">
        <f t="shared" si="2"/>
        <v>157</v>
      </c>
    </row>
    <row r="159" spans="1:4" x14ac:dyDescent="0.25">
      <c r="A159" t="s">
        <v>9</v>
      </c>
      <c r="B159" s="1">
        <v>-84.423365731749996</v>
      </c>
      <c r="C159" s="1">
        <v>33.823076517423097</v>
      </c>
      <c r="D159">
        <f t="shared" si="2"/>
        <v>158</v>
      </c>
    </row>
    <row r="160" spans="1:4" x14ac:dyDescent="0.25">
      <c r="A160" t="s">
        <v>9</v>
      </c>
      <c r="B160" s="1">
        <v>-84.424169667467197</v>
      </c>
      <c r="C160" s="1">
        <v>33.8257231113489</v>
      </c>
      <c r="D160">
        <f t="shared" si="2"/>
        <v>159</v>
      </c>
    </row>
    <row r="161" spans="1:4" x14ac:dyDescent="0.25">
      <c r="A161" t="s">
        <v>9</v>
      </c>
      <c r="B161" s="1">
        <v>-84.4249584192046</v>
      </c>
      <c r="C161" s="1">
        <v>33.828110661769003</v>
      </c>
      <c r="D161">
        <f t="shared" si="2"/>
        <v>160</v>
      </c>
    </row>
    <row r="162" spans="1:4" x14ac:dyDescent="0.25">
      <c r="A162" t="s">
        <v>9</v>
      </c>
      <c r="B162" s="1">
        <v>-84.425797429428002</v>
      </c>
      <c r="C162" s="1">
        <v>33.830278315204303</v>
      </c>
      <c r="D162">
        <f t="shared" si="2"/>
        <v>161</v>
      </c>
    </row>
    <row r="163" spans="1:4" x14ac:dyDescent="0.25">
      <c r="A163" t="s">
        <v>9</v>
      </c>
      <c r="B163" s="1">
        <v>-84.426739503031399</v>
      </c>
      <c r="C163" s="1">
        <v>33.832307894629501</v>
      </c>
      <c r="D163">
        <f t="shared" si="2"/>
        <v>162</v>
      </c>
    </row>
    <row r="164" spans="1:4" x14ac:dyDescent="0.25">
      <c r="A164" t="s">
        <v>9</v>
      </c>
      <c r="B164" s="1">
        <v>-84.429247422679694</v>
      </c>
      <c r="C164" s="1">
        <v>33.837433139192903</v>
      </c>
      <c r="D164">
        <f t="shared" si="2"/>
        <v>163</v>
      </c>
    </row>
    <row r="165" spans="1:4" x14ac:dyDescent="0.25">
      <c r="A165" t="s">
        <v>9</v>
      </c>
      <c r="B165" s="1">
        <v>-84.4298273136218</v>
      </c>
      <c r="C165" s="1">
        <v>33.839109834319302</v>
      </c>
      <c r="D165">
        <f t="shared" si="2"/>
        <v>164</v>
      </c>
    </row>
    <row r="166" spans="1:4" x14ac:dyDescent="0.25">
      <c r="A166" t="s">
        <v>9</v>
      </c>
      <c r="B166" s="1">
        <v>-84.430050729610798</v>
      </c>
      <c r="C166" s="1">
        <v>33.840625666736699</v>
      </c>
      <c r="D166">
        <f t="shared" si="2"/>
        <v>165</v>
      </c>
    </row>
    <row r="167" spans="1:4" x14ac:dyDescent="0.25">
      <c r="A167" t="s">
        <v>9</v>
      </c>
      <c r="B167" s="1">
        <v>-84.4299679906253</v>
      </c>
      <c r="C167" s="1">
        <v>33.842285433028998</v>
      </c>
      <c r="D167">
        <f t="shared" si="2"/>
        <v>166</v>
      </c>
    </row>
    <row r="168" spans="1:4" x14ac:dyDescent="0.25">
      <c r="A168" t="s">
        <v>9</v>
      </c>
      <c r="B168" s="1">
        <v>-84.429812870263603</v>
      </c>
      <c r="C168" s="1">
        <v>33.8437751683133</v>
      </c>
      <c r="D168">
        <f t="shared" si="2"/>
        <v>167</v>
      </c>
    </row>
    <row r="169" spans="1:4" x14ac:dyDescent="0.25">
      <c r="A169" t="s">
        <v>9</v>
      </c>
      <c r="B169" s="1">
        <v>-84.429907907325401</v>
      </c>
      <c r="C169" s="1">
        <v>33.845132768826801</v>
      </c>
      <c r="D169">
        <f t="shared" si="2"/>
        <v>168</v>
      </c>
    </row>
    <row r="170" spans="1:4" x14ac:dyDescent="0.25">
      <c r="A170" t="s">
        <v>9</v>
      </c>
      <c r="B170" s="1">
        <v>-84.430214756686595</v>
      </c>
      <c r="C170" s="1">
        <v>33.846199082960297</v>
      </c>
      <c r="D170">
        <f t="shared" si="2"/>
        <v>169</v>
      </c>
    </row>
    <row r="171" spans="1:4" x14ac:dyDescent="0.25">
      <c r="A171" t="s">
        <v>9</v>
      </c>
      <c r="B171" s="1">
        <v>-84.430709386545999</v>
      </c>
      <c r="C171" s="1">
        <v>33.847725225091501</v>
      </c>
      <c r="D171">
        <f t="shared" si="2"/>
        <v>170</v>
      </c>
    </row>
    <row r="172" spans="1:4" x14ac:dyDescent="0.25">
      <c r="A172" t="s">
        <v>9</v>
      </c>
      <c r="B172" s="1">
        <v>-84.430954485492606</v>
      </c>
      <c r="C172" s="1">
        <v>33.849081273176502</v>
      </c>
      <c r="D172">
        <f t="shared" si="2"/>
        <v>171</v>
      </c>
    </row>
    <row r="173" spans="1:4" x14ac:dyDescent="0.25">
      <c r="A173" t="s">
        <v>9</v>
      </c>
      <c r="B173" s="1">
        <v>-84.430984388381603</v>
      </c>
      <c r="C173" s="1">
        <v>33.8512161395251</v>
      </c>
      <c r="D173">
        <f t="shared" si="2"/>
        <v>172</v>
      </c>
    </row>
    <row r="174" spans="1:4" x14ac:dyDescent="0.25">
      <c r="A174" t="s">
        <v>9</v>
      </c>
      <c r="B174" s="1">
        <v>-84.431126016528495</v>
      </c>
      <c r="C174" s="1">
        <v>33.852271632821598</v>
      </c>
      <c r="D174">
        <f t="shared" si="2"/>
        <v>173</v>
      </c>
    </row>
    <row r="175" spans="1:4" x14ac:dyDescent="0.25">
      <c r="A175" t="s">
        <v>9</v>
      </c>
      <c r="B175" s="1">
        <v>-84.431441938107895</v>
      </c>
      <c r="C175" s="1">
        <v>33.853340331830204</v>
      </c>
      <c r="D175">
        <f t="shared" si="2"/>
        <v>174</v>
      </c>
    </row>
    <row r="176" spans="1:4" x14ac:dyDescent="0.25">
      <c r="A176" t="s">
        <v>9</v>
      </c>
      <c r="B176" s="1">
        <v>-84.432220130945893</v>
      </c>
      <c r="C176" s="1">
        <v>33.855724430871803</v>
      </c>
      <c r="D176">
        <f t="shared" si="2"/>
        <v>175</v>
      </c>
    </row>
    <row r="177" spans="1:4" x14ac:dyDescent="0.25">
      <c r="A177" t="s">
        <v>9</v>
      </c>
      <c r="B177" s="1">
        <v>-84.432832049697893</v>
      </c>
      <c r="C177" s="1">
        <v>33.856989101789601</v>
      </c>
      <c r="D177">
        <f t="shared" si="2"/>
        <v>176</v>
      </c>
    </row>
    <row r="178" spans="1:4" x14ac:dyDescent="0.25">
      <c r="A178" t="s">
        <v>9</v>
      </c>
      <c r="B178" s="1">
        <v>-84.433553744001898</v>
      </c>
      <c r="C178" s="1">
        <v>33.8581170059771</v>
      </c>
      <c r="D178">
        <f t="shared" si="2"/>
        <v>177</v>
      </c>
    </row>
    <row r="179" spans="1:4" x14ac:dyDescent="0.25">
      <c r="A179" t="s">
        <v>9</v>
      </c>
      <c r="B179" s="1">
        <v>-84.434686725143706</v>
      </c>
      <c r="C179" s="1">
        <v>33.859437089244103</v>
      </c>
      <c r="D179">
        <f t="shared" si="2"/>
        <v>178</v>
      </c>
    </row>
    <row r="180" spans="1:4" x14ac:dyDescent="0.25">
      <c r="A180" t="s">
        <v>9</v>
      </c>
      <c r="B180" s="1">
        <v>-84.441204322248396</v>
      </c>
      <c r="C180" s="1">
        <v>33.866834761685901</v>
      </c>
      <c r="D180">
        <f t="shared" si="2"/>
        <v>179</v>
      </c>
    </row>
    <row r="181" spans="1:4" x14ac:dyDescent="0.25">
      <c r="A181" t="s">
        <v>9</v>
      </c>
      <c r="B181" s="1">
        <v>-84.4424251916694</v>
      </c>
      <c r="C181" s="1">
        <v>33.868557228943502</v>
      </c>
      <c r="D181">
        <f t="shared" si="2"/>
        <v>180</v>
      </c>
    </row>
    <row r="182" spans="1:4" x14ac:dyDescent="0.25">
      <c r="A182" t="s">
        <v>9</v>
      </c>
      <c r="B182" s="1">
        <v>-84.443721514496701</v>
      </c>
      <c r="C182" s="1">
        <v>33.8710107626056</v>
      </c>
      <c r="D182">
        <f t="shared" si="2"/>
        <v>181</v>
      </c>
    </row>
    <row r="183" spans="1:4" x14ac:dyDescent="0.25">
      <c r="A183" t="s">
        <v>9</v>
      </c>
      <c r="B183" s="1">
        <v>-84.444671718919096</v>
      </c>
      <c r="C183" s="1">
        <v>33.872425270180301</v>
      </c>
      <c r="D183">
        <f t="shared" si="2"/>
        <v>182</v>
      </c>
    </row>
    <row r="184" spans="1:4" x14ac:dyDescent="0.25">
      <c r="A184" t="s">
        <v>9</v>
      </c>
      <c r="B184" s="1">
        <v>-84.445728820903696</v>
      </c>
      <c r="C184" s="1">
        <v>33.873535370827902</v>
      </c>
      <c r="D184">
        <f t="shared" si="2"/>
        <v>183</v>
      </c>
    </row>
    <row r="185" spans="1:4" x14ac:dyDescent="0.25">
      <c r="A185" t="s">
        <v>9</v>
      </c>
      <c r="B185" s="1">
        <v>-84.451001403772807</v>
      </c>
      <c r="C185" s="1">
        <v>33.878712735065498</v>
      </c>
      <c r="D185">
        <f t="shared" si="2"/>
        <v>184</v>
      </c>
    </row>
    <row r="186" spans="1:4" x14ac:dyDescent="0.25">
      <c r="A186" t="s">
        <v>9</v>
      </c>
      <c r="B186" s="1">
        <v>-84.454197078875893</v>
      </c>
      <c r="C186" s="1">
        <v>33.882198837706603</v>
      </c>
      <c r="D186">
        <f t="shared" si="2"/>
        <v>185</v>
      </c>
    </row>
    <row r="187" spans="1:4" x14ac:dyDescent="0.25">
      <c r="A187" t="s">
        <v>9</v>
      </c>
      <c r="B187" s="1">
        <v>-84.457096605762601</v>
      </c>
      <c r="C187" s="1">
        <v>33.885535576299297</v>
      </c>
      <c r="D187">
        <f t="shared" si="2"/>
        <v>186</v>
      </c>
    </row>
    <row r="188" spans="1:4" x14ac:dyDescent="0.25">
      <c r="A188" t="s">
        <v>9</v>
      </c>
      <c r="B188" s="1">
        <v>-84.459888255685698</v>
      </c>
      <c r="C188" s="1">
        <v>33.889001559848801</v>
      </c>
      <c r="D188">
        <f t="shared" si="2"/>
        <v>187</v>
      </c>
    </row>
    <row r="189" spans="1:4" x14ac:dyDescent="0.25">
      <c r="A189" t="s">
        <v>9</v>
      </c>
      <c r="B189" s="1">
        <v>-84.463477872513593</v>
      </c>
      <c r="C189" s="1">
        <v>33.893689044170102</v>
      </c>
      <c r="D189">
        <f t="shared" si="2"/>
        <v>188</v>
      </c>
    </row>
    <row r="190" spans="1:4" x14ac:dyDescent="0.25">
      <c r="A190" t="s">
        <v>9</v>
      </c>
      <c r="B190" s="1">
        <v>-84.464510926459994</v>
      </c>
      <c r="C190" s="1">
        <v>33.8947513432352</v>
      </c>
      <c r="D190">
        <f t="shared" si="2"/>
        <v>189</v>
      </c>
    </row>
    <row r="191" spans="1:4" x14ac:dyDescent="0.25">
      <c r="A191" t="s">
        <v>9</v>
      </c>
      <c r="B191" s="1">
        <v>-84.466210513739</v>
      </c>
      <c r="C191" s="1">
        <v>33.896023214396102</v>
      </c>
      <c r="D191">
        <f t="shared" si="2"/>
        <v>190</v>
      </c>
    </row>
    <row r="192" spans="1:4" x14ac:dyDescent="0.25">
      <c r="A192" t="s">
        <v>9</v>
      </c>
      <c r="B192" s="1">
        <v>-84.469735559385995</v>
      </c>
      <c r="C192" s="1">
        <v>33.898372366956501</v>
      </c>
      <c r="D192">
        <f t="shared" si="2"/>
        <v>191</v>
      </c>
    </row>
    <row r="193" spans="1:4" x14ac:dyDescent="0.25">
      <c r="A193" t="s">
        <v>9</v>
      </c>
      <c r="B193" s="1">
        <v>-84.471389380669095</v>
      </c>
      <c r="C193" s="1">
        <v>33.899665612291898</v>
      </c>
      <c r="D193">
        <f t="shared" si="2"/>
        <v>192</v>
      </c>
    </row>
    <row r="194" spans="1:4" x14ac:dyDescent="0.25">
      <c r="A194" t="s">
        <v>9</v>
      </c>
      <c r="B194" s="1">
        <v>-84.472892303985304</v>
      </c>
      <c r="C194" s="1">
        <v>33.901144453397002</v>
      </c>
      <c r="D194">
        <f t="shared" si="2"/>
        <v>193</v>
      </c>
    </row>
    <row r="195" spans="1:4" x14ac:dyDescent="0.25">
      <c r="A195" t="s">
        <v>9</v>
      </c>
      <c r="B195" s="1">
        <v>-84.473862132202996</v>
      </c>
      <c r="C195" s="1">
        <v>33.902341841304903</v>
      </c>
      <c r="D195">
        <f t="shared" ref="D195:D258" si="3">IF(A195&lt;&gt;A194,1,D194+1)</f>
        <v>194</v>
      </c>
    </row>
    <row r="196" spans="1:4" x14ac:dyDescent="0.25">
      <c r="A196" t="s">
        <v>9</v>
      </c>
      <c r="B196" s="1">
        <v>-84.474854775834103</v>
      </c>
      <c r="C196" s="1">
        <v>33.904008401944303</v>
      </c>
      <c r="D196">
        <f t="shared" si="3"/>
        <v>195</v>
      </c>
    </row>
    <row r="197" spans="1:4" x14ac:dyDescent="0.25">
      <c r="A197" t="s">
        <v>9</v>
      </c>
      <c r="B197" s="1">
        <v>-84.476121372523494</v>
      </c>
      <c r="C197" s="1">
        <v>33.906495253108197</v>
      </c>
      <c r="D197">
        <f t="shared" si="3"/>
        <v>196</v>
      </c>
    </row>
    <row r="198" spans="1:4" x14ac:dyDescent="0.25">
      <c r="A198" t="s">
        <v>9</v>
      </c>
      <c r="B198" s="1">
        <v>-84.481893248929794</v>
      </c>
      <c r="C198" s="1">
        <v>33.916767543595803</v>
      </c>
      <c r="D198">
        <f t="shared" si="3"/>
        <v>197</v>
      </c>
    </row>
    <row r="199" spans="1:4" x14ac:dyDescent="0.25">
      <c r="A199" t="s">
        <v>9</v>
      </c>
      <c r="B199" s="1">
        <v>-84.489130096265299</v>
      </c>
      <c r="C199" s="1">
        <v>33.9293414528317</v>
      </c>
      <c r="D199">
        <f t="shared" si="3"/>
        <v>198</v>
      </c>
    </row>
    <row r="200" spans="1:4" x14ac:dyDescent="0.25">
      <c r="A200" t="s">
        <v>9</v>
      </c>
      <c r="B200" s="1">
        <v>-84.490153784368999</v>
      </c>
      <c r="C200" s="1">
        <v>33.930890685071098</v>
      </c>
      <c r="D200">
        <f t="shared" si="3"/>
        <v>199</v>
      </c>
    </row>
    <row r="201" spans="1:4" x14ac:dyDescent="0.25">
      <c r="A201" t="s">
        <v>9</v>
      </c>
      <c r="B201" s="1">
        <v>-84.491561569000396</v>
      </c>
      <c r="C201" s="1">
        <v>33.932439160780298</v>
      </c>
      <c r="D201">
        <f t="shared" si="3"/>
        <v>200</v>
      </c>
    </row>
    <row r="202" spans="1:4" x14ac:dyDescent="0.25">
      <c r="A202" t="s">
        <v>9</v>
      </c>
      <c r="B202" s="1">
        <v>-84.493048167872303</v>
      </c>
      <c r="C202" s="1">
        <v>33.933782555553101</v>
      </c>
      <c r="D202">
        <f t="shared" si="3"/>
        <v>201</v>
      </c>
    </row>
    <row r="203" spans="1:4" x14ac:dyDescent="0.25">
      <c r="A203" t="s">
        <v>9</v>
      </c>
      <c r="B203" s="1">
        <v>-84.494674109585901</v>
      </c>
      <c r="C203" s="1">
        <v>33.9349039610684</v>
      </c>
      <c r="D203">
        <f t="shared" si="3"/>
        <v>202</v>
      </c>
    </row>
    <row r="204" spans="1:4" x14ac:dyDescent="0.25">
      <c r="A204" t="s">
        <v>9</v>
      </c>
      <c r="B204" s="1">
        <v>-84.503438520000799</v>
      </c>
      <c r="C204" s="1">
        <v>33.940377086702902</v>
      </c>
      <c r="D204">
        <f t="shared" si="3"/>
        <v>203</v>
      </c>
    </row>
    <row r="205" spans="1:4" x14ac:dyDescent="0.25">
      <c r="A205" t="s">
        <v>9</v>
      </c>
      <c r="B205" s="1">
        <v>-84.513912931338595</v>
      </c>
      <c r="C205" s="1">
        <v>33.946940707313601</v>
      </c>
      <c r="D205">
        <f t="shared" si="3"/>
        <v>204</v>
      </c>
    </row>
    <row r="206" spans="1:4" x14ac:dyDescent="0.25">
      <c r="A206" t="s">
        <v>9</v>
      </c>
      <c r="B206" s="1">
        <v>-84.515021968114098</v>
      </c>
      <c r="C206" s="1">
        <v>33.947927373528103</v>
      </c>
      <c r="D206">
        <f t="shared" si="3"/>
        <v>205</v>
      </c>
    </row>
    <row r="207" spans="1:4" x14ac:dyDescent="0.25">
      <c r="A207" t="s">
        <v>9</v>
      </c>
      <c r="B207" s="1">
        <v>-84.5157095966984</v>
      </c>
      <c r="C207" s="1">
        <v>33.948821869959701</v>
      </c>
      <c r="D207">
        <f t="shared" si="3"/>
        <v>206</v>
      </c>
    </row>
    <row r="208" spans="1:4" x14ac:dyDescent="0.25">
      <c r="A208" t="s">
        <v>9</v>
      </c>
      <c r="B208" s="1">
        <v>-84.516210343030906</v>
      </c>
      <c r="C208" s="1">
        <v>33.950169957298101</v>
      </c>
      <c r="D208">
        <f t="shared" si="3"/>
        <v>207</v>
      </c>
    </row>
    <row r="209" spans="1:4" x14ac:dyDescent="0.25">
      <c r="A209" t="s">
        <v>9</v>
      </c>
      <c r="B209" s="1">
        <v>-84.516354447513194</v>
      </c>
      <c r="C209" s="1">
        <v>33.951433198698901</v>
      </c>
      <c r="D209">
        <f t="shared" si="3"/>
        <v>208</v>
      </c>
    </row>
    <row r="210" spans="1:4" x14ac:dyDescent="0.25">
      <c r="A210" t="s">
        <v>9</v>
      </c>
      <c r="B210" s="1">
        <v>-84.516446186383305</v>
      </c>
      <c r="C210" s="1">
        <v>33.955749345296397</v>
      </c>
      <c r="D210">
        <f t="shared" si="3"/>
        <v>209</v>
      </c>
    </row>
    <row r="211" spans="1:4" x14ac:dyDescent="0.25">
      <c r="A211" t="s">
        <v>9</v>
      </c>
      <c r="B211" s="1">
        <v>-84.516645130489394</v>
      </c>
      <c r="C211" s="1">
        <v>33.956989102246702</v>
      </c>
      <c r="D211">
        <f t="shared" si="3"/>
        <v>210</v>
      </c>
    </row>
    <row r="212" spans="1:4" x14ac:dyDescent="0.25">
      <c r="A212" t="s">
        <v>9</v>
      </c>
      <c r="B212" s="1">
        <v>-84.517119064716397</v>
      </c>
      <c r="C212" s="1">
        <v>33.958212036481598</v>
      </c>
      <c r="D212">
        <f t="shared" si="3"/>
        <v>211</v>
      </c>
    </row>
    <row r="213" spans="1:4" x14ac:dyDescent="0.25">
      <c r="A213" t="s">
        <v>9</v>
      </c>
      <c r="B213" s="1">
        <v>-84.5179652797774</v>
      </c>
      <c r="C213" s="1">
        <v>33.959584982852903</v>
      </c>
      <c r="D213">
        <f t="shared" si="3"/>
        <v>212</v>
      </c>
    </row>
    <row r="214" spans="1:4" x14ac:dyDescent="0.25">
      <c r="A214" t="s">
        <v>9</v>
      </c>
      <c r="B214" s="1">
        <v>-84.519190969916707</v>
      </c>
      <c r="C214" s="1">
        <v>33.960953816116501</v>
      </c>
      <c r="D214">
        <f t="shared" si="3"/>
        <v>213</v>
      </c>
    </row>
    <row r="215" spans="1:4" x14ac:dyDescent="0.25">
      <c r="A215" t="s">
        <v>9</v>
      </c>
      <c r="B215" s="1">
        <v>-84.544456533540298</v>
      </c>
      <c r="C215" s="1">
        <v>33.986827847549499</v>
      </c>
      <c r="D215">
        <f t="shared" si="3"/>
        <v>214</v>
      </c>
    </row>
    <row r="216" spans="1:4" x14ac:dyDescent="0.25">
      <c r="A216" t="s">
        <v>9</v>
      </c>
      <c r="B216" s="1">
        <v>-84.546354190790495</v>
      </c>
      <c r="C216" s="1">
        <v>33.988386610339198</v>
      </c>
      <c r="D216">
        <f t="shared" si="3"/>
        <v>215</v>
      </c>
    </row>
    <row r="217" spans="1:4" x14ac:dyDescent="0.25">
      <c r="A217" t="s">
        <v>9</v>
      </c>
      <c r="B217" s="1">
        <v>-84.548204791684597</v>
      </c>
      <c r="C217" s="1">
        <v>33.989502121265303</v>
      </c>
      <c r="D217">
        <f t="shared" si="3"/>
        <v>216</v>
      </c>
    </row>
    <row r="218" spans="1:4" x14ac:dyDescent="0.25">
      <c r="A218" t="s">
        <v>9</v>
      </c>
      <c r="B218" s="1">
        <v>-84.552981573722903</v>
      </c>
      <c r="C218" s="1">
        <v>33.991892882270498</v>
      </c>
      <c r="D218">
        <f t="shared" si="3"/>
        <v>217</v>
      </c>
    </row>
    <row r="219" spans="1:4" x14ac:dyDescent="0.25">
      <c r="A219" t="s">
        <v>9</v>
      </c>
      <c r="B219" s="1">
        <v>-84.554884811086794</v>
      </c>
      <c r="C219" s="1">
        <v>33.993050651146099</v>
      </c>
      <c r="D219">
        <f t="shared" si="3"/>
        <v>218</v>
      </c>
    </row>
    <row r="220" spans="1:4" x14ac:dyDescent="0.25">
      <c r="A220" t="s">
        <v>9</v>
      </c>
      <c r="B220" s="1">
        <v>-84.557698246897303</v>
      </c>
      <c r="C220" s="1">
        <v>33.994843811566</v>
      </c>
      <c r="D220">
        <f t="shared" si="3"/>
        <v>219</v>
      </c>
    </row>
    <row r="221" spans="1:4" x14ac:dyDescent="0.25">
      <c r="A221" t="s">
        <v>9</v>
      </c>
      <c r="B221" s="1">
        <v>-84.558894258168493</v>
      </c>
      <c r="C221" s="1">
        <v>33.995754013024801</v>
      </c>
      <c r="D221">
        <f t="shared" si="3"/>
        <v>220</v>
      </c>
    </row>
    <row r="222" spans="1:4" x14ac:dyDescent="0.25">
      <c r="A222" t="s">
        <v>9</v>
      </c>
      <c r="B222" s="1">
        <v>-84.560007800050101</v>
      </c>
      <c r="C222" s="1">
        <v>33.996861591595497</v>
      </c>
      <c r="D222">
        <f t="shared" si="3"/>
        <v>221</v>
      </c>
    </row>
    <row r="223" spans="1:4" x14ac:dyDescent="0.25">
      <c r="A223" t="s">
        <v>9</v>
      </c>
      <c r="B223" s="1">
        <v>-84.561039618370003</v>
      </c>
      <c r="C223" s="1">
        <v>33.998280394991902</v>
      </c>
      <c r="D223">
        <f t="shared" si="3"/>
        <v>222</v>
      </c>
    </row>
    <row r="224" spans="1:4" x14ac:dyDescent="0.25">
      <c r="A224" t="s">
        <v>9</v>
      </c>
      <c r="B224" s="1">
        <v>-84.566847032669799</v>
      </c>
      <c r="C224" s="1">
        <v>34.008167849959399</v>
      </c>
      <c r="D224">
        <f t="shared" si="3"/>
        <v>223</v>
      </c>
    </row>
    <row r="225" spans="1:4" x14ac:dyDescent="0.25">
      <c r="A225" t="s">
        <v>9</v>
      </c>
      <c r="B225" s="1">
        <v>-84.568135029184901</v>
      </c>
      <c r="C225" s="1">
        <v>34.011213148085297</v>
      </c>
      <c r="D225">
        <f t="shared" si="3"/>
        <v>224</v>
      </c>
    </row>
    <row r="226" spans="1:4" x14ac:dyDescent="0.25">
      <c r="A226" t="s">
        <v>9</v>
      </c>
      <c r="B226" s="1">
        <v>-84.570642570904994</v>
      </c>
      <c r="C226" s="1">
        <v>34.020830071836102</v>
      </c>
      <c r="D226">
        <f t="shared" si="3"/>
        <v>225</v>
      </c>
    </row>
    <row r="227" spans="1:4" x14ac:dyDescent="0.25">
      <c r="A227" t="s">
        <v>9</v>
      </c>
      <c r="B227" s="1">
        <v>-84.571499513055997</v>
      </c>
      <c r="C227" s="1">
        <v>34.022888139429902</v>
      </c>
      <c r="D227">
        <f t="shared" si="3"/>
        <v>226</v>
      </c>
    </row>
    <row r="228" spans="1:4" x14ac:dyDescent="0.25">
      <c r="A228" t="s">
        <v>9</v>
      </c>
      <c r="B228" s="1">
        <v>-84.572955196414199</v>
      </c>
      <c r="C228" s="1">
        <v>34.025020553749599</v>
      </c>
      <c r="D228">
        <f t="shared" si="3"/>
        <v>227</v>
      </c>
    </row>
    <row r="229" spans="1:4" x14ac:dyDescent="0.25">
      <c r="A229" t="s">
        <v>9</v>
      </c>
      <c r="B229" s="1">
        <v>-84.574525010636194</v>
      </c>
      <c r="C229" s="1">
        <v>34.027140950850097</v>
      </c>
      <c r="D229">
        <f t="shared" si="3"/>
        <v>228</v>
      </c>
    </row>
    <row r="230" spans="1:4" x14ac:dyDescent="0.25">
      <c r="A230" t="s">
        <v>9</v>
      </c>
      <c r="B230" s="1">
        <v>-84.575746334736905</v>
      </c>
      <c r="C230" s="1">
        <v>34.029387973842098</v>
      </c>
      <c r="D230">
        <f t="shared" si="3"/>
        <v>229</v>
      </c>
    </row>
    <row r="231" spans="1:4" x14ac:dyDescent="0.25">
      <c r="A231" t="s">
        <v>9</v>
      </c>
      <c r="B231" s="1">
        <v>-84.576448805629795</v>
      </c>
      <c r="C231" s="1">
        <v>34.0313448507559</v>
      </c>
      <c r="D231">
        <f t="shared" si="3"/>
        <v>230</v>
      </c>
    </row>
    <row r="232" spans="1:4" x14ac:dyDescent="0.25">
      <c r="A232" t="s">
        <v>9</v>
      </c>
      <c r="B232" s="1">
        <v>-84.578708916843595</v>
      </c>
      <c r="C232" s="1">
        <v>34.039386557343803</v>
      </c>
      <c r="D232">
        <f t="shared" si="3"/>
        <v>231</v>
      </c>
    </row>
    <row r="233" spans="1:4" x14ac:dyDescent="0.25">
      <c r="A233" t="s">
        <v>9</v>
      </c>
      <c r="B233" s="1">
        <v>-84.579486979163093</v>
      </c>
      <c r="C233" s="1">
        <v>34.041272466082503</v>
      </c>
      <c r="D233">
        <f t="shared" si="3"/>
        <v>232</v>
      </c>
    </row>
    <row r="234" spans="1:4" x14ac:dyDescent="0.25">
      <c r="A234" t="s">
        <v>9</v>
      </c>
      <c r="B234" s="1">
        <v>-84.580637068854301</v>
      </c>
      <c r="C234" s="1">
        <v>34.043195416215099</v>
      </c>
      <c r="D234">
        <f t="shared" si="3"/>
        <v>233</v>
      </c>
    </row>
    <row r="235" spans="1:4" x14ac:dyDescent="0.25">
      <c r="A235" t="s">
        <v>9</v>
      </c>
      <c r="B235" s="1">
        <v>-84.581979845050199</v>
      </c>
      <c r="C235" s="1">
        <v>34.044847700978799</v>
      </c>
      <c r="D235">
        <f t="shared" si="3"/>
        <v>234</v>
      </c>
    </row>
    <row r="236" spans="1:4" x14ac:dyDescent="0.25">
      <c r="A236" t="s">
        <v>9</v>
      </c>
      <c r="B236" s="1">
        <v>-84.584048335898203</v>
      </c>
      <c r="C236" s="1">
        <v>34.046943276398402</v>
      </c>
      <c r="D236">
        <f t="shared" si="3"/>
        <v>235</v>
      </c>
    </row>
    <row r="237" spans="1:4" x14ac:dyDescent="0.25">
      <c r="A237" t="s">
        <v>9</v>
      </c>
      <c r="B237" s="1">
        <v>-84.586128691715501</v>
      </c>
      <c r="C237" s="1">
        <v>34.048808508645102</v>
      </c>
      <c r="D237">
        <f t="shared" si="3"/>
        <v>236</v>
      </c>
    </row>
    <row r="238" spans="1:4" x14ac:dyDescent="0.25">
      <c r="A238" t="s">
        <v>9</v>
      </c>
      <c r="B238" s="1">
        <v>-84.5885989675959</v>
      </c>
      <c r="C238" s="1">
        <v>34.050771460480298</v>
      </c>
      <c r="D238">
        <f t="shared" si="3"/>
        <v>237</v>
      </c>
    </row>
    <row r="239" spans="1:4" x14ac:dyDescent="0.25">
      <c r="A239" t="s">
        <v>9</v>
      </c>
      <c r="B239" s="1">
        <v>-84.591618116660896</v>
      </c>
      <c r="C239" s="1">
        <v>34.052785112006603</v>
      </c>
      <c r="D239">
        <f t="shared" si="3"/>
        <v>238</v>
      </c>
    </row>
    <row r="240" spans="1:4" x14ac:dyDescent="0.25">
      <c r="A240" t="s">
        <v>9</v>
      </c>
      <c r="B240" s="1">
        <v>-84.601448756067995</v>
      </c>
      <c r="C240" s="1">
        <v>34.058271076456599</v>
      </c>
      <c r="D240">
        <f t="shared" si="3"/>
        <v>239</v>
      </c>
    </row>
    <row r="241" spans="1:4" x14ac:dyDescent="0.25">
      <c r="A241" t="s">
        <v>9</v>
      </c>
      <c r="B241" s="1">
        <v>-84.603993900612707</v>
      </c>
      <c r="C241" s="1">
        <v>34.0599205174655</v>
      </c>
      <c r="D241">
        <f t="shared" si="3"/>
        <v>240</v>
      </c>
    </row>
    <row r="242" spans="1:4" x14ac:dyDescent="0.25">
      <c r="A242" t="s">
        <v>9</v>
      </c>
      <c r="B242" s="1">
        <v>-84.6054209763752</v>
      </c>
      <c r="C242" s="1">
        <v>34.061177377495</v>
      </c>
      <c r="D242">
        <f t="shared" si="3"/>
        <v>241</v>
      </c>
    </row>
    <row r="243" spans="1:4" x14ac:dyDescent="0.25">
      <c r="A243" t="s">
        <v>9</v>
      </c>
      <c r="B243" s="1">
        <v>-84.606808936021594</v>
      </c>
      <c r="C243" s="1">
        <v>34.0627255473728</v>
      </c>
      <c r="D243">
        <f t="shared" si="3"/>
        <v>242</v>
      </c>
    </row>
    <row r="244" spans="1:4" x14ac:dyDescent="0.25">
      <c r="A244" t="s">
        <v>9</v>
      </c>
      <c r="B244" s="1">
        <v>-84.609500278920706</v>
      </c>
      <c r="C244" s="1">
        <v>34.066041815427504</v>
      </c>
      <c r="D244">
        <f t="shared" si="3"/>
        <v>243</v>
      </c>
    </row>
    <row r="245" spans="1:4" x14ac:dyDescent="0.25">
      <c r="A245" t="s">
        <v>9</v>
      </c>
      <c r="B245" s="1">
        <v>-84.611816970255802</v>
      </c>
      <c r="C245" s="1">
        <v>34.068438668138299</v>
      </c>
      <c r="D245">
        <f t="shared" si="3"/>
        <v>244</v>
      </c>
    </row>
    <row r="246" spans="1:4" x14ac:dyDescent="0.25">
      <c r="A246" t="s">
        <v>9</v>
      </c>
      <c r="B246" s="1">
        <v>-84.614321381078199</v>
      </c>
      <c r="C246" s="1">
        <v>34.0705040076637</v>
      </c>
      <c r="D246">
        <f t="shared" si="3"/>
        <v>245</v>
      </c>
    </row>
    <row r="247" spans="1:4" x14ac:dyDescent="0.25">
      <c r="A247" t="s">
        <v>9</v>
      </c>
      <c r="B247" s="1">
        <v>-84.627082228616899</v>
      </c>
      <c r="C247" s="1">
        <v>34.080215409414798</v>
      </c>
      <c r="D247">
        <f t="shared" si="3"/>
        <v>246</v>
      </c>
    </row>
    <row r="248" spans="1:4" x14ac:dyDescent="0.25">
      <c r="A248" t="s">
        <v>9</v>
      </c>
      <c r="B248" s="1">
        <v>-84.629508788259898</v>
      </c>
      <c r="C248" s="1">
        <v>34.081357494716201</v>
      </c>
      <c r="D248">
        <f t="shared" si="3"/>
        <v>247</v>
      </c>
    </row>
    <row r="249" spans="1:4" x14ac:dyDescent="0.25">
      <c r="A249" t="s">
        <v>9</v>
      </c>
      <c r="B249" s="1">
        <v>-84.631636058108398</v>
      </c>
      <c r="C249" s="1">
        <v>34.081716721787998</v>
      </c>
      <c r="D249">
        <f t="shared" si="3"/>
        <v>248</v>
      </c>
    </row>
    <row r="250" spans="1:4" x14ac:dyDescent="0.25">
      <c r="A250" t="s">
        <v>9</v>
      </c>
      <c r="B250" s="1">
        <v>-84.633248834228695</v>
      </c>
      <c r="C250" s="1">
        <v>34.081678809885297</v>
      </c>
      <c r="D250">
        <f t="shared" si="3"/>
        <v>249</v>
      </c>
    </row>
    <row r="251" spans="1:4" x14ac:dyDescent="0.25">
      <c r="A251" t="s">
        <v>9</v>
      </c>
      <c r="B251" s="1">
        <v>-84.635043552905103</v>
      </c>
      <c r="C251" s="1">
        <v>34.0813283618767</v>
      </c>
      <c r="D251">
        <f t="shared" si="3"/>
        <v>250</v>
      </c>
    </row>
    <row r="252" spans="1:4" x14ac:dyDescent="0.25">
      <c r="A252" t="s">
        <v>9</v>
      </c>
      <c r="B252" s="1">
        <v>-84.6428291149806</v>
      </c>
      <c r="C252" s="1">
        <v>34.079513262923598</v>
      </c>
      <c r="D252">
        <f t="shared" si="3"/>
        <v>251</v>
      </c>
    </row>
    <row r="253" spans="1:4" x14ac:dyDescent="0.25">
      <c r="A253" t="s">
        <v>9</v>
      </c>
      <c r="B253" s="1">
        <v>-84.644850507044794</v>
      </c>
      <c r="C253" s="1">
        <v>34.079186976991998</v>
      </c>
      <c r="D253">
        <f t="shared" si="3"/>
        <v>252</v>
      </c>
    </row>
    <row r="254" spans="1:4" x14ac:dyDescent="0.25">
      <c r="A254" t="s">
        <v>9</v>
      </c>
      <c r="B254" s="1">
        <v>-84.647442511480094</v>
      </c>
      <c r="C254" s="1">
        <v>34.0790416999493</v>
      </c>
      <c r="D254">
        <f t="shared" si="3"/>
        <v>253</v>
      </c>
    </row>
    <row r="255" spans="1:4" x14ac:dyDescent="0.25">
      <c r="A255" t="s">
        <v>9</v>
      </c>
      <c r="B255" s="1">
        <v>-84.649257795567607</v>
      </c>
      <c r="C255" s="1">
        <v>34.079087174995699</v>
      </c>
      <c r="D255">
        <f t="shared" si="3"/>
        <v>254</v>
      </c>
    </row>
    <row r="256" spans="1:4" x14ac:dyDescent="0.25">
      <c r="A256" t="s">
        <v>9</v>
      </c>
      <c r="B256" s="1">
        <v>-84.671042525930702</v>
      </c>
      <c r="C256" s="1">
        <v>34.080170185704802</v>
      </c>
      <c r="D256">
        <f t="shared" si="3"/>
        <v>255</v>
      </c>
    </row>
    <row r="257" spans="1:4" x14ac:dyDescent="0.25">
      <c r="A257" t="s">
        <v>9</v>
      </c>
      <c r="B257" s="1">
        <v>-84.674643951682697</v>
      </c>
      <c r="C257" s="1">
        <v>34.0804652663859</v>
      </c>
      <c r="D257">
        <f t="shared" si="3"/>
        <v>256</v>
      </c>
    </row>
    <row r="258" spans="1:4" x14ac:dyDescent="0.25">
      <c r="A258" t="s">
        <v>9</v>
      </c>
      <c r="B258" s="1">
        <v>-84.676185199478496</v>
      </c>
      <c r="C258" s="1">
        <v>34.080765117193501</v>
      </c>
      <c r="D258">
        <f t="shared" si="3"/>
        <v>257</v>
      </c>
    </row>
    <row r="259" spans="1:4" x14ac:dyDescent="0.25">
      <c r="A259" t="s">
        <v>9</v>
      </c>
      <c r="B259" s="1">
        <v>-84.678013301813394</v>
      </c>
      <c r="C259" s="1">
        <v>34.0812270866803</v>
      </c>
      <c r="D259">
        <f t="shared" ref="D259:D322" si="4">IF(A259&lt;&gt;A258,1,D258+1)</f>
        <v>258</v>
      </c>
    </row>
    <row r="260" spans="1:4" x14ac:dyDescent="0.25">
      <c r="A260" t="s">
        <v>9</v>
      </c>
      <c r="B260" s="1">
        <v>-84.680156010536507</v>
      </c>
      <c r="C260" s="1">
        <v>34.082020619618199</v>
      </c>
      <c r="D260">
        <f t="shared" si="4"/>
        <v>259</v>
      </c>
    </row>
    <row r="261" spans="1:4" x14ac:dyDescent="0.25">
      <c r="A261" t="s">
        <v>9</v>
      </c>
      <c r="B261" s="1">
        <v>-84.691981051187199</v>
      </c>
      <c r="C261" s="1">
        <v>34.086970074584301</v>
      </c>
      <c r="D261">
        <f t="shared" si="4"/>
        <v>260</v>
      </c>
    </row>
    <row r="262" spans="1:4" x14ac:dyDescent="0.25">
      <c r="A262" t="s">
        <v>9</v>
      </c>
      <c r="B262" s="1">
        <v>-84.694161381257501</v>
      </c>
      <c r="C262" s="1">
        <v>34.087687624149098</v>
      </c>
      <c r="D262">
        <f t="shared" si="4"/>
        <v>261</v>
      </c>
    </row>
    <row r="263" spans="1:4" x14ac:dyDescent="0.25">
      <c r="A263" t="s">
        <v>9</v>
      </c>
      <c r="B263" s="1">
        <v>-84.696448653239898</v>
      </c>
      <c r="C263" s="1">
        <v>34.088180930175497</v>
      </c>
      <c r="D263">
        <f t="shared" si="4"/>
        <v>262</v>
      </c>
    </row>
    <row r="264" spans="1:4" x14ac:dyDescent="0.25">
      <c r="A264" t="s">
        <v>9</v>
      </c>
      <c r="B264" s="1">
        <v>-84.698822328544694</v>
      </c>
      <c r="C264" s="1">
        <v>34.088427635976103</v>
      </c>
      <c r="D264">
        <f t="shared" si="4"/>
        <v>263</v>
      </c>
    </row>
    <row r="265" spans="1:4" x14ac:dyDescent="0.25">
      <c r="A265" t="s">
        <v>9</v>
      </c>
      <c r="B265" s="1">
        <v>-84.701854123866696</v>
      </c>
      <c r="C265" s="1">
        <v>34.088439870045299</v>
      </c>
      <c r="D265">
        <f t="shared" si="4"/>
        <v>264</v>
      </c>
    </row>
    <row r="266" spans="1:4" x14ac:dyDescent="0.25">
      <c r="A266" t="s">
        <v>9</v>
      </c>
      <c r="B266" s="1">
        <v>-84.718122377757496</v>
      </c>
      <c r="C266" s="1">
        <v>34.088190444392502</v>
      </c>
      <c r="D266">
        <f t="shared" si="4"/>
        <v>265</v>
      </c>
    </row>
    <row r="267" spans="1:4" x14ac:dyDescent="0.25">
      <c r="A267" t="s">
        <v>9</v>
      </c>
      <c r="B267" s="1">
        <v>-84.719718974345</v>
      </c>
      <c r="C267" s="1">
        <v>34.088370545165702</v>
      </c>
      <c r="D267">
        <f t="shared" si="4"/>
        <v>266</v>
      </c>
    </row>
    <row r="268" spans="1:4" x14ac:dyDescent="0.25">
      <c r="A268" t="s">
        <v>9</v>
      </c>
      <c r="B268" s="1">
        <v>-84.721163463388095</v>
      </c>
      <c r="C268" s="1">
        <v>34.088828401307097</v>
      </c>
      <c r="D268">
        <f t="shared" si="4"/>
        <v>267</v>
      </c>
    </row>
    <row r="269" spans="1:4" x14ac:dyDescent="0.25">
      <c r="A269" t="s">
        <v>9</v>
      </c>
      <c r="B269" s="1">
        <v>-84.7223998723574</v>
      </c>
      <c r="C269" s="1">
        <v>34.089450085508098</v>
      </c>
      <c r="D269">
        <f t="shared" si="4"/>
        <v>268</v>
      </c>
    </row>
    <row r="270" spans="1:4" x14ac:dyDescent="0.25">
      <c r="A270" t="s">
        <v>9</v>
      </c>
      <c r="B270" s="1">
        <v>-84.723554308114203</v>
      </c>
      <c r="C270" s="1">
        <v>34.090350644588</v>
      </c>
      <c r="D270">
        <f t="shared" si="4"/>
        <v>269</v>
      </c>
    </row>
    <row r="271" spans="1:4" x14ac:dyDescent="0.25">
      <c r="A271" t="s">
        <v>9</v>
      </c>
      <c r="B271" s="1">
        <v>-84.724550101742395</v>
      </c>
      <c r="C271" s="1">
        <v>34.091542578948399</v>
      </c>
      <c r="D271">
        <f t="shared" si="4"/>
        <v>270</v>
      </c>
    </row>
    <row r="272" spans="1:4" x14ac:dyDescent="0.25">
      <c r="A272" t="s">
        <v>9</v>
      </c>
      <c r="B272" s="1">
        <v>-84.725082670656505</v>
      </c>
      <c r="C272" s="1">
        <v>34.0926480022828</v>
      </c>
      <c r="D272">
        <f t="shared" si="4"/>
        <v>271</v>
      </c>
    </row>
    <row r="273" spans="1:4" x14ac:dyDescent="0.25">
      <c r="A273" t="s">
        <v>9</v>
      </c>
      <c r="B273" s="1">
        <v>-84.725402708292407</v>
      </c>
      <c r="C273" s="1">
        <v>34.093928214473301</v>
      </c>
      <c r="D273">
        <f t="shared" si="4"/>
        <v>272</v>
      </c>
    </row>
    <row r="274" spans="1:4" x14ac:dyDescent="0.25">
      <c r="A274" t="s">
        <v>9</v>
      </c>
      <c r="B274" s="1">
        <v>-84.726726794345197</v>
      </c>
      <c r="C274" s="1">
        <v>34.102692985143101</v>
      </c>
      <c r="D274">
        <f t="shared" si="4"/>
        <v>273</v>
      </c>
    </row>
    <row r="275" spans="1:4" x14ac:dyDescent="0.25">
      <c r="A275" t="s">
        <v>9</v>
      </c>
      <c r="B275" s="1">
        <v>-84.727245089911094</v>
      </c>
      <c r="C275" s="1">
        <v>34.105027641728803</v>
      </c>
      <c r="D275">
        <f t="shared" si="4"/>
        <v>274</v>
      </c>
    </row>
    <row r="276" spans="1:4" x14ac:dyDescent="0.25">
      <c r="A276" t="s">
        <v>9</v>
      </c>
      <c r="B276" s="1">
        <v>-84.7279985040052</v>
      </c>
      <c r="C276" s="1">
        <v>34.1069781968773</v>
      </c>
      <c r="D276">
        <f t="shared" si="4"/>
        <v>275</v>
      </c>
    </row>
    <row r="277" spans="1:4" x14ac:dyDescent="0.25">
      <c r="A277" t="s">
        <v>9</v>
      </c>
      <c r="B277" s="1">
        <v>-84.728894760693194</v>
      </c>
      <c r="C277" s="1">
        <v>34.108563649431503</v>
      </c>
      <c r="D277">
        <f t="shared" si="4"/>
        <v>276</v>
      </c>
    </row>
    <row r="278" spans="1:4" x14ac:dyDescent="0.25">
      <c r="A278" t="s">
        <v>9</v>
      </c>
      <c r="B278" s="1">
        <v>-84.730401918166294</v>
      </c>
      <c r="C278" s="1">
        <v>34.110531787484803</v>
      </c>
      <c r="D278">
        <f t="shared" si="4"/>
        <v>277</v>
      </c>
    </row>
    <row r="279" spans="1:4" x14ac:dyDescent="0.25">
      <c r="A279" t="s">
        <v>9</v>
      </c>
      <c r="B279" s="1">
        <v>-84.731879371839199</v>
      </c>
      <c r="C279" s="1">
        <v>34.111968849364899</v>
      </c>
      <c r="D279">
        <f t="shared" si="4"/>
        <v>278</v>
      </c>
    </row>
    <row r="280" spans="1:4" x14ac:dyDescent="0.25">
      <c r="A280" t="s">
        <v>9</v>
      </c>
      <c r="B280" s="1">
        <v>-84.733591955345801</v>
      </c>
      <c r="C280" s="1">
        <v>34.113275409132399</v>
      </c>
      <c r="D280">
        <f t="shared" si="4"/>
        <v>279</v>
      </c>
    </row>
    <row r="281" spans="1:4" x14ac:dyDescent="0.25">
      <c r="A281" t="s">
        <v>9</v>
      </c>
      <c r="B281" s="1">
        <v>-84.7368634678555</v>
      </c>
      <c r="C281" s="1">
        <v>34.115552536452199</v>
      </c>
      <c r="D281">
        <f t="shared" si="4"/>
        <v>280</v>
      </c>
    </row>
    <row r="282" spans="1:4" x14ac:dyDescent="0.25">
      <c r="A282" t="s">
        <v>9</v>
      </c>
      <c r="B282" s="1">
        <v>-84.738308980920806</v>
      </c>
      <c r="C282" s="1">
        <v>34.1169939417424</v>
      </c>
      <c r="D282">
        <f t="shared" si="4"/>
        <v>281</v>
      </c>
    </row>
    <row r="283" spans="1:4" x14ac:dyDescent="0.25">
      <c r="A283" t="s">
        <v>9</v>
      </c>
      <c r="B283" s="1">
        <v>-84.739249944893501</v>
      </c>
      <c r="C283" s="1">
        <v>34.118329469001502</v>
      </c>
      <c r="D283">
        <f t="shared" si="4"/>
        <v>282</v>
      </c>
    </row>
    <row r="284" spans="1:4" x14ac:dyDescent="0.25">
      <c r="A284" t="s">
        <v>9</v>
      </c>
      <c r="B284" s="1">
        <v>-84.740027375879095</v>
      </c>
      <c r="C284" s="1">
        <v>34.1198560529076</v>
      </c>
      <c r="D284">
        <f t="shared" si="4"/>
        <v>283</v>
      </c>
    </row>
    <row r="285" spans="1:4" x14ac:dyDescent="0.25">
      <c r="A285" t="s">
        <v>9</v>
      </c>
      <c r="B285" s="1">
        <v>-84.740450010680306</v>
      </c>
      <c r="C285" s="1">
        <v>34.121383694816402</v>
      </c>
      <c r="D285">
        <f t="shared" si="4"/>
        <v>284</v>
      </c>
    </row>
    <row r="286" spans="1:4" x14ac:dyDescent="0.25">
      <c r="A286" t="s">
        <v>9</v>
      </c>
      <c r="B286" s="1">
        <v>-84.740647358569603</v>
      </c>
      <c r="C286" s="1">
        <v>34.123137931674698</v>
      </c>
      <c r="D286">
        <f t="shared" si="4"/>
        <v>285</v>
      </c>
    </row>
    <row r="287" spans="1:4" x14ac:dyDescent="0.25">
      <c r="A287" t="s">
        <v>9</v>
      </c>
      <c r="B287" s="1">
        <v>-84.740439259397704</v>
      </c>
      <c r="C287" s="1">
        <v>34.124854994207901</v>
      </c>
      <c r="D287">
        <f t="shared" si="4"/>
        <v>286</v>
      </c>
    </row>
    <row r="288" spans="1:4" x14ac:dyDescent="0.25">
      <c r="A288" t="s">
        <v>9</v>
      </c>
      <c r="B288" s="1">
        <v>-84.737534859472007</v>
      </c>
      <c r="C288" s="1">
        <v>34.134206820547298</v>
      </c>
      <c r="D288">
        <f t="shared" si="4"/>
        <v>287</v>
      </c>
    </row>
    <row r="289" spans="1:4" x14ac:dyDescent="0.25">
      <c r="A289" t="s">
        <v>9</v>
      </c>
      <c r="B289" s="1">
        <v>-84.737102726211901</v>
      </c>
      <c r="C289" s="1">
        <v>34.136288642588099</v>
      </c>
      <c r="D289">
        <f t="shared" si="4"/>
        <v>288</v>
      </c>
    </row>
    <row r="290" spans="1:4" x14ac:dyDescent="0.25">
      <c r="A290" t="s">
        <v>9</v>
      </c>
      <c r="B290" s="1">
        <v>-84.737183763362907</v>
      </c>
      <c r="C290" s="1">
        <v>34.138266693966699</v>
      </c>
      <c r="D290">
        <f t="shared" si="4"/>
        <v>289</v>
      </c>
    </row>
    <row r="291" spans="1:4" x14ac:dyDescent="0.25">
      <c r="A291" t="s">
        <v>9</v>
      </c>
      <c r="B291" s="1">
        <v>-84.737512063500304</v>
      </c>
      <c r="C291" s="1">
        <v>34.139958407132298</v>
      </c>
      <c r="D291">
        <f t="shared" si="4"/>
        <v>290</v>
      </c>
    </row>
    <row r="292" spans="1:4" x14ac:dyDescent="0.25">
      <c r="A292" t="s">
        <v>9</v>
      </c>
      <c r="B292" s="1">
        <v>-84.738129481359707</v>
      </c>
      <c r="C292" s="1">
        <v>34.141338622606497</v>
      </c>
      <c r="D292">
        <f t="shared" si="4"/>
        <v>291</v>
      </c>
    </row>
    <row r="293" spans="1:4" x14ac:dyDescent="0.25">
      <c r="A293" t="s">
        <v>9</v>
      </c>
      <c r="B293" s="1">
        <v>-84.739282982369005</v>
      </c>
      <c r="C293" s="1">
        <v>34.143052592253497</v>
      </c>
      <c r="D293">
        <f t="shared" si="4"/>
        <v>292</v>
      </c>
    </row>
    <row r="294" spans="1:4" x14ac:dyDescent="0.25">
      <c r="A294" t="s">
        <v>9</v>
      </c>
      <c r="B294" s="1">
        <v>-84.746501967202207</v>
      </c>
      <c r="C294" s="1">
        <v>34.151342626143098</v>
      </c>
      <c r="D294">
        <f t="shared" si="4"/>
        <v>293</v>
      </c>
    </row>
    <row r="295" spans="1:4" x14ac:dyDescent="0.25">
      <c r="A295" t="s">
        <v>9</v>
      </c>
      <c r="B295" s="1">
        <v>-84.755761084828904</v>
      </c>
      <c r="C295" s="1">
        <v>34.162178647546703</v>
      </c>
      <c r="D295">
        <f t="shared" si="4"/>
        <v>294</v>
      </c>
    </row>
    <row r="296" spans="1:4" x14ac:dyDescent="0.25">
      <c r="A296" t="s">
        <v>10</v>
      </c>
      <c r="B296" s="1">
        <v>-84.671053415677903</v>
      </c>
      <c r="C296" s="1">
        <v>33.4655675803156</v>
      </c>
      <c r="D296">
        <f t="shared" si="4"/>
        <v>1</v>
      </c>
    </row>
    <row r="297" spans="1:4" x14ac:dyDescent="0.25">
      <c r="A297" t="s">
        <v>10</v>
      </c>
      <c r="B297" s="1">
        <v>-84.669619009358001</v>
      </c>
      <c r="C297" s="1">
        <v>33.467353398697597</v>
      </c>
      <c r="D297">
        <f t="shared" si="4"/>
        <v>2</v>
      </c>
    </row>
    <row r="298" spans="1:4" x14ac:dyDescent="0.25">
      <c r="A298" t="s">
        <v>10</v>
      </c>
      <c r="B298" s="1">
        <v>-84.667634564124299</v>
      </c>
      <c r="C298" s="1">
        <v>33.4695653210023</v>
      </c>
      <c r="D298">
        <f t="shared" si="4"/>
        <v>3</v>
      </c>
    </row>
    <row r="299" spans="1:4" x14ac:dyDescent="0.25">
      <c r="A299" t="s">
        <v>10</v>
      </c>
      <c r="B299" s="1">
        <v>-84.650008950679805</v>
      </c>
      <c r="C299" s="1">
        <v>33.489023666580103</v>
      </c>
      <c r="D299">
        <f t="shared" si="4"/>
        <v>4</v>
      </c>
    </row>
    <row r="300" spans="1:4" x14ac:dyDescent="0.25">
      <c r="A300" t="s">
        <v>10</v>
      </c>
      <c r="B300" s="1">
        <v>-84.648274029786094</v>
      </c>
      <c r="C300" s="1">
        <v>33.490740011180897</v>
      </c>
      <c r="D300">
        <f t="shared" si="4"/>
        <v>5</v>
      </c>
    </row>
    <row r="301" spans="1:4" x14ac:dyDescent="0.25">
      <c r="A301" t="s">
        <v>10</v>
      </c>
      <c r="B301" s="1">
        <v>-84.641621852056403</v>
      </c>
      <c r="C301" s="1">
        <v>33.496740254423798</v>
      </c>
      <c r="D301">
        <f t="shared" si="4"/>
        <v>6</v>
      </c>
    </row>
    <row r="302" spans="1:4" x14ac:dyDescent="0.25">
      <c r="A302" t="s">
        <v>10</v>
      </c>
      <c r="B302" s="1">
        <v>-84.640386957957503</v>
      </c>
      <c r="C302" s="1">
        <v>33.498073351906001</v>
      </c>
      <c r="D302">
        <f t="shared" si="4"/>
        <v>7</v>
      </c>
    </row>
    <row r="303" spans="1:4" x14ac:dyDescent="0.25">
      <c r="A303" t="s">
        <v>10</v>
      </c>
      <c r="B303" s="1">
        <v>-84.639219265664096</v>
      </c>
      <c r="C303" s="1">
        <v>33.499573832945003</v>
      </c>
      <c r="D303">
        <f t="shared" si="4"/>
        <v>8</v>
      </c>
    </row>
    <row r="304" spans="1:4" x14ac:dyDescent="0.25">
      <c r="A304" t="s">
        <v>10</v>
      </c>
      <c r="B304" s="1">
        <v>-84.628958676377295</v>
      </c>
      <c r="C304" s="1">
        <v>33.515862061433602</v>
      </c>
      <c r="D304">
        <f t="shared" si="4"/>
        <v>9</v>
      </c>
    </row>
    <row r="305" spans="1:4" x14ac:dyDescent="0.25">
      <c r="A305" t="s">
        <v>10</v>
      </c>
      <c r="B305" s="1">
        <v>-84.627944171876507</v>
      </c>
      <c r="C305" s="1">
        <v>33.517252247052497</v>
      </c>
      <c r="D305">
        <f t="shared" si="4"/>
        <v>10</v>
      </c>
    </row>
    <row r="306" spans="1:4" x14ac:dyDescent="0.25">
      <c r="A306" t="s">
        <v>10</v>
      </c>
      <c r="B306" s="1">
        <v>-84.626963934673</v>
      </c>
      <c r="C306" s="1">
        <v>33.518317252991899</v>
      </c>
      <c r="D306">
        <f t="shared" si="4"/>
        <v>11</v>
      </c>
    </row>
    <row r="307" spans="1:4" x14ac:dyDescent="0.25">
      <c r="A307" t="s">
        <v>10</v>
      </c>
      <c r="B307" s="1">
        <v>-84.625420321459998</v>
      </c>
      <c r="C307" s="1">
        <v>33.519708613019297</v>
      </c>
      <c r="D307">
        <f t="shared" si="4"/>
        <v>12</v>
      </c>
    </row>
    <row r="308" spans="1:4" x14ac:dyDescent="0.25">
      <c r="A308" t="s">
        <v>10</v>
      </c>
      <c r="B308" s="1">
        <v>-84.623465387011606</v>
      </c>
      <c r="C308" s="1">
        <v>33.521085052269399</v>
      </c>
      <c r="D308">
        <f t="shared" si="4"/>
        <v>13</v>
      </c>
    </row>
    <row r="309" spans="1:4" x14ac:dyDescent="0.25">
      <c r="A309" t="s">
        <v>10</v>
      </c>
      <c r="B309" s="1">
        <v>-84.617136121147198</v>
      </c>
      <c r="C309" s="1">
        <v>33.525220415291997</v>
      </c>
      <c r="D309">
        <f t="shared" si="4"/>
        <v>14</v>
      </c>
    </row>
    <row r="310" spans="1:4" x14ac:dyDescent="0.25">
      <c r="A310" t="s">
        <v>10</v>
      </c>
      <c r="B310" s="1">
        <v>-84.614536864405096</v>
      </c>
      <c r="C310" s="1">
        <v>33.526703467891302</v>
      </c>
      <c r="D310">
        <f t="shared" si="4"/>
        <v>15</v>
      </c>
    </row>
    <row r="311" spans="1:4" x14ac:dyDescent="0.25">
      <c r="A311" t="s">
        <v>10</v>
      </c>
      <c r="B311" s="1">
        <v>-84.611856217739103</v>
      </c>
      <c r="C311" s="1">
        <v>33.527967713316201</v>
      </c>
      <c r="D311">
        <f t="shared" si="4"/>
        <v>16</v>
      </c>
    </row>
    <row r="312" spans="1:4" x14ac:dyDescent="0.25">
      <c r="A312" t="s">
        <v>10</v>
      </c>
      <c r="B312" s="1">
        <v>-84.607181999592896</v>
      </c>
      <c r="C312" s="1">
        <v>33.530015468485701</v>
      </c>
      <c r="D312">
        <f t="shared" si="4"/>
        <v>17</v>
      </c>
    </row>
    <row r="313" spans="1:4" x14ac:dyDescent="0.25">
      <c r="A313" t="s">
        <v>10</v>
      </c>
      <c r="B313" s="1">
        <v>-84.604728651709195</v>
      </c>
      <c r="C313" s="1">
        <v>33.531281499241501</v>
      </c>
      <c r="D313">
        <f t="shared" si="4"/>
        <v>18</v>
      </c>
    </row>
    <row r="314" spans="1:4" x14ac:dyDescent="0.25">
      <c r="A314" t="s">
        <v>10</v>
      </c>
      <c r="B314" s="1">
        <v>-84.586763949076598</v>
      </c>
      <c r="C314" s="1">
        <v>33.541829744323501</v>
      </c>
      <c r="D314">
        <f t="shared" si="4"/>
        <v>19</v>
      </c>
    </row>
    <row r="315" spans="1:4" x14ac:dyDescent="0.25">
      <c r="A315" t="s">
        <v>10</v>
      </c>
      <c r="B315" s="1">
        <v>-84.584034837105307</v>
      </c>
      <c r="C315" s="1">
        <v>33.543156411498501</v>
      </c>
      <c r="D315">
        <f t="shared" si="4"/>
        <v>20</v>
      </c>
    </row>
    <row r="316" spans="1:4" x14ac:dyDescent="0.25">
      <c r="A316" t="s">
        <v>10</v>
      </c>
      <c r="B316" s="1">
        <v>-84.540154586007205</v>
      </c>
      <c r="C316" s="1">
        <v>33.562227648215</v>
      </c>
      <c r="D316">
        <f t="shared" si="4"/>
        <v>21</v>
      </c>
    </row>
    <row r="317" spans="1:4" x14ac:dyDescent="0.25">
      <c r="A317" t="s">
        <v>10</v>
      </c>
      <c r="B317" s="1">
        <v>-84.538294182100202</v>
      </c>
      <c r="C317" s="1">
        <v>33.563224926862702</v>
      </c>
      <c r="D317">
        <f t="shared" si="4"/>
        <v>22</v>
      </c>
    </row>
    <row r="318" spans="1:4" x14ac:dyDescent="0.25">
      <c r="A318" t="s">
        <v>10</v>
      </c>
      <c r="B318" s="1">
        <v>-84.536604240538495</v>
      </c>
      <c r="C318" s="1">
        <v>33.564363217454101</v>
      </c>
      <c r="D318">
        <f t="shared" si="4"/>
        <v>23</v>
      </c>
    </row>
    <row r="319" spans="1:4" x14ac:dyDescent="0.25">
      <c r="A319" t="s">
        <v>10</v>
      </c>
      <c r="B319" s="1">
        <v>-84.534960192122597</v>
      </c>
      <c r="C319" s="1">
        <v>33.565789993045598</v>
      </c>
      <c r="D319">
        <f t="shared" si="4"/>
        <v>24</v>
      </c>
    </row>
    <row r="320" spans="1:4" x14ac:dyDescent="0.25">
      <c r="A320" t="s">
        <v>10</v>
      </c>
      <c r="B320" s="1">
        <v>-84.529328559433196</v>
      </c>
      <c r="C320" s="1">
        <v>33.571665510392599</v>
      </c>
      <c r="D320">
        <f t="shared" si="4"/>
        <v>25</v>
      </c>
    </row>
    <row r="321" spans="1:4" x14ac:dyDescent="0.25">
      <c r="A321" t="s">
        <v>10</v>
      </c>
      <c r="B321" s="1">
        <v>-84.527693562236095</v>
      </c>
      <c r="C321" s="1">
        <v>33.573126448580098</v>
      </c>
      <c r="D321">
        <f t="shared" si="4"/>
        <v>26</v>
      </c>
    </row>
    <row r="322" spans="1:4" x14ac:dyDescent="0.25">
      <c r="A322" t="s">
        <v>10</v>
      </c>
      <c r="B322" s="1">
        <v>-84.514888302981007</v>
      </c>
      <c r="C322" s="1">
        <v>33.583606597425003</v>
      </c>
      <c r="D322">
        <f t="shared" si="4"/>
        <v>27</v>
      </c>
    </row>
    <row r="323" spans="1:4" x14ac:dyDescent="0.25">
      <c r="A323" t="s">
        <v>10</v>
      </c>
      <c r="B323" s="1">
        <v>-84.512484088874302</v>
      </c>
      <c r="C323" s="1">
        <v>33.585500321686297</v>
      </c>
      <c r="D323">
        <f t="shared" ref="D323:D386" si="5">IF(A323&lt;&gt;A322,1,D322+1)</f>
        <v>28</v>
      </c>
    </row>
    <row r="324" spans="1:4" x14ac:dyDescent="0.25">
      <c r="A324" t="s">
        <v>10</v>
      </c>
      <c r="B324" s="1">
        <v>-84.509935649294306</v>
      </c>
      <c r="C324" s="1">
        <v>33.587142028925498</v>
      </c>
      <c r="D324">
        <f t="shared" si="5"/>
        <v>29</v>
      </c>
    </row>
    <row r="325" spans="1:4" x14ac:dyDescent="0.25">
      <c r="A325" t="s">
        <v>10</v>
      </c>
      <c r="B325" s="1">
        <v>-84.499698125616405</v>
      </c>
      <c r="C325" s="1">
        <v>33.593260588971603</v>
      </c>
      <c r="D325">
        <f t="shared" si="5"/>
        <v>30</v>
      </c>
    </row>
    <row r="326" spans="1:4" x14ac:dyDescent="0.25">
      <c r="A326" t="s">
        <v>10</v>
      </c>
      <c r="B326" s="1">
        <v>-84.496598602473199</v>
      </c>
      <c r="C326" s="1">
        <v>33.595302822790401</v>
      </c>
      <c r="D326">
        <f t="shared" si="5"/>
        <v>31</v>
      </c>
    </row>
    <row r="327" spans="1:4" x14ac:dyDescent="0.25">
      <c r="A327" t="s">
        <v>10</v>
      </c>
      <c r="B327" s="1">
        <v>-84.487476414226705</v>
      </c>
      <c r="C327" s="1">
        <v>33.602616943463197</v>
      </c>
      <c r="D327">
        <f t="shared" si="5"/>
        <v>32</v>
      </c>
    </row>
    <row r="328" spans="1:4" x14ac:dyDescent="0.25">
      <c r="A328" t="s">
        <v>10</v>
      </c>
      <c r="B328" s="1">
        <v>-84.486655835293007</v>
      </c>
      <c r="C328" s="1">
        <v>33.6035132175071</v>
      </c>
      <c r="D328">
        <f t="shared" si="5"/>
        <v>33</v>
      </c>
    </row>
    <row r="329" spans="1:4" x14ac:dyDescent="0.25">
      <c r="A329" t="s">
        <v>10</v>
      </c>
      <c r="B329" s="1">
        <v>-84.486108460854396</v>
      </c>
      <c r="C329" s="1">
        <v>33.6044445675875</v>
      </c>
      <c r="D329">
        <f t="shared" si="5"/>
        <v>34</v>
      </c>
    </row>
    <row r="330" spans="1:4" x14ac:dyDescent="0.25">
      <c r="A330" t="s">
        <v>10</v>
      </c>
      <c r="B330" s="1">
        <v>-84.485754885496803</v>
      </c>
      <c r="C330" s="1">
        <v>33.605771644475702</v>
      </c>
      <c r="D330">
        <f t="shared" si="5"/>
        <v>35</v>
      </c>
    </row>
    <row r="331" spans="1:4" x14ac:dyDescent="0.25">
      <c r="A331" t="s">
        <v>10</v>
      </c>
      <c r="B331" s="1">
        <v>-84.485829343050398</v>
      </c>
      <c r="C331" s="1">
        <v>33.607162263068098</v>
      </c>
      <c r="D331">
        <f t="shared" si="5"/>
        <v>36</v>
      </c>
    </row>
    <row r="332" spans="1:4" x14ac:dyDescent="0.25">
      <c r="A332" t="s">
        <v>10</v>
      </c>
      <c r="B332" s="1">
        <v>-84.486533002511905</v>
      </c>
      <c r="C332" s="1">
        <v>33.612293239600902</v>
      </c>
      <c r="D332">
        <f t="shared" si="5"/>
        <v>37</v>
      </c>
    </row>
    <row r="333" spans="1:4" x14ac:dyDescent="0.25">
      <c r="A333" t="s">
        <v>10</v>
      </c>
      <c r="B333" s="1">
        <v>-84.4865663741068</v>
      </c>
      <c r="C333" s="1">
        <v>33.613970693766802</v>
      </c>
      <c r="D333">
        <f t="shared" si="5"/>
        <v>38</v>
      </c>
    </row>
    <row r="334" spans="1:4" x14ac:dyDescent="0.25">
      <c r="A334" t="s">
        <v>10</v>
      </c>
      <c r="B334" s="1">
        <v>-84.486380049752995</v>
      </c>
      <c r="C334" s="1">
        <v>33.615379578051297</v>
      </c>
      <c r="D334">
        <f t="shared" si="5"/>
        <v>39</v>
      </c>
    </row>
    <row r="335" spans="1:4" x14ac:dyDescent="0.25">
      <c r="A335" t="s">
        <v>10</v>
      </c>
      <c r="B335" s="1">
        <v>-84.485819367477106</v>
      </c>
      <c r="C335" s="1">
        <v>33.616700586682001</v>
      </c>
      <c r="D335">
        <f t="shared" si="5"/>
        <v>40</v>
      </c>
    </row>
    <row r="336" spans="1:4" x14ac:dyDescent="0.25">
      <c r="A336" t="s">
        <v>10</v>
      </c>
      <c r="B336" s="1">
        <v>-84.484963957259495</v>
      </c>
      <c r="C336" s="1">
        <v>33.617851944388597</v>
      </c>
      <c r="D336">
        <f t="shared" si="5"/>
        <v>41</v>
      </c>
    </row>
    <row r="337" spans="1:4" x14ac:dyDescent="0.25">
      <c r="A337" t="s">
        <v>10</v>
      </c>
      <c r="B337" s="1">
        <v>-84.483959027476303</v>
      </c>
      <c r="C337" s="1">
        <v>33.618735182960798</v>
      </c>
      <c r="D337">
        <f t="shared" si="5"/>
        <v>42</v>
      </c>
    </row>
    <row r="338" spans="1:4" x14ac:dyDescent="0.25">
      <c r="A338" t="s">
        <v>10</v>
      </c>
      <c r="B338" s="1">
        <v>-84.4825380447854</v>
      </c>
      <c r="C338" s="1">
        <v>33.619515692034398</v>
      </c>
      <c r="D338">
        <f t="shared" si="5"/>
        <v>43</v>
      </c>
    </row>
    <row r="339" spans="1:4" x14ac:dyDescent="0.25">
      <c r="A339" t="s">
        <v>10</v>
      </c>
      <c r="B339" s="1">
        <v>-84.480996407530199</v>
      </c>
      <c r="C339" s="1">
        <v>33.620045451152599</v>
      </c>
      <c r="D339">
        <f t="shared" si="5"/>
        <v>44</v>
      </c>
    </row>
    <row r="340" spans="1:4" x14ac:dyDescent="0.25">
      <c r="A340" t="s">
        <v>10</v>
      </c>
      <c r="B340" s="1">
        <v>-84.478610846516801</v>
      </c>
      <c r="C340" s="1">
        <v>33.620384773171999</v>
      </c>
      <c r="D340">
        <f t="shared" si="5"/>
        <v>45</v>
      </c>
    </row>
    <row r="341" spans="1:4" x14ac:dyDescent="0.25">
      <c r="A341" t="s">
        <v>10</v>
      </c>
      <c r="B341" s="1">
        <v>-84.476555119995894</v>
      </c>
      <c r="C341" s="1">
        <v>33.620518570919401</v>
      </c>
      <c r="D341">
        <f t="shared" si="5"/>
        <v>46</v>
      </c>
    </row>
    <row r="342" spans="1:4" x14ac:dyDescent="0.25">
      <c r="A342" t="s">
        <v>10</v>
      </c>
      <c r="B342" s="1">
        <v>-84.471481579058505</v>
      </c>
      <c r="C342" s="1">
        <v>33.620511695433599</v>
      </c>
      <c r="D342">
        <f t="shared" si="5"/>
        <v>47</v>
      </c>
    </row>
    <row r="343" spans="1:4" x14ac:dyDescent="0.25">
      <c r="A343" t="s">
        <v>10</v>
      </c>
      <c r="B343" s="1">
        <v>-84.468852733932906</v>
      </c>
      <c r="C343" s="1">
        <v>33.620377363743799</v>
      </c>
      <c r="D343">
        <f t="shared" si="5"/>
        <v>48</v>
      </c>
    </row>
    <row r="344" spans="1:4" x14ac:dyDescent="0.25">
      <c r="A344" t="s">
        <v>10</v>
      </c>
      <c r="B344" s="1">
        <v>-84.465257208931803</v>
      </c>
      <c r="C344" s="1">
        <v>33.619982665792399</v>
      </c>
      <c r="D344">
        <f t="shared" si="5"/>
        <v>49</v>
      </c>
    </row>
    <row r="345" spans="1:4" x14ac:dyDescent="0.25">
      <c r="A345" t="s">
        <v>10</v>
      </c>
      <c r="B345" s="1">
        <v>-84.463717181952504</v>
      </c>
      <c r="C345" s="1">
        <v>33.619930508360603</v>
      </c>
      <c r="D345">
        <f t="shared" si="5"/>
        <v>50</v>
      </c>
    </row>
    <row r="346" spans="1:4" x14ac:dyDescent="0.25">
      <c r="A346" t="s">
        <v>10</v>
      </c>
      <c r="B346" s="1">
        <v>-84.462593595456198</v>
      </c>
      <c r="C346" s="1">
        <v>33.620052836813798</v>
      </c>
      <c r="D346">
        <f t="shared" si="5"/>
        <v>51</v>
      </c>
    </row>
    <row r="347" spans="1:4" x14ac:dyDescent="0.25">
      <c r="A347" t="s">
        <v>10</v>
      </c>
      <c r="B347" s="1">
        <v>-84.461666874689598</v>
      </c>
      <c r="C347" s="1">
        <v>33.620356767857999</v>
      </c>
      <c r="D347">
        <f t="shared" si="5"/>
        <v>52</v>
      </c>
    </row>
    <row r="348" spans="1:4" x14ac:dyDescent="0.25">
      <c r="A348" t="s">
        <v>10</v>
      </c>
      <c r="B348" s="1">
        <v>-84.460788471661104</v>
      </c>
      <c r="C348" s="1">
        <v>33.6207720921374</v>
      </c>
      <c r="D348">
        <f t="shared" si="5"/>
        <v>53</v>
      </c>
    </row>
    <row r="349" spans="1:4" x14ac:dyDescent="0.25">
      <c r="A349" t="s">
        <v>10</v>
      </c>
      <c r="B349" s="1">
        <v>-84.460000182229507</v>
      </c>
      <c r="C349" s="1">
        <v>33.621405230743797</v>
      </c>
      <c r="D349">
        <f t="shared" si="5"/>
        <v>54</v>
      </c>
    </row>
    <row r="350" spans="1:4" x14ac:dyDescent="0.25">
      <c r="A350" t="s">
        <v>10</v>
      </c>
      <c r="B350" s="1">
        <v>-84.459264712175894</v>
      </c>
      <c r="C350" s="1">
        <v>33.622233382097797</v>
      </c>
      <c r="D350">
        <f t="shared" si="5"/>
        <v>55</v>
      </c>
    </row>
    <row r="351" spans="1:4" x14ac:dyDescent="0.25">
      <c r="A351" t="s">
        <v>10</v>
      </c>
      <c r="B351" s="1">
        <v>-84.456952908831298</v>
      </c>
      <c r="C351" s="1">
        <v>33.625615874096503</v>
      </c>
      <c r="D351">
        <f t="shared" si="5"/>
        <v>56</v>
      </c>
    </row>
    <row r="352" spans="1:4" x14ac:dyDescent="0.25">
      <c r="A352" t="s">
        <v>10</v>
      </c>
      <c r="B352" s="1">
        <v>-84.456307451142095</v>
      </c>
      <c r="C352" s="1">
        <v>33.626836962142598</v>
      </c>
      <c r="D352">
        <f t="shared" si="5"/>
        <v>57</v>
      </c>
    </row>
    <row r="353" spans="1:4" x14ac:dyDescent="0.25">
      <c r="A353" t="s">
        <v>10</v>
      </c>
      <c r="B353" s="1">
        <v>-84.455971723443</v>
      </c>
      <c r="C353" s="1">
        <v>33.6280203628381</v>
      </c>
      <c r="D353">
        <f t="shared" si="5"/>
        <v>58</v>
      </c>
    </row>
    <row r="354" spans="1:4" x14ac:dyDescent="0.25">
      <c r="A354" t="s">
        <v>10</v>
      </c>
      <c r="B354" s="1">
        <v>-84.455865960569795</v>
      </c>
      <c r="C354" s="1">
        <v>33.6292359643707</v>
      </c>
      <c r="D354">
        <f t="shared" si="5"/>
        <v>59</v>
      </c>
    </row>
    <row r="355" spans="1:4" x14ac:dyDescent="0.25">
      <c r="A355" t="s">
        <v>10</v>
      </c>
      <c r="B355" s="1">
        <v>-84.456102808030906</v>
      </c>
      <c r="C355" s="1">
        <v>33.630776332871399</v>
      </c>
      <c r="D355">
        <f t="shared" si="5"/>
        <v>60</v>
      </c>
    </row>
    <row r="356" spans="1:4" x14ac:dyDescent="0.25">
      <c r="A356" t="s">
        <v>10</v>
      </c>
      <c r="B356" s="1">
        <v>-84.457040279004801</v>
      </c>
      <c r="C356" s="1">
        <v>33.6344152106834</v>
      </c>
      <c r="D356">
        <f t="shared" si="5"/>
        <v>61</v>
      </c>
    </row>
    <row r="357" spans="1:4" x14ac:dyDescent="0.25">
      <c r="A357" t="s">
        <v>10</v>
      </c>
      <c r="B357" s="1">
        <v>-84.457130809147799</v>
      </c>
      <c r="C357" s="1">
        <v>33.635612069793098</v>
      </c>
      <c r="D357">
        <f t="shared" si="5"/>
        <v>62</v>
      </c>
    </row>
    <row r="358" spans="1:4" x14ac:dyDescent="0.25">
      <c r="A358" t="s">
        <v>10</v>
      </c>
      <c r="B358" s="1">
        <v>-84.456927045409202</v>
      </c>
      <c r="C358" s="1">
        <v>33.636830662612198</v>
      </c>
      <c r="D358">
        <f t="shared" si="5"/>
        <v>63</v>
      </c>
    </row>
    <row r="359" spans="1:4" x14ac:dyDescent="0.25">
      <c r="A359" t="s">
        <v>10</v>
      </c>
      <c r="B359" s="1">
        <v>-84.456394999184297</v>
      </c>
      <c r="C359" s="1">
        <v>33.638065221657598</v>
      </c>
      <c r="D359">
        <f t="shared" si="5"/>
        <v>64</v>
      </c>
    </row>
    <row r="360" spans="1:4" x14ac:dyDescent="0.25">
      <c r="A360" t="s">
        <v>10</v>
      </c>
      <c r="B360" s="1">
        <v>-84.455654336021496</v>
      </c>
      <c r="C360" s="1">
        <v>33.639107406531302</v>
      </c>
      <c r="D360">
        <f t="shared" si="5"/>
        <v>65</v>
      </c>
    </row>
    <row r="361" spans="1:4" x14ac:dyDescent="0.25">
      <c r="A361" t="s">
        <v>10</v>
      </c>
      <c r="B361" s="1">
        <v>-84.447857568065103</v>
      </c>
      <c r="C361" s="1">
        <v>33.647122804661699</v>
      </c>
      <c r="D361">
        <f t="shared" si="5"/>
        <v>66</v>
      </c>
    </row>
    <row r="362" spans="1:4" x14ac:dyDescent="0.25">
      <c r="A362" t="s">
        <v>10</v>
      </c>
      <c r="B362" s="1">
        <v>-84.446215630938795</v>
      </c>
      <c r="C362" s="1">
        <v>33.648387461243097</v>
      </c>
      <c r="D362">
        <f t="shared" si="5"/>
        <v>67</v>
      </c>
    </row>
    <row r="363" spans="1:4" x14ac:dyDescent="0.25">
      <c r="A363" t="s">
        <v>10</v>
      </c>
      <c r="B363" s="1">
        <v>-84.444675828199394</v>
      </c>
      <c r="C363" s="1">
        <v>33.649235487035497</v>
      </c>
      <c r="D363">
        <f t="shared" si="5"/>
        <v>68</v>
      </c>
    </row>
    <row r="364" spans="1:4" x14ac:dyDescent="0.25">
      <c r="A364" t="s">
        <v>10</v>
      </c>
      <c r="B364" s="1">
        <v>-84.442044100395194</v>
      </c>
      <c r="C364" s="1">
        <v>33.6505320602419</v>
      </c>
      <c r="D364">
        <f t="shared" si="5"/>
        <v>69</v>
      </c>
    </row>
    <row r="365" spans="1:4" x14ac:dyDescent="0.25">
      <c r="A365" t="s">
        <v>10</v>
      </c>
      <c r="B365" s="1">
        <v>-84.440606108073993</v>
      </c>
      <c r="C365" s="1">
        <v>33.6513800501044</v>
      </c>
      <c r="D365">
        <f t="shared" si="5"/>
        <v>70</v>
      </c>
    </row>
    <row r="366" spans="1:4" x14ac:dyDescent="0.25">
      <c r="A366" t="s">
        <v>10</v>
      </c>
      <c r="B366" s="1">
        <v>-84.439190653616095</v>
      </c>
      <c r="C366" s="1">
        <v>33.652369417514301</v>
      </c>
      <c r="D366">
        <f t="shared" si="5"/>
        <v>71</v>
      </c>
    </row>
    <row r="367" spans="1:4" x14ac:dyDescent="0.25">
      <c r="A367" t="s">
        <v>10</v>
      </c>
      <c r="B367" s="1">
        <v>-84.437634683135997</v>
      </c>
      <c r="C367" s="1">
        <v>33.653685400118</v>
      </c>
      <c r="D367">
        <f t="shared" si="5"/>
        <v>72</v>
      </c>
    </row>
    <row r="368" spans="1:4" x14ac:dyDescent="0.25">
      <c r="A368" t="s">
        <v>10</v>
      </c>
      <c r="B368" s="1">
        <v>-84.435165803229097</v>
      </c>
      <c r="C368" s="1">
        <v>33.656114683785098</v>
      </c>
      <c r="D368">
        <f t="shared" si="5"/>
        <v>73</v>
      </c>
    </row>
    <row r="369" spans="1:4" x14ac:dyDescent="0.25">
      <c r="A369" t="s">
        <v>10</v>
      </c>
      <c r="B369" s="1">
        <v>-84.433096401111001</v>
      </c>
      <c r="C369" s="1">
        <v>33.6578460393212</v>
      </c>
      <c r="D369">
        <f t="shared" si="5"/>
        <v>74</v>
      </c>
    </row>
    <row r="370" spans="1:4" x14ac:dyDescent="0.25">
      <c r="A370" t="s">
        <v>10</v>
      </c>
      <c r="B370" s="1">
        <v>-84.431103259473005</v>
      </c>
      <c r="C370" s="1">
        <v>33.659287494221203</v>
      </c>
      <c r="D370">
        <f t="shared" si="5"/>
        <v>75</v>
      </c>
    </row>
    <row r="371" spans="1:4" x14ac:dyDescent="0.25">
      <c r="A371" t="s">
        <v>10</v>
      </c>
      <c r="B371" s="1">
        <v>-84.428934815286198</v>
      </c>
      <c r="C371" s="1">
        <v>33.660653479586699</v>
      </c>
      <c r="D371">
        <f t="shared" si="5"/>
        <v>76</v>
      </c>
    </row>
    <row r="372" spans="1:4" x14ac:dyDescent="0.25">
      <c r="A372" t="s">
        <v>10</v>
      </c>
      <c r="B372" s="1">
        <v>-84.426513222434096</v>
      </c>
      <c r="C372" s="1">
        <v>33.6619693837456</v>
      </c>
      <c r="D372">
        <f t="shared" si="5"/>
        <v>77</v>
      </c>
    </row>
    <row r="373" spans="1:4" x14ac:dyDescent="0.25">
      <c r="A373" t="s">
        <v>10</v>
      </c>
      <c r="B373" s="1">
        <v>-84.423987826305606</v>
      </c>
      <c r="C373" s="1">
        <v>33.663118441657303</v>
      </c>
      <c r="D373">
        <f t="shared" si="5"/>
        <v>78</v>
      </c>
    </row>
    <row r="374" spans="1:4" x14ac:dyDescent="0.25">
      <c r="A374" t="s">
        <v>10</v>
      </c>
      <c r="B374" s="1">
        <v>-84.419173262861094</v>
      </c>
      <c r="C374" s="1">
        <v>33.664935854596003</v>
      </c>
      <c r="D374">
        <f t="shared" si="5"/>
        <v>79</v>
      </c>
    </row>
    <row r="375" spans="1:4" x14ac:dyDescent="0.25">
      <c r="A375" t="s">
        <v>10</v>
      </c>
      <c r="B375" s="1">
        <v>-84.418021734505601</v>
      </c>
      <c r="C375" s="1">
        <v>33.665516034412597</v>
      </c>
      <c r="D375">
        <f t="shared" si="5"/>
        <v>80</v>
      </c>
    </row>
    <row r="376" spans="1:4" x14ac:dyDescent="0.25">
      <c r="A376" t="s">
        <v>10</v>
      </c>
      <c r="B376" s="1">
        <v>-84.417013916025198</v>
      </c>
      <c r="C376" s="1">
        <v>33.6663298629732</v>
      </c>
      <c r="D376">
        <f t="shared" si="5"/>
        <v>81</v>
      </c>
    </row>
    <row r="377" spans="1:4" x14ac:dyDescent="0.25">
      <c r="A377" t="s">
        <v>10</v>
      </c>
      <c r="B377" s="1">
        <v>-84.416345455425201</v>
      </c>
      <c r="C377" s="1">
        <v>33.667140105098397</v>
      </c>
      <c r="D377">
        <f t="shared" si="5"/>
        <v>82</v>
      </c>
    </row>
    <row r="378" spans="1:4" x14ac:dyDescent="0.25">
      <c r="A378" t="s">
        <v>10</v>
      </c>
      <c r="B378" s="1">
        <v>-84.415846766649906</v>
      </c>
      <c r="C378" s="1">
        <v>33.668082336906501</v>
      </c>
      <c r="D378">
        <f t="shared" si="5"/>
        <v>83</v>
      </c>
    </row>
    <row r="379" spans="1:4" x14ac:dyDescent="0.25">
      <c r="A379" t="s">
        <v>10</v>
      </c>
      <c r="B379" s="1">
        <v>-84.415449880838295</v>
      </c>
      <c r="C379" s="1">
        <v>33.669213085381202</v>
      </c>
      <c r="D379">
        <f t="shared" si="5"/>
        <v>84</v>
      </c>
    </row>
    <row r="380" spans="1:4" x14ac:dyDescent="0.25">
      <c r="A380" t="s">
        <v>10</v>
      </c>
      <c r="B380" s="1">
        <v>-84.411454425739905</v>
      </c>
      <c r="C380" s="1">
        <v>33.6817616965334</v>
      </c>
      <c r="D380">
        <f t="shared" si="5"/>
        <v>85</v>
      </c>
    </row>
    <row r="381" spans="1:4" x14ac:dyDescent="0.25">
      <c r="A381" t="s">
        <v>10</v>
      </c>
      <c r="B381" s="1">
        <v>-84.410864976819397</v>
      </c>
      <c r="C381" s="1">
        <v>33.6827321522265</v>
      </c>
      <c r="D381">
        <f t="shared" si="5"/>
        <v>86</v>
      </c>
    </row>
    <row r="382" spans="1:4" x14ac:dyDescent="0.25">
      <c r="A382" t="s">
        <v>10</v>
      </c>
      <c r="B382" s="1">
        <v>-84.410126732348601</v>
      </c>
      <c r="C382" s="1">
        <v>33.6834009798824</v>
      </c>
      <c r="D382">
        <f t="shared" si="5"/>
        <v>87</v>
      </c>
    </row>
    <row r="383" spans="1:4" x14ac:dyDescent="0.25">
      <c r="A383" t="s">
        <v>10</v>
      </c>
      <c r="B383" s="1">
        <v>-84.4092091331418</v>
      </c>
      <c r="C383" s="1">
        <v>33.683815282466398</v>
      </c>
      <c r="D383">
        <f t="shared" si="5"/>
        <v>88</v>
      </c>
    </row>
    <row r="384" spans="1:4" x14ac:dyDescent="0.25">
      <c r="A384" t="s">
        <v>10</v>
      </c>
      <c r="B384" s="1">
        <v>-84.408087705452502</v>
      </c>
      <c r="C384" s="1">
        <v>33.684144684752702</v>
      </c>
      <c r="D384">
        <f t="shared" si="5"/>
        <v>89</v>
      </c>
    </row>
    <row r="385" spans="1:4" x14ac:dyDescent="0.25">
      <c r="A385" t="s">
        <v>10</v>
      </c>
      <c r="B385" s="1">
        <v>-84.403527506741398</v>
      </c>
      <c r="C385" s="1">
        <v>33.685348156306702</v>
      </c>
      <c r="D385">
        <f t="shared" si="5"/>
        <v>90</v>
      </c>
    </row>
    <row r="386" spans="1:4" x14ac:dyDescent="0.25">
      <c r="A386" t="s">
        <v>10</v>
      </c>
      <c r="B386" s="1">
        <v>-84.402070266814704</v>
      </c>
      <c r="C386" s="1">
        <v>33.685915813892798</v>
      </c>
      <c r="D386">
        <f t="shared" si="5"/>
        <v>91</v>
      </c>
    </row>
    <row r="387" spans="1:4" x14ac:dyDescent="0.25">
      <c r="A387" t="s">
        <v>10</v>
      </c>
      <c r="B387" s="1">
        <v>-84.400925677450999</v>
      </c>
      <c r="C387" s="1">
        <v>33.686914246662298</v>
      </c>
      <c r="D387">
        <f t="shared" ref="D387:D450" si="6">IF(A387&lt;&gt;A386,1,D386+1)</f>
        <v>92</v>
      </c>
    </row>
    <row r="388" spans="1:4" x14ac:dyDescent="0.25">
      <c r="A388" t="s">
        <v>10</v>
      </c>
      <c r="B388" s="1">
        <v>-84.400562387523195</v>
      </c>
      <c r="C388" s="1">
        <v>33.6881580738537</v>
      </c>
      <c r="D388">
        <f t="shared" si="6"/>
        <v>93</v>
      </c>
    </row>
    <row r="389" spans="1:4" x14ac:dyDescent="0.25">
      <c r="A389" t="s">
        <v>10</v>
      </c>
      <c r="B389" s="1">
        <v>-84.400771905704502</v>
      </c>
      <c r="C389" s="1">
        <v>33.689351037719902</v>
      </c>
      <c r="D389">
        <f t="shared" si="6"/>
        <v>94</v>
      </c>
    </row>
    <row r="390" spans="1:4" x14ac:dyDescent="0.25">
      <c r="A390" t="s">
        <v>10</v>
      </c>
      <c r="B390" s="1">
        <v>-84.401597826191306</v>
      </c>
      <c r="C390" s="1">
        <v>33.690699059290701</v>
      </c>
      <c r="D390">
        <f t="shared" si="6"/>
        <v>95</v>
      </c>
    </row>
    <row r="391" spans="1:4" x14ac:dyDescent="0.25">
      <c r="A391" t="s">
        <v>10</v>
      </c>
      <c r="B391" s="1">
        <v>-84.402775314926402</v>
      </c>
      <c r="C391" s="1">
        <v>33.692261129406702</v>
      </c>
      <c r="D391">
        <f t="shared" si="6"/>
        <v>96</v>
      </c>
    </row>
    <row r="392" spans="1:4" x14ac:dyDescent="0.25">
      <c r="A392" t="s">
        <v>10</v>
      </c>
      <c r="B392" s="1">
        <v>-84.404348349249105</v>
      </c>
      <c r="C392" s="1">
        <v>33.694419930696803</v>
      </c>
      <c r="D392">
        <f t="shared" si="6"/>
        <v>97</v>
      </c>
    </row>
    <row r="393" spans="1:4" x14ac:dyDescent="0.25">
      <c r="A393" t="s">
        <v>10</v>
      </c>
      <c r="B393" s="1">
        <v>-84.404837299109104</v>
      </c>
      <c r="C393" s="1">
        <v>33.695664078255902</v>
      </c>
      <c r="D393">
        <f t="shared" si="6"/>
        <v>98</v>
      </c>
    </row>
    <row r="394" spans="1:4" x14ac:dyDescent="0.25">
      <c r="A394" t="s">
        <v>10</v>
      </c>
      <c r="B394" s="1">
        <v>-84.404836610488701</v>
      </c>
      <c r="C394" s="1">
        <v>33.696766691921802</v>
      </c>
      <c r="D394">
        <f t="shared" si="6"/>
        <v>99</v>
      </c>
    </row>
    <row r="395" spans="1:4" x14ac:dyDescent="0.25">
      <c r="A395" t="s">
        <v>10</v>
      </c>
      <c r="B395" s="1">
        <v>-84.404631991992105</v>
      </c>
      <c r="C395" s="1">
        <v>33.697925773289803</v>
      </c>
      <c r="D395">
        <f t="shared" si="6"/>
        <v>100</v>
      </c>
    </row>
    <row r="396" spans="1:4" x14ac:dyDescent="0.25">
      <c r="A396" t="s">
        <v>10</v>
      </c>
      <c r="B396" s="1">
        <v>-84.404109232107302</v>
      </c>
      <c r="C396" s="1">
        <v>33.700634649791503</v>
      </c>
      <c r="D396">
        <f t="shared" si="6"/>
        <v>101</v>
      </c>
    </row>
    <row r="397" spans="1:4" x14ac:dyDescent="0.25">
      <c r="A397" t="s">
        <v>10</v>
      </c>
      <c r="B397" s="1">
        <v>-84.403995218369801</v>
      </c>
      <c r="C397" s="1">
        <v>33.701793758971</v>
      </c>
      <c r="D397">
        <f t="shared" si="6"/>
        <v>102</v>
      </c>
    </row>
    <row r="398" spans="1:4" x14ac:dyDescent="0.25">
      <c r="A398" t="s">
        <v>10</v>
      </c>
      <c r="B398" s="1">
        <v>-84.403971539957794</v>
      </c>
      <c r="C398" s="1">
        <v>33.703413077541803</v>
      </c>
      <c r="D398">
        <f t="shared" si="6"/>
        <v>103</v>
      </c>
    </row>
    <row r="399" spans="1:4" x14ac:dyDescent="0.25">
      <c r="A399" t="s">
        <v>10</v>
      </c>
      <c r="B399" s="1">
        <v>-84.403823418595493</v>
      </c>
      <c r="C399" s="1">
        <v>33.704751235238902</v>
      </c>
      <c r="D399">
        <f t="shared" si="6"/>
        <v>104</v>
      </c>
    </row>
    <row r="400" spans="1:4" x14ac:dyDescent="0.25">
      <c r="A400" t="s">
        <v>10</v>
      </c>
      <c r="B400" s="1">
        <v>-84.403437164694196</v>
      </c>
      <c r="C400" s="1">
        <v>33.706428588369</v>
      </c>
      <c r="D400">
        <f t="shared" si="6"/>
        <v>105</v>
      </c>
    </row>
    <row r="401" spans="1:4" x14ac:dyDescent="0.25">
      <c r="A401" t="s">
        <v>10</v>
      </c>
      <c r="B401" s="1">
        <v>-84.401601641307494</v>
      </c>
      <c r="C401" s="1">
        <v>33.711218247564602</v>
      </c>
      <c r="D401">
        <f t="shared" si="6"/>
        <v>106</v>
      </c>
    </row>
    <row r="402" spans="1:4" x14ac:dyDescent="0.25">
      <c r="A402" t="s">
        <v>10</v>
      </c>
      <c r="B402" s="1">
        <v>-84.400955117822093</v>
      </c>
      <c r="C402" s="1">
        <v>33.712358261839597</v>
      </c>
      <c r="D402">
        <f t="shared" si="6"/>
        <v>107</v>
      </c>
    </row>
    <row r="403" spans="1:4" x14ac:dyDescent="0.25">
      <c r="A403" t="s">
        <v>10</v>
      </c>
      <c r="B403" s="1">
        <v>-84.399855234840402</v>
      </c>
      <c r="C403" s="1">
        <v>33.713714835009903</v>
      </c>
      <c r="D403">
        <f t="shared" si="6"/>
        <v>108</v>
      </c>
    </row>
    <row r="404" spans="1:4" x14ac:dyDescent="0.25">
      <c r="A404" t="s">
        <v>10</v>
      </c>
      <c r="B404" s="1">
        <v>-84.399069147339205</v>
      </c>
      <c r="C404" s="1">
        <v>33.714899091200699</v>
      </c>
      <c r="D404">
        <f t="shared" si="6"/>
        <v>109</v>
      </c>
    </row>
    <row r="405" spans="1:4" x14ac:dyDescent="0.25">
      <c r="A405" t="s">
        <v>10</v>
      </c>
      <c r="B405" s="1">
        <v>-84.398558403364007</v>
      </c>
      <c r="C405" s="1">
        <v>33.716189951931497</v>
      </c>
      <c r="D405">
        <f t="shared" si="6"/>
        <v>110</v>
      </c>
    </row>
    <row r="406" spans="1:4" x14ac:dyDescent="0.25">
      <c r="A406" t="s">
        <v>10</v>
      </c>
      <c r="B406" s="1">
        <v>-84.398149770816303</v>
      </c>
      <c r="C406" s="1">
        <v>33.717245272732903</v>
      </c>
      <c r="D406">
        <f t="shared" si="6"/>
        <v>111</v>
      </c>
    </row>
    <row r="407" spans="1:4" x14ac:dyDescent="0.25">
      <c r="A407" t="s">
        <v>10</v>
      </c>
      <c r="B407" s="1">
        <v>-84.397340892995203</v>
      </c>
      <c r="C407" s="1">
        <v>33.718672205414698</v>
      </c>
      <c r="D407">
        <f t="shared" si="6"/>
        <v>112</v>
      </c>
    </row>
    <row r="408" spans="1:4" x14ac:dyDescent="0.25">
      <c r="A408" t="s">
        <v>10</v>
      </c>
      <c r="B408" s="1">
        <v>-84.396433540710404</v>
      </c>
      <c r="C408" s="1">
        <v>33.719944038677497</v>
      </c>
      <c r="D408">
        <f t="shared" si="6"/>
        <v>113</v>
      </c>
    </row>
    <row r="409" spans="1:4" x14ac:dyDescent="0.25">
      <c r="A409" t="s">
        <v>10</v>
      </c>
      <c r="B409" s="1">
        <v>-84.394742347295505</v>
      </c>
      <c r="C409" s="1">
        <v>33.722190318640997</v>
      </c>
      <c r="D409">
        <f t="shared" si="6"/>
        <v>114</v>
      </c>
    </row>
    <row r="410" spans="1:4" x14ac:dyDescent="0.25">
      <c r="A410" t="s">
        <v>10</v>
      </c>
      <c r="B410" s="1">
        <v>-84.394050225867005</v>
      </c>
      <c r="C410" s="1">
        <v>33.723471630368699</v>
      </c>
      <c r="D410">
        <f t="shared" si="6"/>
        <v>115</v>
      </c>
    </row>
    <row r="411" spans="1:4" x14ac:dyDescent="0.25">
      <c r="A411" t="s">
        <v>10</v>
      </c>
      <c r="B411" s="1">
        <v>-84.393777248370299</v>
      </c>
      <c r="C411" s="1">
        <v>33.724847409667198</v>
      </c>
      <c r="D411">
        <f t="shared" si="6"/>
        <v>116</v>
      </c>
    </row>
    <row r="412" spans="1:4" x14ac:dyDescent="0.25">
      <c r="A412" t="s">
        <v>10</v>
      </c>
      <c r="B412" s="1">
        <v>-84.393521556129201</v>
      </c>
      <c r="C412" s="1">
        <v>33.727091789489002</v>
      </c>
      <c r="D412">
        <f t="shared" si="6"/>
        <v>117</v>
      </c>
    </row>
    <row r="413" spans="1:4" x14ac:dyDescent="0.25">
      <c r="A413" t="s">
        <v>10</v>
      </c>
      <c r="B413" s="1">
        <v>-84.393225987239504</v>
      </c>
      <c r="C413" s="1">
        <v>33.728354455034498</v>
      </c>
      <c r="D413">
        <f t="shared" si="6"/>
        <v>118</v>
      </c>
    </row>
    <row r="414" spans="1:4" x14ac:dyDescent="0.25">
      <c r="A414" t="s">
        <v>10</v>
      </c>
      <c r="B414" s="1">
        <v>-84.392306163955695</v>
      </c>
      <c r="C414" s="1">
        <v>33.730936936595299</v>
      </c>
      <c r="D414">
        <f t="shared" si="6"/>
        <v>119</v>
      </c>
    </row>
    <row r="415" spans="1:4" x14ac:dyDescent="0.25">
      <c r="A415" t="s">
        <v>10</v>
      </c>
      <c r="B415" s="1">
        <v>-84.392135181773696</v>
      </c>
      <c r="C415" s="1">
        <v>33.7322373648393</v>
      </c>
      <c r="D415">
        <f t="shared" si="6"/>
        <v>120</v>
      </c>
    </row>
    <row r="416" spans="1:4" x14ac:dyDescent="0.25">
      <c r="A416" t="s">
        <v>10</v>
      </c>
      <c r="B416" s="1">
        <v>-84.391949281768703</v>
      </c>
      <c r="C416" s="1">
        <v>33.738174696110597</v>
      </c>
      <c r="D416">
        <f t="shared" si="6"/>
        <v>121</v>
      </c>
    </row>
    <row r="417" spans="1:4" x14ac:dyDescent="0.25">
      <c r="A417" t="s">
        <v>10</v>
      </c>
      <c r="B417" s="1">
        <v>-84.3917362309992</v>
      </c>
      <c r="C417" s="1">
        <v>33.742113019660302</v>
      </c>
      <c r="D417">
        <f t="shared" si="6"/>
        <v>122</v>
      </c>
    </row>
    <row r="418" spans="1:4" x14ac:dyDescent="0.25">
      <c r="A418" t="s">
        <v>10</v>
      </c>
      <c r="B418" s="1">
        <v>-84.391372570774905</v>
      </c>
      <c r="C418" s="1">
        <v>33.743394491201698</v>
      </c>
      <c r="D418">
        <f t="shared" si="6"/>
        <v>123</v>
      </c>
    </row>
    <row r="419" spans="1:4" x14ac:dyDescent="0.25">
      <c r="A419" t="s">
        <v>10</v>
      </c>
      <c r="B419" s="1">
        <v>-84.390646407617595</v>
      </c>
      <c r="C419" s="1">
        <v>33.744440168682999</v>
      </c>
      <c r="D419">
        <f t="shared" si="6"/>
        <v>124</v>
      </c>
    </row>
    <row r="420" spans="1:4" x14ac:dyDescent="0.25">
      <c r="A420" t="s">
        <v>10</v>
      </c>
      <c r="B420" s="1">
        <v>-84.389648334887895</v>
      </c>
      <c r="C420" s="1">
        <v>33.745325494704197</v>
      </c>
      <c r="D420">
        <f t="shared" si="6"/>
        <v>125</v>
      </c>
    </row>
    <row r="421" spans="1:4" x14ac:dyDescent="0.25">
      <c r="A421" t="s">
        <v>10</v>
      </c>
      <c r="B421" s="1">
        <v>-84.386985991465295</v>
      </c>
      <c r="C421" s="1">
        <v>33.747354415877602</v>
      </c>
      <c r="D421">
        <f t="shared" si="6"/>
        <v>126</v>
      </c>
    </row>
    <row r="422" spans="1:4" x14ac:dyDescent="0.25">
      <c r="A422" t="s">
        <v>10</v>
      </c>
      <c r="B422" s="1">
        <v>-84.385818013328105</v>
      </c>
      <c r="C422" s="1">
        <v>33.748032281823598</v>
      </c>
      <c r="D422">
        <f t="shared" si="6"/>
        <v>127</v>
      </c>
    </row>
    <row r="423" spans="1:4" x14ac:dyDescent="0.25">
      <c r="A423" t="s">
        <v>10</v>
      </c>
      <c r="B423" s="1">
        <v>-84.384173997671596</v>
      </c>
      <c r="C423" s="1">
        <v>33.748653327339397</v>
      </c>
      <c r="D423">
        <f t="shared" si="6"/>
        <v>128</v>
      </c>
    </row>
    <row r="424" spans="1:4" x14ac:dyDescent="0.25">
      <c r="A424" t="s">
        <v>10</v>
      </c>
      <c r="B424" s="1">
        <v>-84.382971795516298</v>
      </c>
      <c r="C424" s="1">
        <v>33.749298822674398</v>
      </c>
      <c r="D424">
        <f t="shared" si="6"/>
        <v>129</v>
      </c>
    </row>
    <row r="425" spans="1:4" x14ac:dyDescent="0.25">
      <c r="A425" t="s">
        <v>10</v>
      </c>
      <c r="B425" s="1">
        <v>-84.381882910395106</v>
      </c>
      <c r="C425" s="1">
        <v>33.750165188956203</v>
      </c>
      <c r="D425">
        <f t="shared" si="6"/>
        <v>130</v>
      </c>
    </row>
    <row r="426" spans="1:4" x14ac:dyDescent="0.25">
      <c r="A426" t="s">
        <v>10</v>
      </c>
      <c r="B426" s="1">
        <v>-84.3798123789296</v>
      </c>
      <c r="C426" s="1">
        <v>33.751936550792003</v>
      </c>
      <c r="D426">
        <f t="shared" si="6"/>
        <v>131</v>
      </c>
    </row>
    <row r="427" spans="1:4" x14ac:dyDescent="0.25">
      <c r="A427" t="s">
        <v>10</v>
      </c>
      <c r="B427" s="1">
        <v>-84.379165489557806</v>
      </c>
      <c r="C427" s="1">
        <v>33.752803170132204</v>
      </c>
      <c r="D427">
        <f t="shared" si="6"/>
        <v>132</v>
      </c>
    </row>
    <row r="428" spans="1:4" x14ac:dyDescent="0.25">
      <c r="A428" t="s">
        <v>10</v>
      </c>
      <c r="B428" s="1">
        <v>-84.378699835880596</v>
      </c>
      <c r="C428" s="1">
        <v>33.753773582224802</v>
      </c>
      <c r="D428">
        <f t="shared" si="6"/>
        <v>133</v>
      </c>
    </row>
    <row r="429" spans="1:4" x14ac:dyDescent="0.25">
      <c r="A429" t="s">
        <v>10</v>
      </c>
      <c r="B429" s="1">
        <v>-84.378472149116007</v>
      </c>
      <c r="C429" s="1">
        <v>33.754872117655601</v>
      </c>
      <c r="D429">
        <f t="shared" si="6"/>
        <v>134</v>
      </c>
    </row>
    <row r="430" spans="1:4" x14ac:dyDescent="0.25">
      <c r="A430" t="s">
        <v>10</v>
      </c>
      <c r="B430" s="1">
        <v>-84.3784710627137</v>
      </c>
      <c r="C430" s="1">
        <v>33.756021870571601</v>
      </c>
      <c r="D430">
        <f t="shared" si="6"/>
        <v>135</v>
      </c>
    </row>
    <row r="431" spans="1:4" x14ac:dyDescent="0.25">
      <c r="A431" t="s">
        <v>10</v>
      </c>
      <c r="B431" s="1">
        <v>-84.378605659188196</v>
      </c>
      <c r="C431" s="1">
        <v>33.757573486176199</v>
      </c>
      <c r="D431">
        <f t="shared" si="6"/>
        <v>136</v>
      </c>
    </row>
    <row r="432" spans="1:4" x14ac:dyDescent="0.25">
      <c r="A432" t="s">
        <v>10</v>
      </c>
      <c r="B432" s="1">
        <v>-84.378978633942907</v>
      </c>
      <c r="C432" s="1">
        <v>33.758742324819401</v>
      </c>
      <c r="D432">
        <f t="shared" si="6"/>
        <v>137</v>
      </c>
    </row>
    <row r="433" spans="1:4" x14ac:dyDescent="0.25">
      <c r="A433" t="s">
        <v>10</v>
      </c>
      <c r="B433" s="1">
        <v>-84.3797594482687</v>
      </c>
      <c r="C433" s="1">
        <v>33.760228372654602</v>
      </c>
      <c r="D433">
        <f t="shared" si="6"/>
        <v>138</v>
      </c>
    </row>
    <row r="434" spans="1:4" x14ac:dyDescent="0.25">
      <c r="A434" t="s">
        <v>10</v>
      </c>
      <c r="B434" s="1">
        <v>-84.3809485981661</v>
      </c>
      <c r="C434" s="1">
        <v>33.761435405142102</v>
      </c>
      <c r="D434">
        <f t="shared" si="6"/>
        <v>139</v>
      </c>
    </row>
    <row r="435" spans="1:4" x14ac:dyDescent="0.25">
      <c r="A435" t="s">
        <v>10</v>
      </c>
      <c r="B435" s="1">
        <v>-84.383113420296795</v>
      </c>
      <c r="C435" s="1">
        <v>33.7632168262829</v>
      </c>
      <c r="D435">
        <f t="shared" si="6"/>
        <v>140</v>
      </c>
    </row>
    <row r="436" spans="1:4" x14ac:dyDescent="0.25">
      <c r="A436" t="s">
        <v>10</v>
      </c>
      <c r="B436" s="1">
        <v>-84.384642457016696</v>
      </c>
      <c r="C436" s="1">
        <v>33.764753876390799</v>
      </c>
      <c r="D436">
        <f t="shared" si="6"/>
        <v>141</v>
      </c>
    </row>
    <row r="437" spans="1:4" x14ac:dyDescent="0.25">
      <c r="A437" t="s">
        <v>10</v>
      </c>
      <c r="B437" s="1">
        <v>-84.385669836914801</v>
      </c>
      <c r="C437" s="1">
        <v>33.765527010404597</v>
      </c>
      <c r="D437">
        <f t="shared" si="6"/>
        <v>142</v>
      </c>
    </row>
    <row r="438" spans="1:4" x14ac:dyDescent="0.25">
      <c r="A438" t="s">
        <v>10</v>
      </c>
      <c r="B438" s="1">
        <v>-84.388026721471206</v>
      </c>
      <c r="C438" s="1">
        <v>33.766828894602199</v>
      </c>
      <c r="D438">
        <f t="shared" si="6"/>
        <v>143</v>
      </c>
    </row>
    <row r="439" spans="1:4" x14ac:dyDescent="0.25">
      <c r="A439" t="s">
        <v>10</v>
      </c>
      <c r="B439" s="1">
        <v>-84.3891570402387</v>
      </c>
      <c r="C439" s="1">
        <v>33.767581287574302</v>
      </c>
      <c r="D439">
        <f t="shared" si="6"/>
        <v>144</v>
      </c>
    </row>
    <row r="440" spans="1:4" x14ac:dyDescent="0.25">
      <c r="A440" t="s">
        <v>10</v>
      </c>
      <c r="B440" s="1">
        <v>-84.389802604920007</v>
      </c>
      <c r="C440" s="1">
        <v>33.768354420138202</v>
      </c>
      <c r="D440">
        <f t="shared" si="6"/>
        <v>145</v>
      </c>
    </row>
    <row r="441" spans="1:4" x14ac:dyDescent="0.25">
      <c r="A441" t="s">
        <v>10</v>
      </c>
      <c r="B441" s="1">
        <v>-84.390155557474003</v>
      </c>
      <c r="C441" s="1">
        <v>33.769045630581999</v>
      </c>
      <c r="D441">
        <f t="shared" si="6"/>
        <v>146</v>
      </c>
    </row>
    <row r="442" spans="1:4" x14ac:dyDescent="0.25">
      <c r="A442" t="s">
        <v>10</v>
      </c>
      <c r="B442" s="1">
        <v>-84.390313566589398</v>
      </c>
      <c r="C442" s="1">
        <v>33.769931578850503</v>
      </c>
      <c r="D442">
        <f t="shared" si="6"/>
        <v>147</v>
      </c>
    </row>
    <row r="443" spans="1:4" x14ac:dyDescent="0.25">
      <c r="A443" t="s">
        <v>10</v>
      </c>
      <c r="B443" s="1">
        <v>-84.390267201462194</v>
      </c>
      <c r="C443" s="1">
        <v>33.7712038136738</v>
      </c>
      <c r="D443">
        <f t="shared" si="6"/>
        <v>148</v>
      </c>
    </row>
    <row r="444" spans="1:4" x14ac:dyDescent="0.25">
      <c r="A444" t="s">
        <v>10</v>
      </c>
      <c r="B444" s="1">
        <v>-84.390168290589799</v>
      </c>
      <c r="C444" s="1">
        <v>33.773297612619899</v>
      </c>
      <c r="D444">
        <f t="shared" si="6"/>
        <v>149</v>
      </c>
    </row>
    <row r="445" spans="1:4" x14ac:dyDescent="0.25">
      <c r="A445" t="s">
        <v>10</v>
      </c>
      <c r="B445" s="1">
        <v>-84.390280795400599</v>
      </c>
      <c r="C445" s="1">
        <v>33.7743908609635</v>
      </c>
      <c r="D445">
        <f t="shared" si="6"/>
        <v>150</v>
      </c>
    </row>
    <row r="446" spans="1:4" x14ac:dyDescent="0.25">
      <c r="A446" t="s">
        <v>10</v>
      </c>
      <c r="B446" s="1">
        <v>-84.390890682881704</v>
      </c>
      <c r="C446" s="1">
        <v>33.777358474247102</v>
      </c>
      <c r="D446">
        <f t="shared" si="6"/>
        <v>151</v>
      </c>
    </row>
    <row r="447" spans="1:4" x14ac:dyDescent="0.25">
      <c r="A447" t="s">
        <v>10</v>
      </c>
      <c r="B447" s="1">
        <v>-84.391025604489599</v>
      </c>
      <c r="C447" s="1">
        <v>33.778800431872</v>
      </c>
      <c r="D447">
        <f t="shared" si="6"/>
        <v>152</v>
      </c>
    </row>
    <row r="448" spans="1:4" x14ac:dyDescent="0.25">
      <c r="A448" t="s">
        <v>10</v>
      </c>
      <c r="B448" s="1">
        <v>-84.391044901923905</v>
      </c>
      <c r="C448" s="1">
        <v>33.783109867213199</v>
      </c>
      <c r="D448">
        <f t="shared" si="6"/>
        <v>153</v>
      </c>
    </row>
    <row r="449" spans="1:4" x14ac:dyDescent="0.25">
      <c r="A449" t="s">
        <v>10</v>
      </c>
      <c r="B449" s="1">
        <v>-84.391122248936995</v>
      </c>
      <c r="C449" s="1">
        <v>33.785692091816401</v>
      </c>
      <c r="D449">
        <f t="shared" si="6"/>
        <v>154</v>
      </c>
    </row>
    <row r="450" spans="1:4" x14ac:dyDescent="0.25">
      <c r="A450" t="s">
        <v>10</v>
      </c>
      <c r="B450" s="1">
        <v>-84.391120164428003</v>
      </c>
      <c r="C450" s="1">
        <v>33.788353329315697</v>
      </c>
      <c r="D450">
        <f t="shared" si="6"/>
        <v>155</v>
      </c>
    </row>
    <row r="451" spans="1:4" x14ac:dyDescent="0.25">
      <c r="A451" t="s">
        <v>10</v>
      </c>
      <c r="B451" s="1">
        <v>-84.3914277733425</v>
      </c>
      <c r="C451" s="1">
        <v>33.790699680850501</v>
      </c>
      <c r="D451">
        <f t="shared" ref="D451:D514" si="7">IF(A451&lt;&gt;A450,1,D450+1)</f>
        <v>156</v>
      </c>
    </row>
    <row r="452" spans="1:4" x14ac:dyDescent="0.25">
      <c r="A452" t="s">
        <v>10</v>
      </c>
      <c r="B452" s="1">
        <v>-84.392044491630699</v>
      </c>
      <c r="C452" s="1">
        <v>33.792748087026098</v>
      </c>
      <c r="D452">
        <f t="shared" si="7"/>
        <v>157</v>
      </c>
    </row>
    <row r="453" spans="1:4" x14ac:dyDescent="0.25">
      <c r="A453" t="s">
        <v>10</v>
      </c>
      <c r="B453" s="1">
        <v>-84.392723842443004</v>
      </c>
      <c r="C453" s="1">
        <v>33.793790840717001</v>
      </c>
      <c r="D453">
        <f t="shared" si="7"/>
        <v>158</v>
      </c>
    </row>
    <row r="454" spans="1:4" x14ac:dyDescent="0.25">
      <c r="A454" t="s">
        <v>10</v>
      </c>
      <c r="B454" s="1">
        <v>-84.393151114046105</v>
      </c>
      <c r="C454" s="1">
        <v>33.794571481233</v>
      </c>
      <c r="D454">
        <f t="shared" si="7"/>
        <v>159</v>
      </c>
    </row>
    <row r="455" spans="1:4" x14ac:dyDescent="0.25">
      <c r="A455" t="s">
        <v>10</v>
      </c>
      <c r="B455" s="1">
        <v>-84.393419621678902</v>
      </c>
      <c r="C455" s="1">
        <v>33.7952369730668</v>
      </c>
      <c r="D455">
        <f t="shared" si="7"/>
        <v>160</v>
      </c>
    </row>
    <row r="456" spans="1:4" x14ac:dyDescent="0.25">
      <c r="A456" t="s">
        <v>10</v>
      </c>
      <c r="B456" s="1">
        <v>-84.393547177902505</v>
      </c>
      <c r="C456" s="1">
        <v>33.795960944649799</v>
      </c>
      <c r="D456">
        <f t="shared" si="7"/>
        <v>161</v>
      </c>
    </row>
    <row r="457" spans="1:4" x14ac:dyDescent="0.25">
      <c r="A457" t="s">
        <v>10</v>
      </c>
      <c r="B457" s="1">
        <v>-84.393501713474805</v>
      </c>
      <c r="C457" s="1">
        <v>33.796791181679801</v>
      </c>
      <c r="D457">
        <f t="shared" si="7"/>
        <v>162</v>
      </c>
    </row>
    <row r="458" spans="1:4" x14ac:dyDescent="0.25">
      <c r="A458" t="s">
        <v>10</v>
      </c>
      <c r="B458" s="1">
        <v>-84.393251291432705</v>
      </c>
      <c r="C458" s="1">
        <v>33.797607525321602</v>
      </c>
      <c r="D458">
        <f t="shared" si="7"/>
        <v>163</v>
      </c>
    </row>
    <row r="459" spans="1:4" x14ac:dyDescent="0.25">
      <c r="A459" t="s">
        <v>10</v>
      </c>
      <c r="B459" s="1">
        <v>-84.392847188395905</v>
      </c>
      <c r="C459" s="1">
        <v>33.798357830389698</v>
      </c>
      <c r="D459">
        <f t="shared" si="7"/>
        <v>164</v>
      </c>
    </row>
    <row r="460" spans="1:4" x14ac:dyDescent="0.25">
      <c r="A460" t="s">
        <v>10</v>
      </c>
      <c r="B460" s="1">
        <v>-84.392302256640306</v>
      </c>
      <c r="C460" s="1">
        <v>33.798980316147002</v>
      </c>
      <c r="D460">
        <f t="shared" si="7"/>
        <v>165</v>
      </c>
    </row>
    <row r="461" spans="1:4" x14ac:dyDescent="0.25">
      <c r="A461" t="s">
        <v>10</v>
      </c>
      <c r="B461" s="1">
        <v>-84.391699771645705</v>
      </c>
      <c r="C461" s="1">
        <v>33.7994643798772</v>
      </c>
      <c r="D461">
        <f t="shared" si="7"/>
        <v>166</v>
      </c>
    </row>
    <row r="462" spans="1:4" x14ac:dyDescent="0.25">
      <c r="A462" t="s">
        <v>10</v>
      </c>
      <c r="B462" s="1">
        <v>-84.390963939954304</v>
      </c>
      <c r="C462" s="1">
        <v>33.799916261947601</v>
      </c>
      <c r="D462">
        <f t="shared" si="7"/>
        <v>167</v>
      </c>
    </row>
    <row r="463" spans="1:4" x14ac:dyDescent="0.25">
      <c r="A463" t="s">
        <v>10</v>
      </c>
      <c r="B463" s="1">
        <v>-84.387651629639706</v>
      </c>
      <c r="C463" s="1">
        <v>33.801654623743097</v>
      </c>
      <c r="D463">
        <f t="shared" si="7"/>
        <v>168</v>
      </c>
    </row>
    <row r="464" spans="1:4" x14ac:dyDescent="0.25">
      <c r="A464" t="s">
        <v>10</v>
      </c>
      <c r="B464" s="1">
        <v>-84.3860201407104</v>
      </c>
      <c r="C464" s="1">
        <v>33.802708411566996</v>
      </c>
      <c r="D464">
        <f t="shared" si="7"/>
        <v>169</v>
      </c>
    </row>
    <row r="465" spans="1:4" x14ac:dyDescent="0.25">
      <c r="A465" t="s">
        <v>10</v>
      </c>
      <c r="B465" s="1">
        <v>-84.384508999377701</v>
      </c>
      <c r="C465" s="1">
        <v>33.803785371021299</v>
      </c>
      <c r="D465">
        <f t="shared" si="7"/>
        <v>170</v>
      </c>
    </row>
    <row r="466" spans="1:4" x14ac:dyDescent="0.25">
      <c r="A466" t="s">
        <v>10</v>
      </c>
      <c r="B466" s="1">
        <v>-84.379286407683097</v>
      </c>
      <c r="C466" s="1">
        <v>33.8077532136084</v>
      </c>
      <c r="D466">
        <f t="shared" si="7"/>
        <v>171</v>
      </c>
    </row>
    <row r="467" spans="1:4" x14ac:dyDescent="0.25">
      <c r="A467" t="s">
        <v>10</v>
      </c>
      <c r="B467" s="1">
        <v>-84.377914631560998</v>
      </c>
      <c r="C467" s="1">
        <v>33.808677149589002</v>
      </c>
      <c r="D467">
        <f t="shared" si="7"/>
        <v>172</v>
      </c>
    </row>
    <row r="468" spans="1:4" x14ac:dyDescent="0.25">
      <c r="A468" t="s">
        <v>10</v>
      </c>
      <c r="B468" s="1">
        <v>-84.3765518419128</v>
      </c>
      <c r="C468" s="1">
        <v>33.809469226716999</v>
      </c>
      <c r="D468">
        <f t="shared" si="7"/>
        <v>173</v>
      </c>
    </row>
    <row r="469" spans="1:4" x14ac:dyDescent="0.25">
      <c r="A469" t="s">
        <v>10</v>
      </c>
      <c r="B469" s="1">
        <v>-84.374994499876294</v>
      </c>
      <c r="C469" s="1">
        <v>33.810176485805897</v>
      </c>
      <c r="D469">
        <f t="shared" si="7"/>
        <v>174</v>
      </c>
    </row>
    <row r="470" spans="1:4" x14ac:dyDescent="0.25">
      <c r="A470" t="s">
        <v>10</v>
      </c>
      <c r="B470" s="1">
        <v>-84.369251868766</v>
      </c>
      <c r="C470" s="1">
        <v>33.812237566896201</v>
      </c>
      <c r="D470">
        <f t="shared" si="7"/>
        <v>175</v>
      </c>
    </row>
    <row r="471" spans="1:4" x14ac:dyDescent="0.25">
      <c r="A471" t="s">
        <v>10</v>
      </c>
      <c r="B471" s="1">
        <v>-84.367759366716001</v>
      </c>
      <c r="C471" s="1">
        <v>33.812867787238098</v>
      </c>
      <c r="D471">
        <f t="shared" si="7"/>
        <v>176</v>
      </c>
    </row>
    <row r="472" spans="1:4" x14ac:dyDescent="0.25">
      <c r="A472" t="s">
        <v>10</v>
      </c>
      <c r="B472" s="1">
        <v>-84.366312941015394</v>
      </c>
      <c r="C472" s="1">
        <v>33.813675111975698</v>
      </c>
      <c r="D472">
        <f t="shared" si="7"/>
        <v>177</v>
      </c>
    </row>
    <row r="473" spans="1:4" x14ac:dyDescent="0.25">
      <c r="A473" t="s">
        <v>10</v>
      </c>
      <c r="B473" s="1">
        <v>-84.364788688398903</v>
      </c>
      <c r="C473" s="1">
        <v>33.814753621315198</v>
      </c>
      <c r="D473">
        <f t="shared" si="7"/>
        <v>178</v>
      </c>
    </row>
    <row r="474" spans="1:4" x14ac:dyDescent="0.25">
      <c r="A474" t="s">
        <v>10</v>
      </c>
      <c r="B474" s="1">
        <v>-84.363777572666095</v>
      </c>
      <c r="C474" s="1">
        <v>33.815722908675397</v>
      </c>
      <c r="D474">
        <f t="shared" si="7"/>
        <v>179</v>
      </c>
    </row>
    <row r="475" spans="1:4" x14ac:dyDescent="0.25">
      <c r="A475" t="s">
        <v>10</v>
      </c>
      <c r="B475" s="1">
        <v>-84.362623826540599</v>
      </c>
      <c r="C475" s="1">
        <v>33.817166810369002</v>
      </c>
      <c r="D475">
        <f t="shared" si="7"/>
        <v>180</v>
      </c>
    </row>
    <row r="476" spans="1:4" x14ac:dyDescent="0.25">
      <c r="A476" t="s">
        <v>10</v>
      </c>
      <c r="B476" s="1">
        <v>-84.360704301736703</v>
      </c>
      <c r="C476" s="1">
        <v>33.820416020834003</v>
      </c>
      <c r="D476">
        <f t="shared" si="7"/>
        <v>181</v>
      </c>
    </row>
    <row r="477" spans="1:4" x14ac:dyDescent="0.25">
      <c r="A477" t="s">
        <v>10</v>
      </c>
      <c r="B477" s="1">
        <v>-84.359840638765903</v>
      </c>
      <c r="C477" s="1">
        <v>33.821508581843403</v>
      </c>
      <c r="D477">
        <f t="shared" si="7"/>
        <v>182</v>
      </c>
    </row>
    <row r="478" spans="1:4" x14ac:dyDescent="0.25">
      <c r="A478" t="s">
        <v>10</v>
      </c>
      <c r="B478" s="1">
        <v>-84.358776508846304</v>
      </c>
      <c r="C478" s="1">
        <v>33.822347742196897</v>
      </c>
      <c r="D478">
        <f t="shared" si="7"/>
        <v>183</v>
      </c>
    </row>
    <row r="479" spans="1:4" x14ac:dyDescent="0.25">
      <c r="A479" t="s">
        <v>10</v>
      </c>
      <c r="B479" s="1">
        <v>-84.357503344378898</v>
      </c>
      <c r="C479" s="1">
        <v>33.822835941230501</v>
      </c>
      <c r="D479">
        <f t="shared" si="7"/>
        <v>184</v>
      </c>
    </row>
    <row r="480" spans="1:4" x14ac:dyDescent="0.25">
      <c r="A480" t="s">
        <v>10</v>
      </c>
      <c r="B480" s="1">
        <v>-84.356283741151799</v>
      </c>
      <c r="C480" s="1">
        <v>33.823088183887997</v>
      </c>
      <c r="D480">
        <f t="shared" si="7"/>
        <v>185</v>
      </c>
    </row>
    <row r="481" spans="1:4" x14ac:dyDescent="0.25">
      <c r="A481" t="s">
        <v>10</v>
      </c>
      <c r="B481" s="1">
        <v>-84.353838683143294</v>
      </c>
      <c r="C481" s="1">
        <v>33.823423115664397</v>
      </c>
      <c r="D481">
        <f t="shared" si="7"/>
        <v>186</v>
      </c>
    </row>
    <row r="482" spans="1:4" x14ac:dyDescent="0.25">
      <c r="A482" t="s">
        <v>10</v>
      </c>
      <c r="B482" s="1">
        <v>-84.352247209626498</v>
      </c>
      <c r="C482" s="1">
        <v>33.823749126619198</v>
      </c>
      <c r="D482">
        <f t="shared" si="7"/>
        <v>187</v>
      </c>
    </row>
    <row r="483" spans="1:4" x14ac:dyDescent="0.25">
      <c r="A483" t="s">
        <v>10</v>
      </c>
      <c r="B483" s="1">
        <v>-84.350774467190703</v>
      </c>
      <c r="C483" s="1">
        <v>33.824217290756302</v>
      </c>
      <c r="D483">
        <f t="shared" si="7"/>
        <v>188</v>
      </c>
    </row>
    <row r="484" spans="1:4" x14ac:dyDescent="0.25">
      <c r="A484" t="s">
        <v>10</v>
      </c>
      <c r="B484" s="1">
        <v>-84.349397533465194</v>
      </c>
      <c r="C484" s="1">
        <v>33.824821631693901</v>
      </c>
      <c r="D484">
        <f t="shared" si="7"/>
        <v>189</v>
      </c>
    </row>
    <row r="485" spans="1:4" x14ac:dyDescent="0.25">
      <c r="A485" t="s">
        <v>10</v>
      </c>
      <c r="B485" s="1">
        <v>-84.346644058657006</v>
      </c>
      <c r="C485" s="1">
        <v>33.826191877061902</v>
      </c>
      <c r="D485">
        <f t="shared" si="7"/>
        <v>190</v>
      </c>
    </row>
    <row r="486" spans="1:4" x14ac:dyDescent="0.25">
      <c r="A486" t="s">
        <v>10</v>
      </c>
      <c r="B486" s="1">
        <v>-84.345326501189206</v>
      </c>
      <c r="C486" s="1">
        <v>33.827010910329797</v>
      </c>
      <c r="D486">
        <f t="shared" si="7"/>
        <v>191</v>
      </c>
    </row>
    <row r="487" spans="1:4" x14ac:dyDescent="0.25">
      <c r="A487" t="s">
        <v>10</v>
      </c>
      <c r="B487" s="1">
        <v>-84.343591938811301</v>
      </c>
      <c r="C487" s="1">
        <v>33.828352256365299</v>
      </c>
      <c r="D487">
        <f t="shared" si="7"/>
        <v>192</v>
      </c>
    </row>
    <row r="488" spans="1:4" x14ac:dyDescent="0.25">
      <c r="A488" t="s">
        <v>10</v>
      </c>
      <c r="B488" s="1">
        <v>-84.342438434105702</v>
      </c>
      <c r="C488" s="1">
        <v>33.829086246427003</v>
      </c>
      <c r="D488">
        <f t="shared" si="7"/>
        <v>193</v>
      </c>
    </row>
    <row r="489" spans="1:4" x14ac:dyDescent="0.25">
      <c r="A489" t="s">
        <v>10</v>
      </c>
      <c r="B489" s="1">
        <v>-84.3411404407898</v>
      </c>
      <c r="C489" s="1">
        <v>33.8296881429075</v>
      </c>
      <c r="D489">
        <f t="shared" si="7"/>
        <v>194</v>
      </c>
    </row>
    <row r="490" spans="1:4" x14ac:dyDescent="0.25">
      <c r="A490" t="s">
        <v>10</v>
      </c>
      <c r="B490" s="1">
        <v>-84.328297963342493</v>
      </c>
      <c r="C490" s="1">
        <v>33.835335603646598</v>
      </c>
      <c r="D490">
        <f t="shared" si="7"/>
        <v>195</v>
      </c>
    </row>
    <row r="491" spans="1:4" x14ac:dyDescent="0.25">
      <c r="A491" t="s">
        <v>10</v>
      </c>
      <c r="B491" s="1">
        <v>-84.326621829091806</v>
      </c>
      <c r="C491" s="1">
        <v>33.836162132010202</v>
      </c>
      <c r="D491">
        <f t="shared" si="7"/>
        <v>196</v>
      </c>
    </row>
    <row r="492" spans="1:4" x14ac:dyDescent="0.25">
      <c r="A492" t="s">
        <v>10</v>
      </c>
      <c r="B492" s="1">
        <v>-84.3210881616656</v>
      </c>
      <c r="C492" s="1">
        <v>33.839007133181198</v>
      </c>
      <c r="D492">
        <f t="shared" si="7"/>
        <v>197</v>
      </c>
    </row>
    <row r="493" spans="1:4" x14ac:dyDescent="0.25">
      <c r="A493" t="s">
        <v>10</v>
      </c>
      <c r="B493" s="1">
        <v>-84.319702813934597</v>
      </c>
      <c r="C493" s="1">
        <v>33.839544387090797</v>
      </c>
      <c r="D493">
        <f t="shared" si="7"/>
        <v>198</v>
      </c>
    </row>
    <row r="494" spans="1:4" x14ac:dyDescent="0.25">
      <c r="A494" t="s">
        <v>10</v>
      </c>
      <c r="B494" s="1">
        <v>-84.318279044129198</v>
      </c>
      <c r="C494" s="1">
        <v>33.839864472346697</v>
      </c>
      <c r="D494">
        <f t="shared" si="7"/>
        <v>199</v>
      </c>
    </row>
    <row r="495" spans="1:4" x14ac:dyDescent="0.25">
      <c r="A495" t="s">
        <v>10</v>
      </c>
      <c r="B495" s="1">
        <v>-84.311712836935499</v>
      </c>
      <c r="C495" s="1">
        <v>33.840601327456397</v>
      </c>
      <c r="D495">
        <f t="shared" si="7"/>
        <v>200</v>
      </c>
    </row>
    <row r="496" spans="1:4" x14ac:dyDescent="0.25">
      <c r="A496" t="s">
        <v>10</v>
      </c>
      <c r="B496" s="1">
        <v>-84.310550591532802</v>
      </c>
      <c r="C496" s="1">
        <v>33.840849241107598</v>
      </c>
      <c r="D496">
        <f t="shared" si="7"/>
        <v>201</v>
      </c>
    </row>
    <row r="497" spans="1:4" x14ac:dyDescent="0.25">
      <c r="A497" t="s">
        <v>10</v>
      </c>
      <c r="B497" s="1">
        <v>-84.3095817619987</v>
      </c>
      <c r="C497" s="1">
        <v>33.841209961811401</v>
      </c>
      <c r="D497">
        <f t="shared" si="7"/>
        <v>202</v>
      </c>
    </row>
    <row r="498" spans="1:4" x14ac:dyDescent="0.25">
      <c r="A498" t="s">
        <v>10</v>
      </c>
      <c r="B498" s="1">
        <v>-84.308541844451597</v>
      </c>
      <c r="C498" s="1">
        <v>33.841784661945297</v>
      </c>
      <c r="D498">
        <f t="shared" si="7"/>
        <v>203</v>
      </c>
    </row>
    <row r="499" spans="1:4" x14ac:dyDescent="0.25">
      <c r="A499" t="s">
        <v>10</v>
      </c>
      <c r="B499" s="1">
        <v>-84.307586718151299</v>
      </c>
      <c r="C499" s="1">
        <v>33.842553243346799</v>
      </c>
      <c r="D499">
        <f t="shared" si="7"/>
        <v>204</v>
      </c>
    </row>
    <row r="500" spans="1:4" x14ac:dyDescent="0.25">
      <c r="A500" t="s">
        <v>10</v>
      </c>
      <c r="B500" s="1">
        <v>-84.306673747666196</v>
      </c>
      <c r="C500" s="1">
        <v>33.843670647041101</v>
      </c>
      <c r="D500">
        <f t="shared" si="7"/>
        <v>205</v>
      </c>
    </row>
    <row r="501" spans="1:4" x14ac:dyDescent="0.25">
      <c r="A501" t="s">
        <v>10</v>
      </c>
      <c r="B501" s="1">
        <v>-84.3037672660178</v>
      </c>
      <c r="C501" s="1">
        <v>33.848817825417498</v>
      </c>
      <c r="D501">
        <f t="shared" si="7"/>
        <v>206</v>
      </c>
    </row>
    <row r="502" spans="1:4" x14ac:dyDescent="0.25">
      <c r="A502" t="s">
        <v>10</v>
      </c>
      <c r="B502" s="1">
        <v>-84.302761625193099</v>
      </c>
      <c r="C502" s="1">
        <v>33.850000893044601</v>
      </c>
      <c r="D502">
        <f t="shared" si="7"/>
        <v>207</v>
      </c>
    </row>
    <row r="503" spans="1:4" x14ac:dyDescent="0.25">
      <c r="A503" t="s">
        <v>10</v>
      </c>
      <c r="B503" s="1">
        <v>-84.301447267281503</v>
      </c>
      <c r="C503" s="1">
        <v>33.851132589611098</v>
      </c>
      <c r="D503">
        <f t="shared" si="7"/>
        <v>208</v>
      </c>
    </row>
    <row r="504" spans="1:4" x14ac:dyDescent="0.25">
      <c r="A504" t="s">
        <v>10</v>
      </c>
      <c r="B504" s="1">
        <v>-84.295807048645997</v>
      </c>
      <c r="C504" s="1">
        <v>33.855716144476403</v>
      </c>
      <c r="D504">
        <f t="shared" si="7"/>
        <v>209</v>
      </c>
    </row>
    <row r="505" spans="1:4" x14ac:dyDescent="0.25">
      <c r="A505" t="s">
        <v>10</v>
      </c>
      <c r="B505" s="1">
        <v>-84.294722112822797</v>
      </c>
      <c r="C505" s="1">
        <v>33.8568332453574</v>
      </c>
      <c r="D505">
        <f t="shared" si="7"/>
        <v>210</v>
      </c>
    </row>
    <row r="506" spans="1:4" x14ac:dyDescent="0.25">
      <c r="A506" t="s">
        <v>10</v>
      </c>
      <c r="B506" s="1">
        <v>-84.293980472249203</v>
      </c>
      <c r="C506" s="1">
        <v>33.857950807397501</v>
      </c>
      <c r="D506">
        <f t="shared" si="7"/>
        <v>211</v>
      </c>
    </row>
    <row r="507" spans="1:4" x14ac:dyDescent="0.25">
      <c r="A507" t="s">
        <v>10</v>
      </c>
      <c r="B507" s="1">
        <v>-84.292474342084404</v>
      </c>
      <c r="C507" s="1">
        <v>33.860776083850197</v>
      </c>
      <c r="D507">
        <f t="shared" si="7"/>
        <v>212</v>
      </c>
    </row>
    <row r="508" spans="1:4" x14ac:dyDescent="0.25">
      <c r="A508" t="s">
        <v>10</v>
      </c>
      <c r="B508" s="1">
        <v>-84.291507809631199</v>
      </c>
      <c r="C508" s="1">
        <v>33.8620687613329</v>
      </c>
      <c r="D508">
        <f t="shared" si="7"/>
        <v>213</v>
      </c>
    </row>
    <row r="509" spans="1:4" x14ac:dyDescent="0.25">
      <c r="A509" t="s">
        <v>10</v>
      </c>
      <c r="B509" s="1">
        <v>-84.290409649153503</v>
      </c>
      <c r="C509" s="1">
        <v>33.863120017192699</v>
      </c>
      <c r="D509">
        <f t="shared" si="7"/>
        <v>214</v>
      </c>
    </row>
    <row r="510" spans="1:4" x14ac:dyDescent="0.25">
      <c r="A510" t="s">
        <v>10</v>
      </c>
      <c r="B510" s="1">
        <v>-84.284732019621003</v>
      </c>
      <c r="C510" s="1">
        <v>33.868146258976601</v>
      </c>
      <c r="D510">
        <f t="shared" si="7"/>
        <v>215</v>
      </c>
    </row>
    <row r="511" spans="1:4" x14ac:dyDescent="0.25">
      <c r="A511" t="s">
        <v>10</v>
      </c>
      <c r="B511" s="1">
        <v>-84.283131506857899</v>
      </c>
      <c r="C511" s="1">
        <v>33.869361223495801</v>
      </c>
      <c r="D511">
        <f t="shared" si="7"/>
        <v>216</v>
      </c>
    </row>
    <row r="512" spans="1:4" x14ac:dyDescent="0.25">
      <c r="A512" t="s">
        <v>10</v>
      </c>
      <c r="B512" s="1">
        <v>-84.278608997857802</v>
      </c>
      <c r="C512" s="1">
        <v>33.8722812247319</v>
      </c>
      <c r="D512">
        <f t="shared" si="7"/>
        <v>217</v>
      </c>
    </row>
    <row r="513" spans="1:4" x14ac:dyDescent="0.25">
      <c r="A513" t="s">
        <v>10</v>
      </c>
      <c r="B513" s="1">
        <v>-84.277302432154102</v>
      </c>
      <c r="C513" s="1">
        <v>33.873349305582003</v>
      </c>
      <c r="D513">
        <f t="shared" si="7"/>
        <v>218</v>
      </c>
    </row>
    <row r="514" spans="1:4" x14ac:dyDescent="0.25">
      <c r="A514" t="s">
        <v>10</v>
      </c>
      <c r="B514" s="1">
        <v>-84.276216754464699</v>
      </c>
      <c r="C514" s="1">
        <v>33.8745978250478</v>
      </c>
      <c r="D514">
        <f t="shared" si="7"/>
        <v>219</v>
      </c>
    </row>
    <row r="515" spans="1:4" x14ac:dyDescent="0.25">
      <c r="A515" t="s">
        <v>10</v>
      </c>
      <c r="B515" s="1">
        <v>-84.266559723735497</v>
      </c>
      <c r="C515" s="1">
        <v>33.8866988910546</v>
      </c>
      <c r="D515">
        <f t="shared" ref="D515:D578" si="8">IF(A515&lt;&gt;A514,1,D514+1)</f>
        <v>220</v>
      </c>
    </row>
    <row r="516" spans="1:4" x14ac:dyDescent="0.25">
      <c r="A516" t="s">
        <v>10</v>
      </c>
      <c r="B516" s="1">
        <v>-84.265403488699206</v>
      </c>
      <c r="C516" s="1">
        <v>33.887886478378299</v>
      </c>
      <c r="D516">
        <f t="shared" si="8"/>
        <v>221</v>
      </c>
    </row>
    <row r="517" spans="1:4" x14ac:dyDescent="0.25">
      <c r="A517" t="s">
        <v>10</v>
      </c>
      <c r="B517" s="1">
        <v>-84.263630683174696</v>
      </c>
      <c r="C517" s="1">
        <v>33.889068025460901</v>
      </c>
      <c r="D517">
        <f t="shared" si="8"/>
        <v>222</v>
      </c>
    </row>
    <row r="518" spans="1:4" x14ac:dyDescent="0.25">
      <c r="A518" t="s">
        <v>10</v>
      </c>
      <c r="B518" s="1">
        <v>-84.238828367977106</v>
      </c>
      <c r="C518" s="1">
        <v>33.904438278448303</v>
      </c>
      <c r="D518">
        <f t="shared" si="8"/>
        <v>223</v>
      </c>
    </row>
    <row r="519" spans="1:4" x14ac:dyDescent="0.25">
      <c r="A519" t="s">
        <v>10</v>
      </c>
      <c r="B519" s="1">
        <v>-84.235759827981397</v>
      </c>
      <c r="C519" s="1">
        <v>33.906087802004997</v>
      </c>
      <c r="D519">
        <f t="shared" si="8"/>
        <v>224</v>
      </c>
    </row>
    <row r="520" spans="1:4" x14ac:dyDescent="0.25">
      <c r="A520" t="s">
        <v>10</v>
      </c>
      <c r="B520" s="1">
        <v>-84.232862732363699</v>
      </c>
      <c r="C520" s="1">
        <v>33.907398496358802</v>
      </c>
      <c r="D520">
        <f t="shared" si="8"/>
        <v>225</v>
      </c>
    </row>
    <row r="521" spans="1:4" x14ac:dyDescent="0.25">
      <c r="A521" t="s">
        <v>10</v>
      </c>
      <c r="B521" s="1">
        <v>-84.229507580348596</v>
      </c>
      <c r="C521" s="1">
        <v>33.9085549140692</v>
      </c>
      <c r="D521">
        <f t="shared" si="8"/>
        <v>226</v>
      </c>
    </row>
    <row r="522" spans="1:4" x14ac:dyDescent="0.25">
      <c r="A522" t="s">
        <v>10</v>
      </c>
      <c r="B522" s="1">
        <v>-84.225884622804699</v>
      </c>
      <c r="C522" s="1">
        <v>33.909469352356197</v>
      </c>
      <c r="D522">
        <f t="shared" si="8"/>
        <v>227</v>
      </c>
    </row>
    <row r="523" spans="1:4" x14ac:dyDescent="0.25">
      <c r="A523" t="s">
        <v>10</v>
      </c>
      <c r="B523" s="1">
        <v>-84.221938458397702</v>
      </c>
      <c r="C523" s="1">
        <v>33.910133264815599</v>
      </c>
      <c r="D523">
        <f t="shared" si="8"/>
        <v>228</v>
      </c>
    </row>
    <row r="524" spans="1:4" x14ac:dyDescent="0.25">
      <c r="A524" t="s">
        <v>10</v>
      </c>
      <c r="B524" s="1">
        <v>-84.208584599306207</v>
      </c>
      <c r="C524" s="1">
        <v>33.911941516018402</v>
      </c>
      <c r="D524">
        <f t="shared" si="8"/>
        <v>229</v>
      </c>
    </row>
    <row r="525" spans="1:4" x14ac:dyDescent="0.25">
      <c r="A525" t="s">
        <v>10</v>
      </c>
      <c r="B525" s="1">
        <v>-84.206860881368996</v>
      </c>
      <c r="C525" s="1">
        <v>33.912353360564403</v>
      </c>
      <c r="D525">
        <f t="shared" si="8"/>
        <v>230</v>
      </c>
    </row>
    <row r="526" spans="1:4" x14ac:dyDescent="0.25">
      <c r="A526" t="s">
        <v>10</v>
      </c>
      <c r="B526" s="1">
        <v>-84.205264344467807</v>
      </c>
      <c r="C526" s="1">
        <v>33.913035893403801</v>
      </c>
      <c r="D526">
        <f t="shared" si="8"/>
        <v>231</v>
      </c>
    </row>
    <row r="527" spans="1:4" x14ac:dyDescent="0.25">
      <c r="A527" t="s">
        <v>10</v>
      </c>
      <c r="B527" s="1">
        <v>-84.203911646335797</v>
      </c>
      <c r="C527" s="1">
        <v>33.913892779695701</v>
      </c>
      <c r="D527">
        <f t="shared" si="8"/>
        <v>232</v>
      </c>
    </row>
    <row r="528" spans="1:4" x14ac:dyDescent="0.25">
      <c r="A528" t="s">
        <v>10</v>
      </c>
      <c r="B528" s="1">
        <v>-84.198323076560399</v>
      </c>
      <c r="C528" s="1">
        <v>33.917623021200797</v>
      </c>
      <c r="D528">
        <f t="shared" si="8"/>
        <v>233</v>
      </c>
    </row>
    <row r="529" spans="1:4" x14ac:dyDescent="0.25">
      <c r="A529" t="s">
        <v>10</v>
      </c>
      <c r="B529" s="1">
        <v>-84.197017239494102</v>
      </c>
      <c r="C529" s="1">
        <v>33.918354343240601</v>
      </c>
      <c r="D529">
        <f t="shared" si="8"/>
        <v>234</v>
      </c>
    </row>
    <row r="530" spans="1:4" x14ac:dyDescent="0.25">
      <c r="A530" t="s">
        <v>10</v>
      </c>
      <c r="B530" s="1">
        <v>-84.172518591170999</v>
      </c>
      <c r="C530" s="1">
        <v>33.930040351495897</v>
      </c>
      <c r="D530">
        <f t="shared" si="8"/>
        <v>235</v>
      </c>
    </row>
    <row r="531" spans="1:4" x14ac:dyDescent="0.25">
      <c r="A531" t="s">
        <v>10</v>
      </c>
      <c r="B531" s="1">
        <v>-84.170007367466397</v>
      </c>
      <c r="C531" s="1">
        <v>33.931101500055398</v>
      </c>
      <c r="D531">
        <f t="shared" si="8"/>
        <v>236</v>
      </c>
    </row>
    <row r="532" spans="1:4" x14ac:dyDescent="0.25">
      <c r="A532" t="s">
        <v>10</v>
      </c>
      <c r="B532" s="1">
        <v>-84.164260413536496</v>
      </c>
      <c r="C532" s="1">
        <v>33.9333482026978</v>
      </c>
      <c r="D532">
        <f t="shared" si="8"/>
        <v>237</v>
      </c>
    </row>
    <row r="533" spans="1:4" x14ac:dyDescent="0.25">
      <c r="A533" t="s">
        <v>10</v>
      </c>
      <c r="B533" s="1">
        <v>-84.162666316515001</v>
      </c>
      <c r="C533" s="1">
        <v>33.934062712142797</v>
      </c>
      <c r="D533">
        <f t="shared" si="8"/>
        <v>238</v>
      </c>
    </row>
    <row r="534" spans="1:4" x14ac:dyDescent="0.25">
      <c r="A534" t="s">
        <v>10</v>
      </c>
      <c r="B534" s="1">
        <v>-84.161301325612499</v>
      </c>
      <c r="C534" s="1">
        <v>33.934899767285103</v>
      </c>
      <c r="D534">
        <f t="shared" si="8"/>
        <v>239</v>
      </c>
    </row>
    <row r="535" spans="1:4" x14ac:dyDescent="0.25">
      <c r="A535" t="s">
        <v>10</v>
      </c>
      <c r="B535" s="1">
        <v>-84.153139821319101</v>
      </c>
      <c r="C535" s="1">
        <v>33.940906106775003</v>
      </c>
      <c r="D535">
        <f t="shared" si="8"/>
        <v>240</v>
      </c>
    </row>
    <row r="536" spans="1:4" x14ac:dyDescent="0.25">
      <c r="A536" t="s">
        <v>10</v>
      </c>
      <c r="B536" s="1">
        <v>-84.1513432130768</v>
      </c>
      <c r="C536" s="1">
        <v>33.941915860294898</v>
      </c>
      <c r="D536">
        <f t="shared" si="8"/>
        <v>241</v>
      </c>
    </row>
    <row r="537" spans="1:4" x14ac:dyDescent="0.25">
      <c r="A537" t="s">
        <v>10</v>
      </c>
      <c r="B537" s="1">
        <v>-84.1187300345387</v>
      </c>
      <c r="C537" s="1">
        <v>33.957709024451503</v>
      </c>
      <c r="D537">
        <f t="shared" si="8"/>
        <v>242</v>
      </c>
    </row>
    <row r="538" spans="1:4" x14ac:dyDescent="0.25">
      <c r="A538" t="s">
        <v>10</v>
      </c>
      <c r="B538" s="1">
        <v>-84.115097533068393</v>
      </c>
      <c r="C538" s="1">
        <v>33.959261014314599</v>
      </c>
      <c r="D538">
        <f t="shared" si="8"/>
        <v>243</v>
      </c>
    </row>
    <row r="539" spans="1:4" x14ac:dyDescent="0.25">
      <c r="A539" t="s">
        <v>10</v>
      </c>
      <c r="B539" s="1">
        <v>-84.108694620928404</v>
      </c>
      <c r="C539" s="1">
        <v>33.961863973620098</v>
      </c>
      <c r="D539">
        <f t="shared" si="8"/>
        <v>244</v>
      </c>
    </row>
    <row r="540" spans="1:4" x14ac:dyDescent="0.25">
      <c r="A540" t="s">
        <v>10</v>
      </c>
      <c r="B540" s="1">
        <v>-84.104358464030398</v>
      </c>
      <c r="C540" s="1">
        <v>33.963317719919303</v>
      </c>
      <c r="D540">
        <f t="shared" si="8"/>
        <v>245</v>
      </c>
    </row>
    <row r="541" spans="1:4" x14ac:dyDescent="0.25">
      <c r="A541" t="s">
        <v>10</v>
      </c>
      <c r="B541" s="1">
        <v>-84.101861629750204</v>
      </c>
      <c r="C541" s="1">
        <v>33.964187024599497</v>
      </c>
      <c r="D541">
        <f t="shared" si="8"/>
        <v>246</v>
      </c>
    </row>
    <row r="542" spans="1:4" x14ac:dyDescent="0.25">
      <c r="A542" t="s">
        <v>10</v>
      </c>
      <c r="B542" s="1">
        <v>-84.098386081575796</v>
      </c>
      <c r="C542" s="1">
        <v>33.965994867793498</v>
      </c>
      <c r="D542">
        <f t="shared" si="8"/>
        <v>247</v>
      </c>
    </row>
    <row r="543" spans="1:4" x14ac:dyDescent="0.25">
      <c r="A543" t="s">
        <v>10</v>
      </c>
      <c r="B543" s="1">
        <v>-84.096009599444002</v>
      </c>
      <c r="C543" s="1">
        <v>33.967696226823399</v>
      </c>
      <c r="D543">
        <f t="shared" si="8"/>
        <v>248</v>
      </c>
    </row>
    <row r="544" spans="1:4" x14ac:dyDescent="0.25">
      <c r="A544" t="s">
        <v>10</v>
      </c>
      <c r="B544" s="1">
        <v>-84.094160673499402</v>
      </c>
      <c r="C544" s="1">
        <v>33.969312447726402</v>
      </c>
      <c r="D544">
        <f t="shared" si="8"/>
        <v>249</v>
      </c>
    </row>
    <row r="545" spans="1:4" x14ac:dyDescent="0.25">
      <c r="A545" t="s">
        <v>10</v>
      </c>
      <c r="B545" s="1">
        <v>-84.0927667276774</v>
      </c>
      <c r="C545" s="1">
        <v>33.970821908985997</v>
      </c>
      <c r="D545">
        <f t="shared" si="8"/>
        <v>250</v>
      </c>
    </row>
    <row r="546" spans="1:4" x14ac:dyDescent="0.25">
      <c r="A546" t="s">
        <v>10</v>
      </c>
      <c r="B546" s="1">
        <v>-84.091565068202897</v>
      </c>
      <c r="C546" s="1">
        <v>33.972657488998699</v>
      </c>
      <c r="D546">
        <f t="shared" si="8"/>
        <v>251</v>
      </c>
    </row>
    <row r="547" spans="1:4" x14ac:dyDescent="0.25">
      <c r="A547" t="s">
        <v>10</v>
      </c>
      <c r="B547" s="1">
        <v>-84.083263004095997</v>
      </c>
      <c r="C547" s="1">
        <v>33.989284959613798</v>
      </c>
      <c r="D547">
        <f t="shared" si="8"/>
        <v>252</v>
      </c>
    </row>
    <row r="548" spans="1:4" x14ac:dyDescent="0.25">
      <c r="A548" t="s">
        <v>10</v>
      </c>
      <c r="B548" s="1">
        <v>-84.082155552689997</v>
      </c>
      <c r="C548" s="1">
        <v>33.991055542356399</v>
      </c>
      <c r="D548">
        <f t="shared" si="8"/>
        <v>253</v>
      </c>
    </row>
    <row r="549" spans="1:4" x14ac:dyDescent="0.25">
      <c r="A549" t="s">
        <v>10</v>
      </c>
      <c r="B549" s="1">
        <v>-84.080886877704899</v>
      </c>
      <c r="C549" s="1">
        <v>33.992714565939103</v>
      </c>
      <c r="D549">
        <f t="shared" si="8"/>
        <v>254</v>
      </c>
    </row>
    <row r="550" spans="1:4" x14ac:dyDescent="0.25">
      <c r="A550" t="s">
        <v>10</v>
      </c>
      <c r="B550" s="1">
        <v>-84.074529760847796</v>
      </c>
      <c r="C550" s="1">
        <v>34.000713857208503</v>
      </c>
      <c r="D550">
        <f t="shared" si="8"/>
        <v>255</v>
      </c>
    </row>
    <row r="551" spans="1:4" x14ac:dyDescent="0.25">
      <c r="A551" t="s">
        <v>10</v>
      </c>
      <c r="B551" s="1">
        <v>-84.073466196397902</v>
      </c>
      <c r="C551" s="1">
        <v>34.002303844233502</v>
      </c>
      <c r="D551">
        <f t="shared" si="8"/>
        <v>256</v>
      </c>
    </row>
    <row r="552" spans="1:4" x14ac:dyDescent="0.25">
      <c r="A552" t="s">
        <v>10</v>
      </c>
      <c r="B552" s="1">
        <v>-84.069265522054394</v>
      </c>
      <c r="C552" s="1">
        <v>34.009709691769302</v>
      </c>
      <c r="D552">
        <f t="shared" si="8"/>
        <v>257</v>
      </c>
    </row>
    <row r="553" spans="1:4" x14ac:dyDescent="0.25">
      <c r="A553" t="s">
        <v>10</v>
      </c>
      <c r="B553" s="1">
        <v>-84.068161454389596</v>
      </c>
      <c r="C553" s="1">
        <v>34.011368183008301</v>
      </c>
      <c r="D553">
        <f t="shared" si="8"/>
        <v>258</v>
      </c>
    </row>
    <row r="554" spans="1:4" x14ac:dyDescent="0.25">
      <c r="A554" t="s">
        <v>10</v>
      </c>
      <c r="B554" s="1">
        <v>-84.063109762133607</v>
      </c>
      <c r="C554" s="1">
        <v>34.017904764631197</v>
      </c>
      <c r="D554">
        <f t="shared" si="8"/>
        <v>259</v>
      </c>
    </row>
    <row r="555" spans="1:4" x14ac:dyDescent="0.25">
      <c r="A555" t="s">
        <v>10</v>
      </c>
      <c r="B555" s="1">
        <v>-84.061775671023696</v>
      </c>
      <c r="C555" s="1">
        <v>34.019335456494197</v>
      </c>
      <c r="D555">
        <f t="shared" si="8"/>
        <v>260</v>
      </c>
    </row>
    <row r="556" spans="1:4" x14ac:dyDescent="0.25">
      <c r="A556" t="s">
        <v>10</v>
      </c>
      <c r="B556" s="1">
        <v>-84.060383022304606</v>
      </c>
      <c r="C556" s="1">
        <v>34.0205300930878</v>
      </c>
      <c r="D556">
        <f t="shared" si="8"/>
        <v>261</v>
      </c>
    </row>
    <row r="557" spans="1:4" x14ac:dyDescent="0.25">
      <c r="A557" t="s">
        <v>10</v>
      </c>
      <c r="B557" s="1">
        <v>-84.037604483622601</v>
      </c>
      <c r="C557" s="1">
        <v>34.038372502065101</v>
      </c>
      <c r="D557">
        <f t="shared" si="8"/>
        <v>262</v>
      </c>
    </row>
    <row r="558" spans="1:4" x14ac:dyDescent="0.25">
      <c r="A558" t="s">
        <v>10</v>
      </c>
      <c r="B558" s="1">
        <v>-84.031086937806506</v>
      </c>
      <c r="C558" s="1">
        <v>34.043973394990303</v>
      </c>
      <c r="D558">
        <f t="shared" si="8"/>
        <v>263</v>
      </c>
    </row>
    <row r="559" spans="1:4" x14ac:dyDescent="0.25">
      <c r="A559" t="s">
        <v>10</v>
      </c>
      <c r="B559" s="1">
        <v>-84.026848340693306</v>
      </c>
      <c r="C559" s="1">
        <v>34.046731608244698</v>
      </c>
      <c r="D559">
        <f t="shared" si="8"/>
        <v>264</v>
      </c>
    </row>
    <row r="560" spans="1:4" x14ac:dyDescent="0.25">
      <c r="A560" t="s">
        <v>10</v>
      </c>
      <c r="B560" s="1">
        <v>-84.0211318372764</v>
      </c>
      <c r="C560" s="1">
        <v>34.049814181581901</v>
      </c>
      <c r="D560">
        <f t="shared" si="8"/>
        <v>265</v>
      </c>
    </row>
    <row r="561" spans="1:4" x14ac:dyDescent="0.25">
      <c r="A561" t="s">
        <v>10</v>
      </c>
      <c r="B561" s="1">
        <v>-84.015249813905697</v>
      </c>
      <c r="C561" s="1">
        <v>34.052407797317599</v>
      </c>
      <c r="D561">
        <f t="shared" si="8"/>
        <v>266</v>
      </c>
    </row>
    <row r="562" spans="1:4" x14ac:dyDescent="0.25">
      <c r="A562" t="s">
        <v>10</v>
      </c>
      <c r="B562" s="1">
        <v>-84.009657002918303</v>
      </c>
      <c r="C562" s="1">
        <v>34.054277325595201</v>
      </c>
      <c r="D562">
        <f t="shared" si="8"/>
        <v>267</v>
      </c>
    </row>
    <row r="563" spans="1:4" x14ac:dyDescent="0.25">
      <c r="A563" t="s">
        <v>10</v>
      </c>
      <c r="B563" s="1">
        <v>-84.004216119985898</v>
      </c>
      <c r="C563" s="1">
        <v>34.055626082195403</v>
      </c>
      <c r="D563">
        <f t="shared" si="8"/>
        <v>268</v>
      </c>
    </row>
    <row r="564" spans="1:4" x14ac:dyDescent="0.25">
      <c r="A564" t="s">
        <v>10</v>
      </c>
      <c r="B564" s="1">
        <v>-83.9986303569206</v>
      </c>
      <c r="C564" s="1">
        <v>34.0565258094976</v>
      </c>
      <c r="D564">
        <f t="shared" si="8"/>
        <v>269</v>
      </c>
    </row>
    <row r="565" spans="1:4" x14ac:dyDescent="0.25">
      <c r="A565" t="s">
        <v>10</v>
      </c>
      <c r="B565" s="1">
        <v>-83.993488634464697</v>
      </c>
      <c r="C565" s="1">
        <v>34.056978785973101</v>
      </c>
      <c r="D565">
        <f t="shared" si="8"/>
        <v>270</v>
      </c>
    </row>
    <row r="566" spans="1:4" x14ac:dyDescent="0.25">
      <c r="A566" t="s">
        <v>10</v>
      </c>
      <c r="B566" s="1">
        <v>-83.9858087165547</v>
      </c>
      <c r="C566" s="1">
        <v>34.057410255038803</v>
      </c>
      <c r="D566">
        <f t="shared" si="8"/>
        <v>271</v>
      </c>
    </row>
    <row r="567" spans="1:4" x14ac:dyDescent="0.25">
      <c r="A567" t="s">
        <v>10</v>
      </c>
      <c r="B567" s="1">
        <v>-83.982030384928606</v>
      </c>
      <c r="C567" s="1">
        <v>34.057427584336502</v>
      </c>
      <c r="D567">
        <f t="shared" si="8"/>
        <v>272</v>
      </c>
    </row>
    <row r="568" spans="1:4" x14ac:dyDescent="0.25">
      <c r="A568" t="s">
        <v>10</v>
      </c>
      <c r="B568" s="1">
        <v>-83.979107460153898</v>
      </c>
      <c r="C568" s="1">
        <v>34.057210750601797</v>
      </c>
      <c r="D568">
        <f t="shared" si="8"/>
        <v>273</v>
      </c>
    </row>
    <row r="569" spans="1:4" x14ac:dyDescent="0.25">
      <c r="A569" t="s">
        <v>10</v>
      </c>
      <c r="B569" s="1">
        <v>-83.976225130945295</v>
      </c>
      <c r="C569" s="1">
        <v>34.056830509926797</v>
      </c>
      <c r="D569">
        <f t="shared" si="8"/>
        <v>274</v>
      </c>
    </row>
    <row r="570" spans="1:4" x14ac:dyDescent="0.25">
      <c r="A570" t="s">
        <v>10</v>
      </c>
      <c r="B570" s="1">
        <v>-83.974038133211707</v>
      </c>
      <c r="C570" s="1">
        <v>34.056498495914603</v>
      </c>
      <c r="D570">
        <f t="shared" si="8"/>
        <v>275</v>
      </c>
    </row>
    <row r="571" spans="1:4" x14ac:dyDescent="0.25">
      <c r="A571" t="s">
        <v>10</v>
      </c>
      <c r="B571" s="1">
        <v>-83.971706626556596</v>
      </c>
      <c r="C571" s="1">
        <v>34.056382563315502</v>
      </c>
      <c r="D571">
        <f t="shared" si="8"/>
        <v>276</v>
      </c>
    </row>
    <row r="572" spans="1:4" x14ac:dyDescent="0.25">
      <c r="A572" t="s">
        <v>10</v>
      </c>
      <c r="B572" s="1">
        <v>-83.969304053010106</v>
      </c>
      <c r="C572" s="1">
        <v>34.056513363144397</v>
      </c>
      <c r="D572">
        <f t="shared" si="8"/>
        <v>277</v>
      </c>
    </row>
    <row r="573" spans="1:4" x14ac:dyDescent="0.25">
      <c r="A573" t="s">
        <v>10</v>
      </c>
      <c r="B573" s="1">
        <v>-83.9666366493162</v>
      </c>
      <c r="C573" s="1">
        <v>34.056901942055497</v>
      </c>
      <c r="D573">
        <f t="shared" si="8"/>
        <v>278</v>
      </c>
    </row>
    <row r="574" spans="1:4" x14ac:dyDescent="0.25">
      <c r="A574" t="s">
        <v>10</v>
      </c>
      <c r="B574" s="1">
        <v>-83.963999192355601</v>
      </c>
      <c r="C574" s="1">
        <v>34.0576902775965</v>
      </c>
      <c r="D574">
        <f t="shared" si="8"/>
        <v>279</v>
      </c>
    </row>
    <row r="575" spans="1:4" x14ac:dyDescent="0.25">
      <c r="A575" t="s">
        <v>10</v>
      </c>
      <c r="B575" s="1">
        <v>-83.942535358523301</v>
      </c>
      <c r="C575" s="1">
        <v>34.064774446114598</v>
      </c>
      <c r="D575">
        <f t="shared" si="8"/>
        <v>280</v>
      </c>
    </row>
    <row r="576" spans="1:4" x14ac:dyDescent="0.25">
      <c r="A576" t="s">
        <v>10</v>
      </c>
      <c r="B576" s="1">
        <v>-83.938794437599299</v>
      </c>
      <c r="C576" s="1">
        <v>34.066211993536797</v>
      </c>
      <c r="D576">
        <f t="shared" si="8"/>
        <v>281</v>
      </c>
    </row>
    <row r="577" spans="1:4" x14ac:dyDescent="0.25">
      <c r="A577" t="s">
        <v>10</v>
      </c>
      <c r="B577" s="1">
        <v>-83.921091396743805</v>
      </c>
      <c r="C577" s="1">
        <v>34.073988709439497</v>
      </c>
      <c r="D577">
        <f t="shared" si="8"/>
        <v>282</v>
      </c>
    </row>
    <row r="578" spans="1:4" x14ac:dyDescent="0.25">
      <c r="A578" t="s">
        <v>10</v>
      </c>
      <c r="B578" s="1">
        <v>-83.918104107647295</v>
      </c>
      <c r="C578" s="1">
        <v>34.074992315605002</v>
      </c>
      <c r="D578">
        <f t="shared" si="8"/>
        <v>283</v>
      </c>
    </row>
    <row r="579" spans="1:4" x14ac:dyDescent="0.25">
      <c r="A579" t="s">
        <v>10</v>
      </c>
      <c r="B579" s="1">
        <v>-83.9158643551783</v>
      </c>
      <c r="C579" s="1">
        <v>34.075465217765803</v>
      </c>
      <c r="D579">
        <f t="shared" ref="D579:D642" si="9">IF(A579&lt;&gt;A578,1,D578+1)</f>
        <v>284</v>
      </c>
    </row>
    <row r="580" spans="1:4" x14ac:dyDescent="0.25">
      <c r="A580" t="s">
        <v>11</v>
      </c>
      <c r="B580" s="1">
        <v>-84.842369000000005</v>
      </c>
      <c r="C580" s="1">
        <v>33.720100000000002</v>
      </c>
      <c r="D580">
        <f t="shared" si="9"/>
        <v>1</v>
      </c>
    </row>
    <row r="581" spans="1:4" x14ac:dyDescent="0.25">
      <c r="A581" t="s">
        <v>11</v>
      </c>
      <c r="B581" s="1">
        <v>-84.839607000000001</v>
      </c>
      <c r="C581" s="1">
        <v>33.719582000000003</v>
      </c>
      <c r="D581">
        <f t="shared" si="9"/>
        <v>2</v>
      </c>
    </row>
    <row r="582" spans="1:4" x14ac:dyDescent="0.25">
      <c r="A582" t="s">
        <v>11</v>
      </c>
      <c r="B582" s="1">
        <v>-84.832892999999999</v>
      </c>
      <c r="C582" s="1">
        <v>33.718868000000001</v>
      </c>
      <c r="D582">
        <f t="shared" si="9"/>
        <v>3</v>
      </c>
    </row>
    <row r="583" spans="1:4" x14ac:dyDescent="0.25">
      <c r="A583" t="s">
        <v>11</v>
      </c>
      <c r="B583" s="1">
        <v>-84.827231999999995</v>
      </c>
      <c r="C583" s="1">
        <v>33.718159</v>
      </c>
      <c r="D583">
        <f t="shared" si="9"/>
        <v>4</v>
      </c>
    </row>
    <row r="584" spans="1:4" x14ac:dyDescent="0.25">
      <c r="A584" t="s">
        <v>11</v>
      </c>
      <c r="B584" s="1">
        <v>-84.822722999999996</v>
      </c>
      <c r="C584" s="1">
        <v>33.71772</v>
      </c>
      <c r="D584">
        <f t="shared" si="9"/>
        <v>5</v>
      </c>
    </row>
    <row r="585" spans="1:4" x14ac:dyDescent="0.25">
      <c r="A585" t="s">
        <v>11</v>
      </c>
      <c r="B585" s="1">
        <v>-84.820908000000003</v>
      </c>
      <c r="C585" s="1">
        <v>33.717682000000003</v>
      </c>
      <c r="D585">
        <f t="shared" si="9"/>
        <v>6</v>
      </c>
    </row>
    <row r="586" spans="1:4" x14ac:dyDescent="0.25">
      <c r="A586" t="s">
        <v>11</v>
      </c>
      <c r="B586" s="1">
        <v>-84.819809000000006</v>
      </c>
      <c r="C586" s="1">
        <v>33.717731000000001</v>
      </c>
      <c r="D586">
        <f t="shared" si="9"/>
        <v>7</v>
      </c>
    </row>
    <row r="587" spans="1:4" x14ac:dyDescent="0.25">
      <c r="A587" t="s">
        <v>11</v>
      </c>
      <c r="B587" s="1">
        <v>-84.818680000000001</v>
      </c>
      <c r="C587" s="1">
        <v>33.717838</v>
      </c>
      <c r="D587">
        <f t="shared" si="9"/>
        <v>8</v>
      </c>
    </row>
    <row r="588" spans="1:4" x14ac:dyDescent="0.25">
      <c r="A588" t="s">
        <v>11</v>
      </c>
      <c r="B588" s="1">
        <v>-84.811790000000002</v>
      </c>
      <c r="C588" s="1">
        <v>33.718711999999996</v>
      </c>
      <c r="D588">
        <f t="shared" si="9"/>
        <v>9</v>
      </c>
    </row>
    <row r="589" spans="1:4" x14ac:dyDescent="0.25">
      <c r="A589" t="s">
        <v>11</v>
      </c>
      <c r="B589" s="1">
        <v>-84.809218999999999</v>
      </c>
      <c r="C589" s="1">
        <v>33.71904</v>
      </c>
      <c r="D589">
        <f t="shared" si="9"/>
        <v>10</v>
      </c>
    </row>
    <row r="590" spans="1:4" x14ac:dyDescent="0.25">
      <c r="A590" t="s">
        <v>11</v>
      </c>
      <c r="B590" s="1">
        <v>-84.802879000000004</v>
      </c>
      <c r="C590" s="1">
        <v>33.720118999999997</v>
      </c>
      <c r="D590">
        <f t="shared" si="9"/>
        <v>11</v>
      </c>
    </row>
    <row r="591" spans="1:4" x14ac:dyDescent="0.25">
      <c r="A591" t="s">
        <v>11</v>
      </c>
      <c r="B591" s="1">
        <v>-84.799048999999997</v>
      </c>
      <c r="C591" s="1">
        <v>33.720717999999998</v>
      </c>
      <c r="D591">
        <f t="shared" si="9"/>
        <v>12</v>
      </c>
    </row>
    <row r="592" spans="1:4" x14ac:dyDescent="0.25">
      <c r="A592" t="s">
        <v>11</v>
      </c>
      <c r="B592" s="1">
        <v>-84.796310000000005</v>
      </c>
      <c r="C592" s="1">
        <v>33.721069</v>
      </c>
      <c r="D592">
        <f t="shared" si="9"/>
        <v>13</v>
      </c>
    </row>
    <row r="593" spans="1:4" x14ac:dyDescent="0.25">
      <c r="A593" t="s">
        <v>11</v>
      </c>
      <c r="B593" s="1">
        <v>-84.794937000000004</v>
      </c>
      <c r="C593" s="1">
        <v>33.721198999999999</v>
      </c>
      <c r="D593">
        <f t="shared" si="9"/>
        <v>14</v>
      </c>
    </row>
    <row r="594" spans="1:4" x14ac:dyDescent="0.25">
      <c r="A594" t="s">
        <v>11</v>
      </c>
      <c r="B594" s="1">
        <v>-84.781288000000004</v>
      </c>
      <c r="C594" s="1">
        <v>33.722191000000002</v>
      </c>
      <c r="D594">
        <f t="shared" si="9"/>
        <v>15</v>
      </c>
    </row>
    <row r="595" spans="1:4" x14ac:dyDescent="0.25">
      <c r="A595" t="s">
        <v>11</v>
      </c>
      <c r="B595" s="1">
        <v>-84.780022000000002</v>
      </c>
      <c r="C595" s="1">
        <v>33.722382000000003</v>
      </c>
      <c r="D595">
        <f t="shared" si="9"/>
        <v>16</v>
      </c>
    </row>
    <row r="596" spans="1:4" x14ac:dyDescent="0.25">
      <c r="A596" t="s">
        <v>11</v>
      </c>
      <c r="B596" s="1">
        <v>-84.778450000000007</v>
      </c>
      <c r="C596" s="1">
        <v>33.722709999999999</v>
      </c>
      <c r="D596">
        <f t="shared" si="9"/>
        <v>17</v>
      </c>
    </row>
    <row r="597" spans="1:4" x14ac:dyDescent="0.25">
      <c r="A597" t="s">
        <v>11</v>
      </c>
      <c r="B597" s="1">
        <v>-84.777321000000001</v>
      </c>
      <c r="C597" s="1">
        <v>33.723042</v>
      </c>
      <c r="D597">
        <f t="shared" si="9"/>
        <v>18</v>
      </c>
    </row>
    <row r="598" spans="1:4" x14ac:dyDescent="0.25">
      <c r="A598" t="s">
        <v>11</v>
      </c>
      <c r="B598" s="1">
        <v>-84.766602000000006</v>
      </c>
      <c r="C598" s="1">
        <v>33.726871000000003</v>
      </c>
      <c r="D598">
        <f t="shared" si="9"/>
        <v>19</v>
      </c>
    </row>
    <row r="599" spans="1:4" x14ac:dyDescent="0.25">
      <c r="A599" t="s">
        <v>11</v>
      </c>
      <c r="B599" s="1">
        <v>-84.764717000000005</v>
      </c>
      <c r="C599" s="1">
        <v>33.727421</v>
      </c>
      <c r="D599">
        <f t="shared" si="9"/>
        <v>20</v>
      </c>
    </row>
    <row r="600" spans="1:4" x14ac:dyDescent="0.25">
      <c r="A600" t="s">
        <v>11</v>
      </c>
      <c r="B600" s="1">
        <v>-84.763672</v>
      </c>
      <c r="C600" s="1">
        <v>33.727660999999998</v>
      </c>
      <c r="D600">
        <f t="shared" si="9"/>
        <v>21</v>
      </c>
    </row>
    <row r="601" spans="1:4" x14ac:dyDescent="0.25">
      <c r="A601" t="s">
        <v>11</v>
      </c>
      <c r="B601" s="1">
        <v>-84.758751000000004</v>
      </c>
      <c r="C601" s="1">
        <v>33.728549999999998</v>
      </c>
      <c r="D601">
        <f t="shared" si="9"/>
        <v>22</v>
      </c>
    </row>
    <row r="602" spans="1:4" x14ac:dyDescent="0.25">
      <c r="A602" t="s">
        <v>11</v>
      </c>
      <c r="B602" s="1">
        <v>-84.748512000000005</v>
      </c>
      <c r="C602" s="1">
        <v>33.730227999999997</v>
      </c>
      <c r="D602">
        <f t="shared" si="9"/>
        <v>23</v>
      </c>
    </row>
    <row r="603" spans="1:4" x14ac:dyDescent="0.25">
      <c r="A603" t="s">
        <v>11</v>
      </c>
      <c r="B603" s="1">
        <v>-84.740982000000002</v>
      </c>
      <c r="C603" s="1">
        <v>33.731602000000002</v>
      </c>
      <c r="D603">
        <f t="shared" si="9"/>
        <v>24</v>
      </c>
    </row>
    <row r="604" spans="1:4" x14ac:dyDescent="0.25">
      <c r="A604" t="s">
        <v>11</v>
      </c>
      <c r="B604" s="1">
        <v>-84.739540000000005</v>
      </c>
      <c r="C604" s="1">
        <v>33.731991000000001</v>
      </c>
      <c r="D604">
        <f t="shared" si="9"/>
        <v>25</v>
      </c>
    </row>
    <row r="605" spans="1:4" x14ac:dyDescent="0.25">
      <c r="A605" t="s">
        <v>11</v>
      </c>
      <c r="B605" s="1">
        <v>-84.737517999999994</v>
      </c>
      <c r="C605" s="1">
        <v>33.732632000000002</v>
      </c>
      <c r="D605">
        <f t="shared" si="9"/>
        <v>26</v>
      </c>
    </row>
    <row r="606" spans="1:4" x14ac:dyDescent="0.25">
      <c r="A606" t="s">
        <v>11</v>
      </c>
      <c r="B606" s="1">
        <v>-84.736632999999998</v>
      </c>
      <c r="C606" s="1">
        <v>33.732970999999999</v>
      </c>
      <c r="D606">
        <f t="shared" si="9"/>
        <v>27</v>
      </c>
    </row>
    <row r="607" spans="1:4" x14ac:dyDescent="0.25">
      <c r="A607" t="s">
        <v>11</v>
      </c>
      <c r="B607" s="1">
        <v>-84.735480999999993</v>
      </c>
      <c r="C607" s="1">
        <v>33.733471000000002</v>
      </c>
      <c r="D607">
        <f t="shared" si="9"/>
        <v>28</v>
      </c>
    </row>
    <row r="608" spans="1:4" x14ac:dyDescent="0.25">
      <c r="A608" t="s">
        <v>11</v>
      </c>
      <c r="B608" s="1">
        <v>-84.733970999999997</v>
      </c>
      <c r="C608" s="1">
        <v>33.734200000000001</v>
      </c>
      <c r="D608">
        <f t="shared" si="9"/>
        <v>29</v>
      </c>
    </row>
    <row r="609" spans="1:4" x14ac:dyDescent="0.25">
      <c r="A609" t="s">
        <v>11</v>
      </c>
      <c r="B609" s="1">
        <v>-84.732246000000004</v>
      </c>
      <c r="C609" s="1">
        <v>33.735228999999997</v>
      </c>
      <c r="D609">
        <f t="shared" si="9"/>
        <v>30</v>
      </c>
    </row>
    <row r="610" spans="1:4" x14ac:dyDescent="0.25">
      <c r="A610" t="s">
        <v>11</v>
      </c>
      <c r="B610" s="1">
        <v>-84.729309000000001</v>
      </c>
      <c r="C610" s="1">
        <v>33.737518000000001</v>
      </c>
      <c r="D610">
        <f t="shared" si="9"/>
        <v>31</v>
      </c>
    </row>
    <row r="611" spans="1:4" x14ac:dyDescent="0.25">
      <c r="A611" t="s">
        <v>11</v>
      </c>
      <c r="B611" s="1">
        <v>-84.728629999999995</v>
      </c>
      <c r="C611" s="1">
        <v>33.738109999999999</v>
      </c>
      <c r="D611">
        <f t="shared" si="9"/>
        <v>32</v>
      </c>
    </row>
    <row r="612" spans="1:4" x14ac:dyDescent="0.25">
      <c r="A612" t="s">
        <v>11</v>
      </c>
      <c r="B612" s="1">
        <v>-84.727219000000005</v>
      </c>
      <c r="C612" s="1">
        <v>33.73959</v>
      </c>
      <c r="D612">
        <f t="shared" si="9"/>
        <v>33</v>
      </c>
    </row>
    <row r="613" spans="1:4" x14ac:dyDescent="0.25">
      <c r="A613" t="s">
        <v>11</v>
      </c>
      <c r="B613" s="1">
        <v>-84.717567000000003</v>
      </c>
      <c r="C613" s="1">
        <v>33.749008000000003</v>
      </c>
      <c r="D613">
        <f t="shared" si="9"/>
        <v>34</v>
      </c>
    </row>
    <row r="614" spans="1:4" x14ac:dyDescent="0.25">
      <c r="A614" t="s">
        <v>11</v>
      </c>
      <c r="B614" s="1">
        <v>-84.715857999999997</v>
      </c>
      <c r="C614" s="1">
        <v>33.750380999999997</v>
      </c>
      <c r="D614">
        <f t="shared" si="9"/>
        <v>35</v>
      </c>
    </row>
    <row r="615" spans="1:4" x14ac:dyDescent="0.25">
      <c r="A615" t="s">
        <v>11</v>
      </c>
      <c r="B615" s="1">
        <v>-84.715050000000005</v>
      </c>
      <c r="C615" s="1">
        <v>33.750900000000001</v>
      </c>
      <c r="D615">
        <f t="shared" si="9"/>
        <v>36</v>
      </c>
    </row>
    <row r="616" spans="1:4" x14ac:dyDescent="0.25">
      <c r="A616" t="s">
        <v>11</v>
      </c>
      <c r="B616" s="1">
        <v>-84.713097000000005</v>
      </c>
      <c r="C616" s="1">
        <v>33.751930000000002</v>
      </c>
      <c r="D616">
        <f t="shared" si="9"/>
        <v>37</v>
      </c>
    </row>
    <row r="617" spans="1:4" x14ac:dyDescent="0.25">
      <c r="A617" t="s">
        <v>11</v>
      </c>
      <c r="B617" s="1">
        <v>-84.712563000000003</v>
      </c>
      <c r="C617" s="1">
        <v>33.752178000000001</v>
      </c>
      <c r="D617">
        <f t="shared" si="9"/>
        <v>38</v>
      </c>
    </row>
    <row r="618" spans="1:4" x14ac:dyDescent="0.25">
      <c r="A618" t="s">
        <v>11</v>
      </c>
      <c r="B618" s="1">
        <v>-84.710587000000004</v>
      </c>
      <c r="C618" s="1">
        <v>33.752868999999997</v>
      </c>
      <c r="D618">
        <f t="shared" si="9"/>
        <v>39</v>
      </c>
    </row>
    <row r="619" spans="1:4" x14ac:dyDescent="0.25">
      <c r="A619" t="s">
        <v>11</v>
      </c>
      <c r="B619" s="1">
        <v>-84.709372999999999</v>
      </c>
      <c r="C619" s="1">
        <v>33.753250000000001</v>
      </c>
      <c r="D619">
        <f t="shared" si="9"/>
        <v>40</v>
      </c>
    </row>
    <row r="620" spans="1:4" x14ac:dyDescent="0.25">
      <c r="A620" t="s">
        <v>11</v>
      </c>
      <c r="B620" s="1">
        <v>-84.707176000000004</v>
      </c>
      <c r="C620" s="1">
        <v>33.753712</v>
      </c>
      <c r="D620">
        <f t="shared" si="9"/>
        <v>41</v>
      </c>
    </row>
    <row r="621" spans="1:4" x14ac:dyDescent="0.25">
      <c r="A621" t="s">
        <v>11</v>
      </c>
      <c r="B621" s="1">
        <v>-84.702529999999996</v>
      </c>
      <c r="C621" s="1">
        <v>33.754280000000001</v>
      </c>
      <c r="D621">
        <f t="shared" si="9"/>
        <v>42</v>
      </c>
    </row>
    <row r="622" spans="1:4" x14ac:dyDescent="0.25">
      <c r="A622" t="s">
        <v>11</v>
      </c>
      <c r="B622" s="1">
        <v>-84.701590999999993</v>
      </c>
      <c r="C622" s="1">
        <v>33.754471000000002</v>
      </c>
      <c r="D622">
        <f t="shared" si="9"/>
        <v>43</v>
      </c>
    </row>
    <row r="623" spans="1:4" x14ac:dyDescent="0.25">
      <c r="A623" t="s">
        <v>11</v>
      </c>
      <c r="B623" s="1">
        <v>-84.700126999999995</v>
      </c>
      <c r="C623" s="1">
        <v>33.754840999999999</v>
      </c>
      <c r="D623">
        <f t="shared" si="9"/>
        <v>44</v>
      </c>
    </row>
    <row r="624" spans="1:4" x14ac:dyDescent="0.25">
      <c r="A624" t="s">
        <v>11</v>
      </c>
      <c r="B624" s="1">
        <v>-84.688727999999998</v>
      </c>
      <c r="C624" s="1">
        <v>33.758220999999999</v>
      </c>
      <c r="D624">
        <f t="shared" si="9"/>
        <v>45</v>
      </c>
    </row>
    <row r="625" spans="1:4" x14ac:dyDescent="0.25">
      <c r="A625" t="s">
        <v>11</v>
      </c>
      <c r="B625" s="1">
        <v>-84.663077999999999</v>
      </c>
      <c r="C625" s="1">
        <v>33.765942000000003</v>
      </c>
      <c r="D625">
        <f t="shared" si="9"/>
        <v>46</v>
      </c>
    </row>
    <row r="626" spans="1:4" x14ac:dyDescent="0.25">
      <c r="A626" t="s">
        <v>11</v>
      </c>
      <c r="B626" s="1">
        <v>-84.659058000000002</v>
      </c>
      <c r="C626" s="1">
        <v>33.767021</v>
      </c>
      <c r="D626">
        <f t="shared" si="9"/>
        <v>47</v>
      </c>
    </row>
    <row r="627" spans="1:4" x14ac:dyDescent="0.25">
      <c r="A627" t="s">
        <v>11</v>
      </c>
      <c r="B627" s="1">
        <v>-84.656479000000004</v>
      </c>
      <c r="C627" s="1">
        <v>33.767631999999999</v>
      </c>
      <c r="D627">
        <f t="shared" si="9"/>
        <v>48</v>
      </c>
    </row>
    <row r="628" spans="1:4" x14ac:dyDescent="0.25">
      <c r="A628" t="s">
        <v>11</v>
      </c>
      <c r="B628" s="1">
        <v>-84.648231999999993</v>
      </c>
      <c r="C628" s="1">
        <v>33.769309999999997</v>
      </c>
      <c r="D628">
        <f t="shared" si="9"/>
        <v>49</v>
      </c>
    </row>
    <row r="629" spans="1:4" x14ac:dyDescent="0.25">
      <c r="A629" t="s">
        <v>11</v>
      </c>
      <c r="B629" s="1">
        <v>-84.614509999999996</v>
      </c>
      <c r="C629" s="1">
        <v>33.776378999999999</v>
      </c>
      <c r="D629">
        <f t="shared" si="9"/>
        <v>50</v>
      </c>
    </row>
    <row r="630" spans="1:4" x14ac:dyDescent="0.25">
      <c r="A630" t="s">
        <v>11</v>
      </c>
      <c r="B630" s="1">
        <v>-84.613228000000007</v>
      </c>
      <c r="C630" s="1">
        <v>33.776587999999997</v>
      </c>
      <c r="D630">
        <f t="shared" si="9"/>
        <v>51</v>
      </c>
    </row>
    <row r="631" spans="1:4" x14ac:dyDescent="0.25">
      <c r="A631" t="s">
        <v>11</v>
      </c>
      <c r="B631" s="1">
        <v>-84.611419999999995</v>
      </c>
      <c r="C631" s="1">
        <v>33.776820999999998</v>
      </c>
      <c r="D631">
        <f t="shared" si="9"/>
        <v>52</v>
      </c>
    </row>
    <row r="632" spans="1:4" x14ac:dyDescent="0.25">
      <c r="A632" t="s">
        <v>11</v>
      </c>
      <c r="B632" s="1">
        <v>-84.609413000000004</v>
      </c>
      <c r="C632" s="1">
        <v>33.776950999999997</v>
      </c>
      <c r="D632">
        <f t="shared" si="9"/>
        <v>53</v>
      </c>
    </row>
    <row r="633" spans="1:4" x14ac:dyDescent="0.25">
      <c r="A633" t="s">
        <v>11</v>
      </c>
      <c r="B633" s="1">
        <v>-84.608429000000001</v>
      </c>
      <c r="C633" s="1">
        <v>33.776932000000002</v>
      </c>
      <c r="D633">
        <f t="shared" si="9"/>
        <v>54</v>
      </c>
    </row>
    <row r="634" spans="1:4" x14ac:dyDescent="0.25">
      <c r="A634" t="s">
        <v>11</v>
      </c>
      <c r="B634" s="1">
        <v>-84.605452999999997</v>
      </c>
      <c r="C634" s="1">
        <v>33.776797999999999</v>
      </c>
      <c r="D634">
        <f t="shared" si="9"/>
        <v>55</v>
      </c>
    </row>
    <row r="635" spans="1:4" x14ac:dyDescent="0.25">
      <c r="A635" t="s">
        <v>11</v>
      </c>
      <c r="B635" s="1">
        <v>-84.600227000000004</v>
      </c>
      <c r="C635" s="1">
        <v>33.776482000000001</v>
      </c>
      <c r="D635">
        <f t="shared" si="9"/>
        <v>56</v>
      </c>
    </row>
    <row r="636" spans="1:4" x14ac:dyDescent="0.25">
      <c r="A636" t="s">
        <v>11</v>
      </c>
      <c r="B636" s="1">
        <v>-84.578682000000001</v>
      </c>
      <c r="C636" s="1">
        <v>33.775039999999997</v>
      </c>
      <c r="D636">
        <f t="shared" si="9"/>
        <v>57</v>
      </c>
    </row>
    <row r="637" spans="1:4" x14ac:dyDescent="0.25">
      <c r="A637" t="s">
        <v>11</v>
      </c>
      <c r="B637" s="1">
        <v>-84.567832999999993</v>
      </c>
      <c r="C637" s="1">
        <v>33.774261000000003</v>
      </c>
      <c r="D637">
        <f t="shared" si="9"/>
        <v>58</v>
      </c>
    </row>
    <row r="638" spans="1:4" x14ac:dyDescent="0.25">
      <c r="A638" t="s">
        <v>11</v>
      </c>
      <c r="B638" s="1">
        <v>-84.560112000000004</v>
      </c>
      <c r="C638" s="1">
        <v>33.773781</v>
      </c>
      <c r="D638">
        <f t="shared" si="9"/>
        <v>59</v>
      </c>
    </row>
    <row r="639" spans="1:4" x14ac:dyDescent="0.25">
      <c r="A639" t="s">
        <v>11</v>
      </c>
      <c r="B639" s="1">
        <v>-84.555076999999997</v>
      </c>
      <c r="C639" s="1">
        <v>33.773238999999997</v>
      </c>
      <c r="D639">
        <f t="shared" si="9"/>
        <v>60</v>
      </c>
    </row>
    <row r="640" spans="1:4" x14ac:dyDescent="0.25">
      <c r="A640" t="s">
        <v>11</v>
      </c>
      <c r="B640" s="1">
        <v>-84.551192999999998</v>
      </c>
      <c r="C640" s="1">
        <v>33.772629000000002</v>
      </c>
      <c r="D640">
        <f t="shared" si="9"/>
        <v>61</v>
      </c>
    </row>
    <row r="641" spans="1:4" x14ac:dyDescent="0.25">
      <c r="A641" t="s">
        <v>11</v>
      </c>
      <c r="B641" s="1">
        <v>-84.548446999999996</v>
      </c>
      <c r="C641" s="1">
        <v>33.772109999999998</v>
      </c>
      <c r="D641">
        <f t="shared" si="9"/>
        <v>62</v>
      </c>
    </row>
    <row r="642" spans="1:4" x14ac:dyDescent="0.25">
      <c r="A642" t="s">
        <v>11</v>
      </c>
      <c r="B642" s="1">
        <v>-84.545913999999996</v>
      </c>
      <c r="C642" s="1">
        <v>33.771529999999998</v>
      </c>
      <c r="D642">
        <f t="shared" si="9"/>
        <v>63</v>
      </c>
    </row>
    <row r="643" spans="1:4" x14ac:dyDescent="0.25">
      <c r="A643" t="s">
        <v>11</v>
      </c>
      <c r="B643" s="1">
        <v>-84.543587000000002</v>
      </c>
      <c r="C643" s="1">
        <v>33.770930999999997</v>
      </c>
      <c r="D643">
        <f t="shared" ref="D643:D706" si="10">IF(A643&lt;&gt;A642,1,D642+1)</f>
        <v>64</v>
      </c>
    </row>
    <row r="644" spans="1:4" x14ac:dyDescent="0.25">
      <c r="A644" t="s">
        <v>11</v>
      </c>
      <c r="B644" s="1">
        <v>-84.524039999999999</v>
      </c>
      <c r="C644" s="1">
        <v>33.765469000000003</v>
      </c>
      <c r="D644">
        <f t="shared" si="10"/>
        <v>65</v>
      </c>
    </row>
    <row r="645" spans="1:4" x14ac:dyDescent="0.25">
      <c r="A645" t="s">
        <v>11</v>
      </c>
      <c r="B645" s="1">
        <v>-84.522521999999995</v>
      </c>
      <c r="C645" s="1">
        <v>33.765160000000002</v>
      </c>
      <c r="D645">
        <f t="shared" si="10"/>
        <v>66</v>
      </c>
    </row>
    <row r="646" spans="1:4" x14ac:dyDescent="0.25">
      <c r="A646" t="s">
        <v>11</v>
      </c>
      <c r="B646" s="1">
        <v>-84.520629999999997</v>
      </c>
      <c r="C646" s="1">
        <v>33.764918999999999</v>
      </c>
      <c r="D646">
        <f t="shared" si="10"/>
        <v>67</v>
      </c>
    </row>
    <row r="647" spans="1:4" x14ac:dyDescent="0.25">
      <c r="A647" t="s">
        <v>11</v>
      </c>
      <c r="B647" s="1">
        <v>-84.519096000000005</v>
      </c>
      <c r="C647" s="1">
        <v>33.764831999999998</v>
      </c>
      <c r="D647">
        <f t="shared" si="10"/>
        <v>68</v>
      </c>
    </row>
    <row r="648" spans="1:4" x14ac:dyDescent="0.25">
      <c r="A648" t="s">
        <v>11</v>
      </c>
      <c r="B648" s="1">
        <v>-84.517798999999997</v>
      </c>
      <c r="C648" s="1">
        <v>33.764857999999997</v>
      </c>
      <c r="D648">
        <f t="shared" si="10"/>
        <v>69</v>
      </c>
    </row>
    <row r="649" spans="1:4" x14ac:dyDescent="0.25">
      <c r="A649" t="s">
        <v>11</v>
      </c>
      <c r="B649" s="1">
        <v>-84.499931000000004</v>
      </c>
      <c r="C649" s="1">
        <v>33.766101999999997</v>
      </c>
      <c r="D649">
        <f t="shared" si="10"/>
        <v>70</v>
      </c>
    </row>
    <row r="650" spans="1:4" x14ac:dyDescent="0.25">
      <c r="A650" t="s">
        <v>11</v>
      </c>
      <c r="B650" s="1">
        <v>-84.498267999999996</v>
      </c>
      <c r="C650" s="1">
        <v>33.766070999999997</v>
      </c>
      <c r="D650">
        <f t="shared" si="10"/>
        <v>71</v>
      </c>
    </row>
    <row r="651" spans="1:4" x14ac:dyDescent="0.25">
      <c r="A651" t="s">
        <v>11</v>
      </c>
      <c r="B651" s="1">
        <v>-84.496651</v>
      </c>
      <c r="C651" s="1">
        <v>33.765839</v>
      </c>
      <c r="D651">
        <f t="shared" si="10"/>
        <v>72</v>
      </c>
    </row>
    <row r="652" spans="1:4" x14ac:dyDescent="0.25">
      <c r="A652" t="s">
        <v>11</v>
      </c>
      <c r="B652" s="1">
        <v>-84.496002000000004</v>
      </c>
      <c r="C652" s="1">
        <v>33.765709000000001</v>
      </c>
      <c r="D652">
        <f t="shared" si="10"/>
        <v>73</v>
      </c>
    </row>
    <row r="653" spans="1:4" x14ac:dyDescent="0.25">
      <c r="A653" t="s">
        <v>11</v>
      </c>
      <c r="B653" s="1">
        <v>-84.494872999999998</v>
      </c>
      <c r="C653" s="1">
        <v>33.765388000000002</v>
      </c>
      <c r="D653">
        <f t="shared" si="10"/>
        <v>74</v>
      </c>
    </row>
    <row r="654" spans="1:4" x14ac:dyDescent="0.25">
      <c r="A654" t="s">
        <v>11</v>
      </c>
      <c r="B654" s="1">
        <v>-84.494118</v>
      </c>
      <c r="C654" s="1">
        <v>33.765129000000002</v>
      </c>
      <c r="D654">
        <f t="shared" si="10"/>
        <v>75</v>
      </c>
    </row>
    <row r="655" spans="1:4" x14ac:dyDescent="0.25">
      <c r="A655" t="s">
        <v>11</v>
      </c>
      <c r="B655" s="1">
        <v>-84.493056999999993</v>
      </c>
      <c r="C655" s="1">
        <v>33.764648000000001</v>
      </c>
      <c r="D655">
        <f t="shared" si="10"/>
        <v>76</v>
      </c>
    </row>
    <row r="656" spans="1:4" x14ac:dyDescent="0.25">
      <c r="A656" t="s">
        <v>11</v>
      </c>
      <c r="B656" s="1">
        <v>-84.491898000000006</v>
      </c>
      <c r="C656" s="1">
        <v>33.764000000000003</v>
      </c>
      <c r="D656">
        <f t="shared" si="10"/>
        <v>77</v>
      </c>
    </row>
    <row r="657" spans="1:4" x14ac:dyDescent="0.25">
      <c r="A657" t="s">
        <v>11</v>
      </c>
      <c r="B657" s="1">
        <v>-84.488487000000006</v>
      </c>
      <c r="C657" s="1">
        <v>33.761791000000002</v>
      </c>
      <c r="D657">
        <f t="shared" si="10"/>
        <v>78</v>
      </c>
    </row>
    <row r="658" spans="1:4" x14ac:dyDescent="0.25">
      <c r="A658" t="s">
        <v>11</v>
      </c>
      <c r="B658" s="1">
        <v>-84.487572</v>
      </c>
      <c r="C658" s="1">
        <v>33.761249999999997</v>
      </c>
      <c r="D658">
        <f t="shared" si="10"/>
        <v>79</v>
      </c>
    </row>
    <row r="659" spans="1:4" x14ac:dyDescent="0.25">
      <c r="A659" t="s">
        <v>11</v>
      </c>
      <c r="B659" s="1">
        <v>-84.486289999999997</v>
      </c>
      <c r="C659" s="1">
        <v>33.760651000000003</v>
      </c>
      <c r="D659">
        <f t="shared" si="10"/>
        <v>80</v>
      </c>
    </row>
    <row r="660" spans="1:4" x14ac:dyDescent="0.25">
      <c r="A660" t="s">
        <v>11</v>
      </c>
      <c r="B660" s="1">
        <v>-84.484893999999997</v>
      </c>
      <c r="C660" s="1">
        <v>33.760159000000002</v>
      </c>
      <c r="D660">
        <f t="shared" si="10"/>
        <v>81</v>
      </c>
    </row>
    <row r="661" spans="1:4" x14ac:dyDescent="0.25">
      <c r="A661" t="s">
        <v>11</v>
      </c>
      <c r="B661" s="1">
        <v>-84.483970999999997</v>
      </c>
      <c r="C661" s="1">
        <v>33.759929999999997</v>
      </c>
      <c r="D661">
        <f t="shared" si="10"/>
        <v>82</v>
      </c>
    </row>
    <row r="662" spans="1:4" x14ac:dyDescent="0.25">
      <c r="A662" t="s">
        <v>11</v>
      </c>
      <c r="B662" s="1">
        <v>-84.482940999999997</v>
      </c>
      <c r="C662" s="1">
        <v>33.759739000000003</v>
      </c>
      <c r="D662">
        <f t="shared" si="10"/>
        <v>83</v>
      </c>
    </row>
    <row r="663" spans="1:4" x14ac:dyDescent="0.25">
      <c r="A663" t="s">
        <v>11</v>
      </c>
      <c r="B663" s="1">
        <v>-84.472121999999999</v>
      </c>
      <c r="C663" s="1">
        <v>33.758159999999997</v>
      </c>
      <c r="D663">
        <f t="shared" si="10"/>
        <v>84</v>
      </c>
    </row>
    <row r="664" spans="1:4" x14ac:dyDescent="0.25">
      <c r="A664" t="s">
        <v>11</v>
      </c>
      <c r="B664" s="1">
        <v>-84.471076999999994</v>
      </c>
      <c r="C664" s="1">
        <v>33.757888999999999</v>
      </c>
      <c r="D664">
        <f t="shared" si="10"/>
        <v>85</v>
      </c>
    </row>
    <row r="665" spans="1:4" x14ac:dyDescent="0.25">
      <c r="A665" t="s">
        <v>11</v>
      </c>
      <c r="B665" s="1">
        <v>-84.470284000000007</v>
      </c>
      <c r="C665" s="1">
        <v>33.757598999999999</v>
      </c>
      <c r="D665">
        <f t="shared" si="10"/>
        <v>86</v>
      </c>
    </row>
    <row r="666" spans="1:4" x14ac:dyDescent="0.25">
      <c r="A666" t="s">
        <v>11</v>
      </c>
      <c r="B666" s="1">
        <v>-84.469268999999997</v>
      </c>
      <c r="C666" s="1">
        <v>33.757117999999998</v>
      </c>
      <c r="D666">
        <f t="shared" si="10"/>
        <v>87</v>
      </c>
    </row>
    <row r="667" spans="1:4" x14ac:dyDescent="0.25">
      <c r="A667" t="s">
        <v>11</v>
      </c>
      <c r="B667" s="1">
        <v>-84.468643</v>
      </c>
      <c r="C667" s="1">
        <v>33.756729</v>
      </c>
      <c r="D667">
        <f t="shared" si="10"/>
        <v>88</v>
      </c>
    </row>
    <row r="668" spans="1:4" x14ac:dyDescent="0.25">
      <c r="A668" t="s">
        <v>11</v>
      </c>
      <c r="B668" s="1">
        <v>-84.467490999999995</v>
      </c>
      <c r="C668" s="1">
        <v>33.755859000000001</v>
      </c>
      <c r="D668">
        <f t="shared" si="10"/>
        <v>89</v>
      </c>
    </row>
    <row r="669" spans="1:4" x14ac:dyDescent="0.25">
      <c r="A669" t="s">
        <v>11</v>
      </c>
      <c r="B669" s="1">
        <v>-84.466010999999995</v>
      </c>
      <c r="C669" s="1">
        <v>33.754620000000003</v>
      </c>
      <c r="D669">
        <f t="shared" si="10"/>
        <v>90</v>
      </c>
    </row>
    <row r="670" spans="1:4" x14ac:dyDescent="0.25">
      <c r="A670" t="s">
        <v>11</v>
      </c>
      <c r="B670" s="1">
        <v>-84.465407999999996</v>
      </c>
      <c r="C670" s="1">
        <v>33.754188999999997</v>
      </c>
      <c r="D670">
        <f t="shared" si="10"/>
        <v>91</v>
      </c>
    </row>
    <row r="671" spans="1:4" x14ac:dyDescent="0.25">
      <c r="A671" t="s">
        <v>11</v>
      </c>
      <c r="B671" s="1">
        <v>-84.464248999999995</v>
      </c>
      <c r="C671" s="1">
        <v>33.753551000000002</v>
      </c>
      <c r="D671">
        <f t="shared" si="10"/>
        <v>92</v>
      </c>
    </row>
    <row r="672" spans="1:4" x14ac:dyDescent="0.25">
      <c r="A672" t="s">
        <v>11</v>
      </c>
      <c r="B672" s="1">
        <v>-84.463318000000001</v>
      </c>
      <c r="C672" s="1">
        <v>33.753158999999997</v>
      </c>
      <c r="D672">
        <f t="shared" si="10"/>
        <v>93</v>
      </c>
    </row>
    <row r="673" spans="1:4" x14ac:dyDescent="0.25">
      <c r="A673" t="s">
        <v>11</v>
      </c>
      <c r="B673" s="1">
        <v>-84.462768999999994</v>
      </c>
      <c r="C673" s="1">
        <v>33.752979000000003</v>
      </c>
      <c r="D673">
        <f t="shared" si="10"/>
        <v>94</v>
      </c>
    </row>
    <row r="674" spans="1:4" x14ac:dyDescent="0.25">
      <c r="A674" t="s">
        <v>11</v>
      </c>
      <c r="B674" s="1">
        <v>-84.455871999999999</v>
      </c>
      <c r="C674" s="1">
        <v>33.750937999999998</v>
      </c>
      <c r="D674">
        <f t="shared" si="10"/>
        <v>95</v>
      </c>
    </row>
    <row r="675" spans="1:4" x14ac:dyDescent="0.25">
      <c r="A675" t="s">
        <v>11</v>
      </c>
      <c r="B675" s="1">
        <v>-84.454941000000005</v>
      </c>
      <c r="C675" s="1">
        <v>33.750720999999999</v>
      </c>
      <c r="D675">
        <f t="shared" si="10"/>
        <v>96</v>
      </c>
    </row>
    <row r="676" spans="1:4" x14ac:dyDescent="0.25">
      <c r="A676" t="s">
        <v>11</v>
      </c>
      <c r="B676" s="1">
        <v>-84.454398999999995</v>
      </c>
      <c r="C676" s="1">
        <v>33.750641000000002</v>
      </c>
      <c r="D676">
        <f t="shared" si="10"/>
        <v>97</v>
      </c>
    </row>
    <row r="677" spans="1:4" x14ac:dyDescent="0.25">
      <c r="A677" t="s">
        <v>11</v>
      </c>
      <c r="B677" s="1">
        <v>-84.453682000000001</v>
      </c>
      <c r="C677" s="1">
        <v>33.750610000000002</v>
      </c>
      <c r="D677">
        <f t="shared" si="10"/>
        <v>98</v>
      </c>
    </row>
    <row r="678" spans="1:4" x14ac:dyDescent="0.25">
      <c r="A678" t="s">
        <v>11</v>
      </c>
      <c r="B678" s="1">
        <v>-84.452376999999998</v>
      </c>
      <c r="C678" s="1">
        <v>33.750709999999998</v>
      </c>
      <c r="D678">
        <f t="shared" si="10"/>
        <v>99</v>
      </c>
    </row>
    <row r="679" spans="1:4" x14ac:dyDescent="0.25">
      <c r="A679" t="s">
        <v>11</v>
      </c>
      <c r="B679" s="1">
        <v>-84.449402000000006</v>
      </c>
      <c r="C679" s="1">
        <v>33.751339000000002</v>
      </c>
      <c r="D679">
        <f t="shared" si="10"/>
        <v>100</v>
      </c>
    </row>
    <row r="680" spans="1:4" x14ac:dyDescent="0.25">
      <c r="A680" t="s">
        <v>11</v>
      </c>
      <c r="B680" s="1">
        <v>-84.448250000000002</v>
      </c>
      <c r="C680" s="1">
        <v>33.751480000000001</v>
      </c>
      <c r="D680">
        <f t="shared" si="10"/>
        <v>101</v>
      </c>
    </row>
    <row r="681" spans="1:4" x14ac:dyDescent="0.25">
      <c r="A681" t="s">
        <v>11</v>
      </c>
      <c r="B681" s="1">
        <v>-84.447449000000006</v>
      </c>
      <c r="C681" s="1">
        <v>33.751480000000001</v>
      </c>
      <c r="D681">
        <f t="shared" si="10"/>
        <v>102</v>
      </c>
    </row>
    <row r="682" spans="1:4" x14ac:dyDescent="0.25">
      <c r="A682" t="s">
        <v>11</v>
      </c>
      <c r="B682" s="1">
        <v>-84.446808000000004</v>
      </c>
      <c r="C682" s="1">
        <v>33.751418999999999</v>
      </c>
      <c r="D682">
        <f t="shared" si="10"/>
        <v>103</v>
      </c>
    </row>
    <row r="683" spans="1:4" x14ac:dyDescent="0.25">
      <c r="A683" t="s">
        <v>11</v>
      </c>
      <c r="B683" s="1">
        <v>-84.445862000000005</v>
      </c>
      <c r="C683" s="1">
        <v>33.751221000000001</v>
      </c>
      <c r="D683">
        <f t="shared" si="10"/>
        <v>104</v>
      </c>
    </row>
    <row r="684" spans="1:4" x14ac:dyDescent="0.25">
      <c r="A684" t="s">
        <v>11</v>
      </c>
      <c r="B684" s="1">
        <v>-84.445189999999997</v>
      </c>
      <c r="C684" s="1">
        <v>33.750999</v>
      </c>
      <c r="D684">
        <f t="shared" si="10"/>
        <v>105</v>
      </c>
    </row>
    <row r="685" spans="1:4" x14ac:dyDescent="0.25">
      <c r="A685" t="s">
        <v>11</v>
      </c>
      <c r="B685" s="1">
        <v>-84.444220999999999</v>
      </c>
      <c r="C685" s="1">
        <v>33.750518999999997</v>
      </c>
      <c r="D685">
        <f t="shared" si="10"/>
        <v>106</v>
      </c>
    </row>
    <row r="686" spans="1:4" x14ac:dyDescent="0.25">
      <c r="A686" t="s">
        <v>11</v>
      </c>
      <c r="B686" s="1">
        <v>-84.443466000000001</v>
      </c>
      <c r="C686" s="1">
        <v>33.750031</v>
      </c>
      <c r="D686">
        <f t="shared" si="10"/>
        <v>107</v>
      </c>
    </row>
    <row r="687" spans="1:4" x14ac:dyDescent="0.25">
      <c r="A687" t="s">
        <v>11</v>
      </c>
      <c r="B687" s="1">
        <v>-84.44162</v>
      </c>
      <c r="C687" s="1">
        <v>33.748660999999998</v>
      </c>
      <c r="D687">
        <f t="shared" si="10"/>
        <v>108</v>
      </c>
    </row>
    <row r="688" spans="1:4" x14ac:dyDescent="0.25">
      <c r="A688" t="s">
        <v>11</v>
      </c>
      <c r="B688" s="1">
        <v>-84.440597999999994</v>
      </c>
      <c r="C688" s="1">
        <v>33.748058</v>
      </c>
      <c r="D688">
        <f t="shared" si="10"/>
        <v>109</v>
      </c>
    </row>
    <row r="689" spans="1:4" x14ac:dyDescent="0.25">
      <c r="A689" t="s">
        <v>11</v>
      </c>
      <c r="B689" s="1">
        <v>-84.439269999999993</v>
      </c>
      <c r="C689" s="1">
        <v>33.747478000000001</v>
      </c>
      <c r="D689">
        <f t="shared" si="10"/>
        <v>110</v>
      </c>
    </row>
    <row r="690" spans="1:4" x14ac:dyDescent="0.25">
      <c r="A690" t="s">
        <v>11</v>
      </c>
      <c r="B690" s="1">
        <v>-84.437950000000001</v>
      </c>
      <c r="C690" s="1">
        <v>33.747101000000001</v>
      </c>
      <c r="D690">
        <f t="shared" si="10"/>
        <v>111</v>
      </c>
    </row>
    <row r="691" spans="1:4" x14ac:dyDescent="0.25">
      <c r="A691" t="s">
        <v>11</v>
      </c>
      <c r="B691" s="1">
        <v>-84.436760000000007</v>
      </c>
      <c r="C691" s="1">
        <v>33.74691</v>
      </c>
      <c r="D691">
        <f t="shared" si="10"/>
        <v>112</v>
      </c>
    </row>
    <row r="692" spans="1:4" x14ac:dyDescent="0.25">
      <c r="A692" t="s">
        <v>11</v>
      </c>
      <c r="B692" s="1">
        <v>-84.435637999999997</v>
      </c>
      <c r="C692" s="1">
        <v>33.746848999999997</v>
      </c>
      <c r="D692">
        <f t="shared" si="10"/>
        <v>113</v>
      </c>
    </row>
    <row r="693" spans="1:4" x14ac:dyDescent="0.25">
      <c r="A693" t="s">
        <v>11</v>
      </c>
      <c r="B693" s="1">
        <v>-84.43338</v>
      </c>
      <c r="C693" s="1">
        <v>33.746867999999999</v>
      </c>
      <c r="D693">
        <f t="shared" si="10"/>
        <v>114</v>
      </c>
    </row>
    <row r="694" spans="1:4" x14ac:dyDescent="0.25">
      <c r="A694" t="s">
        <v>11</v>
      </c>
      <c r="B694" s="1">
        <v>-84.432663000000005</v>
      </c>
      <c r="C694" s="1">
        <v>33.746841000000003</v>
      </c>
      <c r="D694">
        <f t="shared" si="10"/>
        <v>115</v>
      </c>
    </row>
    <row r="695" spans="1:4" x14ac:dyDescent="0.25">
      <c r="A695" t="s">
        <v>11</v>
      </c>
      <c r="B695" s="1">
        <v>-84.431479999999993</v>
      </c>
      <c r="C695" s="1">
        <v>33.746689000000003</v>
      </c>
      <c r="D695">
        <f t="shared" si="10"/>
        <v>116</v>
      </c>
    </row>
    <row r="696" spans="1:4" x14ac:dyDescent="0.25">
      <c r="A696" t="s">
        <v>11</v>
      </c>
      <c r="B696" s="1">
        <v>-84.430580000000006</v>
      </c>
      <c r="C696" s="1">
        <v>33.746498000000003</v>
      </c>
      <c r="D696">
        <f t="shared" si="10"/>
        <v>117</v>
      </c>
    </row>
    <row r="697" spans="1:4" x14ac:dyDescent="0.25">
      <c r="A697" t="s">
        <v>11</v>
      </c>
      <c r="B697" s="1">
        <v>-84.429680000000005</v>
      </c>
      <c r="C697" s="1">
        <v>33.746200999999999</v>
      </c>
      <c r="D697">
        <f t="shared" si="10"/>
        <v>118</v>
      </c>
    </row>
    <row r="698" spans="1:4" x14ac:dyDescent="0.25">
      <c r="A698" t="s">
        <v>11</v>
      </c>
      <c r="B698" s="1">
        <v>-84.428725999999997</v>
      </c>
      <c r="C698" s="1">
        <v>33.745789000000002</v>
      </c>
      <c r="D698">
        <f t="shared" si="10"/>
        <v>119</v>
      </c>
    </row>
    <row r="699" spans="1:4" x14ac:dyDescent="0.25">
      <c r="A699" t="s">
        <v>11</v>
      </c>
      <c r="B699" s="1">
        <v>-84.422141999999994</v>
      </c>
      <c r="C699" s="1">
        <v>33.742420000000003</v>
      </c>
      <c r="D699">
        <f t="shared" si="10"/>
        <v>120</v>
      </c>
    </row>
    <row r="700" spans="1:4" x14ac:dyDescent="0.25">
      <c r="A700" t="s">
        <v>11</v>
      </c>
      <c r="B700" s="1">
        <v>-84.421143000000001</v>
      </c>
      <c r="C700" s="1">
        <v>33.741951</v>
      </c>
      <c r="D700">
        <f t="shared" si="10"/>
        <v>121</v>
      </c>
    </row>
    <row r="701" spans="1:4" x14ac:dyDescent="0.25">
      <c r="A701" t="s">
        <v>11</v>
      </c>
      <c r="B701" s="1">
        <v>-84.419998000000007</v>
      </c>
      <c r="C701" s="1">
        <v>33.741619</v>
      </c>
      <c r="D701">
        <f t="shared" si="10"/>
        <v>122</v>
      </c>
    </row>
    <row r="702" spans="1:4" x14ac:dyDescent="0.25">
      <c r="A702" t="s">
        <v>11</v>
      </c>
      <c r="B702" s="1">
        <v>-84.419098000000005</v>
      </c>
      <c r="C702" s="1">
        <v>33.741508000000003</v>
      </c>
      <c r="D702">
        <f t="shared" si="10"/>
        <v>123</v>
      </c>
    </row>
    <row r="703" spans="1:4" x14ac:dyDescent="0.25">
      <c r="A703" t="s">
        <v>11</v>
      </c>
      <c r="B703" s="1">
        <v>-84.413016999999996</v>
      </c>
      <c r="C703" s="1">
        <v>33.741321999999997</v>
      </c>
      <c r="D703">
        <f t="shared" si="10"/>
        <v>124</v>
      </c>
    </row>
    <row r="704" spans="1:4" x14ac:dyDescent="0.25">
      <c r="A704" t="s">
        <v>11</v>
      </c>
      <c r="B704" s="1">
        <v>-84.411368999999993</v>
      </c>
      <c r="C704" s="1">
        <v>33.741118999999998</v>
      </c>
      <c r="D704">
        <f t="shared" si="10"/>
        <v>125</v>
      </c>
    </row>
    <row r="705" spans="1:4" x14ac:dyDescent="0.25">
      <c r="A705" t="s">
        <v>11</v>
      </c>
      <c r="B705" s="1">
        <v>-84.409621999999999</v>
      </c>
      <c r="C705" s="1">
        <v>33.740977999999998</v>
      </c>
      <c r="D705">
        <f t="shared" si="10"/>
        <v>126</v>
      </c>
    </row>
    <row r="706" spans="1:4" x14ac:dyDescent="0.25">
      <c r="A706" t="s">
        <v>11</v>
      </c>
      <c r="B706" s="1">
        <v>-84.408707000000007</v>
      </c>
      <c r="C706" s="1">
        <v>33.740989999999996</v>
      </c>
      <c r="D706">
        <f t="shared" si="10"/>
        <v>127</v>
      </c>
    </row>
    <row r="707" spans="1:4" x14ac:dyDescent="0.25">
      <c r="A707" t="s">
        <v>11</v>
      </c>
      <c r="B707" s="1">
        <v>-84.407707000000002</v>
      </c>
      <c r="C707" s="1">
        <v>33.741089000000002</v>
      </c>
      <c r="D707">
        <f t="shared" ref="D707:D770" si="11">IF(A707&lt;&gt;A706,1,D706+1)</f>
        <v>128</v>
      </c>
    </row>
    <row r="708" spans="1:4" x14ac:dyDescent="0.25">
      <c r="A708" t="s">
        <v>11</v>
      </c>
      <c r="B708" s="1">
        <v>-84.406609000000003</v>
      </c>
      <c r="C708" s="1">
        <v>33.741329</v>
      </c>
      <c r="D708">
        <f t="shared" si="11"/>
        <v>129</v>
      </c>
    </row>
    <row r="709" spans="1:4" x14ac:dyDescent="0.25">
      <c r="A709" t="s">
        <v>11</v>
      </c>
      <c r="B709" s="1">
        <v>-84.405227999999994</v>
      </c>
      <c r="C709" s="1">
        <v>33.741798000000003</v>
      </c>
      <c r="D709">
        <f t="shared" si="11"/>
        <v>130</v>
      </c>
    </row>
    <row r="710" spans="1:4" x14ac:dyDescent="0.25">
      <c r="A710" t="s">
        <v>11</v>
      </c>
      <c r="B710" s="1">
        <v>-84.400063000000003</v>
      </c>
      <c r="C710" s="1">
        <v>33.744301</v>
      </c>
      <c r="D710">
        <f t="shared" si="11"/>
        <v>131</v>
      </c>
    </row>
    <row r="711" spans="1:4" x14ac:dyDescent="0.25">
      <c r="A711" t="s">
        <v>11</v>
      </c>
      <c r="B711" s="1">
        <v>-84.398803999999998</v>
      </c>
      <c r="C711" s="1">
        <v>33.744788999999997</v>
      </c>
      <c r="D711">
        <f t="shared" si="11"/>
        <v>132</v>
      </c>
    </row>
    <row r="712" spans="1:4" x14ac:dyDescent="0.25">
      <c r="A712" t="s">
        <v>11</v>
      </c>
      <c r="B712" s="1">
        <v>-84.398193000000006</v>
      </c>
      <c r="C712" s="1">
        <v>33.744948999999998</v>
      </c>
      <c r="D712">
        <f t="shared" si="11"/>
        <v>133</v>
      </c>
    </row>
    <row r="713" spans="1:4" x14ac:dyDescent="0.25">
      <c r="A713" t="s">
        <v>11</v>
      </c>
      <c r="B713" s="1">
        <v>-84.397171</v>
      </c>
      <c r="C713" s="1">
        <v>33.745128999999999</v>
      </c>
      <c r="D713">
        <f t="shared" si="11"/>
        <v>134</v>
      </c>
    </row>
    <row r="714" spans="1:4" x14ac:dyDescent="0.25">
      <c r="A714" t="s">
        <v>11</v>
      </c>
      <c r="B714" s="1">
        <v>-84.394942999999998</v>
      </c>
      <c r="C714" s="1">
        <v>33.745337999999997</v>
      </c>
      <c r="D714">
        <f t="shared" si="11"/>
        <v>135</v>
      </c>
    </row>
    <row r="715" spans="1:4" x14ac:dyDescent="0.25">
      <c r="A715" t="s">
        <v>11</v>
      </c>
      <c r="B715" s="1">
        <v>-84.393569999999997</v>
      </c>
      <c r="C715" s="1">
        <v>33.745361000000003</v>
      </c>
      <c r="D715">
        <f t="shared" si="11"/>
        <v>136</v>
      </c>
    </row>
    <row r="716" spans="1:4" x14ac:dyDescent="0.25">
      <c r="A716" t="s">
        <v>11</v>
      </c>
      <c r="B716" s="1">
        <v>-84.392532000000003</v>
      </c>
      <c r="C716" s="1">
        <v>33.745319000000002</v>
      </c>
      <c r="D716">
        <f t="shared" si="11"/>
        <v>137</v>
      </c>
    </row>
    <row r="717" spans="1:4" x14ac:dyDescent="0.25">
      <c r="A717" t="s">
        <v>11</v>
      </c>
      <c r="B717" s="1">
        <v>-84.391006000000004</v>
      </c>
      <c r="C717" s="1">
        <v>33.745120999999997</v>
      </c>
      <c r="D717">
        <f t="shared" si="11"/>
        <v>138</v>
      </c>
    </row>
    <row r="718" spans="1:4" x14ac:dyDescent="0.25">
      <c r="A718" t="s">
        <v>11</v>
      </c>
      <c r="B718" s="1">
        <v>-84.389526000000004</v>
      </c>
      <c r="C718" s="1">
        <v>33.744731999999999</v>
      </c>
      <c r="D718">
        <f t="shared" si="11"/>
        <v>139</v>
      </c>
    </row>
    <row r="719" spans="1:4" x14ac:dyDescent="0.25">
      <c r="A719" t="s">
        <v>11</v>
      </c>
      <c r="B719" s="1">
        <v>-84.386786999999998</v>
      </c>
      <c r="C719" s="1">
        <v>33.743628999999999</v>
      </c>
      <c r="D719">
        <f t="shared" si="11"/>
        <v>140</v>
      </c>
    </row>
    <row r="720" spans="1:4" x14ac:dyDescent="0.25">
      <c r="A720" t="s">
        <v>11</v>
      </c>
      <c r="B720" s="1">
        <v>-84.385658000000006</v>
      </c>
      <c r="C720" s="1">
        <v>33.743358999999998</v>
      </c>
      <c r="D720">
        <f t="shared" si="11"/>
        <v>141</v>
      </c>
    </row>
    <row r="721" spans="1:4" x14ac:dyDescent="0.25">
      <c r="A721" t="s">
        <v>11</v>
      </c>
      <c r="B721" s="1">
        <v>-84.384322999999995</v>
      </c>
      <c r="C721" s="1">
        <v>33.743251999999998</v>
      </c>
      <c r="D721">
        <f t="shared" si="11"/>
        <v>142</v>
      </c>
    </row>
    <row r="722" spans="1:4" x14ac:dyDescent="0.25">
      <c r="A722" t="s">
        <v>11</v>
      </c>
      <c r="B722" s="1">
        <v>-84.381889000000001</v>
      </c>
      <c r="C722" s="1">
        <v>33.743220999999998</v>
      </c>
      <c r="D722">
        <f t="shared" si="11"/>
        <v>143</v>
      </c>
    </row>
    <row r="723" spans="1:4" x14ac:dyDescent="0.25">
      <c r="A723" t="s">
        <v>11</v>
      </c>
      <c r="B723" s="1">
        <v>-84.375586999999996</v>
      </c>
      <c r="C723" s="1">
        <v>33.743271</v>
      </c>
      <c r="D723">
        <f t="shared" si="11"/>
        <v>144</v>
      </c>
    </row>
    <row r="724" spans="1:4" x14ac:dyDescent="0.25">
      <c r="A724" t="s">
        <v>11</v>
      </c>
      <c r="B724" s="1">
        <v>-84.360045999999997</v>
      </c>
      <c r="C724" s="1">
        <v>33.74324</v>
      </c>
      <c r="D724">
        <f t="shared" si="11"/>
        <v>145</v>
      </c>
    </row>
    <row r="725" spans="1:4" x14ac:dyDescent="0.25">
      <c r="A725" t="s">
        <v>11</v>
      </c>
      <c r="B725" s="1">
        <v>-84.358681000000004</v>
      </c>
      <c r="C725" s="1">
        <v>33.743327999999998</v>
      </c>
      <c r="D725">
        <f t="shared" si="11"/>
        <v>146</v>
      </c>
    </row>
    <row r="726" spans="1:4" x14ac:dyDescent="0.25">
      <c r="A726" t="s">
        <v>11</v>
      </c>
      <c r="B726" s="1">
        <v>-84.356987000000004</v>
      </c>
      <c r="C726" s="1">
        <v>33.743549000000002</v>
      </c>
      <c r="D726">
        <f t="shared" si="11"/>
        <v>147</v>
      </c>
    </row>
    <row r="727" spans="1:4" x14ac:dyDescent="0.25">
      <c r="A727" t="s">
        <v>11</v>
      </c>
      <c r="B727" s="1">
        <v>-84.355391999999995</v>
      </c>
      <c r="C727" s="1">
        <v>33.743899999999996</v>
      </c>
      <c r="D727">
        <f t="shared" si="11"/>
        <v>148</v>
      </c>
    </row>
    <row r="728" spans="1:4" x14ac:dyDescent="0.25">
      <c r="A728" t="s">
        <v>11</v>
      </c>
      <c r="B728" s="1">
        <v>-84.351532000000006</v>
      </c>
      <c r="C728" s="1">
        <v>33.744911000000002</v>
      </c>
      <c r="D728">
        <f t="shared" si="11"/>
        <v>149</v>
      </c>
    </row>
    <row r="729" spans="1:4" x14ac:dyDescent="0.25">
      <c r="A729" t="s">
        <v>11</v>
      </c>
      <c r="B729" s="1">
        <v>-84.350166000000002</v>
      </c>
      <c r="C729" s="1">
        <v>33.745151999999997</v>
      </c>
      <c r="D729">
        <f t="shared" si="11"/>
        <v>150</v>
      </c>
    </row>
    <row r="730" spans="1:4" x14ac:dyDescent="0.25">
      <c r="A730" t="s">
        <v>11</v>
      </c>
      <c r="B730" s="1">
        <v>-84.348572000000004</v>
      </c>
      <c r="C730" s="1">
        <v>33.745331</v>
      </c>
      <c r="D730">
        <f t="shared" si="11"/>
        <v>151</v>
      </c>
    </row>
    <row r="731" spans="1:4" x14ac:dyDescent="0.25">
      <c r="A731" t="s">
        <v>11</v>
      </c>
      <c r="B731" s="1">
        <v>-84.346007999999998</v>
      </c>
      <c r="C731" s="1">
        <v>33.745410999999997</v>
      </c>
      <c r="D731">
        <f t="shared" si="11"/>
        <v>152</v>
      </c>
    </row>
    <row r="732" spans="1:4" x14ac:dyDescent="0.25">
      <c r="A732" t="s">
        <v>11</v>
      </c>
      <c r="B732" s="1">
        <v>-84.338577000000001</v>
      </c>
      <c r="C732" s="1">
        <v>33.745269999999998</v>
      </c>
      <c r="D732">
        <f t="shared" si="11"/>
        <v>153</v>
      </c>
    </row>
    <row r="733" spans="1:4" x14ac:dyDescent="0.25">
      <c r="A733" t="s">
        <v>11</v>
      </c>
      <c r="B733" s="1">
        <v>-84.337631000000002</v>
      </c>
      <c r="C733" s="1">
        <v>33.745238999999998</v>
      </c>
      <c r="D733">
        <f t="shared" si="11"/>
        <v>154</v>
      </c>
    </row>
    <row r="734" spans="1:4" x14ac:dyDescent="0.25">
      <c r="A734" t="s">
        <v>11</v>
      </c>
      <c r="B734" s="1">
        <v>-84.336250000000007</v>
      </c>
      <c r="C734" s="1">
        <v>33.745060000000002</v>
      </c>
      <c r="D734">
        <f t="shared" si="11"/>
        <v>155</v>
      </c>
    </row>
    <row r="735" spans="1:4" x14ac:dyDescent="0.25">
      <c r="A735" t="s">
        <v>11</v>
      </c>
      <c r="B735" s="1">
        <v>-84.335425999999998</v>
      </c>
      <c r="C735" s="1">
        <v>33.744861999999998</v>
      </c>
      <c r="D735">
        <f t="shared" si="11"/>
        <v>156</v>
      </c>
    </row>
    <row r="736" spans="1:4" x14ac:dyDescent="0.25">
      <c r="A736" t="s">
        <v>11</v>
      </c>
      <c r="B736" s="1">
        <v>-84.334678999999994</v>
      </c>
      <c r="C736" s="1">
        <v>33.744621000000002</v>
      </c>
      <c r="D736">
        <f t="shared" si="11"/>
        <v>157</v>
      </c>
    </row>
    <row r="737" spans="1:4" x14ac:dyDescent="0.25">
      <c r="A737" t="s">
        <v>11</v>
      </c>
      <c r="B737" s="1">
        <v>-84.334084000000004</v>
      </c>
      <c r="C737" s="1">
        <v>33.744370000000004</v>
      </c>
      <c r="D737">
        <f t="shared" si="11"/>
        <v>158</v>
      </c>
    </row>
    <row r="738" spans="1:4" x14ac:dyDescent="0.25">
      <c r="A738" t="s">
        <v>11</v>
      </c>
      <c r="B738" s="1">
        <v>-84.33287</v>
      </c>
      <c r="C738" s="1">
        <v>33.743752000000001</v>
      </c>
      <c r="D738">
        <f t="shared" si="11"/>
        <v>159</v>
      </c>
    </row>
    <row r="739" spans="1:4" x14ac:dyDescent="0.25">
      <c r="A739" t="s">
        <v>11</v>
      </c>
      <c r="B739" s="1">
        <v>-84.332069000000004</v>
      </c>
      <c r="C739" s="1">
        <v>33.743220999999998</v>
      </c>
      <c r="D739">
        <f t="shared" si="11"/>
        <v>160</v>
      </c>
    </row>
    <row r="740" spans="1:4" x14ac:dyDescent="0.25">
      <c r="A740" t="s">
        <v>11</v>
      </c>
      <c r="B740" s="1">
        <v>-84.331421000000006</v>
      </c>
      <c r="C740" s="1">
        <v>33.742640999999999</v>
      </c>
      <c r="D740">
        <f t="shared" si="11"/>
        <v>161</v>
      </c>
    </row>
    <row r="741" spans="1:4" x14ac:dyDescent="0.25">
      <c r="A741" t="s">
        <v>11</v>
      </c>
      <c r="B741" s="1">
        <v>-84.328827000000004</v>
      </c>
      <c r="C741" s="1">
        <v>33.739970999999997</v>
      </c>
      <c r="D741">
        <f t="shared" si="11"/>
        <v>162</v>
      </c>
    </row>
    <row r="742" spans="1:4" x14ac:dyDescent="0.25">
      <c r="A742" t="s">
        <v>11</v>
      </c>
      <c r="B742" s="1">
        <v>-84.324286999999998</v>
      </c>
      <c r="C742" s="1">
        <v>33.735450999999998</v>
      </c>
      <c r="D742">
        <f t="shared" si="11"/>
        <v>163</v>
      </c>
    </row>
    <row r="743" spans="1:4" x14ac:dyDescent="0.25">
      <c r="A743" t="s">
        <v>11</v>
      </c>
      <c r="B743" s="1">
        <v>-84.323691999999994</v>
      </c>
      <c r="C743" s="1">
        <v>33.734741</v>
      </c>
      <c r="D743">
        <f t="shared" si="11"/>
        <v>164</v>
      </c>
    </row>
    <row r="744" spans="1:4" x14ac:dyDescent="0.25">
      <c r="A744" t="s">
        <v>11</v>
      </c>
      <c r="B744" s="1">
        <v>-84.323348999999993</v>
      </c>
      <c r="C744" s="1">
        <v>33.734229999999997</v>
      </c>
      <c r="D744">
        <f t="shared" si="11"/>
        <v>165</v>
      </c>
    </row>
    <row r="745" spans="1:4" x14ac:dyDescent="0.25">
      <c r="A745" t="s">
        <v>11</v>
      </c>
      <c r="B745" s="1">
        <v>-84.323059000000001</v>
      </c>
      <c r="C745" s="1">
        <v>33.733631000000003</v>
      </c>
      <c r="D745">
        <f t="shared" si="11"/>
        <v>166</v>
      </c>
    </row>
    <row r="746" spans="1:4" x14ac:dyDescent="0.25">
      <c r="A746" t="s">
        <v>11</v>
      </c>
      <c r="B746" s="1">
        <v>-84.322922000000005</v>
      </c>
      <c r="C746" s="1">
        <v>33.73312</v>
      </c>
      <c r="D746">
        <f t="shared" si="11"/>
        <v>167</v>
      </c>
    </row>
    <row r="747" spans="1:4" x14ac:dyDescent="0.25">
      <c r="A747" t="s">
        <v>11</v>
      </c>
      <c r="B747" s="1">
        <v>-84.322829999999996</v>
      </c>
      <c r="C747" s="1">
        <v>33.732608999999997</v>
      </c>
      <c r="D747">
        <f t="shared" si="11"/>
        <v>168</v>
      </c>
    </row>
    <row r="748" spans="1:4" x14ac:dyDescent="0.25">
      <c r="A748" t="s">
        <v>11</v>
      </c>
      <c r="B748" s="1">
        <v>-84.322852999999995</v>
      </c>
      <c r="C748" s="1">
        <v>33.731940999999999</v>
      </c>
      <c r="D748">
        <f t="shared" si="11"/>
        <v>169</v>
      </c>
    </row>
    <row r="749" spans="1:4" x14ac:dyDescent="0.25">
      <c r="A749" t="s">
        <v>11</v>
      </c>
      <c r="B749" s="1">
        <v>-84.323227000000003</v>
      </c>
      <c r="C749" s="1">
        <v>33.730269999999997</v>
      </c>
      <c r="D749">
        <f t="shared" si="11"/>
        <v>170</v>
      </c>
    </row>
    <row r="750" spans="1:4" x14ac:dyDescent="0.25">
      <c r="A750" t="s">
        <v>11</v>
      </c>
      <c r="B750" s="1">
        <v>-84.323357000000001</v>
      </c>
      <c r="C750" s="1">
        <v>33.729979999999998</v>
      </c>
      <c r="D750">
        <f t="shared" si="11"/>
        <v>171</v>
      </c>
    </row>
    <row r="751" spans="1:4" x14ac:dyDescent="0.25">
      <c r="A751" t="s">
        <v>11</v>
      </c>
      <c r="B751" s="1">
        <v>-84.323357000000001</v>
      </c>
      <c r="C751" s="1">
        <v>33.729778000000003</v>
      </c>
      <c r="D751">
        <f t="shared" si="11"/>
        <v>172</v>
      </c>
    </row>
    <row r="752" spans="1:4" x14ac:dyDescent="0.25">
      <c r="A752" t="s">
        <v>11</v>
      </c>
      <c r="B752" s="1">
        <v>-84.324173000000002</v>
      </c>
      <c r="C752" s="1">
        <v>33.726630999999998</v>
      </c>
      <c r="D752">
        <f t="shared" si="11"/>
        <v>173</v>
      </c>
    </row>
    <row r="753" spans="1:4" x14ac:dyDescent="0.25">
      <c r="A753" t="s">
        <v>11</v>
      </c>
      <c r="B753" s="1">
        <v>-84.324271999999993</v>
      </c>
      <c r="C753" s="1">
        <v>33.726109000000001</v>
      </c>
      <c r="D753">
        <f t="shared" si="11"/>
        <v>174</v>
      </c>
    </row>
    <row r="754" spans="1:4" x14ac:dyDescent="0.25">
      <c r="A754" t="s">
        <v>11</v>
      </c>
      <c r="B754" s="1">
        <v>-84.324280000000002</v>
      </c>
      <c r="C754" s="1">
        <v>33.725121000000001</v>
      </c>
      <c r="D754">
        <f t="shared" si="11"/>
        <v>175</v>
      </c>
    </row>
    <row r="755" spans="1:4" x14ac:dyDescent="0.25">
      <c r="A755" t="s">
        <v>11</v>
      </c>
      <c r="B755" s="1">
        <v>-84.324141999999995</v>
      </c>
      <c r="C755" s="1">
        <v>33.724151999999997</v>
      </c>
      <c r="D755">
        <f t="shared" si="11"/>
        <v>176</v>
      </c>
    </row>
    <row r="756" spans="1:4" x14ac:dyDescent="0.25">
      <c r="A756" t="s">
        <v>11</v>
      </c>
      <c r="B756" s="1">
        <v>-84.323859999999996</v>
      </c>
      <c r="C756" s="1">
        <v>33.72345</v>
      </c>
      <c r="D756">
        <f t="shared" si="11"/>
        <v>177</v>
      </c>
    </row>
    <row r="757" spans="1:4" x14ac:dyDescent="0.25">
      <c r="A757" t="s">
        <v>11</v>
      </c>
      <c r="B757" s="1">
        <v>-84.323181000000005</v>
      </c>
      <c r="C757" s="1">
        <v>33.722400999999998</v>
      </c>
      <c r="D757">
        <f t="shared" si="11"/>
        <v>178</v>
      </c>
    </row>
    <row r="758" spans="1:4" x14ac:dyDescent="0.25">
      <c r="A758" t="s">
        <v>11</v>
      </c>
      <c r="B758" s="1">
        <v>-84.322800000000001</v>
      </c>
      <c r="C758" s="1">
        <v>33.721981</v>
      </c>
      <c r="D758">
        <f t="shared" si="11"/>
        <v>179</v>
      </c>
    </row>
    <row r="759" spans="1:4" x14ac:dyDescent="0.25">
      <c r="A759" t="s">
        <v>11</v>
      </c>
      <c r="B759" s="1">
        <v>-84.322258000000005</v>
      </c>
      <c r="C759" s="1">
        <v>33.721511999999997</v>
      </c>
      <c r="D759">
        <f t="shared" si="11"/>
        <v>180</v>
      </c>
    </row>
    <row r="760" spans="1:4" x14ac:dyDescent="0.25">
      <c r="A760" t="s">
        <v>11</v>
      </c>
      <c r="B760" s="1">
        <v>-84.321738999999994</v>
      </c>
      <c r="C760" s="1">
        <v>33.721148999999997</v>
      </c>
      <c r="D760">
        <f t="shared" si="11"/>
        <v>181</v>
      </c>
    </row>
    <row r="761" spans="1:4" x14ac:dyDescent="0.25">
      <c r="A761" t="s">
        <v>11</v>
      </c>
      <c r="B761" s="1">
        <v>-84.321083000000002</v>
      </c>
      <c r="C761" s="1">
        <v>33.720798000000002</v>
      </c>
      <c r="D761">
        <f t="shared" si="11"/>
        <v>182</v>
      </c>
    </row>
    <row r="762" spans="1:4" x14ac:dyDescent="0.25">
      <c r="A762" t="s">
        <v>11</v>
      </c>
      <c r="B762" s="1">
        <v>-84.310569999999998</v>
      </c>
      <c r="C762" s="1">
        <v>33.715881000000003</v>
      </c>
      <c r="D762">
        <f t="shared" si="11"/>
        <v>183</v>
      </c>
    </row>
    <row r="763" spans="1:4" x14ac:dyDescent="0.25">
      <c r="A763" t="s">
        <v>11</v>
      </c>
      <c r="B763" s="1">
        <v>-84.309250000000006</v>
      </c>
      <c r="C763" s="1">
        <v>33.715350999999998</v>
      </c>
      <c r="D763">
        <f t="shared" si="11"/>
        <v>184</v>
      </c>
    </row>
    <row r="764" spans="1:4" x14ac:dyDescent="0.25">
      <c r="A764" t="s">
        <v>11</v>
      </c>
      <c r="B764" s="1">
        <v>-84.308448999999996</v>
      </c>
      <c r="C764" s="1">
        <v>33.715172000000003</v>
      </c>
      <c r="D764">
        <f t="shared" si="11"/>
        <v>185</v>
      </c>
    </row>
    <row r="765" spans="1:4" x14ac:dyDescent="0.25">
      <c r="A765" t="s">
        <v>11</v>
      </c>
      <c r="B765" s="1">
        <v>-84.307586999999998</v>
      </c>
      <c r="C765" s="1">
        <v>33.715060999999999</v>
      </c>
      <c r="D765">
        <f t="shared" si="11"/>
        <v>186</v>
      </c>
    </row>
    <row r="766" spans="1:4" x14ac:dyDescent="0.25">
      <c r="A766" t="s">
        <v>11</v>
      </c>
      <c r="B766" s="1">
        <v>-84.299316000000005</v>
      </c>
      <c r="C766" s="1">
        <v>33.714970000000001</v>
      </c>
      <c r="D766">
        <f t="shared" si="11"/>
        <v>187</v>
      </c>
    </row>
    <row r="767" spans="1:4" x14ac:dyDescent="0.25">
      <c r="A767" t="s">
        <v>11</v>
      </c>
      <c r="B767" s="1">
        <v>-84.298889000000003</v>
      </c>
      <c r="C767" s="1">
        <v>33.714950999999999</v>
      </c>
      <c r="D767">
        <f t="shared" si="11"/>
        <v>188</v>
      </c>
    </row>
    <row r="768" spans="1:4" x14ac:dyDescent="0.25">
      <c r="A768" t="s">
        <v>11</v>
      </c>
      <c r="B768" s="1">
        <v>-84.297927999999999</v>
      </c>
      <c r="C768" s="1">
        <v>33.714809000000002</v>
      </c>
      <c r="D768">
        <f t="shared" si="11"/>
        <v>189</v>
      </c>
    </row>
    <row r="769" spans="1:4" x14ac:dyDescent="0.25">
      <c r="A769" t="s">
        <v>11</v>
      </c>
      <c r="B769" s="1">
        <v>-84.297173000000001</v>
      </c>
      <c r="C769" s="1">
        <v>33.714599999999997</v>
      </c>
      <c r="D769">
        <f t="shared" si="11"/>
        <v>190</v>
      </c>
    </row>
    <row r="770" spans="1:4" x14ac:dyDescent="0.25">
      <c r="A770" t="s">
        <v>11</v>
      </c>
      <c r="B770" s="1">
        <v>-84.296463000000003</v>
      </c>
      <c r="C770" s="1">
        <v>33.714320999999998</v>
      </c>
      <c r="D770">
        <f t="shared" si="11"/>
        <v>191</v>
      </c>
    </row>
    <row r="771" spans="1:4" x14ac:dyDescent="0.25">
      <c r="A771" t="s">
        <v>11</v>
      </c>
      <c r="B771" s="1">
        <v>-84.293892</v>
      </c>
      <c r="C771" s="1">
        <v>33.713169000000001</v>
      </c>
      <c r="D771">
        <f t="shared" ref="D771:D834" si="12">IF(A771&lt;&gt;A770,1,D770+1)</f>
        <v>192</v>
      </c>
    </row>
    <row r="772" spans="1:4" x14ac:dyDescent="0.25">
      <c r="A772" t="s">
        <v>11</v>
      </c>
      <c r="B772" s="1">
        <v>-84.293120999999999</v>
      </c>
      <c r="C772" s="1">
        <v>33.712879000000001</v>
      </c>
      <c r="D772">
        <f t="shared" si="12"/>
        <v>193</v>
      </c>
    </row>
    <row r="773" spans="1:4" x14ac:dyDescent="0.25">
      <c r="A773" t="s">
        <v>11</v>
      </c>
      <c r="B773" s="1">
        <v>-84.292159999999996</v>
      </c>
      <c r="C773" s="1">
        <v>33.712569999999999</v>
      </c>
      <c r="D773">
        <f t="shared" si="12"/>
        <v>194</v>
      </c>
    </row>
    <row r="774" spans="1:4" x14ac:dyDescent="0.25">
      <c r="A774" t="s">
        <v>11</v>
      </c>
      <c r="B774" s="1">
        <v>-84.290779000000001</v>
      </c>
      <c r="C774" s="1">
        <v>33.712249999999997</v>
      </c>
      <c r="D774">
        <f t="shared" si="12"/>
        <v>195</v>
      </c>
    </row>
    <row r="775" spans="1:4" x14ac:dyDescent="0.25">
      <c r="A775" t="s">
        <v>11</v>
      </c>
      <c r="B775" s="1">
        <v>-84.289885999999996</v>
      </c>
      <c r="C775" s="1">
        <v>33.712131999999997</v>
      </c>
      <c r="D775">
        <f t="shared" si="12"/>
        <v>196</v>
      </c>
    </row>
    <row r="776" spans="1:4" x14ac:dyDescent="0.25">
      <c r="A776" t="s">
        <v>11</v>
      </c>
      <c r="B776" s="1">
        <v>-84.288628000000003</v>
      </c>
      <c r="C776" s="1">
        <v>33.712040000000002</v>
      </c>
      <c r="D776">
        <f t="shared" si="12"/>
        <v>197</v>
      </c>
    </row>
    <row r="777" spans="1:4" x14ac:dyDescent="0.25">
      <c r="A777" t="s">
        <v>11</v>
      </c>
      <c r="B777" s="1">
        <v>-84.279601999999997</v>
      </c>
      <c r="C777" s="1">
        <v>33.71228</v>
      </c>
      <c r="D777">
        <f t="shared" si="12"/>
        <v>198</v>
      </c>
    </row>
    <row r="778" spans="1:4" x14ac:dyDescent="0.25">
      <c r="A778" t="s">
        <v>11</v>
      </c>
      <c r="B778" s="1">
        <v>-84.278069000000002</v>
      </c>
      <c r="C778" s="1">
        <v>33.712390999999997</v>
      </c>
      <c r="D778">
        <f t="shared" si="12"/>
        <v>199</v>
      </c>
    </row>
    <row r="779" spans="1:4" x14ac:dyDescent="0.25">
      <c r="A779" t="s">
        <v>11</v>
      </c>
      <c r="B779" s="1">
        <v>-84.276077000000001</v>
      </c>
      <c r="C779" s="1">
        <v>33.712662000000002</v>
      </c>
      <c r="D779">
        <f t="shared" si="12"/>
        <v>200</v>
      </c>
    </row>
    <row r="780" spans="1:4" x14ac:dyDescent="0.25">
      <c r="A780" t="s">
        <v>11</v>
      </c>
      <c r="B780" s="1">
        <v>-84.271811999999997</v>
      </c>
      <c r="C780" s="1">
        <v>33.713569999999997</v>
      </c>
      <c r="D780">
        <f t="shared" si="12"/>
        <v>201</v>
      </c>
    </row>
    <row r="781" spans="1:4" x14ac:dyDescent="0.25">
      <c r="A781" t="s">
        <v>11</v>
      </c>
      <c r="B781" s="1">
        <v>-84.259949000000006</v>
      </c>
      <c r="C781" s="1">
        <v>33.715899999999998</v>
      </c>
      <c r="D781">
        <f t="shared" si="12"/>
        <v>202</v>
      </c>
    </row>
    <row r="782" spans="1:4" x14ac:dyDescent="0.25">
      <c r="A782" t="s">
        <v>11</v>
      </c>
      <c r="B782" s="1">
        <v>-84.258719999999997</v>
      </c>
      <c r="C782" s="1">
        <v>33.716090999999999</v>
      </c>
      <c r="D782">
        <f t="shared" si="12"/>
        <v>203</v>
      </c>
    </row>
    <row r="783" spans="1:4" x14ac:dyDescent="0.25">
      <c r="A783" t="s">
        <v>11</v>
      </c>
      <c r="B783" s="1">
        <v>-84.257507000000004</v>
      </c>
      <c r="C783" s="1">
        <v>33.716208999999999</v>
      </c>
      <c r="D783">
        <f t="shared" si="12"/>
        <v>204</v>
      </c>
    </row>
    <row r="784" spans="1:4" x14ac:dyDescent="0.25">
      <c r="A784" t="s">
        <v>11</v>
      </c>
      <c r="B784" s="1">
        <v>-84.256400999999997</v>
      </c>
      <c r="C784" s="1">
        <v>33.716259000000001</v>
      </c>
      <c r="D784">
        <f t="shared" si="12"/>
        <v>205</v>
      </c>
    </row>
    <row r="785" spans="1:4" x14ac:dyDescent="0.25">
      <c r="A785" t="s">
        <v>11</v>
      </c>
      <c r="B785" s="1">
        <v>-84.255073999999993</v>
      </c>
      <c r="C785" s="1">
        <v>33.716239999999999</v>
      </c>
      <c r="D785">
        <f t="shared" si="12"/>
        <v>206</v>
      </c>
    </row>
    <row r="786" spans="1:4" x14ac:dyDescent="0.25">
      <c r="A786" t="s">
        <v>11</v>
      </c>
      <c r="B786" s="1">
        <v>-84.254379</v>
      </c>
      <c r="C786" s="1">
        <v>33.716202000000003</v>
      </c>
      <c r="D786">
        <f t="shared" si="12"/>
        <v>207</v>
      </c>
    </row>
    <row r="787" spans="1:4" x14ac:dyDescent="0.25">
      <c r="A787" t="s">
        <v>11</v>
      </c>
      <c r="B787" s="1">
        <v>-84.243294000000006</v>
      </c>
      <c r="C787" s="1">
        <v>33.714919999999999</v>
      </c>
      <c r="D787">
        <f t="shared" si="12"/>
        <v>208</v>
      </c>
    </row>
    <row r="788" spans="1:4" x14ac:dyDescent="0.25">
      <c r="A788" t="s">
        <v>11</v>
      </c>
      <c r="B788" s="1">
        <v>-84.235000999999997</v>
      </c>
      <c r="C788" s="1">
        <v>33.713810000000002</v>
      </c>
      <c r="D788">
        <f t="shared" si="12"/>
        <v>209</v>
      </c>
    </row>
    <row r="789" spans="1:4" x14ac:dyDescent="0.25">
      <c r="A789" t="s">
        <v>11</v>
      </c>
      <c r="B789" s="1">
        <v>-84.231644000000003</v>
      </c>
      <c r="C789" s="1">
        <v>33.713420999999997</v>
      </c>
      <c r="D789">
        <f t="shared" si="12"/>
        <v>210</v>
      </c>
    </row>
    <row r="790" spans="1:4" x14ac:dyDescent="0.25">
      <c r="A790" t="s">
        <v>11</v>
      </c>
      <c r="B790" s="1">
        <v>-84.226287999999997</v>
      </c>
      <c r="C790" s="1">
        <v>33.712681000000003</v>
      </c>
      <c r="D790">
        <f t="shared" si="12"/>
        <v>211</v>
      </c>
    </row>
    <row r="791" spans="1:4" x14ac:dyDescent="0.25">
      <c r="A791" t="s">
        <v>11</v>
      </c>
      <c r="B791" s="1">
        <v>-84.215073000000004</v>
      </c>
      <c r="C791" s="1">
        <v>33.711311000000002</v>
      </c>
      <c r="D791">
        <f t="shared" si="12"/>
        <v>212</v>
      </c>
    </row>
    <row r="792" spans="1:4" x14ac:dyDescent="0.25">
      <c r="A792" t="s">
        <v>11</v>
      </c>
      <c r="B792" s="1">
        <v>-84.212440000000001</v>
      </c>
      <c r="C792" s="1">
        <v>33.710861000000001</v>
      </c>
      <c r="D792">
        <f t="shared" si="12"/>
        <v>213</v>
      </c>
    </row>
    <row r="793" spans="1:4" x14ac:dyDescent="0.25">
      <c r="A793" t="s">
        <v>11</v>
      </c>
      <c r="B793" s="1">
        <v>-84.211112999999997</v>
      </c>
      <c r="C793" s="1">
        <v>33.710560000000001</v>
      </c>
      <c r="D793">
        <f t="shared" si="12"/>
        <v>214</v>
      </c>
    </row>
    <row r="794" spans="1:4" x14ac:dyDescent="0.25">
      <c r="A794" t="s">
        <v>11</v>
      </c>
      <c r="B794" s="1">
        <v>-84.210312000000002</v>
      </c>
      <c r="C794" s="1">
        <v>33.710330999999996</v>
      </c>
      <c r="D794">
        <f t="shared" si="12"/>
        <v>215</v>
      </c>
    </row>
    <row r="795" spans="1:4" x14ac:dyDescent="0.25">
      <c r="A795" t="s">
        <v>11</v>
      </c>
      <c r="B795" s="1">
        <v>-84.208472999999998</v>
      </c>
      <c r="C795" s="1">
        <v>33.709640999999998</v>
      </c>
      <c r="D795">
        <f t="shared" si="12"/>
        <v>216</v>
      </c>
    </row>
    <row r="796" spans="1:4" x14ac:dyDescent="0.25">
      <c r="A796" t="s">
        <v>11</v>
      </c>
      <c r="B796" s="1">
        <v>-84.205726999999996</v>
      </c>
      <c r="C796" s="1">
        <v>33.708461999999997</v>
      </c>
      <c r="D796">
        <f t="shared" si="12"/>
        <v>217</v>
      </c>
    </row>
    <row r="797" spans="1:4" x14ac:dyDescent="0.25">
      <c r="A797" t="s">
        <v>11</v>
      </c>
      <c r="B797" s="1">
        <v>-84.204436999999999</v>
      </c>
      <c r="C797" s="1">
        <v>33.707828999999997</v>
      </c>
      <c r="D797">
        <f t="shared" si="12"/>
        <v>218</v>
      </c>
    </row>
    <row r="798" spans="1:4" x14ac:dyDescent="0.25">
      <c r="A798" t="s">
        <v>11</v>
      </c>
      <c r="B798" s="1">
        <v>-84.199370999999999</v>
      </c>
      <c r="C798" s="1">
        <v>33.705551</v>
      </c>
      <c r="D798">
        <f t="shared" si="12"/>
        <v>219</v>
      </c>
    </row>
    <row r="799" spans="1:4" x14ac:dyDescent="0.25">
      <c r="A799" t="s">
        <v>11</v>
      </c>
      <c r="B799" s="1">
        <v>-84.194557000000003</v>
      </c>
      <c r="C799" s="1">
        <v>33.703460999999997</v>
      </c>
      <c r="D799">
        <f t="shared" si="12"/>
        <v>220</v>
      </c>
    </row>
    <row r="800" spans="1:4" x14ac:dyDescent="0.25">
      <c r="A800" t="s">
        <v>11</v>
      </c>
      <c r="B800" s="1">
        <v>-84.192588999999998</v>
      </c>
      <c r="C800" s="1">
        <v>33.702838999999997</v>
      </c>
      <c r="D800">
        <f t="shared" si="12"/>
        <v>221</v>
      </c>
    </row>
    <row r="801" spans="1:4" x14ac:dyDescent="0.25">
      <c r="A801" t="s">
        <v>11</v>
      </c>
      <c r="B801" s="1">
        <v>-84.191490000000002</v>
      </c>
      <c r="C801" s="1">
        <v>33.702629000000002</v>
      </c>
      <c r="D801">
        <f t="shared" si="12"/>
        <v>222</v>
      </c>
    </row>
    <row r="802" spans="1:4" x14ac:dyDescent="0.25">
      <c r="A802" t="s">
        <v>11</v>
      </c>
      <c r="B802" s="1">
        <v>-84.190551999999997</v>
      </c>
      <c r="C802" s="1">
        <v>33.702530000000003</v>
      </c>
      <c r="D802">
        <f t="shared" si="12"/>
        <v>223</v>
      </c>
    </row>
    <row r="803" spans="1:4" x14ac:dyDescent="0.25">
      <c r="A803" t="s">
        <v>11</v>
      </c>
      <c r="B803" s="1">
        <v>-84.189330999999996</v>
      </c>
      <c r="C803" s="1">
        <v>33.702469000000001</v>
      </c>
      <c r="D803">
        <f t="shared" si="12"/>
        <v>224</v>
      </c>
    </row>
    <row r="804" spans="1:4" x14ac:dyDescent="0.25">
      <c r="A804" t="s">
        <v>11</v>
      </c>
      <c r="B804" s="1">
        <v>-84.188332000000003</v>
      </c>
      <c r="C804" s="1">
        <v>33.702491999999999</v>
      </c>
      <c r="D804">
        <f t="shared" si="12"/>
        <v>225</v>
      </c>
    </row>
    <row r="805" spans="1:4" x14ac:dyDescent="0.25">
      <c r="A805" t="s">
        <v>11</v>
      </c>
      <c r="B805" s="1">
        <v>-84.184143000000006</v>
      </c>
      <c r="C805" s="1">
        <v>33.702770000000001</v>
      </c>
      <c r="D805">
        <f t="shared" si="12"/>
        <v>226</v>
      </c>
    </row>
    <row r="806" spans="1:4" x14ac:dyDescent="0.25">
      <c r="A806" t="s">
        <v>11</v>
      </c>
      <c r="B806" s="1">
        <v>-84.173088000000007</v>
      </c>
      <c r="C806" s="1">
        <v>33.70335</v>
      </c>
      <c r="D806">
        <f t="shared" si="12"/>
        <v>227</v>
      </c>
    </row>
    <row r="807" spans="1:4" x14ac:dyDescent="0.25">
      <c r="A807" t="s">
        <v>11</v>
      </c>
      <c r="B807">
        <v>-84.146377999999999</v>
      </c>
      <c r="C807">
        <v>33.703121000000003</v>
      </c>
      <c r="D807">
        <f t="shared" si="12"/>
        <v>228</v>
      </c>
    </row>
    <row r="808" spans="1:4" x14ac:dyDescent="0.25">
      <c r="A808" t="s">
        <v>11</v>
      </c>
      <c r="B808">
        <v>-84.141762</v>
      </c>
      <c r="C808">
        <v>33.703361999999998</v>
      </c>
      <c r="D808">
        <f t="shared" si="12"/>
        <v>229</v>
      </c>
    </row>
    <row r="809" spans="1:4" x14ac:dyDescent="0.25">
      <c r="A809" t="s">
        <v>11</v>
      </c>
      <c r="B809">
        <v>-84.135520999999997</v>
      </c>
      <c r="C809">
        <v>33.703811999999999</v>
      </c>
      <c r="D809">
        <f t="shared" si="12"/>
        <v>230</v>
      </c>
    </row>
    <row r="810" spans="1:4" x14ac:dyDescent="0.25">
      <c r="A810" t="s">
        <v>11</v>
      </c>
      <c r="B810">
        <v>-84.134521000000007</v>
      </c>
      <c r="C810">
        <v>33.703819000000003</v>
      </c>
      <c r="D810">
        <f t="shared" si="12"/>
        <v>231</v>
      </c>
    </row>
    <row r="811" spans="1:4" x14ac:dyDescent="0.25">
      <c r="A811" t="s">
        <v>11</v>
      </c>
      <c r="B811">
        <v>-84.133347000000001</v>
      </c>
      <c r="C811">
        <v>33.703769999999999</v>
      </c>
      <c r="D811">
        <f t="shared" si="12"/>
        <v>232</v>
      </c>
    </row>
    <row r="812" spans="1:4" x14ac:dyDescent="0.25">
      <c r="A812" t="s">
        <v>11</v>
      </c>
      <c r="B812">
        <v>-84.132118000000006</v>
      </c>
      <c r="C812">
        <v>33.70364</v>
      </c>
      <c r="D812">
        <f t="shared" si="12"/>
        <v>233</v>
      </c>
    </row>
    <row r="813" spans="1:4" x14ac:dyDescent="0.25">
      <c r="A813" t="s">
        <v>11</v>
      </c>
      <c r="B813">
        <v>-84.118790000000004</v>
      </c>
      <c r="C813">
        <v>33.701549999999997</v>
      </c>
      <c r="D813">
        <f t="shared" si="12"/>
        <v>234</v>
      </c>
    </row>
    <row r="814" spans="1:4" x14ac:dyDescent="0.25">
      <c r="A814" t="s">
        <v>11</v>
      </c>
      <c r="B814">
        <v>-84.113922000000002</v>
      </c>
      <c r="C814">
        <v>33.700901000000002</v>
      </c>
      <c r="D814">
        <f t="shared" si="12"/>
        <v>235</v>
      </c>
    </row>
    <row r="815" spans="1:4" x14ac:dyDescent="0.25">
      <c r="A815" t="s">
        <v>11</v>
      </c>
      <c r="B815">
        <v>-84.112060999999997</v>
      </c>
      <c r="C815">
        <v>33.700851</v>
      </c>
      <c r="D815">
        <f t="shared" si="12"/>
        <v>236</v>
      </c>
    </row>
    <row r="816" spans="1:4" x14ac:dyDescent="0.25">
      <c r="A816" t="s">
        <v>11</v>
      </c>
      <c r="B816">
        <v>-84.110489000000001</v>
      </c>
      <c r="C816">
        <v>33.700932000000002</v>
      </c>
      <c r="D816">
        <f t="shared" si="12"/>
        <v>237</v>
      </c>
    </row>
    <row r="817" spans="1:4" x14ac:dyDescent="0.25">
      <c r="A817" t="s">
        <v>11</v>
      </c>
      <c r="B817">
        <v>-84.106148000000005</v>
      </c>
      <c r="C817">
        <v>33.701832000000003</v>
      </c>
      <c r="D817">
        <f t="shared" si="12"/>
        <v>238</v>
      </c>
    </row>
    <row r="818" spans="1:4" x14ac:dyDescent="0.25">
      <c r="A818" t="s">
        <v>11</v>
      </c>
      <c r="B818">
        <v>-84.1036</v>
      </c>
      <c r="C818">
        <v>33.702278</v>
      </c>
      <c r="D818">
        <f t="shared" si="12"/>
        <v>239</v>
      </c>
    </row>
    <row r="819" spans="1:4" x14ac:dyDescent="0.25">
      <c r="A819" t="s">
        <v>11</v>
      </c>
      <c r="B819">
        <v>-84.102242000000004</v>
      </c>
      <c r="C819">
        <v>33.702418999999999</v>
      </c>
      <c r="D819">
        <f t="shared" si="12"/>
        <v>240</v>
      </c>
    </row>
    <row r="820" spans="1:4" x14ac:dyDescent="0.25">
      <c r="A820" t="s">
        <v>11</v>
      </c>
      <c r="B820">
        <v>-84.101241999999999</v>
      </c>
      <c r="C820">
        <v>33.702469000000001</v>
      </c>
      <c r="D820">
        <f t="shared" si="12"/>
        <v>241</v>
      </c>
    </row>
    <row r="821" spans="1:4" x14ac:dyDescent="0.25">
      <c r="A821" t="s">
        <v>11</v>
      </c>
      <c r="B821">
        <v>-84.099898999999994</v>
      </c>
      <c r="C821">
        <v>33.702449999999999</v>
      </c>
      <c r="D821">
        <f t="shared" si="12"/>
        <v>242</v>
      </c>
    </row>
    <row r="822" spans="1:4" x14ac:dyDescent="0.25">
      <c r="A822" t="s">
        <v>11</v>
      </c>
      <c r="B822">
        <v>-84.098517999999999</v>
      </c>
      <c r="C822">
        <v>33.702351</v>
      </c>
      <c r="D822">
        <f t="shared" si="12"/>
        <v>243</v>
      </c>
    </row>
    <row r="823" spans="1:4" x14ac:dyDescent="0.25">
      <c r="A823" t="s">
        <v>11</v>
      </c>
      <c r="B823">
        <v>-84.093329999999995</v>
      </c>
      <c r="C823">
        <v>33.701591000000001</v>
      </c>
      <c r="D823">
        <f t="shared" si="12"/>
        <v>244</v>
      </c>
    </row>
    <row r="824" spans="1:4" x14ac:dyDescent="0.25">
      <c r="A824" t="s">
        <v>11</v>
      </c>
      <c r="B824">
        <v>-84.092087000000006</v>
      </c>
      <c r="C824">
        <v>33.701321</v>
      </c>
      <c r="D824">
        <f t="shared" si="12"/>
        <v>245</v>
      </c>
    </row>
    <row r="825" spans="1:4" x14ac:dyDescent="0.25">
      <c r="A825" t="s">
        <v>11</v>
      </c>
      <c r="B825">
        <v>-84.090393000000006</v>
      </c>
      <c r="C825">
        <v>33.700851</v>
      </c>
      <c r="D825">
        <f t="shared" si="12"/>
        <v>246</v>
      </c>
    </row>
    <row r="826" spans="1:4" x14ac:dyDescent="0.25">
      <c r="A826" t="s">
        <v>11</v>
      </c>
      <c r="B826">
        <v>-84.088607999999994</v>
      </c>
      <c r="C826">
        <v>33.700271999999998</v>
      </c>
      <c r="D826">
        <f t="shared" si="12"/>
        <v>247</v>
      </c>
    </row>
    <row r="827" spans="1:4" x14ac:dyDescent="0.25">
      <c r="A827" t="s">
        <v>11</v>
      </c>
      <c r="B827">
        <v>-84.086928999999998</v>
      </c>
      <c r="C827">
        <v>33.699531999999998</v>
      </c>
      <c r="D827">
        <f t="shared" si="12"/>
        <v>248</v>
      </c>
    </row>
    <row r="828" spans="1:4" x14ac:dyDescent="0.25">
      <c r="A828" t="s">
        <v>11</v>
      </c>
      <c r="B828">
        <v>-84.085487000000001</v>
      </c>
      <c r="C828">
        <v>33.698810999999999</v>
      </c>
      <c r="D828">
        <f t="shared" si="12"/>
        <v>249</v>
      </c>
    </row>
    <row r="829" spans="1:4" x14ac:dyDescent="0.25">
      <c r="A829" t="s">
        <v>11</v>
      </c>
      <c r="B829">
        <v>-84.083709999999996</v>
      </c>
      <c r="C829">
        <v>33.697780999999999</v>
      </c>
      <c r="D829">
        <f t="shared" si="12"/>
        <v>250</v>
      </c>
    </row>
    <row r="830" spans="1:4" x14ac:dyDescent="0.25">
      <c r="A830" t="s">
        <v>11</v>
      </c>
      <c r="B830">
        <v>-84.071381000000002</v>
      </c>
      <c r="C830">
        <v>33.691090000000003</v>
      </c>
      <c r="D830">
        <f t="shared" si="12"/>
        <v>251</v>
      </c>
    </row>
    <row r="831" spans="1:4" x14ac:dyDescent="0.25">
      <c r="A831" t="s">
        <v>11</v>
      </c>
      <c r="B831">
        <v>-84.070839000000007</v>
      </c>
      <c r="C831">
        <v>33.690769000000003</v>
      </c>
      <c r="D831">
        <f t="shared" si="12"/>
        <v>252</v>
      </c>
    </row>
    <row r="832" spans="1:4" x14ac:dyDescent="0.25">
      <c r="A832" t="s">
        <v>11</v>
      </c>
      <c r="B832">
        <v>-84.069396999999995</v>
      </c>
      <c r="C832">
        <v>33.689770000000003</v>
      </c>
      <c r="D832">
        <f t="shared" si="12"/>
        <v>253</v>
      </c>
    </row>
    <row r="833" spans="1:4" x14ac:dyDescent="0.25">
      <c r="A833" t="s">
        <v>11</v>
      </c>
      <c r="B833">
        <v>-84.067939999999993</v>
      </c>
      <c r="C833">
        <v>33.688491999999997</v>
      </c>
      <c r="D833">
        <f t="shared" si="12"/>
        <v>254</v>
      </c>
    </row>
    <row r="834" spans="1:4" x14ac:dyDescent="0.25">
      <c r="A834" t="s">
        <v>11</v>
      </c>
      <c r="B834">
        <v>-84.066338000000002</v>
      </c>
      <c r="C834">
        <v>33.686661000000001</v>
      </c>
      <c r="D834">
        <f t="shared" si="12"/>
        <v>255</v>
      </c>
    </row>
    <row r="835" spans="1:4" x14ac:dyDescent="0.25">
      <c r="A835" t="s">
        <v>11</v>
      </c>
      <c r="B835">
        <v>-84.065597999999994</v>
      </c>
      <c r="C835">
        <v>33.685668999999997</v>
      </c>
      <c r="D835">
        <f t="shared" ref="D835:D898" si="13">IF(A835&lt;&gt;A834,1,D834+1)</f>
        <v>256</v>
      </c>
    </row>
    <row r="836" spans="1:4" x14ac:dyDescent="0.25">
      <c r="A836" t="s">
        <v>11</v>
      </c>
      <c r="B836">
        <v>-84.060981999999996</v>
      </c>
      <c r="C836">
        <v>33.679001</v>
      </c>
      <c r="D836">
        <f t="shared" si="13"/>
        <v>257</v>
      </c>
    </row>
    <row r="837" spans="1:4" x14ac:dyDescent="0.25">
      <c r="A837" t="s">
        <v>11</v>
      </c>
      <c r="B837">
        <v>-84.060210999999995</v>
      </c>
      <c r="C837">
        <v>33.678027999999998</v>
      </c>
      <c r="D837">
        <f t="shared" si="13"/>
        <v>258</v>
      </c>
    </row>
    <row r="838" spans="1:4" x14ac:dyDescent="0.25">
      <c r="A838" t="s">
        <v>11</v>
      </c>
      <c r="B838">
        <v>-84.059280000000001</v>
      </c>
      <c r="C838">
        <v>33.677052000000003</v>
      </c>
      <c r="D838">
        <f t="shared" si="13"/>
        <v>259</v>
      </c>
    </row>
    <row r="839" spans="1:4" x14ac:dyDescent="0.25">
      <c r="A839" t="s">
        <v>11</v>
      </c>
      <c r="B839">
        <v>-84.058563000000007</v>
      </c>
      <c r="C839">
        <v>33.676399000000004</v>
      </c>
      <c r="D839">
        <f t="shared" si="13"/>
        <v>260</v>
      </c>
    </row>
    <row r="840" spans="1:4" x14ac:dyDescent="0.25">
      <c r="A840" t="s">
        <v>11</v>
      </c>
      <c r="B840">
        <v>-84.057822999999999</v>
      </c>
      <c r="C840">
        <v>33.675831000000002</v>
      </c>
      <c r="D840">
        <f t="shared" si="13"/>
        <v>261</v>
      </c>
    </row>
    <row r="841" spans="1:4" x14ac:dyDescent="0.25">
      <c r="A841" t="s">
        <v>11</v>
      </c>
      <c r="B841">
        <v>-84.056717000000006</v>
      </c>
      <c r="C841">
        <v>33.675078999999997</v>
      </c>
      <c r="D841">
        <f t="shared" si="13"/>
        <v>262</v>
      </c>
    </row>
    <row r="842" spans="1:4" x14ac:dyDescent="0.25">
      <c r="A842" t="s">
        <v>11</v>
      </c>
      <c r="B842">
        <v>-84.055542000000003</v>
      </c>
      <c r="C842">
        <v>33.67445</v>
      </c>
      <c r="D842">
        <f t="shared" si="13"/>
        <v>263</v>
      </c>
    </row>
    <row r="843" spans="1:4" x14ac:dyDescent="0.25">
      <c r="A843" t="s">
        <v>11</v>
      </c>
      <c r="B843">
        <v>-84.054458999999994</v>
      </c>
      <c r="C843">
        <v>33.673969</v>
      </c>
      <c r="D843">
        <f t="shared" si="13"/>
        <v>264</v>
      </c>
    </row>
    <row r="844" spans="1:4" x14ac:dyDescent="0.25">
      <c r="A844" t="s">
        <v>11</v>
      </c>
      <c r="B844">
        <v>-84.052338000000006</v>
      </c>
      <c r="C844">
        <v>33.673119</v>
      </c>
      <c r="D844">
        <f t="shared" si="13"/>
        <v>265</v>
      </c>
    </row>
    <row r="845" spans="1:4" x14ac:dyDescent="0.25">
      <c r="A845" t="s">
        <v>11</v>
      </c>
      <c r="B845">
        <v>-84.032448000000002</v>
      </c>
      <c r="C845">
        <v>33.666049999999998</v>
      </c>
      <c r="D845">
        <f t="shared" si="13"/>
        <v>266</v>
      </c>
    </row>
    <row r="846" spans="1:4" x14ac:dyDescent="0.25">
      <c r="A846" t="s">
        <v>11</v>
      </c>
      <c r="B846">
        <v>-84.030738999999997</v>
      </c>
      <c r="C846">
        <v>33.665371</v>
      </c>
      <c r="D846">
        <f t="shared" si="13"/>
        <v>267</v>
      </c>
    </row>
    <row r="847" spans="1:4" x14ac:dyDescent="0.25">
      <c r="A847" t="s">
        <v>11</v>
      </c>
      <c r="B847">
        <v>-84.029938000000001</v>
      </c>
      <c r="C847">
        <v>33.664969999999997</v>
      </c>
      <c r="D847">
        <f t="shared" si="13"/>
        <v>268</v>
      </c>
    </row>
    <row r="848" spans="1:4" x14ac:dyDescent="0.25">
      <c r="A848" t="s">
        <v>11</v>
      </c>
      <c r="B848">
        <v>-84.028373999999999</v>
      </c>
      <c r="C848">
        <v>33.664082000000001</v>
      </c>
      <c r="D848">
        <f t="shared" si="13"/>
        <v>269</v>
      </c>
    </row>
    <row r="849" spans="1:4" x14ac:dyDescent="0.25">
      <c r="A849" t="s">
        <v>11</v>
      </c>
      <c r="B849">
        <v>-84.021216999999993</v>
      </c>
      <c r="C849">
        <v>33.659100000000002</v>
      </c>
      <c r="D849">
        <f t="shared" si="13"/>
        <v>270</v>
      </c>
    </row>
    <row r="850" spans="1:4" x14ac:dyDescent="0.25">
      <c r="A850" t="s">
        <v>11</v>
      </c>
      <c r="B850">
        <v>-84.019729999999996</v>
      </c>
      <c r="C850">
        <v>33.658199000000003</v>
      </c>
      <c r="D850">
        <f t="shared" si="13"/>
        <v>271</v>
      </c>
    </row>
    <row r="851" spans="1:4" x14ac:dyDescent="0.25">
      <c r="A851" t="s">
        <v>11</v>
      </c>
      <c r="B851">
        <v>-84.017632000000006</v>
      </c>
      <c r="C851">
        <v>33.657210999999997</v>
      </c>
      <c r="D851">
        <f t="shared" si="13"/>
        <v>272</v>
      </c>
    </row>
    <row r="852" spans="1:4" x14ac:dyDescent="0.25">
      <c r="A852" t="s">
        <v>11</v>
      </c>
      <c r="B852">
        <v>-84.015923000000001</v>
      </c>
      <c r="C852">
        <v>33.656590000000001</v>
      </c>
      <c r="D852">
        <f t="shared" si="13"/>
        <v>273</v>
      </c>
    </row>
    <row r="853" spans="1:4" x14ac:dyDescent="0.25">
      <c r="A853" t="s">
        <v>11</v>
      </c>
      <c r="B853">
        <v>-84.006568999999999</v>
      </c>
      <c r="C853">
        <v>33.653911999999998</v>
      </c>
      <c r="D853">
        <f t="shared" si="13"/>
        <v>274</v>
      </c>
    </row>
    <row r="854" spans="1:4" x14ac:dyDescent="0.25">
      <c r="A854" t="s">
        <v>11</v>
      </c>
      <c r="B854">
        <v>-84.004790999999997</v>
      </c>
      <c r="C854">
        <v>33.653331999999999</v>
      </c>
      <c r="D854">
        <f t="shared" si="13"/>
        <v>275</v>
      </c>
    </row>
    <row r="855" spans="1:4" x14ac:dyDescent="0.25">
      <c r="A855" t="s">
        <v>11</v>
      </c>
      <c r="B855">
        <v>-84.003883000000002</v>
      </c>
      <c r="C855">
        <v>33.652949999999997</v>
      </c>
      <c r="D855">
        <f t="shared" si="13"/>
        <v>276</v>
      </c>
    </row>
    <row r="856" spans="1:4" x14ac:dyDescent="0.25">
      <c r="A856" t="s">
        <v>11</v>
      </c>
      <c r="B856">
        <v>-84.002609000000007</v>
      </c>
      <c r="C856">
        <v>33.652301999999999</v>
      </c>
      <c r="D856">
        <f t="shared" si="13"/>
        <v>277</v>
      </c>
    </row>
    <row r="857" spans="1:4" x14ac:dyDescent="0.25">
      <c r="A857" t="s">
        <v>11</v>
      </c>
      <c r="B857">
        <v>-84.001182999999997</v>
      </c>
      <c r="C857">
        <v>33.651470000000003</v>
      </c>
      <c r="D857">
        <f t="shared" si="13"/>
        <v>278</v>
      </c>
    </row>
    <row r="858" spans="1:4" x14ac:dyDescent="0.25">
      <c r="A858" t="s">
        <v>11</v>
      </c>
      <c r="B858">
        <v>-83.985686999999999</v>
      </c>
      <c r="C858">
        <v>33.640819999999998</v>
      </c>
      <c r="D858">
        <f t="shared" si="13"/>
        <v>279</v>
      </c>
    </row>
    <row r="859" spans="1:4" x14ac:dyDescent="0.25">
      <c r="A859" t="s">
        <v>11</v>
      </c>
      <c r="B859">
        <v>-83.983742000000007</v>
      </c>
      <c r="C859">
        <v>33.639462000000002</v>
      </c>
      <c r="D859">
        <f t="shared" si="13"/>
        <v>280</v>
      </c>
    </row>
    <row r="860" spans="1:4" x14ac:dyDescent="0.25">
      <c r="A860" t="s">
        <v>11</v>
      </c>
      <c r="B860">
        <v>-83.980591000000004</v>
      </c>
      <c r="C860">
        <v>33.637169</v>
      </c>
      <c r="D860">
        <f t="shared" si="13"/>
        <v>281</v>
      </c>
    </row>
    <row r="861" spans="1:4" x14ac:dyDescent="0.25">
      <c r="A861" t="s">
        <v>11</v>
      </c>
      <c r="B861">
        <v>-83.978127000000001</v>
      </c>
      <c r="C861">
        <v>33.635632000000001</v>
      </c>
      <c r="D861">
        <f t="shared" si="13"/>
        <v>282</v>
      </c>
    </row>
    <row r="862" spans="1:4" x14ac:dyDescent="0.25">
      <c r="A862" t="s">
        <v>11</v>
      </c>
      <c r="B862">
        <v>-83.975571000000002</v>
      </c>
      <c r="C862">
        <v>33.633780999999999</v>
      </c>
      <c r="D862">
        <f t="shared" si="13"/>
        <v>283</v>
      </c>
    </row>
    <row r="863" spans="1:4" x14ac:dyDescent="0.25">
      <c r="A863" t="s">
        <v>11</v>
      </c>
      <c r="B863">
        <v>-83.974800000000002</v>
      </c>
      <c r="C863">
        <v>33.633282000000001</v>
      </c>
      <c r="D863">
        <f t="shared" si="13"/>
        <v>284</v>
      </c>
    </row>
    <row r="864" spans="1:4" x14ac:dyDescent="0.25">
      <c r="A864" t="s">
        <v>11</v>
      </c>
      <c r="B864">
        <v>-83.973609999999994</v>
      </c>
      <c r="C864">
        <v>33.632660000000001</v>
      </c>
      <c r="D864">
        <f t="shared" si="13"/>
        <v>285</v>
      </c>
    </row>
    <row r="865" spans="1:4" x14ac:dyDescent="0.25">
      <c r="A865" t="s">
        <v>11</v>
      </c>
      <c r="B865">
        <v>-83.972351000000003</v>
      </c>
      <c r="C865">
        <v>33.632198000000002</v>
      </c>
      <c r="D865">
        <f t="shared" si="13"/>
        <v>286</v>
      </c>
    </row>
    <row r="866" spans="1:4" x14ac:dyDescent="0.25">
      <c r="A866" t="s">
        <v>11</v>
      </c>
      <c r="B866">
        <v>-83.971740999999994</v>
      </c>
      <c r="C866">
        <v>33.632010999999999</v>
      </c>
      <c r="D866">
        <f t="shared" si="13"/>
        <v>287</v>
      </c>
    </row>
    <row r="867" spans="1:4" x14ac:dyDescent="0.25">
      <c r="A867" t="s">
        <v>11</v>
      </c>
      <c r="B867">
        <v>-83.971062000000003</v>
      </c>
      <c r="C867">
        <v>33.631858999999999</v>
      </c>
      <c r="D867">
        <f t="shared" si="13"/>
        <v>288</v>
      </c>
    </row>
    <row r="868" spans="1:4" x14ac:dyDescent="0.25">
      <c r="A868" t="s">
        <v>11</v>
      </c>
      <c r="B868">
        <v>-83.962761</v>
      </c>
      <c r="C868">
        <v>33.630580999999999</v>
      </c>
      <c r="D868">
        <f t="shared" si="13"/>
        <v>289</v>
      </c>
    </row>
    <row r="869" spans="1:4" x14ac:dyDescent="0.25">
      <c r="A869" t="s">
        <v>11</v>
      </c>
      <c r="B869">
        <v>-83.948029000000005</v>
      </c>
      <c r="C869">
        <v>33.628180999999998</v>
      </c>
      <c r="D869">
        <f t="shared" si="13"/>
        <v>290</v>
      </c>
    </row>
    <row r="870" spans="1:4" x14ac:dyDescent="0.25">
      <c r="A870" t="s">
        <v>11</v>
      </c>
      <c r="B870">
        <v>-83.945801000000003</v>
      </c>
      <c r="C870">
        <v>33.627850000000002</v>
      </c>
      <c r="D870">
        <f t="shared" si="13"/>
        <v>291</v>
      </c>
    </row>
    <row r="871" spans="1:4" x14ac:dyDescent="0.25">
      <c r="A871" t="s">
        <v>11</v>
      </c>
      <c r="B871">
        <v>-83.944869999999995</v>
      </c>
      <c r="C871">
        <v>33.62764</v>
      </c>
      <c r="D871">
        <f t="shared" si="13"/>
        <v>292</v>
      </c>
    </row>
    <row r="872" spans="1:4" x14ac:dyDescent="0.25">
      <c r="A872" t="s">
        <v>11</v>
      </c>
      <c r="B872">
        <v>-83.944053999999994</v>
      </c>
      <c r="C872">
        <v>33.627369000000002</v>
      </c>
      <c r="D872">
        <f t="shared" si="13"/>
        <v>293</v>
      </c>
    </row>
    <row r="873" spans="1:4" x14ac:dyDescent="0.25">
      <c r="A873" t="s">
        <v>11</v>
      </c>
      <c r="B873">
        <v>-83.942916999999994</v>
      </c>
      <c r="C873">
        <v>33.626849999999997</v>
      </c>
      <c r="D873">
        <f t="shared" si="13"/>
        <v>294</v>
      </c>
    </row>
    <row r="874" spans="1:4" x14ac:dyDescent="0.25">
      <c r="A874" t="s">
        <v>11</v>
      </c>
      <c r="B874">
        <v>-83.939796000000001</v>
      </c>
      <c r="C874">
        <v>33.625031</v>
      </c>
      <c r="D874">
        <f t="shared" si="13"/>
        <v>295</v>
      </c>
    </row>
    <row r="875" spans="1:4" x14ac:dyDescent="0.25">
      <c r="A875" t="s">
        <v>11</v>
      </c>
      <c r="B875">
        <v>-83.936927999999995</v>
      </c>
      <c r="C875">
        <v>33.623440000000002</v>
      </c>
      <c r="D875">
        <f t="shared" si="13"/>
        <v>296</v>
      </c>
    </row>
    <row r="876" spans="1:4" x14ac:dyDescent="0.25">
      <c r="A876" t="s">
        <v>11</v>
      </c>
      <c r="B876">
        <v>-83.932343000000003</v>
      </c>
      <c r="C876">
        <v>33.620789000000002</v>
      </c>
      <c r="D876">
        <f t="shared" si="13"/>
        <v>297</v>
      </c>
    </row>
    <row r="877" spans="1:4" x14ac:dyDescent="0.25">
      <c r="A877" t="s">
        <v>11</v>
      </c>
      <c r="B877">
        <v>-83.927109000000002</v>
      </c>
      <c r="C877">
        <v>33.617851000000002</v>
      </c>
      <c r="D877">
        <f t="shared" si="13"/>
        <v>298</v>
      </c>
    </row>
    <row r="878" spans="1:4" x14ac:dyDescent="0.25">
      <c r="A878" t="s">
        <v>11</v>
      </c>
      <c r="B878">
        <v>-83.926192999999998</v>
      </c>
      <c r="C878">
        <v>33.617401000000001</v>
      </c>
      <c r="D878">
        <f t="shared" si="13"/>
        <v>299</v>
      </c>
    </row>
    <row r="879" spans="1:4" x14ac:dyDescent="0.25">
      <c r="A879" t="s">
        <v>11</v>
      </c>
      <c r="B879">
        <v>-83.925262000000004</v>
      </c>
      <c r="C879">
        <v>33.617019999999997</v>
      </c>
      <c r="D879">
        <f t="shared" si="13"/>
        <v>300</v>
      </c>
    </row>
    <row r="880" spans="1:4" x14ac:dyDescent="0.25">
      <c r="A880" t="s">
        <v>11</v>
      </c>
      <c r="B880">
        <v>-83.923018999999996</v>
      </c>
      <c r="C880">
        <v>33.616267999999998</v>
      </c>
      <c r="D880">
        <f t="shared" si="13"/>
        <v>301</v>
      </c>
    </row>
    <row r="881" spans="1:4" x14ac:dyDescent="0.25">
      <c r="A881" t="s">
        <v>11</v>
      </c>
      <c r="B881">
        <v>-83.921088999999995</v>
      </c>
      <c r="C881">
        <v>33.615822000000001</v>
      </c>
      <c r="D881">
        <f t="shared" si="13"/>
        <v>302</v>
      </c>
    </row>
    <row r="882" spans="1:4" x14ac:dyDescent="0.25">
      <c r="A882" t="s">
        <v>11</v>
      </c>
      <c r="B882">
        <v>-83.916931000000005</v>
      </c>
      <c r="C882">
        <v>33.615059000000002</v>
      </c>
      <c r="D882">
        <f t="shared" si="13"/>
        <v>303</v>
      </c>
    </row>
    <row r="883" spans="1:4" x14ac:dyDescent="0.25">
      <c r="A883" t="s">
        <v>21</v>
      </c>
      <c r="B883">
        <v>-84.486164477694302</v>
      </c>
      <c r="C883">
        <v>33.619800666957502</v>
      </c>
      <c r="D883">
        <f t="shared" si="13"/>
        <v>1</v>
      </c>
    </row>
    <row r="884" spans="1:4" x14ac:dyDescent="0.25">
      <c r="A884" t="s">
        <v>21</v>
      </c>
      <c r="B884">
        <v>-84.487120434199198</v>
      </c>
      <c r="C884">
        <v>33.620458843538103</v>
      </c>
      <c r="D884">
        <f t="shared" si="13"/>
        <v>2</v>
      </c>
    </row>
    <row r="885" spans="1:4" x14ac:dyDescent="0.25">
      <c r="A885" t="s">
        <v>21</v>
      </c>
      <c r="B885">
        <v>-84.487568597278496</v>
      </c>
      <c r="C885">
        <v>33.621053537855801</v>
      </c>
      <c r="D885">
        <f t="shared" si="13"/>
        <v>3</v>
      </c>
    </row>
    <row r="886" spans="1:4" x14ac:dyDescent="0.25">
      <c r="A886" t="s">
        <v>21</v>
      </c>
      <c r="B886">
        <v>-84.4879088600795</v>
      </c>
      <c r="C886">
        <v>33.621716891353103</v>
      </c>
      <c r="D886">
        <f t="shared" si="13"/>
        <v>4</v>
      </c>
    </row>
    <row r="887" spans="1:4" x14ac:dyDescent="0.25">
      <c r="A887" t="s">
        <v>21</v>
      </c>
      <c r="B887">
        <v>-84.488078901801302</v>
      </c>
      <c r="C887">
        <v>33.622287146190502</v>
      </c>
      <c r="D887">
        <f t="shared" si="13"/>
        <v>5</v>
      </c>
    </row>
    <row r="888" spans="1:4" x14ac:dyDescent="0.25">
      <c r="A888" t="s">
        <v>21</v>
      </c>
      <c r="B888">
        <v>-84.488278809741203</v>
      </c>
      <c r="C888">
        <v>33.623606210578899</v>
      </c>
      <c r="D888">
        <f t="shared" si="13"/>
        <v>6</v>
      </c>
    </row>
    <row r="889" spans="1:4" x14ac:dyDescent="0.25">
      <c r="A889" t="s">
        <v>21</v>
      </c>
      <c r="B889">
        <v>-84.489207728713694</v>
      </c>
      <c r="C889">
        <v>33.6300672081519</v>
      </c>
      <c r="D889">
        <f t="shared" si="13"/>
        <v>7</v>
      </c>
    </row>
    <row r="890" spans="1:4" x14ac:dyDescent="0.25">
      <c r="A890" t="s">
        <v>21</v>
      </c>
      <c r="B890">
        <v>-84.489630244006804</v>
      </c>
      <c r="C890">
        <v>33.631777547166301</v>
      </c>
      <c r="D890">
        <f t="shared" si="13"/>
        <v>8</v>
      </c>
    </row>
    <row r="891" spans="1:4" x14ac:dyDescent="0.25">
      <c r="A891" t="s">
        <v>21</v>
      </c>
      <c r="B891">
        <v>-84.490245842727305</v>
      </c>
      <c r="C891">
        <v>33.633386818742302</v>
      </c>
      <c r="D891">
        <f t="shared" si="13"/>
        <v>9</v>
      </c>
    </row>
    <row r="892" spans="1:4" x14ac:dyDescent="0.25">
      <c r="A892" t="s">
        <v>21</v>
      </c>
      <c r="B892">
        <v>-84.491014455392104</v>
      </c>
      <c r="C892">
        <v>33.634788415094903</v>
      </c>
      <c r="D892">
        <f t="shared" si="13"/>
        <v>10</v>
      </c>
    </row>
    <row r="893" spans="1:4" x14ac:dyDescent="0.25">
      <c r="A893" t="s">
        <v>21</v>
      </c>
      <c r="B893">
        <v>-84.492021658375606</v>
      </c>
      <c r="C893">
        <v>33.636234135311</v>
      </c>
      <c r="D893">
        <f t="shared" si="13"/>
        <v>11</v>
      </c>
    </row>
    <row r="894" spans="1:4" x14ac:dyDescent="0.25">
      <c r="A894" t="s">
        <v>21</v>
      </c>
      <c r="B894">
        <v>-84.493968489489205</v>
      </c>
      <c r="C894">
        <v>33.6388164611745</v>
      </c>
      <c r="D894">
        <f t="shared" si="13"/>
        <v>12</v>
      </c>
    </row>
    <row r="895" spans="1:4" x14ac:dyDescent="0.25">
      <c r="A895" t="s">
        <v>21</v>
      </c>
      <c r="B895">
        <v>-84.495042175671202</v>
      </c>
      <c r="C895">
        <v>33.640470465372204</v>
      </c>
      <c r="D895">
        <f t="shared" si="13"/>
        <v>13</v>
      </c>
    </row>
    <row r="896" spans="1:4" x14ac:dyDescent="0.25">
      <c r="A896" t="s">
        <v>21</v>
      </c>
      <c r="B896">
        <v>-84.496035672062504</v>
      </c>
      <c r="C896">
        <v>33.642393262000098</v>
      </c>
      <c r="D896">
        <f t="shared" si="13"/>
        <v>14</v>
      </c>
    </row>
    <row r="897" spans="1:4" x14ac:dyDescent="0.25">
      <c r="A897" t="s">
        <v>21</v>
      </c>
      <c r="B897">
        <v>-84.496826054154894</v>
      </c>
      <c r="C897">
        <v>33.644534597475001</v>
      </c>
      <c r="D897">
        <f t="shared" si="13"/>
        <v>15</v>
      </c>
    </row>
    <row r="898" spans="1:4" x14ac:dyDescent="0.25">
      <c r="A898" t="s">
        <v>21</v>
      </c>
      <c r="B898">
        <v>-84.497329994507695</v>
      </c>
      <c r="C898">
        <v>33.646561993766497</v>
      </c>
      <c r="D898">
        <f t="shared" si="13"/>
        <v>16</v>
      </c>
    </row>
    <row r="899" spans="1:4" x14ac:dyDescent="0.25">
      <c r="A899" t="s">
        <v>21</v>
      </c>
      <c r="B899">
        <v>-84.497587084680504</v>
      </c>
      <c r="C899">
        <v>33.648481871802197</v>
      </c>
      <c r="D899">
        <f t="shared" ref="D899:D962" si="14">IF(A899&lt;&gt;A898,1,D898+1)</f>
        <v>17</v>
      </c>
    </row>
    <row r="900" spans="1:4" x14ac:dyDescent="0.25">
      <c r="A900" t="s">
        <v>21</v>
      </c>
      <c r="B900">
        <v>-84.497602186074502</v>
      </c>
      <c r="C900">
        <v>33.650523160674098</v>
      </c>
      <c r="D900">
        <f t="shared" si="14"/>
        <v>18</v>
      </c>
    </row>
    <row r="901" spans="1:4" x14ac:dyDescent="0.25">
      <c r="A901" t="s">
        <v>21</v>
      </c>
      <c r="B901">
        <v>-84.497687385925801</v>
      </c>
      <c r="C901">
        <v>33.666107012293899</v>
      </c>
      <c r="D901">
        <f t="shared" si="14"/>
        <v>19</v>
      </c>
    </row>
    <row r="902" spans="1:4" x14ac:dyDescent="0.25">
      <c r="A902" t="s">
        <v>21</v>
      </c>
      <c r="B902">
        <v>-84.497814411319496</v>
      </c>
      <c r="C902">
        <v>33.668019622502499</v>
      </c>
      <c r="D902">
        <f t="shared" si="14"/>
        <v>20</v>
      </c>
    </row>
    <row r="903" spans="1:4" x14ac:dyDescent="0.25">
      <c r="A903" t="s">
        <v>21</v>
      </c>
      <c r="B903">
        <v>-84.498173370815707</v>
      </c>
      <c r="C903">
        <v>33.670506442500603</v>
      </c>
      <c r="D903">
        <f t="shared" si="14"/>
        <v>21</v>
      </c>
    </row>
    <row r="904" spans="1:4" x14ac:dyDescent="0.25">
      <c r="A904" t="s">
        <v>21</v>
      </c>
      <c r="B904">
        <v>-84.499746019901906</v>
      </c>
      <c r="C904">
        <v>33.6807982583762</v>
      </c>
      <c r="D904">
        <f t="shared" si="14"/>
        <v>22</v>
      </c>
    </row>
    <row r="905" spans="1:4" x14ac:dyDescent="0.25">
      <c r="A905" t="s">
        <v>21</v>
      </c>
      <c r="B905">
        <v>-84.499910070539599</v>
      </c>
      <c r="C905">
        <v>33.682890229153799</v>
      </c>
      <c r="D905">
        <f t="shared" si="14"/>
        <v>23</v>
      </c>
    </row>
    <row r="906" spans="1:4" x14ac:dyDescent="0.25">
      <c r="A906" t="s">
        <v>21</v>
      </c>
      <c r="B906">
        <v>-84.499962061085597</v>
      </c>
      <c r="C906">
        <v>33.685110147143398</v>
      </c>
      <c r="D906">
        <f t="shared" si="14"/>
        <v>24</v>
      </c>
    </row>
    <row r="907" spans="1:4" x14ac:dyDescent="0.25">
      <c r="A907" t="s">
        <v>21</v>
      </c>
      <c r="B907">
        <v>-84.5001421048309</v>
      </c>
      <c r="C907">
        <v>33.693395534166697</v>
      </c>
      <c r="D907">
        <f t="shared" si="14"/>
        <v>25</v>
      </c>
    </row>
    <row r="908" spans="1:4" x14ac:dyDescent="0.25">
      <c r="A908" t="s">
        <v>21</v>
      </c>
      <c r="B908">
        <v>-84.499986779073396</v>
      </c>
      <c r="C908">
        <v>33.695128981879698</v>
      </c>
      <c r="D908">
        <f t="shared" si="14"/>
        <v>26</v>
      </c>
    </row>
    <row r="909" spans="1:4" x14ac:dyDescent="0.25">
      <c r="A909" t="s">
        <v>21</v>
      </c>
      <c r="B909">
        <v>-84.499720807591899</v>
      </c>
      <c r="C909">
        <v>33.696519013095397</v>
      </c>
      <c r="D909">
        <f t="shared" si="14"/>
        <v>27</v>
      </c>
    </row>
    <row r="910" spans="1:4" x14ac:dyDescent="0.25">
      <c r="A910" t="s">
        <v>21</v>
      </c>
      <c r="B910">
        <v>-84.499226547042596</v>
      </c>
      <c r="C910">
        <v>33.698037756582103</v>
      </c>
      <c r="D910">
        <f t="shared" si="14"/>
        <v>28</v>
      </c>
    </row>
    <row r="911" spans="1:4" x14ac:dyDescent="0.25">
      <c r="A911" t="s">
        <v>21</v>
      </c>
      <c r="B911">
        <v>-84.498198657730299</v>
      </c>
      <c r="C911">
        <v>33.701057779125499</v>
      </c>
      <c r="D911">
        <f t="shared" si="14"/>
        <v>29</v>
      </c>
    </row>
    <row r="912" spans="1:4" x14ac:dyDescent="0.25">
      <c r="A912" t="s">
        <v>21</v>
      </c>
      <c r="B912">
        <v>-84.497813579975599</v>
      </c>
      <c r="C912">
        <v>33.702620099263001</v>
      </c>
      <c r="D912">
        <f t="shared" si="14"/>
        <v>30</v>
      </c>
    </row>
    <row r="913" spans="1:4" x14ac:dyDescent="0.25">
      <c r="A913" t="s">
        <v>21</v>
      </c>
      <c r="B913">
        <v>-84.497595840251506</v>
      </c>
      <c r="C913">
        <v>33.704177666812299</v>
      </c>
      <c r="D913">
        <f t="shared" si="14"/>
        <v>31</v>
      </c>
    </row>
    <row r="914" spans="1:4" x14ac:dyDescent="0.25">
      <c r="A914" t="s">
        <v>21</v>
      </c>
      <c r="B914">
        <v>-84.497590857149802</v>
      </c>
      <c r="C914">
        <v>33.705780040953897</v>
      </c>
      <c r="D914">
        <f t="shared" si="14"/>
        <v>32</v>
      </c>
    </row>
    <row r="915" spans="1:4" x14ac:dyDescent="0.25">
      <c r="A915" t="s">
        <v>21</v>
      </c>
      <c r="B915">
        <v>-84.497767461835394</v>
      </c>
      <c r="C915">
        <v>33.707387072766203</v>
      </c>
      <c r="D915">
        <f t="shared" si="14"/>
        <v>33</v>
      </c>
    </row>
    <row r="916" spans="1:4" x14ac:dyDescent="0.25">
      <c r="A916" t="s">
        <v>21</v>
      </c>
      <c r="B916">
        <v>-84.498132670038302</v>
      </c>
      <c r="C916">
        <v>33.708955122145298</v>
      </c>
      <c r="D916">
        <f t="shared" si="14"/>
        <v>34</v>
      </c>
    </row>
    <row r="917" spans="1:4" x14ac:dyDescent="0.25">
      <c r="A917" t="s">
        <v>21</v>
      </c>
      <c r="B917">
        <v>-84.498701746018895</v>
      </c>
      <c r="C917">
        <v>33.710501052538604</v>
      </c>
      <c r="D917">
        <f t="shared" si="14"/>
        <v>35</v>
      </c>
    </row>
    <row r="918" spans="1:4" x14ac:dyDescent="0.25">
      <c r="A918" t="s">
        <v>21</v>
      </c>
      <c r="B918">
        <v>-84.499386042412596</v>
      </c>
      <c r="C918">
        <v>33.7118459921492</v>
      </c>
      <c r="D918">
        <f t="shared" si="14"/>
        <v>36</v>
      </c>
    </row>
    <row r="919" spans="1:4" x14ac:dyDescent="0.25">
      <c r="A919" t="s">
        <v>21</v>
      </c>
      <c r="B919">
        <v>-84.500985231281106</v>
      </c>
      <c r="C919">
        <v>33.714809102085297</v>
      </c>
      <c r="D919">
        <f t="shared" si="14"/>
        <v>37</v>
      </c>
    </row>
    <row r="920" spans="1:4" x14ac:dyDescent="0.25">
      <c r="A920" t="s">
        <v>21</v>
      </c>
      <c r="B920">
        <v>-84.502087226466202</v>
      </c>
      <c r="C920">
        <v>33.717340839124198</v>
      </c>
      <c r="D920">
        <f t="shared" si="14"/>
        <v>38</v>
      </c>
    </row>
    <row r="921" spans="1:4" x14ac:dyDescent="0.25">
      <c r="A921" t="s">
        <v>21</v>
      </c>
      <c r="B921">
        <v>-84.502547840481299</v>
      </c>
      <c r="C921">
        <v>33.719330086287101</v>
      </c>
      <c r="D921">
        <f t="shared" si="14"/>
        <v>39</v>
      </c>
    </row>
    <row r="922" spans="1:4" x14ac:dyDescent="0.25">
      <c r="A922" t="s">
        <v>21</v>
      </c>
      <c r="B922">
        <v>-84.502717927018494</v>
      </c>
      <c r="C922">
        <v>33.720984179171403</v>
      </c>
      <c r="D922">
        <f t="shared" si="14"/>
        <v>40</v>
      </c>
    </row>
    <row r="923" spans="1:4" x14ac:dyDescent="0.25">
      <c r="A923" t="s">
        <v>21</v>
      </c>
      <c r="B923">
        <v>-84.502663540759599</v>
      </c>
      <c r="C923">
        <v>33.7265549910571</v>
      </c>
      <c r="D923">
        <f t="shared" si="14"/>
        <v>41</v>
      </c>
    </row>
    <row r="924" spans="1:4" x14ac:dyDescent="0.25">
      <c r="A924" t="s">
        <v>21</v>
      </c>
      <c r="B924">
        <v>-84.502331900517206</v>
      </c>
      <c r="C924">
        <v>33.731040540150303</v>
      </c>
      <c r="D924">
        <f t="shared" si="14"/>
        <v>42</v>
      </c>
    </row>
    <row r="925" spans="1:4" x14ac:dyDescent="0.25">
      <c r="A925" t="s">
        <v>21</v>
      </c>
      <c r="B925">
        <v>-84.502016541222204</v>
      </c>
      <c r="C925">
        <v>33.733123186893998</v>
      </c>
      <c r="D925">
        <f t="shared" si="14"/>
        <v>43</v>
      </c>
    </row>
    <row r="926" spans="1:4" x14ac:dyDescent="0.25">
      <c r="A926" t="s">
        <v>21</v>
      </c>
      <c r="B926">
        <v>-84.501588994286294</v>
      </c>
      <c r="C926">
        <v>33.735044252356801</v>
      </c>
      <c r="D926">
        <f t="shared" si="14"/>
        <v>44</v>
      </c>
    </row>
    <row r="927" spans="1:4" x14ac:dyDescent="0.25">
      <c r="A927" t="s">
        <v>21</v>
      </c>
      <c r="B927">
        <v>-84.498260561437107</v>
      </c>
      <c r="C927">
        <v>33.7463984677212</v>
      </c>
      <c r="D927">
        <f t="shared" si="14"/>
        <v>45</v>
      </c>
    </row>
    <row r="928" spans="1:4" x14ac:dyDescent="0.25">
      <c r="A928" t="s">
        <v>21</v>
      </c>
      <c r="B928">
        <v>-84.497547682021207</v>
      </c>
      <c r="C928">
        <v>33.748410467206298</v>
      </c>
      <c r="D928">
        <f t="shared" si="14"/>
        <v>46</v>
      </c>
    </row>
    <row r="929" spans="1:4" x14ac:dyDescent="0.25">
      <c r="A929" t="s">
        <v>21</v>
      </c>
      <c r="B929">
        <v>-84.494134799258305</v>
      </c>
      <c r="C929">
        <v>33.756945430547297</v>
      </c>
      <c r="D929">
        <f t="shared" si="14"/>
        <v>47</v>
      </c>
    </row>
    <row r="930" spans="1:4" x14ac:dyDescent="0.25">
      <c r="A930" t="s">
        <v>21</v>
      </c>
      <c r="B930">
        <v>-84.4935500852785</v>
      </c>
      <c r="C930">
        <v>33.758757241262202</v>
      </c>
      <c r="D930">
        <f t="shared" si="14"/>
        <v>48</v>
      </c>
    </row>
    <row r="931" spans="1:4" x14ac:dyDescent="0.25">
      <c r="A931" t="s">
        <v>21</v>
      </c>
      <c r="B931">
        <v>-84.493239946199594</v>
      </c>
      <c r="C931">
        <v>33.760495357040298</v>
      </c>
      <c r="D931">
        <f t="shared" si="14"/>
        <v>49</v>
      </c>
    </row>
    <row r="932" spans="1:4" x14ac:dyDescent="0.25">
      <c r="A932" t="s">
        <v>21</v>
      </c>
      <c r="B932">
        <v>-84.493135578963901</v>
      </c>
      <c r="C932">
        <v>33.762225201810502</v>
      </c>
      <c r="D932">
        <f t="shared" si="14"/>
        <v>50</v>
      </c>
    </row>
    <row r="933" spans="1:4" x14ac:dyDescent="0.25">
      <c r="A933" t="s">
        <v>21</v>
      </c>
      <c r="B933">
        <v>-84.493357596395796</v>
      </c>
      <c r="C933">
        <v>33.764556646990798</v>
      </c>
      <c r="D933">
        <f t="shared" si="14"/>
        <v>51</v>
      </c>
    </row>
    <row r="934" spans="1:4" x14ac:dyDescent="0.25">
      <c r="A934" t="s">
        <v>21</v>
      </c>
      <c r="B934">
        <v>-84.493955969947706</v>
      </c>
      <c r="C934">
        <v>33.766705203424799</v>
      </c>
      <c r="D934">
        <f t="shared" si="14"/>
        <v>52</v>
      </c>
    </row>
    <row r="935" spans="1:4" x14ac:dyDescent="0.25">
      <c r="A935" t="s">
        <v>21</v>
      </c>
      <c r="B935">
        <v>-84.494735493681702</v>
      </c>
      <c r="C935">
        <v>33.768564470953997</v>
      </c>
      <c r="D935">
        <f t="shared" si="14"/>
        <v>53</v>
      </c>
    </row>
    <row r="936" spans="1:4" x14ac:dyDescent="0.25">
      <c r="A936" t="s">
        <v>21</v>
      </c>
      <c r="B936">
        <v>-84.495373488608607</v>
      </c>
      <c r="C936">
        <v>33.770236298980798</v>
      </c>
      <c r="D936">
        <f t="shared" si="14"/>
        <v>54</v>
      </c>
    </row>
    <row r="937" spans="1:4" x14ac:dyDescent="0.25">
      <c r="A937" t="s">
        <v>21</v>
      </c>
      <c r="B937">
        <v>-84.495896162036601</v>
      </c>
      <c r="C937">
        <v>33.771915798157202</v>
      </c>
      <c r="D937">
        <f t="shared" si="14"/>
        <v>55</v>
      </c>
    </row>
    <row r="938" spans="1:4" x14ac:dyDescent="0.25">
      <c r="A938" t="s">
        <v>21</v>
      </c>
      <c r="B938">
        <v>-84.496125207984505</v>
      </c>
      <c r="C938">
        <v>33.773141672568102</v>
      </c>
      <c r="D938">
        <f t="shared" si="14"/>
        <v>56</v>
      </c>
    </row>
    <row r="939" spans="1:4" x14ac:dyDescent="0.25">
      <c r="A939" t="s">
        <v>21</v>
      </c>
      <c r="B939">
        <v>-84.4962165874216</v>
      </c>
      <c r="C939">
        <v>33.774401825513003</v>
      </c>
      <c r="D939">
        <f t="shared" si="14"/>
        <v>57</v>
      </c>
    </row>
    <row r="940" spans="1:4" x14ac:dyDescent="0.25">
      <c r="A940" t="s">
        <v>21</v>
      </c>
      <c r="B940">
        <v>-84.496179130412699</v>
      </c>
      <c r="C940">
        <v>33.780777341009603</v>
      </c>
      <c r="D940">
        <f t="shared" si="14"/>
        <v>58</v>
      </c>
    </row>
    <row r="941" spans="1:4" x14ac:dyDescent="0.25">
      <c r="A941" t="s">
        <v>21</v>
      </c>
      <c r="B941">
        <v>-84.496013568634496</v>
      </c>
      <c r="C941">
        <v>33.782050541510799</v>
      </c>
      <c r="D941">
        <f t="shared" si="14"/>
        <v>59</v>
      </c>
    </row>
    <row r="942" spans="1:4" x14ac:dyDescent="0.25">
      <c r="A942" t="s">
        <v>21</v>
      </c>
      <c r="B942">
        <v>-84.495626527323395</v>
      </c>
      <c r="C942">
        <v>33.783312034825499</v>
      </c>
      <c r="D942">
        <f t="shared" si="14"/>
        <v>60</v>
      </c>
    </row>
    <row r="943" spans="1:4" x14ac:dyDescent="0.25">
      <c r="A943" t="s">
        <v>21</v>
      </c>
      <c r="B943">
        <v>-84.494911503187893</v>
      </c>
      <c r="C943">
        <v>33.784539440755999</v>
      </c>
      <c r="D943">
        <f t="shared" si="14"/>
        <v>61</v>
      </c>
    </row>
    <row r="944" spans="1:4" x14ac:dyDescent="0.25">
      <c r="A944" t="s">
        <v>21</v>
      </c>
      <c r="B944">
        <v>-84.494104445702703</v>
      </c>
      <c r="C944">
        <v>33.785606875694803</v>
      </c>
      <c r="D944">
        <f t="shared" si="14"/>
        <v>62</v>
      </c>
    </row>
    <row r="945" spans="1:4" x14ac:dyDescent="0.25">
      <c r="A945" t="s">
        <v>21</v>
      </c>
      <c r="B945">
        <v>-84.489034946799904</v>
      </c>
      <c r="C945">
        <v>33.791741116672199</v>
      </c>
      <c r="D945">
        <f t="shared" si="14"/>
        <v>63</v>
      </c>
    </row>
    <row r="946" spans="1:4" x14ac:dyDescent="0.25">
      <c r="A946" t="s">
        <v>21</v>
      </c>
      <c r="B946">
        <v>-84.488273228110501</v>
      </c>
      <c r="C946">
        <v>33.792910447762097</v>
      </c>
      <c r="D946">
        <f t="shared" si="14"/>
        <v>64</v>
      </c>
    </row>
    <row r="947" spans="1:4" x14ac:dyDescent="0.25">
      <c r="A947" t="s">
        <v>21</v>
      </c>
      <c r="B947">
        <v>-84.4877497477096</v>
      </c>
      <c r="C947">
        <v>33.794216735525502</v>
      </c>
      <c r="D947">
        <f t="shared" si="14"/>
        <v>65</v>
      </c>
    </row>
    <row r="948" spans="1:4" x14ac:dyDescent="0.25">
      <c r="A948" t="s">
        <v>21</v>
      </c>
      <c r="B948">
        <v>-84.487508784131407</v>
      </c>
      <c r="C948">
        <v>33.795507637205503</v>
      </c>
      <c r="D948">
        <f t="shared" si="14"/>
        <v>66</v>
      </c>
    </row>
    <row r="949" spans="1:4" x14ac:dyDescent="0.25">
      <c r="A949" t="s">
        <v>21</v>
      </c>
      <c r="B949">
        <v>-84.487510595954106</v>
      </c>
      <c r="C949">
        <v>33.796776089414003</v>
      </c>
      <c r="D949">
        <f t="shared" si="14"/>
        <v>67</v>
      </c>
    </row>
    <row r="950" spans="1:4" x14ac:dyDescent="0.25">
      <c r="A950" t="s">
        <v>21</v>
      </c>
      <c r="B950">
        <v>-84.487799258790204</v>
      </c>
      <c r="C950">
        <v>33.798157787284602</v>
      </c>
      <c r="D950">
        <f t="shared" si="14"/>
        <v>68</v>
      </c>
    </row>
    <row r="951" spans="1:4" x14ac:dyDescent="0.25">
      <c r="A951" t="s">
        <v>21</v>
      </c>
      <c r="B951">
        <v>-84.488312296385104</v>
      </c>
      <c r="C951">
        <v>33.799282506315897</v>
      </c>
      <c r="D951">
        <f t="shared" si="14"/>
        <v>69</v>
      </c>
    </row>
    <row r="952" spans="1:4" x14ac:dyDescent="0.25">
      <c r="A952" t="s">
        <v>21</v>
      </c>
      <c r="B952">
        <v>-84.489019782422105</v>
      </c>
      <c r="C952">
        <v>33.800410389797598</v>
      </c>
      <c r="D952">
        <f t="shared" si="14"/>
        <v>70</v>
      </c>
    </row>
    <row r="953" spans="1:4" x14ac:dyDescent="0.25">
      <c r="A953" t="s">
        <v>21</v>
      </c>
      <c r="B953">
        <v>-84.496599742493203</v>
      </c>
      <c r="C953">
        <v>33.8106262828897</v>
      </c>
      <c r="D953">
        <f t="shared" si="14"/>
        <v>71</v>
      </c>
    </row>
    <row r="954" spans="1:4" x14ac:dyDescent="0.25">
      <c r="A954" t="s">
        <v>21</v>
      </c>
      <c r="B954">
        <v>-84.497160927093802</v>
      </c>
      <c r="C954">
        <v>33.811722980244703</v>
      </c>
      <c r="D954">
        <f t="shared" si="14"/>
        <v>72</v>
      </c>
    </row>
    <row r="955" spans="1:4" x14ac:dyDescent="0.25">
      <c r="A955" t="s">
        <v>21</v>
      </c>
      <c r="B955">
        <v>-84.497466780180105</v>
      </c>
      <c r="C955">
        <v>33.8129417323673</v>
      </c>
      <c r="D955">
        <f t="shared" si="14"/>
        <v>73</v>
      </c>
    </row>
    <row r="956" spans="1:4" x14ac:dyDescent="0.25">
      <c r="A956" t="s">
        <v>21</v>
      </c>
      <c r="B956">
        <v>-84.497465909676706</v>
      </c>
      <c r="C956">
        <v>33.814188897791198</v>
      </c>
      <c r="D956">
        <f t="shared" si="14"/>
        <v>74</v>
      </c>
    </row>
    <row r="957" spans="1:4" x14ac:dyDescent="0.25">
      <c r="A957" t="s">
        <v>21</v>
      </c>
      <c r="B957">
        <v>-84.497226394459204</v>
      </c>
      <c r="C957">
        <v>33.815296913608599</v>
      </c>
      <c r="D957">
        <f t="shared" si="14"/>
        <v>75</v>
      </c>
    </row>
    <row r="958" spans="1:4" x14ac:dyDescent="0.25">
      <c r="A958" t="s">
        <v>21</v>
      </c>
      <c r="B958">
        <v>-84.496629044616</v>
      </c>
      <c r="C958">
        <v>33.816534841194297</v>
      </c>
      <c r="D958">
        <f t="shared" si="14"/>
        <v>76</v>
      </c>
    </row>
    <row r="959" spans="1:4" x14ac:dyDescent="0.25">
      <c r="A959" t="s">
        <v>21</v>
      </c>
      <c r="B959">
        <v>-84.494015746782395</v>
      </c>
      <c r="C959">
        <v>33.8208141388548</v>
      </c>
      <c r="D959">
        <f t="shared" si="14"/>
        <v>77</v>
      </c>
    </row>
    <row r="960" spans="1:4" x14ac:dyDescent="0.25">
      <c r="A960" t="s">
        <v>21</v>
      </c>
      <c r="B960">
        <v>-84.493287083075003</v>
      </c>
      <c r="C960">
        <v>33.821761849347197</v>
      </c>
      <c r="D960">
        <f t="shared" si="14"/>
        <v>78</v>
      </c>
    </row>
    <row r="961" spans="1:4" x14ac:dyDescent="0.25">
      <c r="A961" t="s">
        <v>21</v>
      </c>
      <c r="B961">
        <v>-84.492387687464898</v>
      </c>
      <c r="C961">
        <v>33.822648504642203</v>
      </c>
      <c r="D961">
        <f t="shared" si="14"/>
        <v>79</v>
      </c>
    </row>
    <row r="962" spans="1:4" x14ac:dyDescent="0.25">
      <c r="A962" t="s">
        <v>21</v>
      </c>
      <c r="B962">
        <v>-84.488634275185007</v>
      </c>
      <c r="C962">
        <v>33.826037102712299</v>
      </c>
      <c r="D962">
        <f t="shared" si="14"/>
        <v>80</v>
      </c>
    </row>
    <row r="963" spans="1:4" x14ac:dyDescent="0.25">
      <c r="A963" t="s">
        <v>21</v>
      </c>
      <c r="B963">
        <v>-84.487716660648303</v>
      </c>
      <c r="C963">
        <v>33.827030183600598</v>
      </c>
      <c r="D963">
        <f t="shared" ref="D963:D1026" si="15">IF(A963&lt;&gt;A962,1,D962+1)</f>
        <v>81</v>
      </c>
    </row>
    <row r="964" spans="1:4" x14ac:dyDescent="0.25">
      <c r="A964" t="s">
        <v>21</v>
      </c>
      <c r="B964">
        <v>-84.487019117996297</v>
      </c>
      <c r="C964">
        <v>33.828075066905299</v>
      </c>
      <c r="D964">
        <f t="shared" si="15"/>
        <v>82</v>
      </c>
    </row>
    <row r="965" spans="1:4" x14ac:dyDescent="0.25">
      <c r="A965" t="s">
        <v>21</v>
      </c>
      <c r="B965">
        <v>-84.486520495226301</v>
      </c>
      <c r="C965">
        <v>33.829215971774801</v>
      </c>
      <c r="D965">
        <f t="shared" si="15"/>
        <v>83</v>
      </c>
    </row>
    <row r="966" spans="1:4" x14ac:dyDescent="0.25">
      <c r="A966" t="s">
        <v>21</v>
      </c>
      <c r="B966">
        <v>-84.486261787007507</v>
      </c>
      <c r="C966">
        <v>33.8302516362901</v>
      </c>
      <c r="D966">
        <f t="shared" si="15"/>
        <v>84</v>
      </c>
    </row>
    <row r="967" spans="1:4" x14ac:dyDescent="0.25">
      <c r="A967" t="s">
        <v>21</v>
      </c>
      <c r="B967">
        <v>-84.486159345927007</v>
      </c>
      <c r="C967">
        <v>33.831381467015802</v>
      </c>
      <c r="D967">
        <f t="shared" si="15"/>
        <v>85</v>
      </c>
    </row>
    <row r="968" spans="1:4" x14ac:dyDescent="0.25">
      <c r="A968" t="s">
        <v>21</v>
      </c>
      <c r="B968">
        <v>-84.486265930985198</v>
      </c>
      <c r="C968">
        <v>33.832665274968399</v>
      </c>
      <c r="D968">
        <f t="shared" si="15"/>
        <v>86</v>
      </c>
    </row>
    <row r="969" spans="1:4" x14ac:dyDescent="0.25">
      <c r="A969" t="s">
        <v>21</v>
      </c>
      <c r="B969">
        <v>-84.487498705622301</v>
      </c>
      <c r="C969">
        <v>33.841731232994697</v>
      </c>
      <c r="D969">
        <f t="shared" si="15"/>
        <v>87</v>
      </c>
    </row>
    <row r="970" spans="1:4" x14ac:dyDescent="0.25">
      <c r="A970" t="s">
        <v>21</v>
      </c>
      <c r="B970">
        <v>-84.487562644519699</v>
      </c>
      <c r="C970">
        <v>33.8429999639405</v>
      </c>
      <c r="D970">
        <f t="shared" si="15"/>
        <v>88</v>
      </c>
    </row>
    <row r="971" spans="1:4" x14ac:dyDescent="0.25">
      <c r="A971" t="s">
        <v>21</v>
      </c>
      <c r="B971">
        <v>-84.487429304825795</v>
      </c>
      <c r="C971">
        <v>33.844389026988502</v>
      </c>
      <c r="D971">
        <f t="shared" si="15"/>
        <v>89</v>
      </c>
    </row>
    <row r="972" spans="1:4" x14ac:dyDescent="0.25">
      <c r="A972" t="s">
        <v>21</v>
      </c>
      <c r="B972">
        <v>-84.487121914902204</v>
      </c>
      <c r="C972">
        <v>33.845622756453203</v>
      </c>
      <c r="D972">
        <f t="shared" si="15"/>
        <v>90</v>
      </c>
    </row>
    <row r="973" spans="1:4" x14ac:dyDescent="0.25">
      <c r="A973" t="s">
        <v>21</v>
      </c>
      <c r="B973">
        <v>-84.4866437054214</v>
      </c>
      <c r="C973">
        <v>33.846867515919797</v>
      </c>
      <c r="D973">
        <f t="shared" si="15"/>
        <v>91</v>
      </c>
    </row>
    <row r="974" spans="1:4" x14ac:dyDescent="0.25">
      <c r="A974" t="s">
        <v>21</v>
      </c>
      <c r="B974">
        <v>-84.473036547522497</v>
      </c>
      <c r="C974">
        <v>33.880275939452197</v>
      </c>
      <c r="D974">
        <f t="shared" si="15"/>
        <v>92</v>
      </c>
    </row>
    <row r="975" spans="1:4" x14ac:dyDescent="0.25">
      <c r="A975" t="s">
        <v>21</v>
      </c>
      <c r="B975">
        <v>-84.472444787402793</v>
      </c>
      <c r="C975">
        <v>33.881542437138201</v>
      </c>
      <c r="D975">
        <f t="shared" si="15"/>
        <v>93</v>
      </c>
    </row>
    <row r="976" spans="1:4" x14ac:dyDescent="0.25">
      <c r="A976" t="s">
        <v>21</v>
      </c>
      <c r="B976">
        <v>-84.471851866672395</v>
      </c>
      <c r="C976">
        <v>33.8824157979776</v>
      </c>
      <c r="D976">
        <f t="shared" si="15"/>
        <v>94</v>
      </c>
    </row>
    <row r="977" spans="1:4" x14ac:dyDescent="0.25">
      <c r="A977" t="s">
        <v>21</v>
      </c>
      <c r="B977">
        <v>-84.471069691274295</v>
      </c>
      <c r="C977">
        <v>33.883359508596598</v>
      </c>
      <c r="D977">
        <f t="shared" si="15"/>
        <v>95</v>
      </c>
    </row>
    <row r="978" spans="1:4" x14ac:dyDescent="0.25">
      <c r="A978" t="s">
        <v>21</v>
      </c>
      <c r="B978">
        <v>-84.470271175146493</v>
      </c>
      <c r="C978">
        <v>33.8841374281009</v>
      </c>
      <c r="D978">
        <f t="shared" si="15"/>
        <v>96</v>
      </c>
    </row>
    <row r="979" spans="1:4" x14ac:dyDescent="0.25">
      <c r="A979" t="s">
        <v>21</v>
      </c>
      <c r="B979">
        <v>-84.469299607062396</v>
      </c>
      <c r="C979">
        <v>33.884923103559998</v>
      </c>
      <c r="D979">
        <f t="shared" si="15"/>
        <v>97</v>
      </c>
    </row>
    <row r="980" spans="1:4" x14ac:dyDescent="0.25">
      <c r="A980" t="s">
        <v>21</v>
      </c>
      <c r="B980">
        <v>-84.467753493601506</v>
      </c>
      <c r="C980">
        <v>33.886012122101299</v>
      </c>
      <c r="D980">
        <f t="shared" si="15"/>
        <v>98</v>
      </c>
    </row>
    <row r="981" spans="1:4" x14ac:dyDescent="0.25">
      <c r="A981" t="s">
        <v>21</v>
      </c>
      <c r="B981">
        <v>-84.4616222355573</v>
      </c>
      <c r="C981">
        <v>33.889874943057997</v>
      </c>
      <c r="D981">
        <f t="shared" si="15"/>
        <v>99</v>
      </c>
    </row>
    <row r="982" spans="1:4" x14ac:dyDescent="0.25">
      <c r="A982" t="s">
        <v>21</v>
      </c>
      <c r="B982">
        <v>-84.460022315246704</v>
      </c>
      <c r="C982">
        <v>33.890733353696298</v>
      </c>
      <c r="D982">
        <f t="shared" si="15"/>
        <v>100</v>
      </c>
    </row>
    <row r="983" spans="1:4" x14ac:dyDescent="0.25">
      <c r="A983" t="s">
        <v>21</v>
      </c>
      <c r="B983">
        <v>-84.457750038255497</v>
      </c>
      <c r="C983">
        <v>33.891715037994402</v>
      </c>
      <c r="D983">
        <f t="shared" si="15"/>
        <v>101</v>
      </c>
    </row>
    <row r="984" spans="1:4" x14ac:dyDescent="0.25">
      <c r="A984" t="s">
        <v>21</v>
      </c>
      <c r="B984">
        <v>-84.455949028080198</v>
      </c>
      <c r="C984">
        <v>33.892682809620702</v>
      </c>
      <c r="D984">
        <f t="shared" si="15"/>
        <v>102</v>
      </c>
    </row>
    <row r="985" spans="1:4" x14ac:dyDescent="0.25">
      <c r="A985" t="s">
        <v>21</v>
      </c>
      <c r="B985">
        <v>-84.454391252974901</v>
      </c>
      <c r="C985">
        <v>33.893633126093199</v>
      </c>
      <c r="D985">
        <f t="shared" si="15"/>
        <v>103</v>
      </c>
    </row>
    <row r="986" spans="1:4" x14ac:dyDescent="0.25">
      <c r="A986" t="s">
        <v>21</v>
      </c>
      <c r="B986">
        <v>-84.452717961333605</v>
      </c>
      <c r="C986">
        <v>33.894863497410199</v>
      </c>
      <c r="D986">
        <f t="shared" si="15"/>
        <v>104</v>
      </c>
    </row>
    <row r="987" spans="1:4" x14ac:dyDescent="0.25">
      <c r="A987" t="s">
        <v>21</v>
      </c>
      <c r="B987">
        <v>-84.451100175664706</v>
      </c>
      <c r="C987">
        <v>33.896255279417403</v>
      </c>
      <c r="D987">
        <f t="shared" si="15"/>
        <v>105</v>
      </c>
    </row>
    <row r="988" spans="1:4" x14ac:dyDescent="0.25">
      <c r="A988" t="s">
        <v>21</v>
      </c>
      <c r="B988">
        <v>-84.447795790987797</v>
      </c>
      <c r="C988">
        <v>33.899127262811099</v>
      </c>
      <c r="D988">
        <f t="shared" si="15"/>
        <v>106</v>
      </c>
    </row>
    <row r="989" spans="1:4" x14ac:dyDescent="0.25">
      <c r="A989" t="s">
        <v>21</v>
      </c>
      <c r="B989">
        <v>-84.446724610088907</v>
      </c>
      <c r="C989">
        <v>33.899914764930301</v>
      </c>
      <c r="D989">
        <f t="shared" si="15"/>
        <v>107</v>
      </c>
    </row>
    <row r="990" spans="1:4" x14ac:dyDescent="0.25">
      <c r="A990" t="s">
        <v>21</v>
      </c>
      <c r="B990">
        <v>-84.445494034151395</v>
      </c>
      <c r="C990">
        <v>33.900559019614903</v>
      </c>
      <c r="D990">
        <f t="shared" si="15"/>
        <v>108</v>
      </c>
    </row>
    <row r="991" spans="1:4" x14ac:dyDescent="0.25">
      <c r="A991" t="s">
        <v>21</v>
      </c>
      <c r="B991">
        <v>-84.435204075019001</v>
      </c>
      <c r="C991">
        <v>33.9045616263396</v>
      </c>
      <c r="D991">
        <f t="shared" si="15"/>
        <v>109</v>
      </c>
    </row>
    <row r="992" spans="1:4" x14ac:dyDescent="0.25">
      <c r="A992" t="s">
        <v>21</v>
      </c>
      <c r="B992">
        <v>-84.433704919774598</v>
      </c>
      <c r="C992">
        <v>33.905275147324602</v>
      </c>
      <c r="D992">
        <f t="shared" si="15"/>
        <v>110</v>
      </c>
    </row>
    <row r="993" spans="1:4" x14ac:dyDescent="0.25">
      <c r="A993" t="s">
        <v>21</v>
      </c>
      <c r="B993">
        <v>-84.4324047726044</v>
      </c>
      <c r="C993">
        <v>33.906084783170101</v>
      </c>
      <c r="D993">
        <f t="shared" si="15"/>
        <v>111</v>
      </c>
    </row>
    <row r="994" spans="1:4" x14ac:dyDescent="0.25">
      <c r="A994" t="s">
        <v>21</v>
      </c>
      <c r="B994">
        <v>-84.431293605312007</v>
      </c>
      <c r="C994">
        <v>33.906995938881401</v>
      </c>
      <c r="D994">
        <f t="shared" si="15"/>
        <v>112</v>
      </c>
    </row>
    <row r="995" spans="1:4" x14ac:dyDescent="0.25">
      <c r="A995" t="s">
        <v>21</v>
      </c>
      <c r="B995">
        <v>-84.425286033749401</v>
      </c>
      <c r="C995">
        <v>33.912279684507702</v>
      </c>
      <c r="D995">
        <f t="shared" si="15"/>
        <v>113</v>
      </c>
    </row>
    <row r="996" spans="1:4" x14ac:dyDescent="0.25">
      <c r="A996" t="s">
        <v>21</v>
      </c>
      <c r="B996">
        <v>-84.4237577960793</v>
      </c>
      <c r="C996">
        <v>33.913404819844096</v>
      </c>
      <c r="D996">
        <f t="shared" si="15"/>
        <v>114</v>
      </c>
    </row>
    <row r="997" spans="1:4" x14ac:dyDescent="0.25">
      <c r="A997" t="s">
        <v>21</v>
      </c>
      <c r="B997">
        <v>-84.422285877928203</v>
      </c>
      <c r="C997">
        <v>33.914231013035099</v>
      </c>
      <c r="D997">
        <f t="shared" si="15"/>
        <v>115</v>
      </c>
    </row>
    <row r="998" spans="1:4" x14ac:dyDescent="0.25">
      <c r="A998" t="s">
        <v>21</v>
      </c>
      <c r="B998">
        <v>-84.420418030851295</v>
      </c>
      <c r="C998">
        <v>33.915016957046497</v>
      </c>
      <c r="D998">
        <f t="shared" si="15"/>
        <v>116</v>
      </c>
    </row>
    <row r="999" spans="1:4" x14ac:dyDescent="0.25">
      <c r="A999" t="s">
        <v>21</v>
      </c>
      <c r="B999">
        <v>-84.418477328432601</v>
      </c>
      <c r="C999">
        <v>33.915561484847103</v>
      </c>
      <c r="D999">
        <f t="shared" si="15"/>
        <v>117</v>
      </c>
    </row>
    <row r="1000" spans="1:4" x14ac:dyDescent="0.25">
      <c r="A1000" t="s">
        <v>21</v>
      </c>
      <c r="B1000">
        <v>-84.416575695410202</v>
      </c>
      <c r="C1000">
        <v>33.915860317642</v>
      </c>
      <c r="D1000">
        <f t="shared" si="15"/>
        <v>118</v>
      </c>
    </row>
    <row r="1001" spans="1:4" x14ac:dyDescent="0.25">
      <c r="A1001" t="s">
        <v>21</v>
      </c>
      <c r="B1001">
        <v>-84.414653525016504</v>
      </c>
      <c r="C1001">
        <v>33.9159603355765</v>
      </c>
      <c r="D1001">
        <f t="shared" si="15"/>
        <v>119</v>
      </c>
    </row>
    <row r="1002" spans="1:4" x14ac:dyDescent="0.25">
      <c r="A1002" t="s">
        <v>21</v>
      </c>
      <c r="B1002">
        <v>-84.404803106767403</v>
      </c>
      <c r="C1002">
        <v>33.915919554789703</v>
      </c>
      <c r="D1002">
        <f t="shared" si="15"/>
        <v>120</v>
      </c>
    </row>
    <row r="1003" spans="1:4" x14ac:dyDescent="0.25">
      <c r="A1003" t="s">
        <v>21</v>
      </c>
      <c r="B1003">
        <v>-84.403158691421694</v>
      </c>
      <c r="C1003">
        <v>33.915727863019299</v>
      </c>
      <c r="D1003">
        <f t="shared" si="15"/>
        <v>121</v>
      </c>
    </row>
    <row r="1004" spans="1:4" x14ac:dyDescent="0.25">
      <c r="A1004" t="s">
        <v>21</v>
      </c>
      <c r="B1004">
        <v>-84.401573699288093</v>
      </c>
      <c r="C1004">
        <v>33.915299469613899</v>
      </c>
      <c r="D1004">
        <f t="shared" si="15"/>
        <v>122</v>
      </c>
    </row>
    <row r="1005" spans="1:4" x14ac:dyDescent="0.25">
      <c r="A1005" t="s">
        <v>21</v>
      </c>
      <c r="B1005">
        <v>-84.398915453074494</v>
      </c>
      <c r="C1005">
        <v>33.9143304681904</v>
      </c>
      <c r="D1005">
        <f t="shared" si="15"/>
        <v>123</v>
      </c>
    </row>
    <row r="1006" spans="1:4" x14ac:dyDescent="0.25">
      <c r="A1006" t="s">
        <v>21</v>
      </c>
      <c r="B1006">
        <v>-84.397565023101805</v>
      </c>
      <c r="C1006">
        <v>33.913933049249103</v>
      </c>
      <c r="D1006">
        <f t="shared" si="15"/>
        <v>124</v>
      </c>
    </row>
    <row r="1007" spans="1:4" x14ac:dyDescent="0.25">
      <c r="A1007" t="s">
        <v>21</v>
      </c>
      <c r="B1007">
        <v>-84.395685989499199</v>
      </c>
      <c r="C1007">
        <v>33.913638925425801</v>
      </c>
      <c r="D1007">
        <f t="shared" si="15"/>
        <v>125</v>
      </c>
    </row>
    <row r="1008" spans="1:4" x14ac:dyDescent="0.25">
      <c r="A1008" t="s">
        <v>21</v>
      </c>
      <c r="B1008">
        <v>-84.387226966959801</v>
      </c>
      <c r="C1008">
        <v>33.912540793293203</v>
      </c>
      <c r="D1008">
        <f t="shared" si="15"/>
        <v>126</v>
      </c>
    </row>
    <row r="1009" spans="1:4" x14ac:dyDescent="0.25">
      <c r="A1009" t="s">
        <v>21</v>
      </c>
      <c r="B1009">
        <v>-84.385121800979704</v>
      </c>
      <c r="C1009">
        <v>33.9123694355876</v>
      </c>
      <c r="D1009">
        <f t="shared" si="15"/>
        <v>127</v>
      </c>
    </row>
    <row r="1010" spans="1:4" x14ac:dyDescent="0.25">
      <c r="A1010" t="s">
        <v>21</v>
      </c>
      <c r="B1010">
        <v>-84.382473263755799</v>
      </c>
      <c r="C1010">
        <v>33.912250639076497</v>
      </c>
      <c r="D1010">
        <f t="shared" si="15"/>
        <v>128</v>
      </c>
    </row>
    <row r="1011" spans="1:4" x14ac:dyDescent="0.25">
      <c r="A1011" t="s">
        <v>21</v>
      </c>
      <c r="B1011">
        <v>-84.377717955857406</v>
      </c>
      <c r="C1011">
        <v>33.912192270857098</v>
      </c>
      <c r="D1011">
        <f t="shared" si="15"/>
        <v>129</v>
      </c>
    </row>
    <row r="1012" spans="1:4" x14ac:dyDescent="0.25">
      <c r="A1012" t="s">
        <v>21</v>
      </c>
      <c r="B1012">
        <v>-84.375260077361702</v>
      </c>
      <c r="C1012">
        <v>33.911944245915997</v>
      </c>
      <c r="D1012">
        <f t="shared" si="15"/>
        <v>130</v>
      </c>
    </row>
    <row r="1013" spans="1:4" x14ac:dyDescent="0.25">
      <c r="A1013" t="s">
        <v>21</v>
      </c>
      <c r="B1013">
        <v>-84.365735067139894</v>
      </c>
      <c r="C1013">
        <v>33.910242413259702</v>
      </c>
      <c r="D1013">
        <f t="shared" si="15"/>
        <v>131</v>
      </c>
    </row>
    <row r="1014" spans="1:4" x14ac:dyDescent="0.25">
      <c r="A1014" t="s">
        <v>21</v>
      </c>
      <c r="B1014">
        <v>-84.363785740031503</v>
      </c>
      <c r="C1014">
        <v>33.910112613490703</v>
      </c>
      <c r="D1014">
        <f t="shared" si="15"/>
        <v>132</v>
      </c>
    </row>
    <row r="1015" spans="1:4" x14ac:dyDescent="0.25">
      <c r="A1015" t="s">
        <v>21</v>
      </c>
      <c r="B1015">
        <v>-84.362092344595595</v>
      </c>
      <c r="C1015">
        <v>33.910189704944997</v>
      </c>
      <c r="D1015">
        <f t="shared" si="15"/>
        <v>133</v>
      </c>
    </row>
    <row r="1016" spans="1:4" x14ac:dyDescent="0.25">
      <c r="A1016" t="s">
        <v>21</v>
      </c>
      <c r="B1016">
        <v>-84.360543648496403</v>
      </c>
      <c r="C1016">
        <v>33.910430781470403</v>
      </c>
      <c r="D1016">
        <f t="shared" si="15"/>
        <v>134</v>
      </c>
    </row>
    <row r="1017" spans="1:4" x14ac:dyDescent="0.25">
      <c r="A1017" t="s">
        <v>21</v>
      </c>
      <c r="B1017">
        <v>-84.358830388588999</v>
      </c>
      <c r="C1017">
        <v>33.910927274594201</v>
      </c>
      <c r="D1017">
        <f t="shared" si="15"/>
        <v>135</v>
      </c>
    </row>
    <row r="1018" spans="1:4" x14ac:dyDescent="0.25">
      <c r="A1018" t="s">
        <v>21</v>
      </c>
      <c r="B1018">
        <v>-84.357299255675102</v>
      </c>
      <c r="C1018">
        <v>33.9115418386599</v>
      </c>
      <c r="D1018">
        <f t="shared" si="15"/>
        <v>136</v>
      </c>
    </row>
    <row r="1019" spans="1:4" x14ac:dyDescent="0.25">
      <c r="A1019" t="s">
        <v>21</v>
      </c>
      <c r="B1019">
        <v>-84.354261088656997</v>
      </c>
      <c r="C1019">
        <v>33.912966918889303</v>
      </c>
      <c r="D1019">
        <f t="shared" si="15"/>
        <v>137</v>
      </c>
    </row>
    <row r="1020" spans="1:4" x14ac:dyDescent="0.25">
      <c r="A1020" t="s">
        <v>21</v>
      </c>
      <c r="B1020">
        <v>-84.351909501701797</v>
      </c>
      <c r="C1020">
        <v>33.913848258582703</v>
      </c>
      <c r="D1020">
        <f t="shared" si="15"/>
        <v>138</v>
      </c>
    </row>
    <row r="1021" spans="1:4" x14ac:dyDescent="0.25">
      <c r="A1021" t="s">
        <v>21</v>
      </c>
      <c r="B1021">
        <v>-84.349831664220503</v>
      </c>
      <c r="C1021">
        <v>33.914491467649498</v>
      </c>
      <c r="D1021">
        <f t="shared" si="15"/>
        <v>139</v>
      </c>
    </row>
    <row r="1022" spans="1:4" x14ac:dyDescent="0.25">
      <c r="A1022" t="s">
        <v>21</v>
      </c>
      <c r="B1022">
        <v>-84.333838786110803</v>
      </c>
      <c r="C1022">
        <v>33.919391207046701</v>
      </c>
      <c r="D1022">
        <f t="shared" si="15"/>
        <v>140</v>
      </c>
    </row>
    <row r="1023" spans="1:4" x14ac:dyDescent="0.25">
      <c r="A1023" t="s">
        <v>21</v>
      </c>
      <c r="B1023">
        <v>-84.331693786038201</v>
      </c>
      <c r="C1023">
        <v>33.919904457051103</v>
      </c>
      <c r="D1023">
        <f t="shared" si="15"/>
        <v>141</v>
      </c>
    </row>
    <row r="1024" spans="1:4" x14ac:dyDescent="0.25">
      <c r="A1024" t="s">
        <v>21</v>
      </c>
      <c r="B1024">
        <v>-84.329640854771</v>
      </c>
      <c r="C1024">
        <v>33.920188921743097</v>
      </c>
      <c r="D1024">
        <f t="shared" si="15"/>
        <v>142</v>
      </c>
    </row>
    <row r="1025" spans="1:4" x14ac:dyDescent="0.25">
      <c r="A1025" t="s">
        <v>21</v>
      </c>
      <c r="B1025">
        <v>-84.327586557835104</v>
      </c>
      <c r="C1025">
        <v>33.920257014531401</v>
      </c>
      <c r="D1025">
        <f t="shared" si="15"/>
        <v>143</v>
      </c>
    </row>
    <row r="1026" spans="1:4" x14ac:dyDescent="0.25">
      <c r="A1026" t="s">
        <v>21</v>
      </c>
      <c r="B1026">
        <v>-84.299568558822898</v>
      </c>
      <c r="C1026">
        <v>33.9203243454184</v>
      </c>
      <c r="D1026">
        <f t="shared" si="15"/>
        <v>144</v>
      </c>
    </row>
    <row r="1027" spans="1:4" x14ac:dyDescent="0.25">
      <c r="A1027" t="s">
        <v>21</v>
      </c>
      <c r="B1027">
        <v>-84.297570299097003</v>
      </c>
      <c r="C1027">
        <v>33.9201700927159</v>
      </c>
      <c r="D1027">
        <f t="shared" ref="D1027:D1090" si="16">IF(A1027&lt;&gt;A1026,1,D1026+1)</f>
        <v>145</v>
      </c>
    </row>
    <row r="1028" spans="1:4" x14ac:dyDescent="0.25">
      <c r="A1028" t="s">
        <v>21</v>
      </c>
      <c r="B1028">
        <v>-84.295818010463407</v>
      </c>
      <c r="C1028">
        <v>33.919810564597199</v>
      </c>
      <c r="D1028">
        <f t="shared" si="16"/>
        <v>146</v>
      </c>
    </row>
    <row r="1029" spans="1:4" x14ac:dyDescent="0.25">
      <c r="A1029" t="s">
        <v>21</v>
      </c>
      <c r="B1029">
        <v>-84.294095920628294</v>
      </c>
      <c r="C1029">
        <v>33.919225653726102</v>
      </c>
      <c r="D1029">
        <f t="shared" si="16"/>
        <v>147</v>
      </c>
    </row>
    <row r="1030" spans="1:4" x14ac:dyDescent="0.25">
      <c r="A1030" t="s">
        <v>21</v>
      </c>
      <c r="B1030">
        <v>-84.292404957058693</v>
      </c>
      <c r="C1030">
        <v>33.918406830445001</v>
      </c>
      <c r="D1030">
        <f t="shared" si="16"/>
        <v>148</v>
      </c>
    </row>
    <row r="1031" spans="1:4" x14ac:dyDescent="0.25">
      <c r="A1031" t="s">
        <v>21</v>
      </c>
      <c r="B1031">
        <v>-84.290997023091805</v>
      </c>
      <c r="C1031">
        <v>33.9174575487773</v>
      </c>
      <c r="D1031">
        <f t="shared" si="16"/>
        <v>149</v>
      </c>
    </row>
    <row r="1032" spans="1:4" x14ac:dyDescent="0.25">
      <c r="A1032" t="s">
        <v>21</v>
      </c>
      <c r="B1032">
        <v>-84.289879412527995</v>
      </c>
      <c r="C1032">
        <v>33.916468185779799</v>
      </c>
      <c r="D1032">
        <f t="shared" si="16"/>
        <v>150</v>
      </c>
    </row>
    <row r="1033" spans="1:4" x14ac:dyDescent="0.25">
      <c r="A1033" t="s">
        <v>21</v>
      </c>
      <c r="B1033">
        <v>-84.279267427057604</v>
      </c>
      <c r="C1033">
        <v>33.906071149963097</v>
      </c>
      <c r="D1033">
        <f t="shared" si="16"/>
        <v>151</v>
      </c>
    </row>
    <row r="1034" spans="1:4" x14ac:dyDescent="0.25">
      <c r="A1034" t="s">
        <v>21</v>
      </c>
      <c r="B1034">
        <v>-84.278626922149598</v>
      </c>
      <c r="C1034">
        <v>33.905550600294099</v>
      </c>
      <c r="D1034">
        <f t="shared" si="16"/>
        <v>152</v>
      </c>
    </row>
    <row r="1035" spans="1:4" x14ac:dyDescent="0.25">
      <c r="A1035" t="s">
        <v>21</v>
      </c>
      <c r="B1035">
        <v>-84.277751040581606</v>
      </c>
      <c r="C1035">
        <v>33.905004533230802</v>
      </c>
      <c r="D1035">
        <f t="shared" si="16"/>
        <v>153</v>
      </c>
    </row>
    <row r="1036" spans="1:4" x14ac:dyDescent="0.25">
      <c r="A1036" t="s">
        <v>21</v>
      </c>
      <c r="B1036">
        <v>-84.273194755263006</v>
      </c>
      <c r="C1036">
        <v>33.902469294605403</v>
      </c>
      <c r="D1036">
        <f t="shared" si="16"/>
        <v>154</v>
      </c>
    </row>
    <row r="1037" spans="1:4" x14ac:dyDescent="0.25">
      <c r="A1037" t="s">
        <v>21</v>
      </c>
      <c r="B1037">
        <v>-84.272045934814599</v>
      </c>
      <c r="C1037">
        <v>33.901752167329498</v>
      </c>
      <c r="D1037">
        <f t="shared" si="16"/>
        <v>155</v>
      </c>
    </row>
    <row r="1038" spans="1:4" x14ac:dyDescent="0.25">
      <c r="A1038" t="s">
        <v>21</v>
      </c>
      <c r="B1038">
        <v>-84.253857727306098</v>
      </c>
      <c r="C1038">
        <v>33.887718658909399</v>
      </c>
      <c r="D1038">
        <f t="shared" si="16"/>
        <v>156</v>
      </c>
    </row>
    <row r="1039" spans="1:4" x14ac:dyDescent="0.25">
      <c r="A1039" t="s">
        <v>21</v>
      </c>
      <c r="B1039">
        <v>-84.252687496552596</v>
      </c>
      <c r="C1039">
        <v>33.886719649796397</v>
      </c>
      <c r="D1039">
        <f t="shared" si="16"/>
        <v>157</v>
      </c>
    </row>
    <row r="1040" spans="1:4" x14ac:dyDescent="0.25">
      <c r="A1040" t="s">
        <v>21</v>
      </c>
      <c r="B1040">
        <v>-84.251859219670607</v>
      </c>
      <c r="C1040">
        <v>33.885822604953198</v>
      </c>
      <c r="D1040">
        <f t="shared" si="16"/>
        <v>158</v>
      </c>
    </row>
    <row r="1041" spans="1:4" x14ac:dyDescent="0.25">
      <c r="A1041" t="s">
        <v>21</v>
      </c>
      <c r="B1041">
        <v>-84.251157023967906</v>
      </c>
      <c r="C1041">
        <v>33.8848726648528</v>
      </c>
      <c r="D1041">
        <f t="shared" si="16"/>
        <v>159</v>
      </c>
    </row>
    <row r="1042" spans="1:4" x14ac:dyDescent="0.25">
      <c r="A1042" t="s">
        <v>21</v>
      </c>
      <c r="B1042">
        <v>-84.2505102227896</v>
      </c>
      <c r="C1042">
        <v>33.883690747035097</v>
      </c>
      <c r="D1042">
        <f t="shared" si="16"/>
        <v>160</v>
      </c>
    </row>
    <row r="1043" spans="1:4" x14ac:dyDescent="0.25">
      <c r="A1043" t="s">
        <v>21</v>
      </c>
      <c r="B1043">
        <v>-84.250046192199306</v>
      </c>
      <c r="C1043">
        <v>33.882363652979897</v>
      </c>
      <c r="D1043">
        <f t="shared" si="16"/>
        <v>161</v>
      </c>
    </row>
    <row r="1044" spans="1:4" x14ac:dyDescent="0.25">
      <c r="A1044" t="s">
        <v>21</v>
      </c>
      <c r="B1044">
        <v>-84.249830647025405</v>
      </c>
      <c r="C1044">
        <v>33.881268374666</v>
      </c>
      <c r="D1044">
        <f t="shared" si="16"/>
        <v>162</v>
      </c>
    </row>
    <row r="1045" spans="1:4" x14ac:dyDescent="0.25">
      <c r="A1045" t="s">
        <v>21</v>
      </c>
      <c r="B1045">
        <v>-84.249777988886294</v>
      </c>
      <c r="C1045">
        <v>33.880072788033701</v>
      </c>
      <c r="D1045">
        <f t="shared" si="16"/>
        <v>163</v>
      </c>
    </row>
    <row r="1046" spans="1:4" x14ac:dyDescent="0.25">
      <c r="A1046" t="s">
        <v>21</v>
      </c>
      <c r="B1046">
        <v>-84.249755180779104</v>
      </c>
      <c r="C1046">
        <v>33.871258311896497</v>
      </c>
      <c r="D1046">
        <f t="shared" si="16"/>
        <v>164</v>
      </c>
    </row>
    <row r="1047" spans="1:4" x14ac:dyDescent="0.25">
      <c r="A1047" t="s">
        <v>21</v>
      </c>
      <c r="B1047">
        <v>-84.249550097653497</v>
      </c>
      <c r="C1047">
        <v>33.8689098752576</v>
      </c>
      <c r="D1047">
        <f t="shared" si="16"/>
        <v>165</v>
      </c>
    </row>
    <row r="1048" spans="1:4" x14ac:dyDescent="0.25">
      <c r="A1048" t="s">
        <v>21</v>
      </c>
      <c r="B1048">
        <v>-84.249101228206897</v>
      </c>
      <c r="C1048">
        <v>33.866328290768102</v>
      </c>
      <c r="D1048">
        <f t="shared" si="16"/>
        <v>166</v>
      </c>
    </row>
    <row r="1049" spans="1:4" x14ac:dyDescent="0.25">
      <c r="A1049" t="s">
        <v>21</v>
      </c>
      <c r="B1049">
        <v>-84.246785970820596</v>
      </c>
      <c r="C1049">
        <v>33.8565865407801</v>
      </c>
      <c r="D1049">
        <f t="shared" si="16"/>
        <v>167</v>
      </c>
    </row>
    <row r="1050" spans="1:4" x14ac:dyDescent="0.25">
      <c r="A1050" t="s">
        <v>21</v>
      </c>
      <c r="B1050">
        <v>-84.246473700122706</v>
      </c>
      <c r="C1050">
        <v>33.854992215855098</v>
      </c>
      <c r="D1050">
        <f t="shared" si="16"/>
        <v>168</v>
      </c>
    </row>
    <row r="1051" spans="1:4" x14ac:dyDescent="0.25">
      <c r="A1051" t="s">
        <v>21</v>
      </c>
      <c r="B1051">
        <v>-84.246399654395105</v>
      </c>
      <c r="C1051">
        <v>33.8538655952905</v>
      </c>
      <c r="D1051">
        <f t="shared" si="16"/>
        <v>169</v>
      </c>
    </row>
    <row r="1052" spans="1:4" x14ac:dyDescent="0.25">
      <c r="A1052" t="s">
        <v>21</v>
      </c>
      <c r="B1052">
        <v>-84.246410932229793</v>
      </c>
      <c r="C1052">
        <v>33.852419952339602</v>
      </c>
      <c r="D1052">
        <f t="shared" si="16"/>
        <v>170</v>
      </c>
    </row>
    <row r="1053" spans="1:4" x14ac:dyDescent="0.25">
      <c r="A1053" t="s">
        <v>21</v>
      </c>
      <c r="B1053">
        <v>-84.247886861109095</v>
      </c>
      <c r="C1053">
        <v>33.840946783047301</v>
      </c>
      <c r="D1053">
        <f t="shared" si="16"/>
        <v>171</v>
      </c>
    </row>
    <row r="1054" spans="1:4" x14ac:dyDescent="0.25">
      <c r="A1054" t="s">
        <v>21</v>
      </c>
      <c r="B1054">
        <v>-84.248226075302497</v>
      </c>
      <c r="C1054">
        <v>33.839027727714203</v>
      </c>
      <c r="D1054">
        <f t="shared" si="16"/>
        <v>172</v>
      </c>
    </row>
    <row r="1055" spans="1:4" x14ac:dyDescent="0.25">
      <c r="A1055" t="s">
        <v>21</v>
      </c>
      <c r="B1055">
        <v>-84.248777414094803</v>
      </c>
      <c r="C1055">
        <v>33.837203335177797</v>
      </c>
      <c r="D1055">
        <f t="shared" si="16"/>
        <v>173</v>
      </c>
    </row>
    <row r="1056" spans="1:4" x14ac:dyDescent="0.25">
      <c r="A1056" t="s">
        <v>21</v>
      </c>
      <c r="B1056">
        <v>-84.249244137844698</v>
      </c>
      <c r="C1056">
        <v>33.836015883400997</v>
      </c>
      <c r="D1056">
        <f t="shared" si="16"/>
        <v>174</v>
      </c>
    </row>
    <row r="1057" spans="1:4" x14ac:dyDescent="0.25">
      <c r="A1057" t="s">
        <v>21</v>
      </c>
      <c r="B1057">
        <v>-84.249951990443705</v>
      </c>
      <c r="C1057">
        <v>33.834755095256803</v>
      </c>
      <c r="D1057">
        <f t="shared" si="16"/>
        <v>175</v>
      </c>
    </row>
    <row r="1058" spans="1:4" x14ac:dyDescent="0.25">
      <c r="A1058" t="s">
        <v>21</v>
      </c>
      <c r="B1058">
        <v>-84.251138723666799</v>
      </c>
      <c r="C1058">
        <v>33.832833831884003</v>
      </c>
      <c r="D1058">
        <f t="shared" si="16"/>
        <v>176</v>
      </c>
    </row>
    <row r="1059" spans="1:4" x14ac:dyDescent="0.25">
      <c r="A1059" t="s">
        <v>21</v>
      </c>
      <c r="B1059">
        <v>-84.251697237841597</v>
      </c>
      <c r="C1059">
        <v>33.831705897917502</v>
      </c>
      <c r="D1059">
        <f t="shared" si="16"/>
        <v>177</v>
      </c>
    </row>
    <row r="1060" spans="1:4" x14ac:dyDescent="0.25">
      <c r="A1060" t="s">
        <v>21</v>
      </c>
      <c r="B1060">
        <v>-84.252061436371406</v>
      </c>
      <c r="C1060">
        <v>33.830621694520801</v>
      </c>
      <c r="D1060">
        <f t="shared" si="16"/>
        <v>178</v>
      </c>
    </row>
    <row r="1061" spans="1:4" x14ac:dyDescent="0.25">
      <c r="A1061" t="s">
        <v>21</v>
      </c>
      <c r="B1061">
        <v>-84.252284096431296</v>
      </c>
      <c r="C1061">
        <v>33.829328236577503</v>
      </c>
      <c r="D1061">
        <f t="shared" si="16"/>
        <v>179</v>
      </c>
    </row>
    <row r="1062" spans="1:4" x14ac:dyDescent="0.25">
      <c r="A1062" t="s">
        <v>21</v>
      </c>
      <c r="B1062">
        <v>-84.252605828921801</v>
      </c>
      <c r="C1062">
        <v>33.825423681308799</v>
      </c>
      <c r="D1062">
        <f t="shared" si="16"/>
        <v>180</v>
      </c>
    </row>
    <row r="1063" spans="1:4" x14ac:dyDescent="0.25">
      <c r="A1063" t="s">
        <v>21</v>
      </c>
      <c r="B1063">
        <v>-84.252636205142693</v>
      </c>
      <c r="C1063">
        <v>33.8239294828795</v>
      </c>
      <c r="D1063">
        <f t="shared" si="16"/>
        <v>181</v>
      </c>
    </row>
    <row r="1064" spans="1:4" x14ac:dyDescent="0.25">
      <c r="A1064" t="s">
        <v>21</v>
      </c>
      <c r="B1064">
        <v>-84.252469560279394</v>
      </c>
      <c r="C1064">
        <v>33.822418213114403</v>
      </c>
      <c r="D1064">
        <f t="shared" si="16"/>
        <v>182</v>
      </c>
    </row>
    <row r="1065" spans="1:4" x14ac:dyDescent="0.25">
      <c r="A1065" t="s">
        <v>21</v>
      </c>
      <c r="B1065">
        <v>-84.252276590905296</v>
      </c>
      <c r="C1065">
        <v>33.8208655619868</v>
      </c>
      <c r="D1065">
        <f t="shared" si="16"/>
        <v>183</v>
      </c>
    </row>
    <row r="1066" spans="1:4" x14ac:dyDescent="0.25">
      <c r="A1066" t="s">
        <v>21</v>
      </c>
      <c r="B1066">
        <v>-84.251309009129798</v>
      </c>
      <c r="C1066">
        <v>33.816758296390603</v>
      </c>
      <c r="D1066">
        <f t="shared" si="16"/>
        <v>184</v>
      </c>
    </row>
    <row r="1067" spans="1:4" x14ac:dyDescent="0.25">
      <c r="A1067" t="s">
        <v>21</v>
      </c>
      <c r="B1067">
        <v>-84.251174759175797</v>
      </c>
      <c r="C1067">
        <v>33.814514458444499</v>
      </c>
      <c r="D1067">
        <f t="shared" si="16"/>
        <v>185</v>
      </c>
    </row>
    <row r="1068" spans="1:4" x14ac:dyDescent="0.25">
      <c r="A1068" t="s">
        <v>21</v>
      </c>
      <c r="B1068">
        <v>-84.251163364482096</v>
      </c>
      <c r="C1068">
        <v>33.812184286414897</v>
      </c>
      <c r="D1068">
        <f t="shared" si="16"/>
        <v>186</v>
      </c>
    </row>
    <row r="1069" spans="1:4" x14ac:dyDescent="0.25">
      <c r="A1069" t="s">
        <v>21</v>
      </c>
      <c r="B1069">
        <v>-84.250957064182799</v>
      </c>
      <c r="C1069">
        <v>33.809950963587703</v>
      </c>
      <c r="D1069">
        <f t="shared" si="16"/>
        <v>187</v>
      </c>
    </row>
    <row r="1070" spans="1:4" x14ac:dyDescent="0.25">
      <c r="A1070" t="s">
        <v>21</v>
      </c>
      <c r="B1070">
        <v>-84.249616912461505</v>
      </c>
      <c r="C1070">
        <v>33.799079802723099</v>
      </c>
      <c r="D1070">
        <f t="shared" si="16"/>
        <v>188</v>
      </c>
    </row>
    <row r="1071" spans="1:4" x14ac:dyDescent="0.25">
      <c r="A1071" t="s">
        <v>21</v>
      </c>
      <c r="B1071">
        <v>-84.249216855115904</v>
      </c>
      <c r="C1071">
        <v>33.796789599387097</v>
      </c>
      <c r="D1071">
        <f t="shared" si="16"/>
        <v>189</v>
      </c>
    </row>
    <row r="1072" spans="1:4" x14ac:dyDescent="0.25">
      <c r="A1072" t="s">
        <v>21</v>
      </c>
      <c r="B1072">
        <v>-84.248612953814302</v>
      </c>
      <c r="C1072">
        <v>33.794619530221702</v>
      </c>
      <c r="D1072">
        <f t="shared" si="16"/>
        <v>190</v>
      </c>
    </row>
    <row r="1073" spans="1:4" x14ac:dyDescent="0.25">
      <c r="A1073" t="s">
        <v>21</v>
      </c>
      <c r="B1073">
        <v>-84.247339160465302</v>
      </c>
      <c r="C1073">
        <v>33.790774316652602</v>
      </c>
      <c r="D1073">
        <f t="shared" si="16"/>
        <v>191</v>
      </c>
    </row>
    <row r="1074" spans="1:4" x14ac:dyDescent="0.25">
      <c r="A1074" t="s">
        <v>21</v>
      </c>
      <c r="B1074">
        <v>-84.246794591055803</v>
      </c>
      <c r="C1074">
        <v>33.7887818444879</v>
      </c>
      <c r="D1074">
        <f t="shared" si="16"/>
        <v>192</v>
      </c>
    </row>
    <row r="1075" spans="1:4" x14ac:dyDescent="0.25">
      <c r="A1075" t="s">
        <v>21</v>
      </c>
      <c r="B1075">
        <v>-84.245296087041098</v>
      </c>
      <c r="C1075">
        <v>33.782473020401</v>
      </c>
      <c r="D1075">
        <f t="shared" si="16"/>
        <v>193</v>
      </c>
    </row>
    <row r="1076" spans="1:4" x14ac:dyDescent="0.25">
      <c r="A1076" t="s">
        <v>21</v>
      </c>
      <c r="B1076">
        <v>-84.244949255185801</v>
      </c>
      <c r="C1076">
        <v>33.781593528183201</v>
      </c>
      <c r="D1076">
        <f t="shared" si="16"/>
        <v>194</v>
      </c>
    </row>
    <row r="1077" spans="1:4" x14ac:dyDescent="0.25">
      <c r="A1077" t="s">
        <v>21</v>
      </c>
      <c r="B1077">
        <v>-84.244323958593299</v>
      </c>
      <c r="C1077">
        <v>33.780607754808202</v>
      </c>
      <c r="D1077">
        <f t="shared" si="16"/>
        <v>195</v>
      </c>
    </row>
    <row r="1078" spans="1:4" x14ac:dyDescent="0.25">
      <c r="A1078" t="s">
        <v>21</v>
      </c>
      <c r="B1078">
        <v>-84.243548191412899</v>
      </c>
      <c r="C1078">
        <v>33.779780821092899</v>
      </c>
      <c r="D1078">
        <f t="shared" si="16"/>
        <v>196</v>
      </c>
    </row>
    <row r="1079" spans="1:4" x14ac:dyDescent="0.25">
      <c r="A1079" t="s">
        <v>21</v>
      </c>
      <c r="B1079">
        <v>-84.242708741541904</v>
      </c>
      <c r="C1079">
        <v>33.779121007584401</v>
      </c>
      <c r="D1079">
        <f t="shared" si="16"/>
        <v>197</v>
      </c>
    </row>
    <row r="1080" spans="1:4" x14ac:dyDescent="0.25">
      <c r="A1080" t="s">
        <v>21</v>
      </c>
      <c r="B1080">
        <v>-84.2366373018979</v>
      </c>
      <c r="C1080">
        <v>33.774931045261603</v>
      </c>
      <c r="D1080">
        <f t="shared" si="16"/>
        <v>198</v>
      </c>
    </row>
    <row r="1081" spans="1:4" x14ac:dyDescent="0.25">
      <c r="A1081" t="s">
        <v>21</v>
      </c>
      <c r="B1081">
        <v>-84.235442457307698</v>
      </c>
      <c r="C1081">
        <v>33.773920745985897</v>
      </c>
      <c r="D1081">
        <f t="shared" si="16"/>
        <v>199</v>
      </c>
    </row>
    <row r="1082" spans="1:4" x14ac:dyDescent="0.25">
      <c r="A1082" t="s">
        <v>21</v>
      </c>
      <c r="B1082">
        <v>-84.234516893952801</v>
      </c>
      <c r="C1082">
        <v>33.772888230103597</v>
      </c>
      <c r="D1082">
        <f t="shared" si="16"/>
        <v>200</v>
      </c>
    </row>
    <row r="1083" spans="1:4" x14ac:dyDescent="0.25">
      <c r="A1083" t="s">
        <v>21</v>
      </c>
      <c r="B1083">
        <v>-84.233703256876495</v>
      </c>
      <c r="C1083">
        <v>33.771706144535798</v>
      </c>
      <c r="D1083">
        <f t="shared" si="16"/>
        <v>201</v>
      </c>
    </row>
    <row r="1084" spans="1:4" x14ac:dyDescent="0.25">
      <c r="A1084" t="s">
        <v>21</v>
      </c>
      <c r="B1084">
        <v>-84.233068223027999</v>
      </c>
      <c r="C1084">
        <v>33.770430206075901</v>
      </c>
      <c r="D1084">
        <f t="shared" si="16"/>
        <v>202</v>
      </c>
    </row>
    <row r="1085" spans="1:4" x14ac:dyDescent="0.25">
      <c r="A1085" t="s">
        <v>21</v>
      </c>
      <c r="B1085">
        <v>-84.232681811182303</v>
      </c>
      <c r="C1085">
        <v>33.769246241214503</v>
      </c>
      <c r="D1085">
        <f t="shared" si="16"/>
        <v>203</v>
      </c>
    </row>
    <row r="1086" spans="1:4" x14ac:dyDescent="0.25">
      <c r="A1086" t="s">
        <v>21</v>
      </c>
      <c r="B1086">
        <v>-84.2324412548098</v>
      </c>
      <c r="C1086">
        <v>33.767946908604202</v>
      </c>
      <c r="D1086">
        <f t="shared" si="16"/>
        <v>204</v>
      </c>
    </row>
    <row r="1087" spans="1:4" x14ac:dyDescent="0.25">
      <c r="A1087" t="s">
        <v>21</v>
      </c>
      <c r="B1087">
        <v>-84.232406294418595</v>
      </c>
      <c r="C1087">
        <v>33.766602717921003</v>
      </c>
      <c r="D1087">
        <f t="shared" si="16"/>
        <v>205</v>
      </c>
    </row>
    <row r="1088" spans="1:4" x14ac:dyDescent="0.25">
      <c r="A1088" t="s">
        <v>21</v>
      </c>
      <c r="B1088">
        <v>-84.2324070113727</v>
      </c>
      <c r="C1088">
        <v>33.757594062905497</v>
      </c>
      <c r="D1088">
        <f t="shared" si="16"/>
        <v>206</v>
      </c>
    </row>
    <row r="1089" spans="1:4" x14ac:dyDescent="0.25">
      <c r="A1089" t="s">
        <v>21</v>
      </c>
      <c r="B1089">
        <v>-84.232267319940604</v>
      </c>
      <c r="C1089">
        <v>33.755615743121801</v>
      </c>
      <c r="D1089">
        <f t="shared" si="16"/>
        <v>207</v>
      </c>
    </row>
    <row r="1090" spans="1:4" x14ac:dyDescent="0.25">
      <c r="A1090" t="s">
        <v>21</v>
      </c>
      <c r="B1090">
        <v>-84.231975120787993</v>
      </c>
      <c r="C1090">
        <v>33.753409786233902</v>
      </c>
      <c r="D1090">
        <f t="shared" si="16"/>
        <v>208</v>
      </c>
    </row>
    <row r="1091" spans="1:4" x14ac:dyDescent="0.25">
      <c r="A1091" t="s">
        <v>21</v>
      </c>
      <c r="B1091">
        <v>-84.230535287079405</v>
      </c>
      <c r="C1091">
        <v>33.743689193152001</v>
      </c>
      <c r="D1091">
        <f t="shared" ref="D1091:D1154" si="17">IF(A1091&lt;&gt;A1090,1,D1090+1)</f>
        <v>209</v>
      </c>
    </row>
    <row r="1092" spans="1:4" x14ac:dyDescent="0.25">
      <c r="A1092" t="s">
        <v>21</v>
      </c>
      <c r="B1092">
        <v>-84.230417193266106</v>
      </c>
      <c r="C1092">
        <v>33.742135080169398</v>
      </c>
      <c r="D1092">
        <f t="shared" si="17"/>
        <v>210</v>
      </c>
    </row>
    <row r="1093" spans="1:4" x14ac:dyDescent="0.25">
      <c r="A1093" t="s">
        <v>21</v>
      </c>
      <c r="B1093">
        <v>-84.230487675072197</v>
      </c>
      <c r="C1093">
        <v>33.740515527177998</v>
      </c>
      <c r="D1093">
        <f t="shared" si="17"/>
        <v>211</v>
      </c>
    </row>
    <row r="1094" spans="1:4" x14ac:dyDescent="0.25">
      <c r="A1094" t="s">
        <v>21</v>
      </c>
      <c r="B1094">
        <v>-84.231289582517405</v>
      </c>
      <c r="C1094">
        <v>33.730915258024098</v>
      </c>
      <c r="D1094">
        <f t="shared" si="17"/>
        <v>212</v>
      </c>
    </row>
    <row r="1095" spans="1:4" x14ac:dyDescent="0.25">
      <c r="A1095" t="s">
        <v>21</v>
      </c>
      <c r="B1095">
        <v>-84.231513620885394</v>
      </c>
      <c r="C1095">
        <v>33.7297517650263</v>
      </c>
      <c r="D1095">
        <f t="shared" si="17"/>
        <v>213</v>
      </c>
    </row>
    <row r="1096" spans="1:4" x14ac:dyDescent="0.25">
      <c r="A1096" t="s">
        <v>21</v>
      </c>
      <c r="B1096">
        <v>-84.231924777580403</v>
      </c>
      <c r="C1096">
        <v>33.728561263157999</v>
      </c>
      <c r="D1096">
        <f t="shared" si="17"/>
        <v>214</v>
      </c>
    </row>
    <row r="1097" spans="1:4" x14ac:dyDescent="0.25">
      <c r="A1097" t="s">
        <v>21</v>
      </c>
      <c r="B1097">
        <v>-84.232472063275594</v>
      </c>
      <c r="C1097">
        <v>33.727458719478101</v>
      </c>
      <c r="D1097">
        <f t="shared" si="17"/>
        <v>215</v>
      </c>
    </row>
    <row r="1098" spans="1:4" x14ac:dyDescent="0.25">
      <c r="A1098" t="s">
        <v>21</v>
      </c>
      <c r="B1098">
        <v>-84.233322182376497</v>
      </c>
      <c r="C1098">
        <v>33.726221293759203</v>
      </c>
      <c r="D1098">
        <f t="shared" si="17"/>
        <v>216</v>
      </c>
    </row>
    <row r="1099" spans="1:4" x14ac:dyDescent="0.25">
      <c r="A1099" t="s">
        <v>21</v>
      </c>
      <c r="B1099">
        <v>-84.236629551497003</v>
      </c>
      <c r="C1099">
        <v>33.721889930601201</v>
      </c>
      <c r="D1099">
        <f t="shared" si="17"/>
        <v>217</v>
      </c>
    </row>
    <row r="1100" spans="1:4" x14ac:dyDescent="0.25">
      <c r="A1100" t="s">
        <v>21</v>
      </c>
      <c r="B1100">
        <v>-84.237482488206297</v>
      </c>
      <c r="C1100">
        <v>33.720576991912701</v>
      </c>
      <c r="D1100">
        <f t="shared" si="17"/>
        <v>218</v>
      </c>
    </row>
    <row r="1101" spans="1:4" x14ac:dyDescent="0.25">
      <c r="A1101" t="s">
        <v>21</v>
      </c>
      <c r="B1101">
        <v>-84.2382670615807</v>
      </c>
      <c r="C1101">
        <v>33.719108997676699</v>
      </c>
      <c r="D1101">
        <f t="shared" si="17"/>
        <v>219</v>
      </c>
    </row>
    <row r="1102" spans="1:4" x14ac:dyDescent="0.25">
      <c r="A1102" t="s">
        <v>21</v>
      </c>
      <c r="B1102">
        <v>-84.238987759282196</v>
      </c>
      <c r="C1102">
        <v>33.7175801460331</v>
      </c>
      <c r="D1102">
        <f t="shared" si="17"/>
        <v>220</v>
      </c>
    </row>
    <row r="1103" spans="1:4" x14ac:dyDescent="0.25">
      <c r="A1103" t="s">
        <v>21</v>
      </c>
      <c r="B1103">
        <v>-84.239853701516594</v>
      </c>
      <c r="C1103">
        <v>33.716046299998801</v>
      </c>
      <c r="D1103">
        <f t="shared" si="17"/>
        <v>221</v>
      </c>
    </row>
    <row r="1104" spans="1:4" x14ac:dyDescent="0.25">
      <c r="A1104" t="s">
        <v>21</v>
      </c>
      <c r="B1104">
        <v>-84.240513124894406</v>
      </c>
      <c r="C1104">
        <v>33.715222645447803</v>
      </c>
      <c r="D1104">
        <f t="shared" si="17"/>
        <v>222</v>
      </c>
    </row>
    <row r="1105" spans="1:4" x14ac:dyDescent="0.25">
      <c r="A1105" t="s">
        <v>21</v>
      </c>
      <c r="B1105">
        <v>-84.241468575837999</v>
      </c>
      <c r="C1105">
        <v>33.714312103192199</v>
      </c>
      <c r="D1105">
        <f t="shared" si="17"/>
        <v>223</v>
      </c>
    </row>
    <row r="1106" spans="1:4" x14ac:dyDescent="0.25">
      <c r="A1106" t="s">
        <v>21</v>
      </c>
      <c r="B1106">
        <v>-84.244441890319706</v>
      </c>
      <c r="C1106">
        <v>33.711510743112797</v>
      </c>
      <c r="D1106">
        <f t="shared" si="17"/>
        <v>224</v>
      </c>
    </row>
    <row r="1107" spans="1:4" x14ac:dyDescent="0.25">
      <c r="A1107" t="s">
        <v>21</v>
      </c>
      <c r="B1107">
        <v>-84.245323545981805</v>
      </c>
      <c r="C1107">
        <v>33.710551530190003</v>
      </c>
      <c r="D1107">
        <f t="shared" si="17"/>
        <v>225</v>
      </c>
    </row>
    <row r="1108" spans="1:4" x14ac:dyDescent="0.25">
      <c r="A1108" t="s">
        <v>21</v>
      </c>
      <c r="B1108">
        <v>-84.246232667986007</v>
      </c>
      <c r="C1108">
        <v>33.709355672923003</v>
      </c>
      <c r="D1108">
        <f t="shared" si="17"/>
        <v>226</v>
      </c>
    </row>
    <row r="1109" spans="1:4" x14ac:dyDescent="0.25">
      <c r="A1109" t="s">
        <v>21</v>
      </c>
      <c r="B1109">
        <v>-84.251356595693196</v>
      </c>
      <c r="C1109">
        <v>33.702683612738198</v>
      </c>
      <c r="D1109">
        <f t="shared" si="17"/>
        <v>227</v>
      </c>
    </row>
    <row r="1110" spans="1:4" x14ac:dyDescent="0.25">
      <c r="A1110" t="s">
        <v>21</v>
      </c>
      <c r="B1110">
        <v>-84.252117610404895</v>
      </c>
      <c r="C1110">
        <v>33.701797184911499</v>
      </c>
      <c r="D1110">
        <f t="shared" si="17"/>
        <v>228</v>
      </c>
    </row>
    <row r="1111" spans="1:4" x14ac:dyDescent="0.25">
      <c r="A1111" t="s">
        <v>21</v>
      </c>
      <c r="B1111">
        <v>-84.252859810555407</v>
      </c>
      <c r="C1111">
        <v>33.701113104663598</v>
      </c>
      <c r="D1111">
        <f t="shared" si="17"/>
        <v>229</v>
      </c>
    </row>
    <row r="1112" spans="1:4" x14ac:dyDescent="0.25">
      <c r="A1112" t="s">
        <v>21</v>
      </c>
      <c r="B1112">
        <v>-84.253808274323106</v>
      </c>
      <c r="C1112">
        <v>33.700435220763801</v>
      </c>
      <c r="D1112">
        <f t="shared" si="17"/>
        <v>230</v>
      </c>
    </row>
    <row r="1113" spans="1:4" x14ac:dyDescent="0.25">
      <c r="A1113" t="s">
        <v>21</v>
      </c>
      <c r="B1113" s="1">
        <v>-84.254692344726195</v>
      </c>
      <c r="C1113" s="1">
        <v>33.699932713610799</v>
      </c>
      <c r="D1113">
        <f t="shared" si="17"/>
        <v>231</v>
      </c>
    </row>
    <row r="1114" spans="1:4" x14ac:dyDescent="0.25">
      <c r="A1114" t="s">
        <v>21</v>
      </c>
      <c r="B1114" s="1">
        <v>-84.255964691144101</v>
      </c>
      <c r="C1114" s="1">
        <v>33.699426140372204</v>
      </c>
      <c r="D1114">
        <f t="shared" si="17"/>
        <v>232</v>
      </c>
    </row>
    <row r="1115" spans="1:4" x14ac:dyDescent="0.25">
      <c r="A1115" t="s">
        <v>21</v>
      </c>
      <c r="B1115" s="1">
        <v>-84.257051167904905</v>
      </c>
      <c r="C1115" s="1">
        <v>33.699124020452601</v>
      </c>
      <c r="D1115">
        <f t="shared" si="17"/>
        <v>233</v>
      </c>
    </row>
    <row r="1116" spans="1:4" x14ac:dyDescent="0.25">
      <c r="A1116" t="s">
        <v>21</v>
      </c>
      <c r="B1116" s="1">
        <v>-84.258581866207706</v>
      </c>
      <c r="C1116" s="1">
        <v>33.698905858958</v>
      </c>
      <c r="D1116">
        <f t="shared" si="17"/>
        <v>234</v>
      </c>
    </row>
    <row r="1117" spans="1:4" x14ac:dyDescent="0.25">
      <c r="A1117" t="s">
        <v>21</v>
      </c>
      <c r="B1117" s="1">
        <v>-84.259608596064098</v>
      </c>
      <c r="C1117" s="1">
        <v>33.698868259965003</v>
      </c>
      <c r="D1117">
        <f t="shared" si="17"/>
        <v>235</v>
      </c>
    </row>
    <row r="1118" spans="1:4" x14ac:dyDescent="0.25">
      <c r="A1118" t="s">
        <v>21</v>
      </c>
      <c r="B1118" s="1">
        <v>-84.274476424708098</v>
      </c>
      <c r="C1118" s="1">
        <v>33.699005095164303</v>
      </c>
      <c r="D1118">
        <f t="shared" si="17"/>
        <v>236</v>
      </c>
    </row>
    <row r="1119" spans="1:4" x14ac:dyDescent="0.25">
      <c r="A1119" t="s">
        <v>21</v>
      </c>
      <c r="B1119" s="1">
        <v>-84.2762976563275</v>
      </c>
      <c r="C1119" s="1">
        <v>33.6989293014162</v>
      </c>
      <c r="D1119">
        <f t="shared" si="17"/>
        <v>237</v>
      </c>
    </row>
    <row r="1120" spans="1:4" x14ac:dyDescent="0.25">
      <c r="A1120" t="s">
        <v>21</v>
      </c>
      <c r="B1120" s="1">
        <v>-84.2777885284696</v>
      </c>
      <c r="C1120" s="1">
        <v>33.698753945345103</v>
      </c>
      <c r="D1120">
        <f t="shared" si="17"/>
        <v>238</v>
      </c>
    </row>
    <row r="1121" spans="1:4" x14ac:dyDescent="0.25">
      <c r="A1121" t="s">
        <v>21</v>
      </c>
      <c r="B1121" s="1">
        <v>-84.279596505969806</v>
      </c>
      <c r="C1121" s="1">
        <v>33.698407660405302</v>
      </c>
      <c r="D1121">
        <f t="shared" si="17"/>
        <v>239</v>
      </c>
    </row>
    <row r="1122" spans="1:4" x14ac:dyDescent="0.25">
      <c r="A1122" t="s">
        <v>21</v>
      </c>
      <c r="B1122" s="1">
        <v>-84.2813339821287</v>
      </c>
      <c r="C1122" s="1">
        <v>33.697902921605902</v>
      </c>
      <c r="D1122">
        <f t="shared" si="17"/>
        <v>240</v>
      </c>
    </row>
    <row r="1123" spans="1:4" x14ac:dyDescent="0.25">
      <c r="A1123" t="s">
        <v>21</v>
      </c>
      <c r="B1123" s="1">
        <v>-84.283047567042004</v>
      </c>
      <c r="C1123" s="1">
        <v>33.697250401248702</v>
      </c>
      <c r="D1123">
        <f t="shared" si="17"/>
        <v>241</v>
      </c>
    </row>
    <row r="1124" spans="1:4" x14ac:dyDescent="0.25">
      <c r="A1124" t="s">
        <v>21</v>
      </c>
      <c r="B1124" s="1">
        <v>-84.301983419223205</v>
      </c>
      <c r="C1124" s="1">
        <v>33.689443780277898</v>
      </c>
      <c r="D1124">
        <f t="shared" si="17"/>
        <v>242</v>
      </c>
    </row>
    <row r="1125" spans="1:4" x14ac:dyDescent="0.25">
      <c r="A1125" t="s">
        <v>21</v>
      </c>
      <c r="B1125" s="1">
        <v>-84.303306299079296</v>
      </c>
      <c r="C1125" s="1">
        <v>33.6888164627916</v>
      </c>
      <c r="D1125">
        <f t="shared" si="17"/>
        <v>243</v>
      </c>
    </row>
    <row r="1126" spans="1:4" x14ac:dyDescent="0.25">
      <c r="A1126" t="s">
        <v>21</v>
      </c>
      <c r="B1126" s="1">
        <v>-84.304404348851193</v>
      </c>
      <c r="C1126" s="1">
        <v>33.688149965416102</v>
      </c>
      <c r="D1126">
        <f t="shared" si="17"/>
        <v>244</v>
      </c>
    </row>
    <row r="1127" spans="1:4" x14ac:dyDescent="0.25">
      <c r="A1127" t="s">
        <v>21</v>
      </c>
      <c r="B1127" s="1">
        <v>-84.318379856720099</v>
      </c>
      <c r="C1127" s="1">
        <v>33.6776971161812</v>
      </c>
      <c r="D1127">
        <f t="shared" si="17"/>
        <v>245</v>
      </c>
    </row>
    <row r="1128" spans="1:4" x14ac:dyDescent="0.25">
      <c r="A1128" t="s">
        <v>21</v>
      </c>
      <c r="B1128" s="1">
        <v>-84.319733873033002</v>
      </c>
      <c r="C1128" s="1">
        <v>33.676775686889798</v>
      </c>
      <c r="D1128">
        <f t="shared" si="17"/>
        <v>246</v>
      </c>
    </row>
    <row r="1129" spans="1:4" x14ac:dyDescent="0.25">
      <c r="A1129" t="s">
        <v>21</v>
      </c>
      <c r="B1129" s="1">
        <v>-84.321112406935598</v>
      </c>
      <c r="C1129" s="1">
        <v>33.676025431077598</v>
      </c>
      <c r="D1129">
        <f t="shared" si="17"/>
        <v>247</v>
      </c>
    </row>
    <row r="1130" spans="1:4" x14ac:dyDescent="0.25">
      <c r="A1130" t="s">
        <v>21</v>
      </c>
      <c r="B1130" s="1">
        <v>-84.3224218636378</v>
      </c>
      <c r="C1130" s="1">
        <v>33.675416553856898</v>
      </c>
      <c r="D1130">
        <f t="shared" si="17"/>
        <v>248</v>
      </c>
    </row>
    <row r="1131" spans="1:4" x14ac:dyDescent="0.25">
      <c r="A1131" t="s">
        <v>21</v>
      </c>
      <c r="B1131" s="1">
        <v>-84.3590688849402</v>
      </c>
      <c r="C1131" s="1">
        <v>33.660047647515697</v>
      </c>
      <c r="D1131">
        <f t="shared" si="17"/>
        <v>249</v>
      </c>
    </row>
    <row r="1132" spans="1:4" x14ac:dyDescent="0.25">
      <c r="A1132" t="s">
        <v>21</v>
      </c>
      <c r="B1132" s="1">
        <v>-84.360359976657506</v>
      </c>
      <c r="C1132" s="1">
        <v>33.659367333674503</v>
      </c>
      <c r="D1132">
        <f t="shared" si="17"/>
        <v>250</v>
      </c>
    </row>
    <row r="1133" spans="1:4" x14ac:dyDescent="0.25">
      <c r="A1133" t="s">
        <v>21</v>
      </c>
      <c r="B1133" s="1">
        <v>-84.361444481255305</v>
      </c>
      <c r="C1133" s="1">
        <v>33.658684179779897</v>
      </c>
      <c r="D1133">
        <f t="shared" si="17"/>
        <v>251</v>
      </c>
    </row>
    <row r="1134" spans="1:4" x14ac:dyDescent="0.25">
      <c r="A1134" t="s">
        <v>21</v>
      </c>
      <c r="B1134" s="1">
        <v>-84.362359424513798</v>
      </c>
      <c r="C1134" s="1">
        <v>33.657908797030501</v>
      </c>
      <c r="D1134">
        <f t="shared" si="17"/>
        <v>252</v>
      </c>
    </row>
    <row r="1135" spans="1:4" x14ac:dyDescent="0.25">
      <c r="A1135" t="s">
        <v>21</v>
      </c>
      <c r="B1135" s="1">
        <v>-84.363262712433595</v>
      </c>
      <c r="C1135" s="1">
        <v>33.6570128396881</v>
      </c>
      <c r="D1135">
        <f t="shared" si="17"/>
        <v>253</v>
      </c>
    </row>
    <row r="1136" spans="1:4" x14ac:dyDescent="0.25">
      <c r="A1136" t="s">
        <v>21</v>
      </c>
      <c r="B1136" s="1">
        <v>-84.373066047324897</v>
      </c>
      <c r="C1136" s="1">
        <v>33.644357833943999</v>
      </c>
      <c r="D1136">
        <f t="shared" si="17"/>
        <v>254</v>
      </c>
    </row>
    <row r="1137" spans="1:4" x14ac:dyDescent="0.25">
      <c r="A1137" t="s">
        <v>21</v>
      </c>
      <c r="B1137" s="1">
        <v>-84.374617951240396</v>
      </c>
      <c r="C1137" s="1">
        <v>33.642502230147301</v>
      </c>
      <c r="D1137">
        <f t="shared" si="17"/>
        <v>255</v>
      </c>
    </row>
    <row r="1138" spans="1:4" x14ac:dyDescent="0.25">
      <c r="A1138" t="s">
        <v>21</v>
      </c>
      <c r="B1138" s="1">
        <v>-84.377004777761002</v>
      </c>
      <c r="C1138" s="1">
        <v>33.639862713694697</v>
      </c>
      <c r="D1138">
        <f t="shared" si="17"/>
        <v>256</v>
      </c>
    </row>
    <row r="1139" spans="1:4" x14ac:dyDescent="0.25">
      <c r="A1139" t="s">
        <v>21</v>
      </c>
      <c r="B1139" s="1">
        <v>-84.377910727317897</v>
      </c>
      <c r="C1139" s="1">
        <v>33.6390543845583</v>
      </c>
      <c r="D1139">
        <f t="shared" si="17"/>
        <v>257</v>
      </c>
    </row>
    <row r="1140" spans="1:4" x14ac:dyDescent="0.25">
      <c r="A1140" t="s">
        <v>21</v>
      </c>
      <c r="B1140" s="1">
        <v>-84.378690783434195</v>
      </c>
      <c r="C1140" s="1">
        <v>33.638548369925203</v>
      </c>
      <c r="D1140">
        <f t="shared" si="17"/>
        <v>258</v>
      </c>
    </row>
    <row r="1141" spans="1:4" x14ac:dyDescent="0.25">
      <c r="A1141" t="s">
        <v>21</v>
      </c>
      <c r="B1141" s="1">
        <v>-84.379744057181995</v>
      </c>
      <c r="C1141" s="1">
        <v>33.6380549336141</v>
      </c>
      <c r="D1141">
        <f t="shared" si="17"/>
        <v>259</v>
      </c>
    </row>
    <row r="1142" spans="1:4" x14ac:dyDescent="0.25">
      <c r="A1142" t="s">
        <v>21</v>
      </c>
      <c r="B1142" s="1">
        <v>-84.382328370478305</v>
      </c>
      <c r="C1142" s="1">
        <v>33.636888320341399</v>
      </c>
      <c r="D1142">
        <f t="shared" si="17"/>
        <v>260</v>
      </c>
    </row>
    <row r="1143" spans="1:4" x14ac:dyDescent="0.25">
      <c r="A1143" t="s">
        <v>21</v>
      </c>
      <c r="B1143" s="1">
        <v>-84.383453877223801</v>
      </c>
      <c r="C1143" s="1">
        <v>33.636240064880198</v>
      </c>
      <c r="D1143">
        <f t="shared" si="17"/>
        <v>261</v>
      </c>
    </row>
    <row r="1144" spans="1:4" x14ac:dyDescent="0.25">
      <c r="A1144" t="s">
        <v>21</v>
      </c>
      <c r="B1144" s="1">
        <v>-84.384429580147398</v>
      </c>
      <c r="C1144" s="1">
        <v>33.635454224946798</v>
      </c>
      <c r="D1144">
        <f t="shared" si="17"/>
        <v>262</v>
      </c>
    </row>
    <row r="1145" spans="1:4" x14ac:dyDescent="0.25">
      <c r="A1145" t="s">
        <v>21</v>
      </c>
      <c r="B1145" s="1">
        <v>-84.386662851635805</v>
      </c>
      <c r="C1145" s="1">
        <v>33.633117229148297</v>
      </c>
      <c r="D1145">
        <f t="shared" si="17"/>
        <v>263</v>
      </c>
    </row>
    <row r="1146" spans="1:4" x14ac:dyDescent="0.25">
      <c r="A1146" t="s">
        <v>21</v>
      </c>
      <c r="B1146" s="1">
        <v>-84.387629476203898</v>
      </c>
      <c r="C1146" s="1">
        <v>33.632267041544999</v>
      </c>
      <c r="D1146">
        <f t="shared" si="17"/>
        <v>264</v>
      </c>
    </row>
    <row r="1147" spans="1:4" x14ac:dyDescent="0.25">
      <c r="A1147" t="s">
        <v>21</v>
      </c>
      <c r="B1147" s="1">
        <v>-84.388642189168195</v>
      </c>
      <c r="C1147" s="1">
        <v>33.631634023967898</v>
      </c>
      <c r="D1147">
        <f t="shared" si="17"/>
        <v>265</v>
      </c>
    </row>
    <row r="1148" spans="1:4" x14ac:dyDescent="0.25">
      <c r="A1148" t="s">
        <v>21</v>
      </c>
      <c r="B1148" s="1">
        <v>-84.389383227162895</v>
      </c>
      <c r="C1148" s="1">
        <v>33.631333788250302</v>
      </c>
      <c r="D1148">
        <f t="shared" si="17"/>
        <v>266</v>
      </c>
    </row>
    <row r="1149" spans="1:4" x14ac:dyDescent="0.25">
      <c r="A1149" t="s">
        <v>21</v>
      </c>
      <c r="B1149" s="1">
        <v>-84.390305564485701</v>
      </c>
      <c r="C1149" s="1">
        <v>33.631061602965303</v>
      </c>
      <c r="D1149">
        <f t="shared" si="17"/>
        <v>267</v>
      </c>
    </row>
    <row r="1150" spans="1:4" x14ac:dyDescent="0.25">
      <c r="A1150" t="s">
        <v>21</v>
      </c>
      <c r="B1150" s="1">
        <v>-84.391207135904807</v>
      </c>
      <c r="C1150" s="1">
        <v>33.630939203600001</v>
      </c>
      <c r="D1150">
        <f t="shared" si="17"/>
        <v>268</v>
      </c>
    </row>
    <row r="1151" spans="1:4" x14ac:dyDescent="0.25">
      <c r="A1151" t="s">
        <v>21</v>
      </c>
      <c r="B1151" s="1">
        <v>-84.392319765846196</v>
      </c>
      <c r="C1151" s="1">
        <v>33.630932488541802</v>
      </c>
      <c r="D1151">
        <f t="shared" si="17"/>
        <v>269</v>
      </c>
    </row>
    <row r="1152" spans="1:4" x14ac:dyDescent="0.25">
      <c r="A1152" t="s">
        <v>21</v>
      </c>
      <c r="B1152" s="1">
        <v>-84.393324958373</v>
      </c>
      <c r="C1152" s="1">
        <v>33.631065127997601</v>
      </c>
      <c r="D1152">
        <f t="shared" si="17"/>
        <v>270</v>
      </c>
    </row>
    <row r="1153" spans="1:4" x14ac:dyDescent="0.25">
      <c r="A1153" t="s">
        <v>21</v>
      </c>
      <c r="B1153" s="1">
        <v>-84.394274629085302</v>
      </c>
      <c r="C1153" s="1">
        <v>33.631285736542097</v>
      </c>
      <c r="D1153">
        <f t="shared" si="17"/>
        <v>271</v>
      </c>
    </row>
    <row r="1154" spans="1:4" x14ac:dyDescent="0.25">
      <c r="A1154" t="s">
        <v>21</v>
      </c>
      <c r="B1154" s="1">
        <v>-84.397489714807605</v>
      </c>
      <c r="C1154" s="1">
        <v>33.632293249434397</v>
      </c>
      <c r="D1154">
        <f t="shared" si="17"/>
        <v>272</v>
      </c>
    </row>
    <row r="1155" spans="1:4" x14ac:dyDescent="0.25">
      <c r="A1155" t="s">
        <v>21</v>
      </c>
      <c r="B1155" s="1">
        <v>-84.3995365785551</v>
      </c>
      <c r="C1155" s="1">
        <v>33.632780899244402</v>
      </c>
      <c r="D1155">
        <f t="shared" ref="D1155:D1218" si="18">IF(A1155&lt;&gt;A1154,1,D1154+1)</f>
        <v>273</v>
      </c>
    </row>
    <row r="1156" spans="1:4" x14ac:dyDescent="0.25">
      <c r="A1156" t="s">
        <v>21</v>
      </c>
      <c r="B1156" s="1">
        <v>-84.401242059169803</v>
      </c>
      <c r="C1156" s="1">
        <v>33.632993139811703</v>
      </c>
      <c r="D1156">
        <f t="shared" si="18"/>
        <v>274</v>
      </c>
    </row>
    <row r="1157" spans="1:4" x14ac:dyDescent="0.25">
      <c r="A1157" t="s">
        <v>21</v>
      </c>
      <c r="B1157" s="1">
        <v>-84.402948916154301</v>
      </c>
      <c r="C1157" s="1">
        <v>33.633066145460802</v>
      </c>
      <c r="D1157">
        <f t="shared" si="18"/>
        <v>275</v>
      </c>
    </row>
    <row r="1158" spans="1:4" x14ac:dyDescent="0.25">
      <c r="A1158" t="s">
        <v>21</v>
      </c>
      <c r="B1158" s="1">
        <v>-84.404896358590307</v>
      </c>
      <c r="C1158" s="1">
        <v>33.632950937260198</v>
      </c>
      <c r="D1158">
        <f t="shared" si="18"/>
        <v>276</v>
      </c>
    </row>
    <row r="1159" spans="1:4" x14ac:dyDescent="0.25">
      <c r="A1159" t="s">
        <v>21</v>
      </c>
      <c r="B1159" s="1">
        <v>-84.406406891534104</v>
      </c>
      <c r="C1159" s="1">
        <v>33.632703975333001</v>
      </c>
      <c r="D1159">
        <f t="shared" si="18"/>
        <v>277</v>
      </c>
    </row>
    <row r="1160" spans="1:4" x14ac:dyDescent="0.25">
      <c r="A1160" t="s">
        <v>21</v>
      </c>
      <c r="B1160" s="1">
        <v>-84.408427744924595</v>
      </c>
      <c r="C1160" s="1">
        <v>33.632224777242001</v>
      </c>
      <c r="D1160">
        <f t="shared" si="18"/>
        <v>278</v>
      </c>
    </row>
    <row r="1161" spans="1:4" x14ac:dyDescent="0.25">
      <c r="A1161" t="s">
        <v>21</v>
      </c>
      <c r="B1161" s="1">
        <v>-84.410429852126398</v>
      </c>
      <c r="C1161" s="1">
        <v>33.631635491065602</v>
      </c>
      <c r="D1161">
        <f t="shared" si="18"/>
        <v>279</v>
      </c>
    </row>
    <row r="1162" spans="1:4" x14ac:dyDescent="0.25">
      <c r="A1162" t="s">
        <v>21</v>
      </c>
      <c r="B1162" s="1">
        <v>-84.412256318165007</v>
      </c>
      <c r="C1162" s="1">
        <v>33.630962160225202</v>
      </c>
      <c r="D1162">
        <f t="shared" si="18"/>
        <v>280</v>
      </c>
    </row>
    <row r="1163" spans="1:4" x14ac:dyDescent="0.25">
      <c r="A1163" t="s">
        <v>21</v>
      </c>
      <c r="B1163" s="1">
        <v>-84.413968376284103</v>
      </c>
      <c r="C1163" s="1">
        <v>33.630143476205703</v>
      </c>
      <c r="D1163">
        <f t="shared" si="18"/>
        <v>281</v>
      </c>
    </row>
    <row r="1164" spans="1:4" x14ac:dyDescent="0.25">
      <c r="A1164" t="s">
        <v>21</v>
      </c>
      <c r="B1164" s="1">
        <v>-84.415444520902497</v>
      </c>
      <c r="C1164" s="1">
        <v>33.629237051917201</v>
      </c>
      <c r="D1164">
        <f t="shared" si="18"/>
        <v>282</v>
      </c>
    </row>
    <row r="1165" spans="1:4" x14ac:dyDescent="0.25">
      <c r="A1165" t="s">
        <v>21</v>
      </c>
      <c r="B1165" s="1">
        <v>-84.420862750539996</v>
      </c>
      <c r="C1165" s="1">
        <v>33.625703384887601</v>
      </c>
      <c r="D1165">
        <f t="shared" si="18"/>
        <v>283</v>
      </c>
    </row>
    <row r="1166" spans="1:4" x14ac:dyDescent="0.25">
      <c r="A1166" t="s">
        <v>21</v>
      </c>
      <c r="B1166" s="1">
        <v>-84.423911936756895</v>
      </c>
      <c r="C1166" s="1">
        <v>33.623889283563202</v>
      </c>
      <c r="D1166">
        <f t="shared" si="18"/>
        <v>284</v>
      </c>
    </row>
    <row r="1167" spans="1:4" x14ac:dyDescent="0.25">
      <c r="A1167" t="s">
        <v>21</v>
      </c>
      <c r="B1167" s="1">
        <v>-84.4319559855807</v>
      </c>
      <c r="C1167" s="1">
        <v>33.619348583984902</v>
      </c>
      <c r="D1167">
        <f t="shared" si="18"/>
        <v>285</v>
      </c>
    </row>
    <row r="1168" spans="1:4" x14ac:dyDescent="0.25">
      <c r="A1168" t="s">
        <v>21</v>
      </c>
      <c r="B1168" s="1">
        <v>-84.433727186043399</v>
      </c>
      <c r="C1168" s="1">
        <v>33.618497111190401</v>
      </c>
      <c r="D1168">
        <f t="shared" si="18"/>
        <v>286</v>
      </c>
    </row>
    <row r="1169" spans="1:4" x14ac:dyDescent="0.25">
      <c r="A1169" t="s">
        <v>21</v>
      </c>
      <c r="B1169" s="1">
        <v>-84.435440203420796</v>
      </c>
      <c r="C1169" s="1">
        <v>33.617873589805399</v>
      </c>
      <c r="D1169">
        <f t="shared" si="18"/>
        <v>287</v>
      </c>
    </row>
    <row r="1170" spans="1:4" x14ac:dyDescent="0.25">
      <c r="A1170" t="s">
        <v>21</v>
      </c>
      <c r="B1170" s="1">
        <v>-84.440256603339904</v>
      </c>
      <c r="C1170" s="1">
        <v>33.616525266648701</v>
      </c>
      <c r="D1170">
        <f t="shared" si="18"/>
        <v>288</v>
      </c>
    </row>
    <row r="1171" spans="1:4" x14ac:dyDescent="0.25">
      <c r="A1171" t="s">
        <v>21</v>
      </c>
      <c r="B1171" s="1">
        <v>-84.441368929794507</v>
      </c>
      <c r="C1171" s="1">
        <v>33.616329283278901</v>
      </c>
      <c r="D1171">
        <f t="shared" si="18"/>
        <v>289</v>
      </c>
    </row>
    <row r="1172" spans="1:4" x14ac:dyDescent="0.25">
      <c r="A1172" t="s">
        <v>21</v>
      </c>
      <c r="B1172" s="1">
        <v>-84.4423599013207</v>
      </c>
      <c r="C1172" s="1">
        <v>33.616249924895797</v>
      </c>
      <c r="D1172">
        <f t="shared" si="18"/>
        <v>290</v>
      </c>
    </row>
    <row r="1173" spans="1:4" x14ac:dyDescent="0.25">
      <c r="A1173" t="s">
        <v>21</v>
      </c>
      <c r="B1173" s="1">
        <v>-84.443294868440503</v>
      </c>
      <c r="C1173" s="1">
        <v>33.616305804461902</v>
      </c>
      <c r="D1173">
        <f t="shared" si="18"/>
        <v>291</v>
      </c>
    </row>
    <row r="1174" spans="1:4" x14ac:dyDescent="0.25">
      <c r="A1174" t="s">
        <v>21</v>
      </c>
      <c r="B1174" s="1">
        <v>-84.444543783447799</v>
      </c>
      <c r="C1174" s="1">
        <v>33.6164565918791</v>
      </c>
      <c r="D1174">
        <f t="shared" si="18"/>
        <v>292</v>
      </c>
    </row>
    <row r="1175" spans="1:4" x14ac:dyDescent="0.25">
      <c r="A1175" t="s">
        <v>21</v>
      </c>
      <c r="B1175" s="1">
        <v>-84.454580315850194</v>
      </c>
      <c r="C1175" s="1">
        <v>33.617901618117301</v>
      </c>
      <c r="D1175">
        <f t="shared" si="18"/>
        <v>293</v>
      </c>
    </row>
    <row r="1176" spans="1:4" x14ac:dyDescent="0.25">
      <c r="A1176" t="s">
        <v>21</v>
      </c>
      <c r="B1176" s="1">
        <v>-84.456660131847698</v>
      </c>
      <c r="C1176" s="1">
        <v>33.618347465478102</v>
      </c>
      <c r="D1176">
        <f t="shared" si="18"/>
        <v>294</v>
      </c>
    </row>
    <row r="1177" spans="1:4" x14ac:dyDescent="0.25">
      <c r="A1177" t="s">
        <v>21</v>
      </c>
      <c r="B1177" s="1">
        <v>-84.458403168762899</v>
      </c>
      <c r="C1177" s="1">
        <v>33.618876529577499</v>
      </c>
      <c r="D1177">
        <f t="shared" si="18"/>
        <v>295</v>
      </c>
    </row>
    <row r="1178" spans="1:4" x14ac:dyDescent="0.25">
      <c r="A1178" t="s">
        <v>21</v>
      </c>
      <c r="B1178" s="1">
        <v>-84.459818977487899</v>
      </c>
      <c r="C1178" s="1">
        <v>33.619341632801898</v>
      </c>
      <c r="D1178">
        <f t="shared" si="18"/>
        <v>296</v>
      </c>
    </row>
    <row r="1179" spans="1:4" x14ac:dyDescent="0.25">
      <c r="A1179" t="s">
        <v>21</v>
      </c>
      <c r="B1179" s="1">
        <v>-84.462013241843195</v>
      </c>
      <c r="C1179" s="1">
        <v>33.619781811539802</v>
      </c>
      <c r="D1179">
        <f t="shared" si="18"/>
        <v>297</v>
      </c>
    </row>
    <row r="1180" spans="1:4" x14ac:dyDescent="0.25">
      <c r="A1180" t="s">
        <v>21</v>
      </c>
      <c r="B1180" s="1">
        <v>-84.465714504815395</v>
      </c>
      <c r="C1180" s="1">
        <v>33.620183492628897</v>
      </c>
      <c r="D1180">
        <f t="shared" si="18"/>
        <v>298</v>
      </c>
    </row>
    <row r="1181" spans="1:4" x14ac:dyDescent="0.25">
      <c r="A1181" t="s">
        <v>21</v>
      </c>
      <c r="B1181" s="1">
        <v>-84.470399421175301</v>
      </c>
      <c r="C1181" s="1">
        <v>33.620579774794301</v>
      </c>
      <c r="D1181">
        <f t="shared" si="18"/>
        <v>299</v>
      </c>
    </row>
    <row r="1182" spans="1:4" x14ac:dyDescent="0.25">
      <c r="A1182" t="s">
        <v>21</v>
      </c>
      <c r="B1182" s="1">
        <v>-84.476447202527396</v>
      </c>
      <c r="C1182" s="1">
        <v>33.620592397312599</v>
      </c>
      <c r="D1182">
        <f t="shared" si="18"/>
        <v>300</v>
      </c>
    </row>
    <row r="1183" spans="1:4" x14ac:dyDescent="0.25">
      <c r="A1183" t="s">
        <v>21</v>
      </c>
      <c r="B1183" s="1">
        <v>-84.479350156595601</v>
      </c>
      <c r="C1183" s="1">
        <v>33.620342717900897</v>
      </c>
      <c r="D1183">
        <f t="shared" si="18"/>
        <v>301</v>
      </c>
    </row>
    <row r="1184" spans="1:4" x14ac:dyDescent="0.25">
      <c r="A1184" t="s">
        <v>21</v>
      </c>
      <c r="B1184" s="1">
        <v>-84.481581248741904</v>
      </c>
      <c r="C1184" s="1">
        <v>33.619909284291403</v>
      </c>
      <c r="D1184">
        <f t="shared" si="18"/>
        <v>302</v>
      </c>
    </row>
    <row r="1185" spans="1:4" x14ac:dyDescent="0.25">
      <c r="A1185" t="s">
        <v>21</v>
      </c>
      <c r="B1185" s="1">
        <v>-84.483184437652895</v>
      </c>
      <c r="C1185" s="1">
        <v>33.619459027505499</v>
      </c>
      <c r="D1185">
        <f t="shared" si="18"/>
        <v>303</v>
      </c>
    </row>
    <row r="1186" spans="1:4" x14ac:dyDescent="0.25">
      <c r="A1186" t="s">
        <v>21</v>
      </c>
      <c r="B1186" s="1">
        <v>-84.484319121086003</v>
      </c>
      <c r="C1186" s="1">
        <v>33.619375780834503</v>
      </c>
      <c r="D1186">
        <f t="shared" si="18"/>
        <v>304</v>
      </c>
    </row>
    <row r="1187" spans="1:4" x14ac:dyDescent="0.25">
      <c r="A1187" t="s">
        <v>21</v>
      </c>
      <c r="B1187" s="1">
        <v>-84.485294294648</v>
      </c>
      <c r="C1187" s="1">
        <v>33.619498302000601</v>
      </c>
      <c r="D1187">
        <f t="shared" si="18"/>
        <v>305</v>
      </c>
    </row>
    <row r="1188" spans="1:4" x14ac:dyDescent="0.25">
      <c r="A1188" t="s">
        <v>21</v>
      </c>
      <c r="B1188" s="1">
        <v>-84.486164477694302</v>
      </c>
      <c r="C1188" s="1">
        <v>33.619800666957502</v>
      </c>
      <c r="D1188">
        <f t="shared" si="18"/>
        <v>306</v>
      </c>
    </row>
    <row r="1189" spans="1:4" x14ac:dyDescent="0.25">
      <c r="A1189" t="s">
        <v>12</v>
      </c>
      <c r="B1189" s="1">
        <v>-84.361789554082307</v>
      </c>
      <c r="C1189" s="1">
        <v>33.818502989901397</v>
      </c>
      <c r="D1189">
        <f t="shared" si="18"/>
        <v>1</v>
      </c>
    </row>
    <row r="1190" spans="1:4" x14ac:dyDescent="0.25">
      <c r="A1190" t="s">
        <v>12</v>
      </c>
      <c r="B1190" s="1">
        <v>-84.360540270049796</v>
      </c>
      <c r="C1190" s="1">
        <v>33.820490702666604</v>
      </c>
      <c r="D1190">
        <f t="shared" si="18"/>
        <v>2</v>
      </c>
    </row>
    <row r="1191" spans="1:4" x14ac:dyDescent="0.25">
      <c r="A1191" t="s">
        <v>12</v>
      </c>
      <c r="B1191" s="1">
        <v>-84.359730079926194</v>
      </c>
      <c r="C1191" s="1">
        <v>33.822440165590599</v>
      </c>
      <c r="D1191">
        <f t="shared" si="18"/>
        <v>3</v>
      </c>
    </row>
    <row r="1192" spans="1:4" x14ac:dyDescent="0.25">
      <c r="A1192" t="s">
        <v>12</v>
      </c>
      <c r="B1192" s="1">
        <v>-84.359548330560898</v>
      </c>
      <c r="C1192" s="1">
        <v>33.823705982695401</v>
      </c>
      <c r="D1192">
        <f t="shared" si="18"/>
        <v>4</v>
      </c>
    </row>
    <row r="1193" spans="1:4" x14ac:dyDescent="0.25">
      <c r="A1193" t="s">
        <v>12</v>
      </c>
      <c r="B1193" s="1">
        <v>-84.359646740078901</v>
      </c>
      <c r="C1193" s="1">
        <v>33.824643232518902</v>
      </c>
      <c r="D1193">
        <f t="shared" si="18"/>
        <v>5</v>
      </c>
    </row>
    <row r="1194" spans="1:4" x14ac:dyDescent="0.25">
      <c r="A1194" t="s">
        <v>12</v>
      </c>
      <c r="B1194" s="1">
        <v>-84.360093450669396</v>
      </c>
      <c r="C1194" s="1">
        <v>33.8262987053253</v>
      </c>
      <c r="D1194">
        <f t="shared" si="18"/>
        <v>6</v>
      </c>
    </row>
    <row r="1195" spans="1:4" x14ac:dyDescent="0.25">
      <c r="A1195" t="s">
        <v>12</v>
      </c>
      <c r="B1195" s="1">
        <v>-84.360305445141407</v>
      </c>
      <c r="C1195" s="1">
        <v>33.827493856290097</v>
      </c>
      <c r="D1195">
        <f t="shared" si="18"/>
        <v>7</v>
      </c>
    </row>
    <row r="1196" spans="1:4" x14ac:dyDescent="0.25">
      <c r="A1196" t="s">
        <v>12</v>
      </c>
      <c r="B1196" s="1">
        <v>-84.360396288912497</v>
      </c>
      <c r="C1196" s="1">
        <v>33.829081357988301</v>
      </c>
      <c r="D1196">
        <f t="shared" si="18"/>
        <v>8</v>
      </c>
    </row>
    <row r="1197" spans="1:4" x14ac:dyDescent="0.25">
      <c r="A1197" t="s">
        <v>12</v>
      </c>
      <c r="B1197" s="1">
        <v>-84.360305399896902</v>
      </c>
      <c r="C1197" s="1">
        <v>33.830289090592103</v>
      </c>
      <c r="D1197">
        <f t="shared" si="18"/>
        <v>9</v>
      </c>
    </row>
    <row r="1198" spans="1:4" x14ac:dyDescent="0.25">
      <c r="A1198" t="s">
        <v>12</v>
      </c>
      <c r="B1198" s="1">
        <v>-84.360048036702693</v>
      </c>
      <c r="C1198" s="1">
        <v>33.831735146618499</v>
      </c>
      <c r="D1198">
        <f t="shared" si="18"/>
        <v>10</v>
      </c>
    </row>
    <row r="1199" spans="1:4" x14ac:dyDescent="0.25">
      <c r="A1199" t="s">
        <v>12</v>
      </c>
      <c r="B1199" s="1">
        <v>-84.359618850209301</v>
      </c>
      <c r="C1199" s="1">
        <v>33.833591604744399</v>
      </c>
      <c r="D1199">
        <f t="shared" si="18"/>
        <v>11</v>
      </c>
    </row>
    <row r="1200" spans="1:4" x14ac:dyDescent="0.25">
      <c r="A1200" t="s">
        <v>12</v>
      </c>
      <c r="B1200" s="1">
        <v>-84.359448026597903</v>
      </c>
      <c r="C1200" s="1">
        <v>33.835378596920101</v>
      </c>
      <c r="D1200">
        <f t="shared" si="18"/>
        <v>12</v>
      </c>
    </row>
    <row r="1201" spans="1:4" x14ac:dyDescent="0.25">
      <c r="A1201" t="s">
        <v>12</v>
      </c>
      <c r="B1201" s="1">
        <v>-84.359593091266802</v>
      </c>
      <c r="C1201" s="1">
        <v>33.839043311489299</v>
      </c>
      <c r="D1201">
        <f t="shared" si="18"/>
        <v>13</v>
      </c>
    </row>
    <row r="1202" spans="1:4" x14ac:dyDescent="0.25">
      <c r="A1202" t="s">
        <v>12</v>
      </c>
      <c r="B1202" s="1">
        <v>-84.359929410194795</v>
      </c>
      <c r="C1202" s="1">
        <v>33.840421705586103</v>
      </c>
      <c r="D1202">
        <f t="shared" si="18"/>
        <v>14</v>
      </c>
    </row>
    <row r="1203" spans="1:4" x14ac:dyDescent="0.25">
      <c r="A1203" t="s">
        <v>12</v>
      </c>
      <c r="B1203" s="1">
        <v>-84.360435109470203</v>
      </c>
      <c r="C1203" s="1">
        <v>33.841371112344902</v>
      </c>
      <c r="D1203">
        <f t="shared" si="18"/>
        <v>15</v>
      </c>
    </row>
    <row r="1204" spans="1:4" x14ac:dyDescent="0.25">
      <c r="A1204" t="s">
        <v>12</v>
      </c>
      <c r="B1204" s="1">
        <v>-84.361145027024506</v>
      </c>
      <c r="C1204" s="1">
        <v>33.842290500805198</v>
      </c>
      <c r="D1204">
        <f t="shared" si="18"/>
        <v>16</v>
      </c>
    </row>
    <row r="1205" spans="1:4" x14ac:dyDescent="0.25">
      <c r="A1205" t="s">
        <v>12</v>
      </c>
      <c r="B1205" s="1">
        <v>-84.362306449897702</v>
      </c>
      <c r="C1205" s="1">
        <v>33.843298139674303</v>
      </c>
      <c r="D1205">
        <f t="shared" si="18"/>
        <v>17</v>
      </c>
    </row>
    <row r="1206" spans="1:4" x14ac:dyDescent="0.25">
      <c r="A1206" t="s">
        <v>12</v>
      </c>
      <c r="B1206" s="1">
        <v>-84.363324407074302</v>
      </c>
      <c r="C1206" s="1">
        <v>33.8439333174246</v>
      </c>
      <c r="D1206">
        <f t="shared" si="18"/>
        <v>18</v>
      </c>
    </row>
    <row r="1207" spans="1:4" x14ac:dyDescent="0.25">
      <c r="A1207" t="s">
        <v>12</v>
      </c>
      <c r="B1207" s="1">
        <v>-84.365429567036699</v>
      </c>
      <c r="C1207" s="1">
        <v>33.845180908531503</v>
      </c>
      <c r="D1207">
        <f t="shared" si="18"/>
        <v>19</v>
      </c>
    </row>
    <row r="1208" spans="1:4" x14ac:dyDescent="0.25">
      <c r="A1208" t="s">
        <v>12</v>
      </c>
      <c r="B1208" s="1">
        <v>-84.366500974109499</v>
      </c>
      <c r="C1208" s="1">
        <v>33.846205037453402</v>
      </c>
      <c r="D1208">
        <f t="shared" si="18"/>
        <v>20</v>
      </c>
    </row>
    <row r="1209" spans="1:4" x14ac:dyDescent="0.25">
      <c r="A1209" t="s">
        <v>12</v>
      </c>
      <c r="B1209" s="1">
        <v>-84.367639014322407</v>
      </c>
      <c r="C1209" s="1">
        <v>33.847659849751501</v>
      </c>
      <c r="D1209">
        <f t="shared" si="18"/>
        <v>21</v>
      </c>
    </row>
    <row r="1210" spans="1:4" x14ac:dyDescent="0.25">
      <c r="A1210" t="s">
        <v>12</v>
      </c>
      <c r="B1210" s="1">
        <v>-84.368558147736493</v>
      </c>
      <c r="C1210" s="1">
        <v>33.849227339194201</v>
      </c>
      <c r="D1210">
        <f t="shared" si="18"/>
        <v>22</v>
      </c>
    </row>
    <row r="1211" spans="1:4" x14ac:dyDescent="0.25">
      <c r="A1211" t="s">
        <v>12</v>
      </c>
      <c r="B1211" s="1">
        <v>-84.369515876188402</v>
      </c>
      <c r="C1211" s="1">
        <v>33.851052974170599</v>
      </c>
      <c r="D1211">
        <f t="shared" si="18"/>
        <v>23</v>
      </c>
    </row>
    <row r="1212" spans="1:4" x14ac:dyDescent="0.25">
      <c r="A1212" t="s">
        <v>12</v>
      </c>
      <c r="B1212" s="1">
        <v>-84.369786612110303</v>
      </c>
      <c r="C1212" s="1">
        <v>33.852037138665096</v>
      </c>
      <c r="D1212">
        <f t="shared" si="18"/>
        <v>24</v>
      </c>
    </row>
    <row r="1213" spans="1:4" x14ac:dyDescent="0.25">
      <c r="A1213" t="s">
        <v>12</v>
      </c>
      <c r="B1213" s="1">
        <v>-84.369891368364307</v>
      </c>
      <c r="C1213" s="1">
        <v>33.852969683017598</v>
      </c>
      <c r="D1213">
        <f t="shared" si="18"/>
        <v>25</v>
      </c>
    </row>
    <row r="1214" spans="1:4" x14ac:dyDescent="0.25">
      <c r="A1214" t="s">
        <v>12</v>
      </c>
      <c r="B1214" s="1">
        <v>-84.369829890295705</v>
      </c>
      <c r="C1214" s="1">
        <v>33.854122848830798</v>
      </c>
      <c r="D1214">
        <f t="shared" si="18"/>
        <v>26</v>
      </c>
    </row>
    <row r="1215" spans="1:4" x14ac:dyDescent="0.25">
      <c r="A1215" t="s">
        <v>12</v>
      </c>
      <c r="B1215" s="1">
        <v>-84.368920916270298</v>
      </c>
      <c r="C1215" s="1">
        <v>33.864707550504903</v>
      </c>
      <c r="D1215">
        <f t="shared" si="18"/>
        <v>27</v>
      </c>
    </row>
    <row r="1216" spans="1:4" x14ac:dyDescent="0.25">
      <c r="A1216" t="s">
        <v>12</v>
      </c>
      <c r="B1216" s="1">
        <v>-84.368589793824498</v>
      </c>
      <c r="C1216" s="1">
        <v>33.866183361420099</v>
      </c>
      <c r="D1216">
        <f t="shared" si="18"/>
        <v>28</v>
      </c>
    </row>
    <row r="1217" spans="1:4" x14ac:dyDescent="0.25">
      <c r="A1217" t="s">
        <v>12</v>
      </c>
      <c r="B1217" s="1">
        <v>-84.367905770449894</v>
      </c>
      <c r="C1217" s="1">
        <v>33.8672974722204</v>
      </c>
      <c r="D1217">
        <f t="shared" si="18"/>
        <v>29</v>
      </c>
    </row>
    <row r="1218" spans="1:4" x14ac:dyDescent="0.25">
      <c r="A1218" t="s">
        <v>12</v>
      </c>
      <c r="B1218" s="1">
        <v>-84.367198466033798</v>
      </c>
      <c r="C1218" s="1">
        <v>33.868118260819003</v>
      </c>
      <c r="D1218">
        <f t="shared" si="18"/>
        <v>30</v>
      </c>
    </row>
    <row r="1219" spans="1:4" x14ac:dyDescent="0.25">
      <c r="A1219" t="s">
        <v>12</v>
      </c>
      <c r="B1219" s="1">
        <v>-84.365627694599695</v>
      </c>
      <c r="C1219" s="1">
        <v>33.869980457555897</v>
      </c>
      <c r="D1219">
        <f t="shared" ref="D1219:D1282" si="19">IF(A1219&lt;&gt;A1218,1,D1218+1)</f>
        <v>31</v>
      </c>
    </row>
    <row r="1220" spans="1:4" x14ac:dyDescent="0.25">
      <c r="A1220" t="s">
        <v>12</v>
      </c>
      <c r="B1220" s="1">
        <v>-84.365014051673498</v>
      </c>
      <c r="C1220" s="1">
        <v>33.871290142071501</v>
      </c>
      <c r="D1220">
        <f t="shared" si="19"/>
        <v>32</v>
      </c>
    </row>
    <row r="1221" spans="1:4" x14ac:dyDescent="0.25">
      <c r="A1221" t="s">
        <v>12</v>
      </c>
      <c r="B1221" s="1">
        <v>-84.364789056004099</v>
      </c>
      <c r="C1221" s="1">
        <v>33.8725218923406</v>
      </c>
      <c r="D1221">
        <f t="shared" si="19"/>
        <v>33</v>
      </c>
    </row>
    <row r="1222" spans="1:4" x14ac:dyDescent="0.25">
      <c r="A1222" t="s">
        <v>12</v>
      </c>
      <c r="B1222" s="1">
        <v>-84.365016966203996</v>
      </c>
      <c r="C1222" s="1">
        <v>33.891578694528</v>
      </c>
      <c r="D1222">
        <f t="shared" si="19"/>
        <v>34</v>
      </c>
    </row>
    <row r="1223" spans="1:4" x14ac:dyDescent="0.25">
      <c r="A1223" t="s">
        <v>12</v>
      </c>
      <c r="B1223" s="1">
        <v>-84.364826994119994</v>
      </c>
      <c r="C1223" s="1">
        <v>33.8930646660612</v>
      </c>
      <c r="D1223">
        <f t="shared" si="19"/>
        <v>35</v>
      </c>
    </row>
    <row r="1224" spans="1:4" x14ac:dyDescent="0.25">
      <c r="A1224" t="s">
        <v>12</v>
      </c>
      <c r="B1224" s="1">
        <v>-84.364307243945902</v>
      </c>
      <c r="C1224" s="1">
        <v>33.894511321474901</v>
      </c>
      <c r="D1224">
        <f t="shared" si="19"/>
        <v>36</v>
      </c>
    </row>
    <row r="1225" spans="1:4" x14ac:dyDescent="0.25">
      <c r="A1225" t="s">
        <v>12</v>
      </c>
      <c r="B1225" s="1">
        <v>-84.358857982492395</v>
      </c>
      <c r="C1225" s="1">
        <v>33.904028806453901</v>
      </c>
      <c r="D1225">
        <f t="shared" si="19"/>
        <v>37</v>
      </c>
    </row>
    <row r="1226" spans="1:4" x14ac:dyDescent="0.25">
      <c r="A1226" t="s">
        <v>12</v>
      </c>
      <c r="B1226" s="1">
        <v>-84.357936907837399</v>
      </c>
      <c r="C1226" s="1">
        <v>33.9060714955761</v>
      </c>
      <c r="D1226">
        <f t="shared" si="19"/>
        <v>38</v>
      </c>
    </row>
    <row r="1227" spans="1:4" x14ac:dyDescent="0.25">
      <c r="A1227" t="s">
        <v>12</v>
      </c>
      <c r="B1227" s="1">
        <v>-84.3572861604883</v>
      </c>
      <c r="C1227" s="1">
        <v>33.908633897467801</v>
      </c>
      <c r="D1227">
        <f t="shared" si="19"/>
        <v>39</v>
      </c>
    </row>
    <row r="1228" spans="1:4" x14ac:dyDescent="0.25">
      <c r="A1228" t="s">
        <v>12</v>
      </c>
      <c r="B1228" s="1">
        <v>-84.357083504900004</v>
      </c>
      <c r="C1228" s="1">
        <v>33.910783582360501</v>
      </c>
      <c r="D1228">
        <f t="shared" si="19"/>
        <v>40</v>
      </c>
    </row>
    <row r="1229" spans="1:4" x14ac:dyDescent="0.25">
      <c r="A1229" t="s">
        <v>12</v>
      </c>
      <c r="B1229" s="1">
        <v>-84.357363406828199</v>
      </c>
      <c r="C1229" s="1">
        <v>33.913345376019102</v>
      </c>
      <c r="D1229">
        <f t="shared" si="19"/>
        <v>41</v>
      </c>
    </row>
    <row r="1230" spans="1:4" x14ac:dyDescent="0.25">
      <c r="A1230" t="s">
        <v>12</v>
      </c>
      <c r="B1230" s="1">
        <v>-84.357819304534601</v>
      </c>
      <c r="C1230" s="1">
        <v>33.916579751244001</v>
      </c>
      <c r="D1230">
        <f t="shared" si="19"/>
        <v>42</v>
      </c>
    </row>
    <row r="1231" spans="1:4" x14ac:dyDescent="0.25">
      <c r="A1231" t="s">
        <v>12</v>
      </c>
      <c r="B1231" s="1">
        <v>-84.3578412854676</v>
      </c>
      <c r="C1231" s="1">
        <v>33.918016982507801</v>
      </c>
      <c r="D1231">
        <f t="shared" si="19"/>
        <v>43</v>
      </c>
    </row>
    <row r="1232" spans="1:4" x14ac:dyDescent="0.25">
      <c r="A1232" t="s">
        <v>12</v>
      </c>
      <c r="B1232" s="1">
        <v>-84.357842643024298</v>
      </c>
      <c r="C1232" s="1">
        <v>33.938167119132203</v>
      </c>
      <c r="D1232">
        <f t="shared" si="19"/>
        <v>44</v>
      </c>
    </row>
    <row r="1233" spans="1:4" x14ac:dyDescent="0.25">
      <c r="A1233" t="s">
        <v>12</v>
      </c>
      <c r="B1233" s="1">
        <v>-84.357945822169995</v>
      </c>
      <c r="C1233" s="1">
        <v>33.9407874267865</v>
      </c>
      <c r="D1233">
        <f t="shared" si="19"/>
        <v>45</v>
      </c>
    </row>
    <row r="1234" spans="1:4" x14ac:dyDescent="0.25">
      <c r="A1234" t="s">
        <v>12</v>
      </c>
      <c r="B1234" s="1">
        <v>-84.358059939293696</v>
      </c>
      <c r="C1234" s="1">
        <v>33.944178343413803</v>
      </c>
      <c r="D1234">
        <f t="shared" si="19"/>
        <v>46</v>
      </c>
    </row>
    <row r="1235" spans="1:4" x14ac:dyDescent="0.25">
      <c r="A1235" t="s">
        <v>12</v>
      </c>
      <c r="B1235" s="1">
        <v>-84.358010120242</v>
      </c>
      <c r="C1235" s="1">
        <v>33.946611726897601</v>
      </c>
      <c r="D1235">
        <f t="shared" si="19"/>
        <v>47</v>
      </c>
    </row>
    <row r="1236" spans="1:4" x14ac:dyDescent="0.25">
      <c r="A1236" t="s">
        <v>12</v>
      </c>
      <c r="B1236" s="1">
        <v>-84.357816207978203</v>
      </c>
      <c r="C1236" s="1">
        <v>33.951455448726499</v>
      </c>
      <c r="D1236">
        <f t="shared" si="19"/>
        <v>48</v>
      </c>
    </row>
    <row r="1237" spans="1:4" x14ac:dyDescent="0.25">
      <c r="A1237" t="s">
        <v>12</v>
      </c>
      <c r="B1237" s="1">
        <v>-84.357602422586396</v>
      </c>
      <c r="C1237" s="1">
        <v>33.952931608327503</v>
      </c>
      <c r="D1237">
        <f t="shared" si="19"/>
        <v>49</v>
      </c>
    </row>
    <row r="1238" spans="1:4" x14ac:dyDescent="0.25">
      <c r="A1238" t="s">
        <v>12</v>
      </c>
      <c r="B1238" s="1">
        <v>-84.357100312938101</v>
      </c>
      <c r="C1238" s="1">
        <v>33.954875990255097</v>
      </c>
      <c r="D1238">
        <f t="shared" si="19"/>
        <v>50</v>
      </c>
    </row>
    <row r="1239" spans="1:4" x14ac:dyDescent="0.25">
      <c r="A1239" t="s">
        <v>12</v>
      </c>
      <c r="B1239" s="1">
        <v>-84.356343971596502</v>
      </c>
      <c r="C1239" s="1">
        <v>33.956645036946</v>
      </c>
      <c r="D1239">
        <f t="shared" si="19"/>
        <v>51</v>
      </c>
    </row>
    <row r="1240" spans="1:4" x14ac:dyDescent="0.25">
      <c r="A1240" t="s">
        <v>12</v>
      </c>
      <c r="B1240" s="1">
        <v>-84.355292945711298</v>
      </c>
      <c r="C1240" s="1">
        <v>33.958384525364302</v>
      </c>
      <c r="D1240">
        <f t="shared" si="19"/>
        <v>52</v>
      </c>
    </row>
    <row r="1241" spans="1:4" x14ac:dyDescent="0.25">
      <c r="A1241" t="s">
        <v>12</v>
      </c>
      <c r="B1241" s="1">
        <v>-84.350734589190296</v>
      </c>
      <c r="C1241" s="1">
        <v>33.9649417619272</v>
      </c>
      <c r="D1241">
        <f t="shared" si="19"/>
        <v>53</v>
      </c>
    </row>
    <row r="1242" spans="1:4" x14ac:dyDescent="0.25">
      <c r="A1242" t="s">
        <v>12</v>
      </c>
      <c r="B1242" s="1">
        <v>-84.349470777643603</v>
      </c>
      <c r="C1242" s="1">
        <v>33.9669938850259</v>
      </c>
      <c r="D1242">
        <f t="shared" si="19"/>
        <v>54</v>
      </c>
    </row>
    <row r="1243" spans="1:4" x14ac:dyDescent="0.25">
      <c r="A1243" t="s">
        <v>12</v>
      </c>
      <c r="B1243" s="1">
        <v>-84.348309488240204</v>
      </c>
      <c r="C1243" s="1">
        <v>33.969235661993501</v>
      </c>
      <c r="D1243">
        <f t="shared" si="19"/>
        <v>55</v>
      </c>
    </row>
    <row r="1244" spans="1:4" x14ac:dyDescent="0.25">
      <c r="A1244" t="s">
        <v>12</v>
      </c>
      <c r="B1244" s="1">
        <v>-84.340252746544195</v>
      </c>
      <c r="C1244" s="1">
        <v>33.985273095939</v>
      </c>
      <c r="D1244">
        <f t="shared" si="19"/>
        <v>56</v>
      </c>
    </row>
    <row r="1245" spans="1:4" x14ac:dyDescent="0.25">
      <c r="A1245" t="s">
        <v>12</v>
      </c>
      <c r="B1245" s="1">
        <v>-84.339181386454499</v>
      </c>
      <c r="C1245" s="1">
        <v>33.987902307213901</v>
      </c>
      <c r="D1245">
        <f t="shared" si="19"/>
        <v>57</v>
      </c>
    </row>
    <row r="1246" spans="1:4" x14ac:dyDescent="0.25">
      <c r="A1246" t="s">
        <v>12</v>
      </c>
      <c r="B1246" s="1">
        <v>-84.338375679787504</v>
      </c>
      <c r="C1246" s="1">
        <v>33.9906130683339</v>
      </c>
      <c r="D1246">
        <f t="shared" si="19"/>
        <v>58</v>
      </c>
    </row>
    <row r="1247" spans="1:4" x14ac:dyDescent="0.25">
      <c r="A1247" t="s">
        <v>12</v>
      </c>
      <c r="B1247" s="1">
        <v>-84.337823448715199</v>
      </c>
      <c r="C1247" s="1">
        <v>33.993553640386899</v>
      </c>
      <c r="D1247">
        <f t="shared" si="19"/>
        <v>59</v>
      </c>
    </row>
    <row r="1248" spans="1:4" x14ac:dyDescent="0.25">
      <c r="A1248" t="s">
        <v>12</v>
      </c>
      <c r="B1248" s="1">
        <v>-84.336244035236106</v>
      </c>
      <c r="C1248" s="1">
        <v>34.003371103449702</v>
      </c>
      <c r="D1248">
        <f t="shared" si="19"/>
        <v>60</v>
      </c>
    </row>
    <row r="1249" spans="1:4" x14ac:dyDescent="0.25">
      <c r="A1249" t="s">
        <v>12</v>
      </c>
      <c r="B1249" s="1">
        <v>-84.335611261338002</v>
      </c>
      <c r="C1249" s="1">
        <v>34.005496517204598</v>
      </c>
      <c r="D1249">
        <f t="shared" si="19"/>
        <v>61</v>
      </c>
    </row>
    <row r="1250" spans="1:4" x14ac:dyDescent="0.25">
      <c r="A1250" t="s">
        <v>12</v>
      </c>
      <c r="B1250" s="1">
        <v>-84.334700532028506</v>
      </c>
      <c r="C1250" s="1">
        <v>34.007364730606902</v>
      </c>
      <c r="D1250">
        <f t="shared" si="19"/>
        <v>62</v>
      </c>
    </row>
    <row r="1251" spans="1:4" x14ac:dyDescent="0.25">
      <c r="A1251" t="s">
        <v>12</v>
      </c>
      <c r="B1251" s="1">
        <v>-84.333625476107002</v>
      </c>
      <c r="C1251" s="1">
        <v>34.009004119594103</v>
      </c>
      <c r="D1251">
        <f t="shared" si="19"/>
        <v>63</v>
      </c>
    </row>
    <row r="1252" spans="1:4" x14ac:dyDescent="0.25">
      <c r="A1252" t="s">
        <v>12</v>
      </c>
      <c r="B1252" s="1">
        <v>-84.313600652333307</v>
      </c>
      <c r="C1252" s="1">
        <v>34.036512209328698</v>
      </c>
      <c r="D1252">
        <f t="shared" si="19"/>
        <v>64</v>
      </c>
    </row>
    <row r="1253" spans="1:4" x14ac:dyDescent="0.25">
      <c r="A1253" t="s">
        <v>12</v>
      </c>
      <c r="B1253" s="1">
        <v>-84.311868287359005</v>
      </c>
      <c r="C1253" s="1">
        <v>34.038604324428803</v>
      </c>
      <c r="D1253">
        <f t="shared" si="19"/>
        <v>65</v>
      </c>
    </row>
    <row r="1254" spans="1:4" x14ac:dyDescent="0.25">
      <c r="A1254" t="s">
        <v>12</v>
      </c>
      <c r="B1254" s="1">
        <v>-84.309847584496893</v>
      </c>
      <c r="C1254" s="1">
        <v>34.040700493127297</v>
      </c>
      <c r="D1254">
        <f t="shared" si="19"/>
        <v>66</v>
      </c>
    </row>
    <row r="1255" spans="1:4" x14ac:dyDescent="0.25">
      <c r="A1255" t="s">
        <v>12</v>
      </c>
      <c r="B1255" s="1">
        <v>-84.303670494942395</v>
      </c>
      <c r="C1255" s="1">
        <v>34.046771758437103</v>
      </c>
      <c r="D1255">
        <f t="shared" si="19"/>
        <v>67</v>
      </c>
    </row>
    <row r="1256" spans="1:4" x14ac:dyDescent="0.25">
      <c r="A1256" t="s">
        <v>12</v>
      </c>
      <c r="B1256" s="1">
        <v>-84.302068109297096</v>
      </c>
      <c r="C1256" s="1">
        <v>34.048194561280297</v>
      </c>
      <c r="D1256">
        <f t="shared" si="19"/>
        <v>68</v>
      </c>
    </row>
    <row r="1257" spans="1:4" x14ac:dyDescent="0.25">
      <c r="A1257" t="s">
        <v>12</v>
      </c>
      <c r="B1257" s="1">
        <v>-84.300699561944896</v>
      </c>
      <c r="C1257" s="1">
        <v>34.049183590749401</v>
      </c>
      <c r="D1257">
        <f t="shared" si="19"/>
        <v>69</v>
      </c>
    </row>
    <row r="1258" spans="1:4" x14ac:dyDescent="0.25">
      <c r="A1258" t="s">
        <v>12</v>
      </c>
      <c r="B1258" s="1">
        <v>-84.298871088396893</v>
      </c>
      <c r="C1258" s="1">
        <v>34.050231473961901</v>
      </c>
      <c r="D1258">
        <f t="shared" si="19"/>
        <v>70</v>
      </c>
    </row>
    <row r="1259" spans="1:4" x14ac:dyDescent="0.25">
      <c r="A1259" t="s">
        <v>12</v>
      </c>
      <c r="B1259" s="1">
        <v>-84.297027219007802</v>
      </c>
      <c r="C1259" s="1">
        <v>34.051048361587199</v>
      </c>
      <c r="D1259">
        <f t="shared" si="19"/>
        <v>71</v>
      </c>
    </row>
    <row r="1260" spans="1:4" x14ac:dyDescent="0.25">
      <c r="A1260" t="s">
        <v>12</v>
      </c>
      <c r="B1260" s="1">
        <v>-84.295050352437798</v>
      </c>
      <c r="C1260" s="1">
        <v>34.051692808395998</v>
      </c>
      <c r="D1260">
        <f t="shared" si="19"/>
        <v>72</v>
      </c>
    </row>
    <row r="1261" spans="1:4" x14ac:dyDescent="0.25">
      <c r="A1261" t="s">
        <v>12</v>
      </c>
      <c r="B1261" s="1">
        <v>-84.284580562153295</v>
      </c>
      <c r="C1261" s="1">
        <v>34.054771160301797</v>
      </c>
      <c r="D1261">
        <f t="shared" si="19"/>
        <v>73</v>
      </c>
    </row>
    <row r="1262" spans="1:4" x14ac:dyDescent="0.25">
      <c r="A1262" t="s">
        <v>12</v>
      </c>
      <c r="B1262" s="1">
        <v>-84.283031214937395</v>
      </c>
      <c r="C1262" s="1">
        <v>34.055417836469999</v>
      </c>
      <c r="D1262">
        <f t="shared" si="19"/>
        <v>74</v>
      </c>
    </row>
    <row r="1263" spans="1:4" x14ac:dyDescent="0.25">
      <c r="A1263" t="s">
        <v>12</v>
      </c>
      <c r="B1263" s="1">
        <v>-84.281439605317999</v>
      </c>
      <c r="C1263" s="1">
        <v>34.0563163623303</v>
      </c>
      <c r="D1263">
        <f t="shared" si="19"/>
        <v>75</v>
      </c>
    </row>
    <row r="1264" spans="1:4" x14ac:dyDescent="0.25">
      <c r="A1264" t="s">
        <v>12</v>
      </c>
      <c r="B1264" s="1">
        <v>-84.278369695943994</v>
      </c>
      <c r="C1264" s="1">
        <v>34.0583038931834</v>
      </c>
      <c r="D1264">
        <f t="shared" si="19"/>
        <v>76</v>
      </c>
    </row>
    <row r="1265" spans="1:4" x14ac:dyDescent="0.25">
      <c r="A1265" t="s">
        <v>12</v>
      </c>
      <c r="B1265" s="1">
        <v>-84.277408199323403</v>
      </c>
      <c r="C1265" s="1">
        <v>34.059023658371501</v>
      </c>
      <c r="D1265">
        <f t="shared" si="19"/>
        <v>77</v>
      </c>
    </row>
    <row r="1266" spans="1:4" x14ac:dyDescent="0.25">
      <c r="A1266" t="s">
        <v>12</v>
      </c>
      <c r="B1266" s="1">
        <v>-84.276579849875901</v>
      </c>
      <c r="C1266" s="1">
        <v>34.059890830568897</v>
      </c>
      <c r="D1266">
        <f t="shared" si="19"/>
        <v>78</v>
      </c>
    </row>
    <row r="1267" spans="1:4" x14ac:dyDescent="0.25">
      <c r="A1267" t="s">
        <v>12</v>
      </c>
      <c r="B1267" s="1">
        <v>-84.275956034146006</v>
      </c>
      <c r="C1267" s="1">
        <v>34.0608623778338</v>
      </c>
      <c r="D1267">
        <f t="shared" si="19"/>
        <v>79</v>
      </c>
    </row>
    <row r="1268" spans="1:4" x14ac:dyDescent="0.25">
      <c r="A1268" t="s">
        <v>12</v>
      </c>
      <c r="B1268" s="1">
        <v>-84.262316660788102</v>
      </c>
      <c r="C1268" s="1">
        <v>34.087289432429799</v>
      </c>
      <c r="D1268">
        <f t="shared" si="19"/>
        <v>80</v>
      </c>
    </row>
    <row r="1269" spans="1:4" x14ac:dyDescent="0.25">
      <c r="A1269" t="s">
        <v>12</v>
      </c>
      <c r="B1269" s="1">
        <v>-84.261310916616196</v>
      </c>
      <c r="C1269" s="1">
        <v>34.088954902298603</v>
      </c>
      <c r="D1269">
        <f t="shared" si="19"/>
        <v>81</v>
      </c>
    </row>
    <row r="1270" spans="1:4" x14ac:dyDescent="0.25">
      <c r="A1270" t="s">
        <v>12</v>
      </c>
      <c r="B1270" s="1">
        <v>-84.260185981454896</v>
      </c>
      <c r="C1270" s="1">
        <v>34.090223283396703</v>
      </c>
      <c r="D1270">
        <f t="shared" si="19"/>
        <v>82</v>
      </c>
    </row>
    <row r="1271" spans="1:4" x14ac:dyDescent="0.25">
      <c r="A1271" t="s">
        <v>12</v>
      </c>
      <c r="B1271" s="1">
        <v>-84.258530750309106</v>
      </c>
      <c r="C1271" s="1">
        <v>34.091620836086499</v>
      </c>
      <c r="D1271">
        <f t="shared" si="19"/>
        <v>83</v>
      </c>
    </row>
    <row r="1272" spans="1:4" x14ac:dyDescent="0.25">
      <c r="A1272" t="s">
        <v>12</v>
      </c>
      <c r="B1272" s="1">
        <v>-84.2492888407062</v>
      </c>
      <c r="C1272" s="1">
        <v>34.099070031106301</v>
      </c>
      <c r="D1272">
        <f t="shared" si="19"/>
        <v>84</v>
      </c>
    </row>
    <row r="1273" spans="1:4" x14ac:dyDescent="0.25">
      <c r="A1273" t="s">
        <v>12</v>
      </c>
      <c r="B1273" s="1">
        <v>-84.247019570288302</v>
      </c>
      <c r="C1273" s="1">
        <v>34.100806402988802</v>
      </c>
      <c r="D1273">
        <f t="shared" si="19"/>
        <v>85</v>
      </c>
    </row>
    <row r="1274" spans="1:4" x14ac:dyDescent="0.25">
      <c r="A1274" t="s">
        <v>12</v>
      </c>
      <c r="B1274" s="1">
        <v>-84.239556373968796</v>
      </c>
      <c r="C1274" s="1">
        <v>34.106233378764699</v>
      </c>
      <c r="D1274">
        <f t="shared" si="19"/>
        <v>86</v>
      </c>
    </row>
    <row r="1275" spans="1:4" x14ac:dyDescent="0.25">
      <c r="A1275" t="s">
        <v>12</v>
      </c>
      <c r="B1275" s="1">
        <v>-84.237310273427298</v>
      </c>
      <c r="C1275" s="1">
        <v>34.107702407431802</v>
      </c>
      <c r="D1275">
        <f t="shared" si="19"/>
        <v>87</v>
      </c>
    </row>
    <row r="1276" spans="1:4" x14ac:dyDescent="0.25">
      <c r="A1276" t="s">
        <v>12</v>
      </c>
      <c r="B1276" s="1">
        <v>-84.234953076165098</v>
      </c>
      <c r="C1276" s="1">
        <v>34.109050560942897</v>
      </c>
      <c r="D1276">
        <f t="shared" si="19"/>
        <v>88</v>
      </c>
    </row>
    <row r="1277" spans="1:4" x14ac:dyDescent="0.25">
      <c r="A1277" t="s">
        <v>12</v>
      </c>
      <c r="B1277" s="1">
        <v>-84.232065479754098</v>
      </c>
      <c r="C1277" s="1">
        <v>34.110424951597501</v>
      </c>
      <c r="D1277">
        <f t="shared" si="19"/>
        <v>89</v>
      </c>
    </row>
    <row r="1278" spans="1:4" x14ac:dyDescent="0.25">
      <c r="A1278" t="s">
        <v>12</v>
      </c>
      <c r="B1278" s="1">
        <v>-84.223296406006099</v>
      </c>
      <c r="C1278" s="1">
        <v>34.1144398827131</v>
      </c>
      <c r="D1278">
        <f t="shared" si="19"/>
        <v>90</v>
      </c>
    </row>
    <row r="1279" spans="1:4" x14ac:dyDescent="0.25">
      <c r="A1279" t="s">
        <v>12</v>
      </c>
      <c r="B1279" s="1">
        <v>-84.222118215636499</v>
      </c>
      <c r="C1279" s="1">
        <v>34.115107139281903</v>
      </c>
      <c r="D1279">
        <f t="shared" si="19"/>
        <v>91</v>
      </c>
    </row>
    <row r="1280" spans="1:4" x14ac:dyDescent="0.25">
      <c r="A1280" t="s">
        <v>12</v>
      </c>
      <c r="B1280" s="1">
        <v>-84.221210677244301</v>
      </c>
      <c r="C1280" s="1">
        <v>34.1158186172905</v>
      </c>
      <c r="D1280">
        <f t="shared" si="19"/>
        <v>92</v>
      </c>
    </row>
    <row r="1281" spans="1:4" x14ac:dyDescent="0.25">
      <c r="A1281" t="s">
        <v>12</v>
      </c>
      <c r="B1281" s="1">
        <v>-84.220233935682302</v>
      </c>
      <c r="C1281" s="1">
        <v>34.116867368600502</v>
      </c>
      <c r="D1281">
        <f t="shared" si="19"/>
        <v>93</v>
      </c>
    </row>
    <row r="1282" spans="1:4" x14ac:dyDescent="0.25">
      <c r="A1282" t="s">
        <v>12</v>
      </c>
      <c r="B1282" s="1">
        <v>-84.204908123989497</v>
      </c>
      <c r="C1282" s="1">
        <v>34.137056772809402</v>
      </c>
      <c r="D1282">
        <f t="shared" si="19"/>
        <v>94</v>
      </c>
    </row>
    <row r="1283" spans="1:4" x14ac:dyDescent="0.25">
      <c r="A1283" t="s">
        <v>12</v>
      </c>
      <c r="B1283" s="1">
        <v>-84.2038553530885</v>
      </c>
      <c r="C1283" s="1">
        <v>34.138134381775501</v>
      </c>
      <c r="D1283">
        <f t="shared" ref="D1283:D1346" si="20">IF(A1283&lt;&gt;A1282,1,D1282+1)</f>
        <v>95</v>
      </c>
    </row>
    <row r="1284" spans="1:4" x14ac:dyDescent="0.25">
      <c r="A1284" t="s">
        <v>12</v>
      </c>
      <c r="B1284" s="1">
        <v>-84.202628574412998</v>
      </c>
      <c r="C1284" s="1">
        <v>34.1391611395862</v>
      </c>
      <c r="D1284">
        <f t="shared" si="20"/>
        <v>96</v>
      </c>
    </row>
    <row r="1285" spans="1:4" x14ac:dyDescent="0.25">
      <c r="A1285" t="s">
        <v>12</v>
      </c>
      <c r="B1285" s="1">
        <v>-84.200934164790397</v>
      </c>
      <c r="C1285" s="1">
        <v>34.140246728160498</v>
      </c>
      <c r="D1285">
        <f t="shared" si="20"/>
        <v>97</v>
      </c>
    </row>
    <row r="1286" spans="1:4" x14ac:dyDescent="0.25">
      <c r="A1286" t="s">
        <v>12</v>
      </c>
      <c r="B1286" s="1">
        <v>-84.193606261542598</v>
      </c>
      <c r="C1286" s="1">
        <v>34.145019190607101</v>
      </c>
      <c r="D1286">
        <f t="shared" si="20"/>
        <v>98</v>
      </c>
    </row>
    <row r="1287" spans="1:4" x14ac:dyDescent="0.25">
      <c r="A1287" t="s">
        <v>12</v>
      </c>
      <c r="B1287" s="1">
        <v>-84.192102877186898</v>
      </c>
      <c r="C1287" s="1">
        <v>34.146143187366597</v>
      </c>
      <c r="D1287">
        <f t="shared" si="20"/>
        <v>99</v>
      </c>
    </row>
    <row r="1288" spans="1:4" x14ac:dyDescent="0.25">
      <c r="A1288" t="s">
        <v>12</v>
      </c>
      <c r="B1288" s="1">
        <v>-84.190786009447194</v>
      </c>
      <c r="C1288" s="1">
        <v>34.147359101022602</v>
      </c>
      <c r="D1288">
        <f t="shared" si="20"/>
        <v>100</v>
      </c>
    </row>
    <row r="1289" spans="1:4" x14ac:dyDescent="0.25">
      <c r="A1289" t="s">
        <v>12</v>
      </c>
      <c r="B1289" s="1">
        <v>-84.185092134227204</v>
      </c>
      <c r="C1289" s="1">
        <v>34.153168723172897</v>
      </c>
      <c r="D1289">
        <f t="shared" si="20"/>
        <v>101</v>
      </c>
    </row>
    <row r="1290" spans="1:4" x14ac:dyDescent="0.25">
      <c r="A1290" t="s">
        <v>12</v>
      </c>
      <c r="B1290" s="1">
        <v>-84.183618283059999</v>
      </c>
      <c r="C1290" s="1">
        <v>34.154383927309702</v>
      </c>
      <c r="D1290">
        <f t="shared" si="20"/>
        <v>102</v>
      </c>
    </row>
    <row r="1291" spans="1:4" x14ac:dyDescent="0.25">
      <c r="A1291" t="s">
        <v>12</v>
      </c>
      <c r="B1291" s="1">
        <v>-84.181950101123803</v>
      </c>
      <c r="C1291" s="1">
        <v>34.155350061920501</v>
      </c>
      <c r="D1291">
        <f t="shared" si="20"/>
        <v>103</v>
      </c>
    </row>
    <row r="1292" spans="1:4" x14ac:dyDescent="0.25">
      <c r="A1292" t="s">
        <v>12</v>
      </c>
      <c r="B1292" s="1">
        <v>-84.180218619083007</v>
      </c>
      <c r="C1292" s="1">
        <v>34.156023591487497</v>
      </c>
      <c r="D1292">
        <f t="shared" si="20"/>
        <v>104</v>
      </c>
    </row>
    <row r="1293" spans="1:4" x14ac:dyDescent="0.25">
      <c r="A1293" t="s">
        <v>12</v>
      </c>
      <c r="B1293" s="1">
        <v>-84.178130703821594</v>
      </c>
      <c r="C1293" s="1">
        <v>34.156601336159198</v>
      </c>
      <c r="D1293">
        <f t="shared" si="20"/>
        <v>105</v>
      </c>
    </row>
    <row r="1294" spans="1:4" x14ac:dyDescent="0.25">
      <c r="A1294" t="s">
        <v>12</v>
      </c>
      <c r="B1294" s="1">
        <v>-84.173479197779699</v>
      </c>
      <c r="C1294" s="1">
        <v>34.157693712478498</v>
      </c>
      <c r="D1294">
        <f t="shared" si="20"/>
        <v>106</v>
      </c>
    </row>
    <row r="1295" spans="1:4" x14ac:dyDescent="0.25">
      <c r="A1295" t="s">
        <v>12</v>
      </c>
      <c r="B1295" s="1">
        <v>-84.171676410147896</v>
      </c>
      <c r="C1295" s="1">
        <v>34.158255336425697</v>
      </c>
      <c r="D1295">
        <f t="shared" si="20"/>
        <v>107</v>
      </c>
    </row>
    <row r="1296" spans="1:4" x14ac:dyDescent="0.25">
      <c r="A1296" t="s">
        <v>12</v>
      </c>
      <c r="B1296" s="1">
        <v>-84.170134061916798</v>
      </c>
      <c r="C1296" s="1">
        <v>34.159081276020103</v>
      </c>
      <c r="D1296">
        <f t="shared" si="20"/>
        <v>108</v>
      </c>
    </row>
    <row r="1297" spans="1:4" x14ac:dyDescent="0.25">
      <c r="A1297" t="s">
        <v>12</v>
      </c>
      <c r="B1297" s="1">
        <v>-84.168914187008895</v>
      </c>
      <c r="C1297" s="1">
        <v>34.160014707784804</v>
      </c>
      <c r="D1297">
        <f t="shared" si="20"/>
        <v>109</v>
      </c>
    </row>
    <row r="1298" spans="1:4" x14ac:dyDescent="0.25">
      <c r="A1298" t="s">
        <v>13</v>
      </c>
      <c r="B1298" s="1">
        <v>-84.031912998436795</v>
      </c>
      <c r="C1298" s="1">
        <v>34.043234957064499</v>
      </c>
      <c r="D1298">
        <f t="shared" si="20"/>
        <v>1</v>
      </c>
    </row>
    <row r="1299" spans="1:4" x14ac:dyDescent="0.25">
      <c r="A1299" t="s">
        <v>13</v>
      </c>
      <c r="B1299" s="1">
        <v>-84.030834145630294</v>
      </c>
      <c r="C1299" s="1">
        <v>34.044273001276601</v>
      </c>
      <c r="D1299">
        <f t="shared" si="20"/>
        <v>2</v>
      </c>
    </row>
    <row r="1300" spans="1:4" x14ac:dyDescent="0.25">
      <c r="A1300" t="s">
        <v>13</v>
      </c>
      <c r="B1300" s="1">
        <v>-84.029772829896601</v>
      </c>
      <c r="C1300" s="1">
        <v>34.045772664070299</v>
      </c>
      <c r="D1300">
        <f t="shared" si="20"/>
        <v>3</v>
      </c>
    </row>
    <row r="1301" spans="1:4" x14ac:dyDescent="0.25">
      <c r="A1301" t="s">
        <v>13</v>
      </c>
      <c r="B1301" s="1">
        <v>-84.029067910710594</v>
      </c>
      <c r="C1301" s="1">
        <v>34.0472513092841</v>
      </c>
      <c r="D1301">
        <f t="shared" si="20"/>
        <v>4</v>
      </c>
    </row>
    <row r="1302" spans="1:4" x14ac:dyDescent="0.25">
      <c r="A1302" t="s">
        <v>13</v>
      </c>
      <c r="B1302" s="1">
        <v>-84.028548012780206</v>
      </c>
      <c r="C1302" s="1">
        <v>34.048394261222299</v>
      </c>
      <c r="D1302">
        <f t="shared" si="20"/>
        <v>5</v>
      </c>
    </row>
    <row r="1303" spans="1:4" x14ac:dyDescent="0.25">
      <c r="A1303" t="s">
        <v>13</v>
      </c>
      <c r="B1303" s="1">
        <v>-84.027982186312599</v>
      </c>
      <c r="C1303" s="1">
        <v>34.0494064220157</v>
      </c>
      <c r="D1303">
        <f t="shared" si="20"/>
        <v>6</v>
      </c>
    </row>
    <row r="1304" spans="1:4" x14ac:dyDescent="0.25">
      <c r="A1304" t="s">
        <v>13</v>
      </c>
      <c r="B1304" s="1">
        <v>-84.026427071640896</v>
      </c>
      <c r="C1304" s="1">
        <v>34.052033219459098</v>
      </c>
      <c r="D1304">
        <f t="shared" si="20"/>
        <v>7</v>
      </c>
    </row>
    <row r="1305" spans="1:4" x14ac:dyDescent="0.25">
      <c r="A1305" t="s">
        <v>13</v>
      </c>
      <c r="B1305" s="1">
        <v>-84.025122542117899</v>
      </c>
      <c r="C1305" s="1">
        <v>34.0538512789077</v>
      </c>
      <c r="D1305">
        <f t="shared" si="20"/>
        <v>8</v>
      </c>
    </row>
    <row r="1306" spans="1:4" x14ac:dyDescent="0.25">
      <c r="A1306" t="s">
        <v>13</v>
      </c>
      <c r="B1306" s="1">
        <v>-84.021949516639197</v>
      </c>
      <c r="C1306" s="1">
        <v>34.057845046529003</v>
      </c>
      <c r="D1306">
        <f t="shared" si="20"/>
        <v>9</v>
      </c>
    </row>
    <row r="1307" spans="1:4" x14ac:dyDescent="0.25">
      <c r="A1307" t="s">
        <v>13</v>
      </c>
      <c r="B1307" s="1">
        <v>-84.021063134412501</v>
      </c>
      <c r="C1307" s="1">
        <v>34.058812300331702</v>
      </c>
      <c r="D1307">
        <f t="shared" si="20"/>
        <v>10</v>
      </c>
    </row>
    <row r="1308" spans="1:4" x14ac:dyDescent="0.25">
      <c r="A1308" t="s">
        <v>13</v>
      </c>
      <c r="B1308" s="1">
        <v>-84.020056761584996</v>
      </c>
      <c r="C1308" s="1">
        <v>34.059784202400998</v>
      </c>
      <c r="D1308">
        <f t="shared" si="20"/>
        <v>11</v>
      </c>
    </row>
    <row r="1309" spans="1:4" x14ac:dyDescent="0.25">
      <c r="A1309" t="s">
        <v>13</v>
      </c>
      <c r="B1309" s="1">
        <v>-84.018937657002098</v>
      </c>
      <c r="C1309" s="1">
        <v>34.060656198885098</v>
      </c>
      <c r="D1309">
        <f t="shared" si="20"/>
        <v>12</v>
      </c>
    </row>
    <row r="1310" spans="1:4" x14ac:dyDescent="0.25">
      <c r="A1310" t="s">
        <v>13</v>
      </c>
      <c r="B1310" s="1">
        <v>-84.010183825214</v>
      </c>
      <c r="C1310" s="1">
        <v>34.066851469991299</v>
      </c>
      <c r="D1310">
        <f t="shared" si="20"/>
        <v>13</v>
      </c>
    </row>
    <row r="1311" spans="1:4" x14ac:dyDescent="0.25">
      <c r="A1311" t="s">
        <v>13</v>
      </c>
      <c r="B1311" s="1">
        <v>-84.008808599971402</v>
      </c>
      <c r="C1311" s="1">
        <v>34.067943286631099</v>
      </c>
      <c r="D1311">
        <f t="shared" si="20"/>
        <v>14</v>
      </c>
    </row>
    <row r="1312" spans="1:4" x14ac:dyDescent="0.25">
      <c r="A1312" t="s">
        <v>13</v>
      </c>
      <c r="B1312" s="1">
        <v>-84.007690327348499</v>
      </c>
      <c r="C1312" s="1">
        <v>34.069007495978099</v>
      </c>
      <c r="D1312">
        <f t="shared" si="20"/>
        <v>15</v>
      </c>
    </row>
    <row r="1313" spans="1:4" x14ac:dyDescent="0.25">
      <c r="A1313" t="s">
        <v>13</v>
      </c>
      <c r="B1313" s="1">
        <v>-84.006659645545795</v>
      </c>
      <c r="C1313" s="1">
        <v>34.070157136121303</v>
      </c>
      <c r="D1313">
        <f t="shared" si="20"/>
        <v>16</v>
      </c>
    </row>
    <row r="1314" spans="1:4" x14ac:dyDescent="0.25">
      <c r="A1314" t="s">
        <v>13</v>
      </c>
      <c r="B1314" s="1">
        <v>-83.996949457225995</v>
      </c>
      <c r="C1314" s="1">
        <v>34.081410746741902</v>
      </c>
      <c r="D1314">
        <f t="shared" si="20"/>
        <v>17</v>
      </c>
    </row>
    <row r="1315" spans="1:4" x14ac:dyDescent="0.25">
      <c r="A1315" t="s">
        <v>13</v>
      </c>
      <c r="B1315" s="1">
        <v>-83.995855025965895</v>
      </c>
      <c r="C1315" s="1">
        <v>34.082835728916699</v>
      </c>
      <c r="D1315">
        <f t="shared" si="20"/>
        <v>18</v>
      </c>
    </row>
    <row r="1316" spans="1:4" x14ac:dyDescent="0.25">
      <c r="A1316" t="s">
        <v>13</v>
      </c>
      <c r="B1316" s="1">
        <v>-83.994956405715698</v>
      </c>
      <c r="C1316" s="1">
        <v>34.084285088794097</v>
      </c>
      <c r="D1316">
        <f t="shared" si="20"/>
        <v>19</v>
      </c>
    </row>
    <row r="1317" spans="1:4" x14ac:dyDescent="0.25">
      <c r="A1317" t="s">
        <v>13</v>
      </c>
      <c r="B1317" s="1">
        <v>-83.991225234226107</v>
      </c>
      <c r="C1317" s="1">
        <v>34.091323331648198</v>
      </c>
      <c r="D1317">
        <f t="shared" si="20"/>
        <v>20</v>
      </c>
    </row>
    <row r="1318" spans="1:4" x14ac:dyDescent="0.25">
      <c r="A1318" t="s">
        <v>13</v>
      </c>
      <c r="B1318" s="1">
        <v>-83.990178658572702</v>
      </c>
      <c r="C1318" s="1">
        <v>34.093041977733598</v>
      </c>
      <c r="D1318">
        <f t="shared" si="20"/>
        <v>21</v>
      </c>
    </row>
    <row r="1319" spans="1:4" x14ac:dyDescent="0.25">
      <c r="A1319" t="s">
        <v>13</v>
      </c>
      <c r="B1319" s="1">
        <v>-83.980070644397401</v>
      </c>
      <c r="C1319" s="1">
        <v>34.1090274451075</v>
      </c>
      <c r="D1319">
        <f t="shared" si="20"/>
        <v>22</v>
      </c>
    </row>
    <row r="1320" spans="1:4" x14ac:dyDescent="0.25">
      <c r="A1320" t="s">
        <v>13</v>
      </c>
      <c r="B1320" s="1">
        <v>-83.979065256512499</v>
      </c>
      <c r="C1320" s="1">
        <v>34.110494081015197</v>
      </c>
      <c r="D1320">
        <f t="shared" si="20"/>
        <v>23</v>
      </c>
    </row>
    <row r="1321" spans="1:4" x14ac:dyDescent="0.25">
      <c r="A1321" t="s">
        <v>13</v>
      </c>
      <c r="B1321" s="1">
        <v>-83.977711236996399</v>
      </c>
      <c r="C1321" s="1">
        <v>34.1121555409918</v>
      </c>
      <c r="D1321">
        <f t="shared" si="20"/>
        <v>24</v>
      </c>
    </row>
    <row r="1322" spans="1:4" x14ac:dyDescent="0.25">
      <c r="A1322" t="s">
        <v>13</v>
      </c>
      <c r="B1322" s="1">
        <v>-83.967989943560397</v>
      </c>
      <c r="C1322" s="1">
        <v>34.123091830857803</v>
      </c>
      <c r="D1322">
        <f t="shared" si="20"/>
        <v>25</v>
      </c>
    </row>
    <row r="1323" spans="1:4" x14ac:dyDescent="0.25">
      <c r="A1323" t="s">
        <v>13</v>
      </c>
      <c r="B1323" s="1">
        <v>-83.966366190291893</v>
      </c>
      <c r="C1323" s="1">
        <v>34.124862763645702</v>
      </c>
      <c r="D1323">
        <f t="shared" si="20"/>
        <v>26</v>
      </c>
    </row>
    <row r="1324" spans="1:4" x14ac:dyDescent="0.25">
      <c r="A1324" t="s">
        <v>13</v>
      </c>
      <c r="B1324" s="1">
        <v>-83.964702909053599</v>
      </c>
      <c r="C1324" s="1">
        <v>34.126537927887</v>
      </c>
      <c r="D1324">
        <f t="shared" si="20"/>
        <v>27</v>
      </c>
    </row>
    <row r="1325" spans="1:4" x14ac:dyDescent="0.25">
      <c r="A1325" t="s">
        <v>13</v>
      </c>
      <c r="B1325" s="1">
        <v>-83.949061129077506</v>
      </c>
      <c r="C1325" s="1">
        <v>34.141104311523598</v>
      </c>
      <c r="D1325">
        <f t="shared" si="20"/>
        <v>28</v>
      </c>
    </row>
    <row r="1326" spans="1:4" x14ac:dyDescent="0.25">
      <c r="A1326" t="s">
        <v>13</v>
      </c>
      <c r="B1326" s="1">
        <v>-83.947304282370098</v>
      </c>
      <c r="C1326" s="1">
        <v>34.1426027747871</v>
      </c>
      <c r="D1326">
        <f t="shared" si="20"/>
        <v>29</v>
      </c>
    </row>
    <row r="1327" spans="1:4" x14ac:dyDescent="0.25">
      <c r="A1327" t="s">
        <v>13</v>
      </c>
      <c r="B1327" s="1">
        <v>-83.932187724732103</v>
      </c>
      <c r="C1327" s="1">
        <v>34.154412593459597</v>
      </c>
      <c r="D1327">
        <f t="shared" si="20"/>
        <v>30</v>
      </c>
    </row>
    <row r="1328" spans="1:4" x14ac:dyDescent="0.25">
      <c r="A1328" t="s">
        <v>13</v>
      </c>
      <c r="B1328" s="1">
        <v>-83.931020130090204</v>
      </c>
      <c r="C1328" s="1">
        <v>34.155457732625102</v>
      </c>
      <c r="D1328">
        <f t="shared" si="20"/>
        <v>31</v>
      </c>
    </row>
    <row r="1329" spans="1:4" x14ac:dyDescent="0.25">
      <c r="A1329" t="s">
        <v>13</v>
      </c>
      <c r="B1329" s="1">
        <v>-83.930059512766107</v>
      </c>
      <c r="C1329" s="1">
        <v>34.156474115263798</v>
      </c>
      <c r="D1329">
        <f t="shared" si="20"/>
        <v>32</v>
      </c>
    </row>
    <row r="1330" spans="1:4" x14ac:dyDescent="0.25">
      <c r="A1330" t="s">
        <v>13</v>
      </c>
      <c r="B1330" s="1">
        <v>-83.929162445670798</v>
      </c>
      <c r="C1330" s="1">
        <v>34.1576155880906</v>
      </c>
      <c r="D1330">
        <f t="shared" si="20"/>
        <v>33</v>
      </c>
    </row>
    <row r="1331" spans="1:4" x14ac:dyDescent="0.25">
      <c r="A1331" t="s">
        <v>13</v>
      </c>
      <c r="B1331" s="1">
        <v>-83.928415249641503</v>
      </c>
      <c r="C1331" s="1">
        <v>34.158789565994503</v>
      </c>
      <c r="D1331">
        <f t="shared" si="20"/>
        <v>34</v>
      </c>
    </row>
    <row r="1332" spans="1:4" x14ac:dyDescent="0.25">
      <c r="A1332" t="s">
        <v>14</v>
      </c>
      <c r="B1332" s="1">
        <v>-84.558866530932605</v>
      </c>
      <c r="C1332" s="1">
        <v>33.995739941845699</v>
      </c>
      <c r="D1332">
        <f t="shared" si="20"/>
        <v>1</v>
      </c>
    </row>
    <row r="1333" spans="1:4" x14ac:dyDescent="0.25">
      <c r="A1333" t="s">
        <v>14</v>
      </c>
      <c r="B1333" s="1">
        <v>-84.559667209772201</v>
      </c>
      <c r="C1333" s="1">
        <v>33.9965324490406</v>
      </c>
      <c r="D1333">
        <f t="shared" si="20"/>
        <v>2</v>
      </c>
    </row>
    <row r="1334" spans="1:4" x14ac:dyDescent="0.25">
      <c r="A1334" t="s">
        <v>14</v>
      </c>
      <c r="B1334" s="1">
        <v>-84.560439688601505</v>
      </c>
      <c r="C1334" s="1">
        <v>33.9974626553335</v>
      </c>
      <c r="D1334">
        <f t="shared" si="20"/>
        <v>3</v>
      </c>
    </row>
    <row r="1335" spans="1:4" x14ac:dyDescent="0.25">
      <c r="A1335" t="s">
        <v>14</v>
      </c>
      <c r="B1335" s="1">
        <v>-84.561222212687596</v>
      </c>
      <c r="C1335" s="1">
        <v>33.998742668218497</v>
      </c>
      <c r="D1335">
        <f t="shared" si="20"/>
        <v>4</v>
      </c>
    </row>
    <row r="1336" spans="1:4" x14ac:dyDescent="0.25">
      <c r="A1336" t="s">
        <v>14</v>
      </c>
      <c r="B1336" s="1">
        <v>-84.561659226823295</v>
      </c>
      <c r="C1336" s="1">
        <v>33.999878093156902</v>
      </c>
      <c r="D1336">
        <f t="shared" si="20"/>
        <v>5</v>
      </c>
    </row>
    <row r="1337" spans="1:4" x14ac:dyDescent="0.25">
      <c r="A1337" t="s">
        <v>14</v>
      </c>
      <c r="B1337" s="1">
        <v>-84.561701133096804</v>
      </c>
      <c r="C1337" s="1">
        <v>34.001037204495397</v>
      </c>
      <c r="D1337">
        <f t="shared" si="20"/>
        <v>6</v>
      </c>
    </row>
    <row r="1338" spans="1:4" x14ac:dyDescent="0.25">
      <c r="A1338" t="s">
        <v>14</v>
      </c>
      <c r="B1338" s="1">
        <v>-84.561480513149903</v>
      </c>
      <c r="C1338" s="1">
        <v>34.002231147631299</v>
      </c>
      <c r="D1338">
        <f t="shared" si="20"/>
        <v>7</v>
      </c>
    </row>
    <row r="1339" spans="1:4" x14ac:dyDescent="0.25">
      <c r="A1339" t="s">
        <v>14</v>
      </c>
      <c r="B1339" s="1">
        <v>-84.559301479278403</v>
      </c>
      <c r="C1339" s="1">
        <v>34.010694010229997</v>
      </c>
      <c r="D1339">
        <f t="shared" si="20"/>
        <v>8</v>
      </c>
    </row>
    <row r="1340" spans="1:4" x14ac:dyDescent="0.25">
      <c r="A1340" t="s">
        <v>14</v>
      </c>
      <c r="B1340" s="1">
        <v>-84.558951118938197</v>
      </c>
      <c r="C1340" s="1">
        <v>34.012680388168299</v>
      </c>
      <c r="D1340">
        <f t="shared" si="20"/>
        <v>9</v>
      </c>
    </row>
    <row r="1341" spans="1:4" x14ac:dyDescent="0.25">
      <c r="A1341" t="s">
        <v>14</v>
      </c>
      <c r="B1341" s="1">
        <v>-84.558772028729905</v>
      </c>
      <c r="C1341" s="1">
        <v>34.0147970165525</v>
      </c>
      <c r="D1341">
        <f t="shared" si="20"/>
        <v>10</v>
      </c>
    </row>
    <row r="1342" spans="1:4" x14ac:dyDescent="0.25">
      <c r="A1342" t="s">
        <v>14</v>
      </c>
      <c r="B1342" s="1">
        <v>-84.558690522411695</v>
      </c>
      <c r="C1342" s="1">
        <v>34.016842663367598</v>
      </c>
      <c r="D1342">
        <f t="shared" si="20"/>
        <v>11</v>
      </c>
    </row>
    <row r="1343" spans="1:4" x14ac:dyDescent="0.25">
      <c r="A1343" t="s">
        <v>14</v>
      </c>
      <c r="B1343" s="1">
        <v>-84.558829119785599</v>
      </c>
      <c r="C1343" s="1">
        <v>34.0189857114799</v>
      </c>
      <c r="D1343">
        <f t="shared" si="20"/>
        <v>12</v>
      </c>
    </row>
    <row r="1344" spans="1:4" x14ac:dyDescent="0.25">
      <c r="A1344" t="s">
        <v>14</v>
      </c>
      <c r="B1344" s="1">
        <v>-84.559064710525405</v>
      </c>
      <c r="C1344" s="1">
        <v>34.020747389788397</v>
      </c>
      <c r="D1344">
        <f t="shared" si="20"/>
        <v>13</v>
      </c>
    </row>
    <row r="1345" spans="1:4" x14ac:dyDescent="0.25">
      <c r="A1345" t="s">
        <v>14</v>
      </c>
      <c r="B1345" s="1">
        <v>-84.5634987762283</v>
      </c>
      <c r="C1345" s="1">
        <v>34.042430778126402</v>
      </c>
      <c r="D1345">
        <f t="shared" si="20"/>
        <v>14</v>
      </c>
    </row>
    <row r="1346" spans="1:4" x14ac:dyDescent="0.25">
      <c r="A1346" t="s">
        <v>14</v>
      </c>
      <c r="B1346" s="1">
        <v>-84.563623511919999</v>
      </c>
      <c r="C1346" s="1">
        <v>34.043683842762398</v>
      </c>
      <c r="D1346">
        <f t="shared" si="20"/>
        <v>15</v>
      </c>
    </row>
    <row r="1347" spans="1:4" x14ac:dyDescent="0.25">
      <c r="A1347" t="s">
        <v>14</v>
      </c>
      <c r="B1347" s="1">
        <v>-84.563491907503902</v>
      </c>
      <c r="C1347" s="1">
        <v>34.045081448935903</v>
      </c>
      <c r="D1347">
        <f t="shared" ref="D1347:D1410" si="21">IF(A1347&lt;&gt;A1346,1,D1346+1)</f>
        <v>16</v>
      </c>
    </row>
    <row r="1348" spans="1:4" x14ac:dyDescent="0.25">
      <c r="A1348" t="s">
        <v>14</v>
      </c>
      <c r="B1348" s="1">
        <v>-84.563213032805393</v>
      </c>
      <c r="C1348" s="1">
        <v>34.046175480043402</v>
      </c>
      <c r="D1348">
        <f t="shared" si="21"/>
        <v>17</v>
      </c>
    </row>
    <row r="1349" spans="1:4" x14ac:dyDescent="0.25">
      <c r="A1349" t="s">
        <v>14</v>
      </c>
      <c r="B1349" s="1">
        <v>-84.562762887850099</v>
      </c>
      <c r="C1349" s="1">
        <v>34.047188748479002</v>
      </c>
      <c r="D1349">
        <f t="shared" si="21"/>
        <v>18</v>
      </c>
    </row>
    <row r="1350" spans="1:4" x14ac:dyDescent="0.25">
      <c r="A1350" t="s">
        <v>14</v>
      </c>
      <c r="B1350" s="1">
        <v>-84.561984211576402</v>
      </c>
      <c r="C1350" s="1">
        <v>34.0484069513452</v>
      </c>
      <c r="D1350">
        <f t="shared" si="21"/>
        <v>19</v>
      </c>
    </row>
    <row r="1351" spans="1:4" x14ac:dyDescent="0.25">
      <c r="A1351" t="s">
        <v>14</v>
      </c>
      <c r="B1351" s="1">
        <v>-84.561033240984997</v>
      </c>
      <c r="C1351" s="1">
        <v>34.049562649074502</v>
      </c>
      <c r="D1351">
        <f t="shared" si="21"/>
        <v>20</v>
      </c>
    </row>
    <row r="1352" spans="1:4" x14ac:dyDescent="0.25">
      <c r="A1352" t="s">
        <v>14</v>
      </c>
      <c r="B1352" s="1">
        <v>-84.559825240512197</v>
      </c>
      <c r="C1352" s="1">
        <v>34.050546553189498</v>
      </c>
      <c r="D1352">
        <f t="shared" si="21"/>
        <v>21</v>
      </c>
    </row>
    <row r="1353" spans="1:4" x14ac:dyDescent="0.25">
      <c r="A1353" t="s">
        <v>14</v>
      </c>
      <c r="B1353" s="1">
        <v>-84.558555729611399</v>
      </c>
      <c r="C1353" s="1">
        <v>34.051348269525398</v>
      </c>
      <c r="D1353">
        <f t="shared" si="21"/>
        <v>22</v>
      </c>
    </row>
    <row r="1354" spans="1:4" x14ac:dyDescent="0.25">
      <c r="A1354" t="s">
        <v>14</v>
      </c>
      <c r="B1354" s="1">
        <v>-84.557195734382901</v>
      </c>
      <c r="C1354" s="1">
        <v>34.051937551213797</v>
      </c>
      <c r="D1354">
        <f t="shared" si="21"/>
        <v>23</v>
      </c>
    </row>
    <row r="1355" spans="1:4" x14ac:dyDescent="0.25">
      <c r="A1355" t="s">
        <v>14</v>
      </c>
      <c r="B1355" s="1">
        <v>-84.555424508666505</v>
      </c>
      <c r="C1355" s="1">
        <v>34.0524462327745</v>
      </c>
      <c r="D1355">
        <f t="shared" si="21"/>
        <v>24</v>
      </c>
    </row>
    <row r="1356" spans="1:4" x14ac:dyDescent="0.25">
      <c r="A1356" t="s">
        <v>14</v>
      </c>
      <c r="B1356" s="1">
        <v>-84.548632281147405</v>
      </c>
      <c r="C1356" s="1">
        <v>34.054025675495097</v>
      </c>
      <c r="D1356">
        <f t="shared" si="21"/>
        <v>25</v>
      </c>
    </row>
    <row r="1357" spans="1:4" x14ac:dyDescent="0.25">
      <c r="A1357" t="s">
        <v>14</v>
      </c>
      <c r="B1357" s="1">
        <v>-84.547044344625704</v>
      </c>
      <c r="C1357" s="1">
        <v>34.054554247211897</v>
      </c>
      <c r="D1357">
        <f t="shared" si="21"/>
        <v>26</v>
      </c>
    </row>
    <row r="1358" spans="1:4" x14ac:dyDescent="0.25">
      <c r="A1358" t="s">
        <v>14</v>
      </c>
      <c r="B1358" s="1">
        <v>-84.545637380504601</v>
      </c>
      <c r="C1358" s="1">
        <v>34.055265733444301</v>
      </c>
      <c r="D1358">
        <f t="shared" si="21"/>
        <v>27</v>
      </c>
    </row>
    <row r="1359" spans="1:4" x14ac:dyDescent="0.25">
      <c r="A1359" t="s">
        <v>14</v>
      </c>
      <c r="B1359" s="1">
        <v>-84.544441124230502</v>
      </c>
      <c r="C1359" s="1">
        <v>34.0561279454041</v>
      </c>
      <c r="D1359">
        <f t="shared" si="21"/>
        <v>28</v>
      </c>
    </row>
    <row r="1360" spans="1:4" x14ac:dyDescent="0.25">
      <c r="A1360" t="s">
        <v>14</v>
      </c>
      <c r="B1360" s="1">
        <v>-84.543550489557802</v>
      </c>
      <c r="C1360" s="1">
        <v>34.057040410613702</v>
      </c>
      <c r="D1360">
        <f t="shared" si="21"/>
        <v>29</v>
      </c>
    </row>
    <row r="1361" spans="1:4" x14ac:dyDescent="0.25">
      <c r="A1361" t="s">
        <v>14</v>
      </c>
      <c r="B1361" s="1">
        <v>-84.542806817855904</v>
      </c>
      <c r="C1361" s="1">
        <v>34.058134978265002</v>
      </c>
      <c r="D1361">
        <f t="shared" si="21"/>
        <v>30</v>
      </c>
    </row>
    <row r="1362" spans="1:4" x14ac:dyDescent="0.25">
      <c r="A1362" t="s">
        <v>14</v>
      </c>
      <c r="B1362" s="1">
        <v>-84.542237379428101</v>
      </c>
      <c r="C1362" s="1">
        <v>34.059360130123899</v>
      </c>
      <c r="D1362">
        <f t="shared" si="21"/>
        <v>31</v>
      </c>
    </row>
    <row r="1363" spans="1:4" x14ac:dyDescent="0.25">
      <c r="A1363" t="s">
        <v>14</v>
      </c>
      <c r="B1363" s="1">
        <v>-84.5419458772475</v>
      </c>
      <c r="C1363" s="1">
        <v>34.0604136213096</v>
      </c>
      <c r="D1363">
        <f t="shared" si="21"/>
        <v>32</v>
      </c>
    </row>
    <row r="1364" spans="1:4" x14ac:dyDescent="0.25">
      <c r="A1364" t="s">
        <v>14</v>
      </c>
      <c r="B1364" s="1">
        <v>-84.538538132062897</v>
      </c>
      <c r="C1364" s="1">
        <v>34.077088252083001</v>
      </c>
      <c r="D1364">
        <f t="shared" si="21"/>
        <v>33</v>
      </c>
    </row>
    <row r="1365" spans="1:4" x14ac:dyDescent="0.25">
      <c r="A1365" t="s">
        <v>14</v>
      </c>
      <c r="B1365" s="1">
        <v>-84.537906456030299</v>
      </c>
      <c r="C1365" s="1">
        <v>34.079448414825698</v>
      </c>
      <c r="D1365">
        <f t="shared" si="21"/>
        <v>34</v>
      </c>
    </row>
    <row r="1366" spans="1:4" x14ac:dyDescent="0.25">
      <c r="A1366" t="s">
        <v>14</v>
      </c>
      <c r="B1366" s="1">
        <v>-84.537094788315201</v>
      </c>
      <c r="C1366" s="1">
        <v>34.081695451825603</v>
      </c>
      <c r="D1366">
        <f t="shared" si="21"/>
        <v>35</v>
      </c>
    </row>
    <row r="1367" spans="1:4" x14ac:dyDescent="0.25">
      <c r="A1367" t="s">
        <v>14</v>
      </c>
      <c r="B1367" s="1">
        <v>-84.530716304248003</v>
      </c>
      <c r="C1367" s="1">
        <v>34.098322403992</v>
      </c>
      <c r="D1367">
        <f t="shared" si="21"/>
        <v>36</v>
      </c>
    </row>
    <row r="1368" spans="1:4" x14ac:dyDescent="0.25">
      <c r="A1368" t="s">
        <v>14</v>
      </c>
      <c r="B1368" s="1">
        <v>-84.530437076624906</v>
      </c>
      <c r="C1368" s="1">
        <v>34.099568246390703</v>
      </c>
      <c r="D1368">
        <f t="shared" si="21"/>
        <v>37</v>
      </c>
    </row>
    <row r="1369" spans="1:4" x14ac:dyDescent="0.25">
      <c r="A1369" t="s">
        <v>14</v>
      </c>
      <c r="B1369" s="1">
        <v>-84.530365698772002</v>
      </c>
      <c r="C1369" s="1">
        <v>34.100793615384298</v>
      </c>
      <c r="D1369">
        <f t="shared" si="21"/>
        <v>38</v>
      </c>
    </row>
    <row r="1370" spans="1:4" x14ac:dyDescent="0.25">
      <c r="A1370" t="s">
        <v>14</v>
      </c>
      <c r="B1370" s="1">
        <v>-84.530587831623293</v>
      </c>
      <c r="C1370" s="1">
        <v>34.102024895557101</v>
      </c>
      <c r="D1370">
        <f t="shared" si="21"/>
        <v>39</v>
      </c>
    </row>
    <row r="1371" spans="1:4" x14ac:dyDescent="0.25">
      <c r="A1371" t="s">
        <v>14</v>
      </c>
      <c r="B1371" s="1">
        <v>-84.530968726599397</v>
      </c>
      <c r="C1371" s="1">
        <v>34.103118120556999</v>
      </c>
      <c r="D1371">
        <f t="shared" si="21"/>
        <v>40</v>
      </c>
    </row>
    <row r="1372" spans="1:4" x14ac:dyDescent="0.25">
      <c r="A1372" t="s">
        <v>14</v>
      </c>
      <c r="B1372" s="1">
        <v>-84.533165463138403</v>
      </c>
      <c r="C1372" s="1">
        <v>34.107398630575801</v>
      </c>
      <c r="D1372">
        <f t="shared" si="21"/>
        <v>41</v>
      </c>
    </row>
    <row r="1373" spans="1:4" x14ac:dyDescent="0.25">
      <c r="A1373" t="s">
        <v>14</v>
      </c>
      <c r="B1373" s="1">
        <v>-84.533755036270094</v>
      </c>
      <c r="C1373" s="1">
        <v>34.108916900082903</v>
      </c>
      <c r="D1373">
        <f t="shared" si="21"/>
        <v>42</v>
      </c>
    </row>
    <row r="1374" spans="1:4" x14ac:dyDescent="0.25">
      <c r="A1374" t="s">
        <v>14</v>
      </c>
      <c r="B1374" s="1">
        <v>-84.534051055181095</v>
      </c>
      <c r="C1374" s="1">
        <v>34.1104089153785</v>
      </c>
      <c r="D1374">
        <f t="shared" si="21"/>
        <v>43</v>
      </c>
    </row>
    <row r="1375" spans="1:4" x14ac:dyDescent="0.25">
      <c r="A1375" t="s">
        <v>14</v>
      </c>
      <c r="B1375" s="1">
        <v>-84.534077993690602</v>
      </c>
      <c r="C1375" s="1">
        <v>34.111887328030797</v>
      </c>
      <c r="D1375">
        <f t="shared" si="21"/>
        <v>44</v>
      </c>
    </row>
    <row r="1376" spans="1:4" x14ac:dyDescent="0.25">
      <c r="A1376" t="s">
        <v>14</v>
      </c>
      <c r="B1376" s="1">
        <v>-84.533884575707503</v>
      </c>
      <c r="C1376" s="1">
        <v>34.1132444994183</v>
      </c>
      <c r="D1376">
        <f t="shared" si="21"/>
        <v>45</v>
      </c>
    </row>
    <row r="1377" spans="1:4" x14ac:dyDescent="0.25">
      <c r="A1377" t="s">
        <v>14</v>
      </c>
      <c r="B1377" s="1">
        <v>-84.533483133529302</v>
      </c>
      <c r="C1377" s="1">
        <v>34.114552714181599</v>
      </c>
      <c r="D1377">
        <f t="shared" si="21"/>
        <v>46</v>
      </c>
    </row>
    <row r="1378" spans="1:4" x14ac:dyDescent="0.25">
      <c r="A1378" t="s">
        <v>14</v>
      </c>
      <c r="B1378" s="1">
        <v>-84.532922558829</v>
      </c>
      <c r="C1378" s="1">
        <v>34.115788768013502</v>
      </c>
      <c r="D1378">
        <f t="shared" si="21"/>
        <v>47</v>
      </c>
    </row>
    <row r="1379" spans="1:4" x14ac:dyDescent="0.25">
      <c r="A1379" t="s">
        <v>14</v>
      </c>
      <c r="B1379" s="1">
        <v>-84.532190503861102</v>
      </c>
      <c r="C1379" s="1">
        <v>34.1168933892884</v>
      </c>
      <c r="D1379">
        <f t="shared" si="21"/>
        <v>48</v>
      </c>
    </row>
    <row r="1380" spans="1:4" x14ac:dyDescent="0.25">
      <c r="A1380" t="s">
        <v>14</v>
      </c>
      <c r="B1380" s="1">
        <v>-84.528078828389297</v>
      </c>
      <c r="C1380" s="1">
        <v>34.121667617458897</v>
      </c>
      <c r="D1380">
        <f t="shared" si="21"/>
        <v>49</v>
      </c>
    </row>
    <row r="1381" spans="1:4" x14ac:dyDescent="0.25">
      <c r="A1381" t="s">
        <v>14</v>
      </c>
      <c r="B1381" s="1">
        <v>-84.527114777734795</v>
      </c>
      <c r="C1381" s="1">
        <v>34.123098105472202</v>
      </c>
      <c r="D1381">
        <f t="shared" si="21"/>
        <v>50</v>
      </c>
    </row>
    <row r="1382" spans="1:4" x14ac:dyDescent="0.25">
      <c r="A1382" t="s">
        <v>14</v>
      </c>
      <c r="B1382" s="1">
        <v>-84.526493101390002</v>
      </c>
      <c r="C1382" s="1">
        <v>34.1244658247073</v>
      </c>
      <c r="D1382">
        <f t="shared" si="21"/>
        <v>51</v>
      </c>
    </row>
    <row r="1383" spans="1:4" x14ac:dyDescent="0.25">
      <c r="A1383" t="s">
        <v>14</v>
      </c>
      <c r="B1383" s="1">
        <v>-84.5261402935935</v>
      </c>
      <c r="C1383" s="1">
        <v>34.125691492771601</v>
      </c>
      <c r="D1383">
        <f t="shared" si="21"/>
        <v>52</v>
      </c>
    </row>
    <row r="1384" spans="1:4" x14ac:dyDescent="0.25">
      <c r="A1384" t="s">
        <v>14</v>
      </c>
      <c r="B1384" s="1">
        <v>-84.525983075295201</v>
      </c>
      <c r="C1384" s="1">
        <v>34.126831950406498</v>
      </c>
      <c r="D1384">
        <f t="shared" si="21"/>
        <v>53</v>
      </c>
    </row>
    <row r="1385" spans="1:4" x14ac:dyDescent="0.25">
      <c r="A1385" t="s">
        <v>14</v>
      </c>
      <c r="B1385" s="1">
        <v>-84.525684659051393</v>
      </c>
      <c r="C1385" s="1">
        <v>34.131533319388403</v>
      </c>
      <c r="D1385">
        <f t="shared" si="21"/>
        <v>54</v>
      </c>
    </row>
    <row r="1386" spans="1:4" x14ac:dyDescent="0.25">
      <c r="A1386" t="s">
        <v>14</v>
      </c>
      <c r="B1386" s="1">
        <v>-84.525425971494599</v>
      </c>
      <c r="C1386" s="1">
        <v>34.132828980329002</v>
      </c>
      <c r="D1386">
        <f t="shared" si="21"/>
        <v>55</v>
      </c>
    </row>
    <row r="1387" spans="1:4" x14ac:dyDescent="0.25">
      <c r="A1387" t="s">
        <v>14</v>
      </c>
      <c r="B1387" s="1">
        <v>-84.524962777013599</v>
      </c>
      <c r="C1387" s="1">
        <v>34.133902860045502</v>
      </c>
      <c r="D1387">
        <f t="shared" si="21"/>
        <v>56</v>
      </c>
    </row>
    <row r="1388" spans="1:4" x14ac:dyDescent="0.25">
      <c r="A1388" t="s">
        <v>14</v>
      </c>
      <c r="B1388" s="1">
        <v>-84.524267187903604</v>
      </c>
      <c r="C1388" s="1">
        <v>34.1350174902514</v>
      </c>
      <c r="D1388">
        <f t="shared" si="21"/>
        <v>57</v>
      </c>
    </row>
    <row r="1389" spans="1:4" x14ac:dyDescent="0.25">
      <c r="A1389" t="s">
        <v>14</v>
      </c>
      <c r="B1389" s="1">
        <v>-84.523400108493604</v>
      </c>
      <c r="C1389" s="1">
        <v>34.136010789505498</v>
      </c>
      <c r="D1389">
        <f t="shared" si="21"/>
        <v>58</v>
      </c>
    </row>
    <row r="1390" spans="1:4" x14ac:dyDescent="0.25">
      <c r="A1390" t="s">
        <v>14</v>
      </c>
      <c r="B1390" s="1">
        <v>-84.521439350456205</v>
      </c>
      <c r="C1390" s="1">
        <v>34.1380773201669</v>
      </c>
      <c r="D1390">
        <f t="shared" si="21"/>
        <v>59</v>
      </c>
    </row>
    <row r="1391" spans="1:4" x14ac:dyDescent="0.25">
      <c r="A1391" t="s">
        <v>14</v>
      </c>
      <c r="B1391" s="1">
        <v>-84.520376955592994</v>
      </c>
      <c r="C1391" s="1">
        <v>34.139404968165998</v>
      </c>
      <c r="D1391">
        <f t="shared" si="21"/>
        <v>60</v>
      </c>
    </row>
    <row r="1392" spans="1:4" x14ac:dyDescent="0.25">
      <c r="A1392" t="s">
        <v>14</v>
      </c>
      <c r="B1392" s="1">
        <v>-84.519412730938001</v>
      </c>
      <c r="C1392" s="1">
        <v>34.140965433960801</v>
      </c>
      <c r="D1392">
        <f t="shared" si="21"/>
        <v>61</v>
      </c>
    </row>
    <row r="1393" spans="1:4" x14ac:dyDescent="0.25">
      <c r="A1393" t="s">
        <v>14</v>
      </c>
      <c r="B1393" s="1">
        <v>-84.512481875105607</v>
      </c>
      <c r="C1393" s="1">
        <v>34.154219207452101</v>
      </c>
      <c r="D1393">
        <f t="shared" si="21"/>
        <v>62</v>
      </c>
    </row>
    <row r="1394" spans="1:4" x14ac:dyDescent="0.25">
      <c r="A1394" t="s">
        <v>14</v>
      </c>
      <c r="B1394" s="1">
        <v>-84.511811337854994</v>
      </c>
      <c r="C1394" s="1">
        <v>34.155981826381201</v>
      </c>
      <c r="D1394">
        <f t="shared" si="21"/>
        <v>63</v>
      </c>
    </row>
    <row r="1395" spans="1:4" x14ac:dyDescent="0.25">
      <c r="A1395" t="s">
        <v>14</v>
      </c>
      <c r="B1395" s="1">
        <v>-84.511446535777694</v>
      </c>
      <c r="C1395" s="1">
        <v>34.157632781415501</v>
      </c>
      <c r="D1395">
        <f t="shared" si="21"/>
        <v>64</v>
      </c>
    </row>
    <row r="1396" spans="1:4" x14ac:dyDescent="0.25">
      <c r="A1396" t="s">
        <v>14</v>
      </c>
      <c r="B1396" s="1">
        <v>-84.511277591624193</v>
      </c>
      <c r="C1396" s="1">
        <v>34.159318692605602</v>
      </c>
      <c r="D1396">
        <f t="shared" si="21"/>
        <v>65</v>
      </c>
    </row>
    <row r="1397" spans="1:4" x14ac:dyDescent="0.25">
      <c r="A1397" t="s">
        <v>14</v>
      </c>
      <c r="B1397" s="1">
        <v>-84.511300926642804</v>
      </c>
      <c r="C1397" s="1">
        <v>34.160783376694397</v>
      </c>
      <c r="D1397">
        <f t="shared" si="21"/>
        <v>66</v>
      </c>
    </row>
    <row r="1398" spans="1:4" x14ac:dyDescent="0.25">
      <c r="A1398" t="s">
        <v>14</v>
      </c>
      <c r="B1398" s="1">
        <v>-84.511523702330905</v>
      </c>
      <c r="C1398" s="1">
        <v>34.162555258159898</v>
      </c>
      <c r="D1398">
        <f t="shared" si="21"/>
        <v>67</v>
      </c>
    </row>
    <row r="1399" spans="1:4" x14ac:dyDescent="0.25">
      <c r="A1399" t="s">
        <v>15</v>
      </c>
      <c r="B1399" s="1">
        <v>-84.265119078134802</v>
      </c>
      <c r="C1399" s="1">
        <v>33.5386033159417</v>
      </c>
      <c r="D1399">
        <f t="shared" si="21"/>
        <v>1</v>
      </c>
    </row>
    <row r="1400" spans="1:4" x14ac:dyDescent="0.25">
      <c r="A1400" t="s">
        <v>15</v>
      </c>
      <c r="B1400" s="1">
        <v>-84.267899130170804</v>
      </c>
      <c r="C1400" s="1">
        <v>33.5420748508595</v>
      </c>
      <c r="D1400">
        <f t="shared" si="21"/>
        <v>2</v>
      </c>
    </row>
    <row r="1401" spans="1:4" x14ac:dyDescent="0.25">
      <c r="A1401" t="s">
        <v>15</v>
      </c>
      <c r="B1401" s="1">
        <v>-84.2691120590449</v>
      </c>
      <c r="C1401" s="1">
        <v>33.544241109897499</v>
      </c>
      <c r="D1401">
        <f t="shared" si="21"/>
        <v>3</v>
      </c>
    </row>
    <row r="1402" spans="1:4" x14ac:dyDescent="0.25">
      <c r="A1402" t="s">
        <v>15</v>
      </c>
      <c r="B1402" s="1">
        <v>-84.269241630618396</v>
      </c>
      <c r="C1402" s="1">
        <v>33.546362655118003</v>
      </c>
      <c r="D1402">
        <f t="shared" si="21"/>
        <v>4</v>
      </c>
    </row>
    <row r="1403" spans="1:4" x14ac:dyDescent="0.25">
      <c r="A1403" t="s">
        <v>15</v>
      </c>
      <c r="B1403" s="1">
        <v>-84.268983062613501</v>
      </c>
      <c r="C1403" s="1">
        <v>33.548594955934902</v>
      </c>
      <c r="D1403">
        <f t="shared" si="21"/>
        <v>5</v>
      </c>
    </row>
    <row r="1404" spans="1:4" x14ac:dyDescent="0.25">
      <c r="A1404" t="s">
        <v>15</v>
      </c>
      <c r="B1404" s="1">
        <v>-84.268669955539195</v>
      </c>
      <c r="C1404" s="1">
        <v>33.550734589702003</v>
      </c>
      <c r="D1404">
        <f t="shared" si="21"/>
        <v>6</v>
      </c>
    </row>
    <row r="1405" spans="1:4" x14ac:dyDescent="0.25">
      <c r="A1405" t="s">
        <v>15</v>
      </c>
      <c r="B1405" s="1">
        <v>-84.268642907561798</v>
      </c>
      <c r="C1405" s="1">
        <v>33.552407352303199</v>
      </c>
      <c r="D1405">
        <f t="shared" si="21"/>
        <v>7</v>
      </c>
    </row>
    <row r="1406" spans="1:4" x14ac:dyDescent="0.25">
      <c r="A1406" t="s">
        <v>15</v>
      </c>
      <c r="B1406" s="1">
        <v>-84.268817413388305</v>
      </c>
      <c r="C1406" s="1">
        <v>33.554030344017903</v>
      </c>
      <c r="D1406">
        <f t="shared" si="21"/>
        <v>8</v>
      </c>
    </row>
    <row r="1407" spans="1:4" x14ac:dyDescent="0.25">
      <c r="A1407" t="s">
        <v>15</v>
      </c>
      <c r="B1407" s="1">
        <v>-84.269168741333601</v>
      </c>
      <c r="C1407" s="1">
        <v>33.555513551303299</v>
      </c>
      <c r="D1407">
        <f t="shared" si="21"/>
        <v>9</v>
      </c>
    </row>
    <row r="1408" spans="1:4" x14ac:dyDescent="0.25">
      <c r="A1408" t="s">
        <v>15</v>
      </c>
      <c r="B1408" s="1">
        <v>-84.269714537900697</v>
      </c>
      <c r="C1408" s="1">
        <v>33.557074200033597</v>
      </c>
      <c r="D1408">
        <f t="shared" si="21"/>
        <v>10</v>
      </c>
    </row>
    <row r="1409" spans="1:4" x14ac:dyDescent="0.25">
      <c r="A1409" t="s">
        <v>15</v>
      </c>
      <c r="B1409" s="1">
        <v>-84.271028696424494</v>
      </c>
      <c r="C1409" s="1">
        <v>33.560213813325497</v>
      </c>
      <c r="D1409">
        <f t="shared" si="21"/>
        <v>11</v>
      </c>
    </row>
    <row r="1410" spans="1:4" x14ac:dyDescent="0.25">
      <c r="A1410" t="s">
        <v>15</v>
      </c>
      <c r="B1410" s="1">
        <v>-84.271961641137395</v>
      </c>
      <c r="C1410" s="1">
        <v>33.562679113288198</v>
      </c>
      <c r="D1410">
        <f t="shared" si="21"/>
        <v>12</v>
      </c>
    </row>
    <row r="1411" spans="1:4" x14ac:dyDescent="0.25">
      <c r="A1411" t="s">
        <v>15</v>
      </c>
      <c r="B1411" s="1">
        <v>-84.272891147537706</v>
      </c>
      <c r="C1411" s="1">
        <v>33.565396234344199</v>
      </c>
      <c r="D1411">
        <f t="shared" ref="D1411:D1474" si="22">IF(A1411&lt;&gt;A1410,1,D1410+1)</f>
        <v>13</v>
      </c>
    </row>
    <row r="1412" spans="1:4" x14ac:dyDescent="0.25">
      <c r="A1412" t="s">
        <v>15</v>
      </c>
      <c r="B1412" s="1">
        <v>-84.274161425187799</v>
      </c>
      <c r="C1412" s="1">
        <v>33.569303686802101</v>
      </c>
      <c r="D1412">
        <f t="shared" si="22"/>
        <v>14</v>
      </c>
    </row>
    <row r="1413" spans="1:4" x14ac:dyDescent="0.25">
      <c r="A1413" t="s">
        <v>15</v>
      </c>
      <c r="B1413" s="1">
        <v>-84.275006153464105</v>
      </c>
      <c r="C1413" s="1">
        <v>33.571805343168599</v>
      </c>
      <c r="D1413">
        <f t="shared" si="22"/>
        <v>15</v>
      </c>
    </row>
    <row r="1414" spans="1:4" x14ac:dyDescent="0.25">
      <c r="A1414" t="s">
        <v>15</v>
      </c>
      <c r="B1414" s="1">
        <v>-84.276100928771399</v>
      </c>
      <c r="C1414" s="1">
        <v>33.574191773540299</v>
      </c>
      <c r="D1414">
        <f t="shared" si="22"/>
        <v>16</v>
      </c>
    </row>
    <row r="1415" spans="1:4" x14ac:dyDescent="0.25">
      <c r="A1415" t="s">
        <v>15</v>
      </c>
      <c r="B1415" s="1">
        <v>-84.278989880649206</v>
      </c>
      <c r="C1415" s="1">
        <v>33.579793398546698</v>
      </c>
      <c r="D1415">
        <f t="shared" si="22"/>
        <v>17</v>
      </c>
    </row>
    <row r="1416" spans="1:4" x14ac:dyDescent="0.25">
      <c r="A1416" t="s">
        <v>15</v>
      </c>
      <c r="B1416" s="1">
        <v>-84.279893295595798</v>
      </c>
      <c r="C1416" s="1">
        <v>33.581921922140097</v>
      </c>
      <c r="D1416">
        <f t="shared" si="22"/>
        <v>18</v>
      </c>
    </row>
    <row r="1417" spans="1:4" x14ac:dyDescent="0.25">
      <c r="A1417" t="s">
        <v>15</v>
      </c>
      <c r="B1417" s="1">
        <v>-84.280626184737599</v>
      </c>
      <c r="C1417" s="1">
        <v>33.584204237848603</v>
      </c>
      <c r="D1417">
        <f t="shared" si="22"/>
        <v>19</v>
      </c>
    </row>
    <row r="1418" spans="1:4" x14ac:dyDescent="0.25">
      <c r="A1418" t="s">
        <v>15</v>
      </c>
      <c r="B1418" s="1">
        <v>-84.281638141754996</v>
      </c>
      <c r="C1418" s="1">
        <v>33.589051389266999</v>
      </c>
      <c r="D1418">
        <f t="shared" si="22"/>
        <v>20</v>
      </c>
    </row>
    <row r="1419" spans="1:4" x14ac:dyDescent="0.25">
      <c r="A1419" t="s">
        <v>15</v>
      </c>
      <c r="B1419">
        <v>-84.282206783671299</v>
      </c>
      <c r="C1419">
        <v>33.590812972215097</v>
      </c>
      <c r="D1419">
        <f t="shared" si="22"/>
        <v>21</v>
      </c>
    </row>
    <row r="1420" spans="1:4" x14ac:dyDescent="0.25">
      <c r="A1420" t="s">
        <v>15</v>
      </c>
      <c r="B1420">
        <v>-84.282879180749106</v>
      </c>
      <c r="C1420">
        <v>33.592127173647803</v>
      </c>
      <c r="D1420">
        <f t="shared" si="22"/>
        <v>22</v>
      </c>
    </row>
    <row r="1421" spans="1:4" x14ac:dyDescent="0.25">
      <c r="A1421" t="s">
        <v>15</v>
      </c>
      <c r="B1421">
        <v>-84.283841322440196</v>
      </c>
      <c r="C1421">
        <v>33.593394207141003</v>
      </c>
      <c r="D1421">
        <f t="shared" si="22"/>
        <v>23</v>
      </c>
    </row>
    <row r="1422" spans="1:4" x14ac:dyDescent="0.25">
      <c r="A1422" t="s">
        <v>15</v>
      </c>
      <c r="B1422">
        <v>-84.284977773049604</v>
      </c>
      <c r="C1422">
        <v>33.594549354634999</v>
      </c>
      <c r="D1422">
        <f t="shared" si="22"/>
        <v>24</v>
      </c>
    </row>
    <row r="1423" spans="1:4" x14ac:dyDescent="0.25">
      <c r="A1423" t="s">
        <v>15</v>
      </c>
      <c r="B1423">
        <v>-84.291879854548199</v>
      </c>
      <c r="C1423">
        <v>33.6000036686047</v>
      </c>
      <c r="D1423">
        <f t="shared" si="22"/>
        <v>25</v>
      </c>
    </row>
    <row r="1424" spans="1:4" x14ac:dyDescent="0.25">
      <c r="A1424" t="s">
        <v>15</v>
      </c>
      <c r="B1424">
        <v>-84.293335482065402</v>
      </c>
      <c r="C1424">
        <v>33.601478755147198</v>
      </c>
      <c r="D1424">
        <f t="shared" si="22"/>
        <v>26</v>
      </c>
    </row>
    <row r="1425" spans="1:4" x14ac:dyDescent="0.25">
      <c r="A1425" t="s">
        <v>15</v>
      </c>
      <c r="B1425">
        <v>-84.294273876633596</v>
      </c>
      <c r="C1425">
        <v>33.602912796143301</v>
      </c>
      <c r="D1425">
        <f t="shared" si="22"/>
        <v>27</v>
      </c>
    </row>
    <row r="1426" spans="1:4" x14ac:dyDescent="0.25">
      <c r="A1426" t="s">
        <v>15</v>
      </c>
      <c r="B1426">
        <v>-84.294896375342603</v>
      </c>
      <c r="C1426">
        <v>33.604229984938399</v>
      </c>
      <c r="D1426">
        <f t="shared" si="22"/>
        <v>28</v>
      </c>
    </row>
    <row r="1427" spans="1:4" x14ac:dyDescent="0.25">
      <c r="A1427" t="s">
        <v>15</v>
      </c>
      <c r="B1427">
        <v>-84.295268237247996</v>
      </c>
      <c r="C1427">
        <v>33.605498079150401</v>
      </c>
      <c r="D1427">
        <f t="shared" si="22"/>
        <v>29</v>
      </c>
    </row>
    <row r="1428" spans="1:4" x14ac:dyDescent="0.25">
      <c r="A1428" t="s">
        <v>15</v>
      </c>
      <c r="B1428">
        <v>-84.298513537172198</v>
      </c>
      <c r="C1428">
        <v>33.625421197547801</v>
      </c>
      <c r="D1428">
        <f t="shared" si="22"/>
        <v>30</v>
      </c>
    </row>
    <row r="1429" spans="1:4" x14ac:dyDescent="0.25">
      <c r="A1429" t="s">
        <v>15</v>
      </c>
      <c r="B1429">
        <v>-84.298937459838896</v>
      </c>
      <c r="C1429">
        <v>33.626983638805598</v>
      </c>
      <c r="D1429">
        <f t="shared" si="22"/>
        <v>31</v>
      </c>
    </row>
    <row r="1430" spans="1:4" x14ac:dyDescent="0.25">
      <c r="A1430" t="s">
        <v>15</v>
      </c>
      <c r="B1430">
        <v>-84.299571295198504</v>
      </c>
      <c r="C1430">
        <v>33.628394075398496</v>
      </c>
      <c r="D1430">
        <f t="shared" si="22"/>
        <v>32</v>
      </c>
    </row>
    <row r="1431" spans="1:4" x14ac:dyDescent="0.25">
      <c r="A1431" t="s">
        <v>15</v>
      </c>
      <c r="B1431">
        <v>-84.300418259073695</v>
      </c>
      <c r="C1431">
        <v>33.629660597576702</v>
      </c>
      <c r="D1431">
        <f t="shared" si="22"/>
        <v>33</v>
      </c>
    </row>
    <row r="1432" spans="1:4" x14ac:dyDescent="0.25">
      <c r="A1432" t="s">
        <v>15</v>
      </c>
      <c r="B1432">
        <v>-84.301439752837496</v>
      </c>
      <c r="C1432">
        <v>33.630783070689297</v>
      </c>
      <c r="D1432">
        <f t="shared" si="22"/>
        <v>34</v>
      </c>
    </row>
    <row r="1433" spans="1:4" x14ac:dyDescent="0.25">
      <c r="A1433" t="s">
        <v>15</v>
      </c>
      <c r="B1433">
        <v>-84.322543231180802</v>
      </c>
      <c r="C1433">
        <v>33.651577395156004</v>
      </c>
      <c r="D1433">
        <f t="shared" si="22"/>
        <v>35</v>
      </c>
    </row>
    <row r="1434" spans="1:4" x14ac:dyDescent="0.25">
      <c r="A1434" t="s">
        <v>15</v>
      </c>
      <c r="B1434">
        <v>-84.323568321257795</v>
      </c>
      <c r="C1434">
        <v>33.652870055620397</v>
      </c>
      <c r="D1434">
        <f t="shared" si="22"/>
        <v>36</v>
      </c>
    </row>
    <row r="1435" spans="1:4" x14ac:dyDescent="0.25">
      <c r="A1435" t="s">
        <v>15</v>
      </c>
      <c r="B1435">
        <v>-84.324309423202607</v>
      </c>
      <c r="C1435">
        <v>33.654127328325103</v>
      </c>
      <c r="D1435">
        <f t="shared" si="22"/>
        <v>37</v>
      </c>
    </row>
    <row r="1436" spans="1:4" x14ac:dyDescent="0.25">
      <c r="A1436" t="s">
        <v>15</v>
      </c>
      <c r="B1436">
        <v>-84.324805584995005</v>
      </c>
      <c r="C1436">
        <v>33.655382864163499</v>
      </c>
      <c r="D1436">
        <f t="shared" si="22"/>
        <v>38</v>
      </c>
    </row>
    <row r="1437" spans="1:4" x14ac:dyDescent="0.25">
      <c r="A1437" t="s">
        <v>15</v>
      </c>
      <c r="B1437">
        <v>-84.325146512395705</v>
      </c>
      <c r="C1437">
        <v>33.656798668934698</v>
      </c>
      <c r="D1437">
        <f t="shared" si="22"/>
        <v>39</v>
      </c>
    </row>
    <row r="1438" spans="1:4" x14ac:dyDescent="0.25">
      <c r="A1438" t="s">
        <v>15</v>
      </c>
      <c r="B1438">
        <v>-84.325228834260002</v>
      </c>
      <c r="C1438">
        <v>33.658178288033497</v>
      </c>
      <c r="D1438">
        <f t="shared" si="22"/>
        <v>40</v>
      </c>
    </row>
    <row r="1439" spans="1:4" x14ac:dyDescent="0.25">
      <c r="A1439" t="s">
        <v>15</v>
      </c>
      <c r="B1439">
        <v>-84.325166369104906</v>
      </c>
      <c r="C1439">
        <v>33.659386909938497</v>
      </c>
      <c r="D1439">
        <f t="shared" si="22"/>
        <v>41</v>
      </c>
    </row>
    <row r="1440" spans="1:4" x14ac:dyDescent="0.25">
      <c r="A1440" t="s">
        <v>15</v>
      </c>
      <c r="B1440">
        <v>-84.324637163837593</v>
      </c>
      <c r="C1440">
        <v>33.663449035250402</v>
      </c>
      <c r="D1440">
        <f t="shared" si="22"/>
        <v>42</v>
      </c>
    </row>
    <row r="1441" spans="1:4" x14ac:dyDescent="0.25">
      <c r="A1441" t="s">
        <v>15</v>
      </c>
      <c r="B1441">
        <v>-84.324671610710695</v>
      </c>
      <c r="C1441">
        <v>33.664810461190797</v>
      </c>
      <c r="D1441">
        <f t="shared" si="22"/>
        <v>43</v>
      </c>
    </row>
    <row r="1442" spans="1:4" x14ac:dyDescent="0.25">
      <c r="A1442" t="s">
        <v>15</v>
      </c>
      <c r="B1442">
        <v>-84.324939105314698</v>
      </c>
      <c r="C1442">
        <v>33.665928114117698</v>
      </c>
      <c r="D1442">
        <f t="shared" si="22"/>
        <v>44</v>
      </c>
    </row>
    <row r="1443" spans="1:4" x14ac:dyDescent="0.25">
      <c r="A1443" t="s">
        <v>15</v>
      </c>
      <c r="B1443">
        <v>-84.325446376953707</v>
      </c>
      <c r="C1443">
        <v>33.667164226943697</v>
      </c>
      <c r="D1443">
        <f t="shared" si="22"/>
        <v>45</v>
      </c>
    </row>
    <row r="1444" spans="1:4" x14ac:dyDescent="0.25">
      <c r="A1444" t="s">
        <v>15</v>
      </c>
      <c r="B1444">
        <v>-84.326472692744204</v>
      </c>
      <c r="C1444">
        <v>33.669502645257602</v>
      </c>
      <c r="D1444">
        <f t="shared" si="22"/>
        <v>46</v>
      </c>
    </row>
    <row r="1445" spans="1:4" x14ac:dyDescent="0.25">
      <c r="A1445" t="s">
        <v>15</v>
      </c>
      <c r="B1445">
        <v>-84.327461474256694</v>
      </c>
      <c r="C1445">
        <v>33.673296399312399</v>
      </c>
      <c r="D1445">
        <f t="shared" si="22"/>
        <v>47</v>
      </c>
    </row>
    <row r="1446" spans="1:4" x14ac:dyDescent="0.25">
      <c r="A1446" t="s">
        <v>16</v>
      </c>
      <c r="B1446">
        <v>-84.2750749406122</v>
      </c>
      <c r="C1446">
        <v>33.805852785647197</v>
      </c>
      <c r="D1446">
        <f t="shared" si="22"/>
        <v>1</v>
      </c>
    </row>
    <row r="1447" spans="1:4" x14ac:dyDescent="0.25">
      <c r="A1447" t="s">
        <v>16</v>
      </c>
      <c r="B1447">
        <v>-84.274317449466494</v>
      </c>
      <c r="C1447">
        <v>33.806738442382297</v>
      </c>
      <c r="D1447">
        <f t="shared" si="22"/>
        <v>2</v>
      </c>
    </row>
    <row r="1448" spans="1:4" x14ac:dyDescent="0.25">
      <c r="A1448" t="s">
        <v>16</v>
      </c>
      <c r="B1448">
        <v>-84.273253339070607</v>
      </c>
      <c r="C1448">
        <v>33.807576490825603</v>
      </c>
      <c r="D1448">
        <f t="shared" si="22"/>
        <v>3</v>
      </c>
    </row>
    <row r="1449" spans="1:4" x14ac:dyDescent="0.25">
      <c r="A1449" t="s">
        <v>16</v>
      </c>
      <c r="B1449">
        <v>-84.270836891753902</v>
      </c>
      <c r="C1449">
        <v>33.808825022014503</v>
      </c>
      <c r="D1449">
        <f t="shared" si="22"/>
        <v>4</v>
      </c>
    </row>
    <row r="1450" spans="1:4" x14ac:dyDescent="0.25">
      <c r="A1450" t="s">
        <v>16</v>
      </c>
      <c r="B1450">
        <v>-84.268568748850797</v>
      </c>
      <c r="C1450">
        <v>33.809699933836001</v>
      </c>
      <c r="D1450">
        <f t="shared" si="22"/>
        <v>5</v>
      </c>
    </row>
    <row r="1451" spans="1:4" x14ac:dyDescent="0.25">
      <c r="A1451" t="s">
        <v>16</v>
      </c>
      <c r="B1451">
        <v>-84.266391799154405</v>
      </c>
      <c r="C1451">
        <v>33.810208777376303</v>
      </c>
      <c r="D1451">
        <f t="shared" si="22"/>
        <v>6</v>
      </c>
    </row>
    <row r="1452" spans="1:4" x14ac:dyDescent="0.25">
      <c r="A1452" t="s">
        <v>16</v>
      </c>
      <c r="B1452">
        <v>-84.264243846295301</v>
      </c>
      <c r="C1452">
        <v>33.810564743347001</v>
      </c>
      <c r="D1452">
        <f t="shared" si="22"/>
        <v>7</v>
      </c>
    </row>
    <row r="1453" spans="1:4" x14ac:dyDescent="0.25">
      <c r="A1453" t="s">
        <v>16</v>
      </c>
      <c r="B1453">
        <v>-84.262802499594599</v>
      </c>
      <c r="C1453">
        <v>33.810764008023199</v>
      </c>
      <c r="D1453">
        <f t="shared" si="22"/>
        <v>8</v>
      </c>
    </row>
    <row r="1454" spans="1:4" x14ac:dyDescent="0.25">
      <c r="A1454" t="s">
        <v>16</v>
      </c>
      <c r="B1454">
        <v>-84.261721901019101</v>
      </c>
      <c r="C1454">
        <v>33.811012917636099</v>
      </c>
      <c r="D1454">
        <f t="shared" si="22"/>
        <v>9</v>
      </c>
    </row>
    <row r="1455" spans="1:4" x14ac:dyDescent="0.25">
      <c r="A1455" t="s">
        <v>16</v>
      </c>
      <c r="B1455">
        <v>-84.260701624455095</v>
      </c>
      <c r="C1455">
        <v>33.811347668831303</v>
      </c>
      <c r="D1455">
        <f t="shared" si="22"/>
        <v>10</v>
      </c>
    </row>
    <row r="1456" spans="1:4" x14ac:dyDescent="0.25">
      <c r="A1456" t="s">
        <v>16</v>
      </c>
      <c r="B1456">
        <v>-84.259499651499098</v>
      </c>
      <c r="C1456">
        <v>33.8119210401793</v>
      </c>
      <c r="D1456">
        <f t="shared" si="22"/>
        <v>11</v>
      </c>
    </row>
    <row r="1457" spans="1:4" x14ac:dyDescent="0.25">
      <c r="A1457" t="s">
        <v>16</v>
      </c>
      <c r="B1457">
        <v>-84.246373053208501</v>
      </c>
      <c r="C1457">
        <v>33.818512253808898</v>
      </c>
      <c r="D1457">
        <f t="shared" si="22"/>
        <v>12</v>
      </c>
    </row>
    <row r="1458" spans="1:4" x14ac:dyDescent="0.25">
      <c r="A1458" t="s">
        <v>16</v>
      </c>
      <c r="B1458">
        <v>-84.240182791891002</v>
      </c>
      <c r="C1458">
        <v>33.821806724601799</v>
      </c>
      <c r="D1458">
        <f t="shared" si="22"/>
        <v>13</v>
      </c>
    </row>
    <row r="1459" spans="1:4" x14ac:dyDescent="0.25">
      <c r="A1459" t="s">
        <v>16</v>
      </c>
      <c r="B1459">
        <v>-84.216939014266501</v>
      </c>
      <c r="C1459">
        <v>33.8334811603915</v>
      </c>
      <c r="D1459">
        <f t="shared" si="22"/>
        <v>14</v>
      </c>
    </row>
    <row r="1460" spans="1:4" x14ac:dyDescent="0.25">
      <c r="A1460" t="s">
        <v>16</v>
      </c>
      <c r="B1460">
        <v>-84.215761332021998</v>
      </c>
      <c r="C1460">
        <v>33.833989399185498</v>
      </c>
      <c r="D1460">
        <f t="shared" si="22"/>
        <v>15</v>
      </c>
    </row>
    <row r="1461" spans="1:4" x14ac:dyDescent="0.25">
      <c r="A1461" t="s">
        <v>16</v>
      </c>
      <c r="B1461">
        <v>-84.214452631875602</v>
      </c>
      <c r="C1461">
        <v>33.834380292153099</v>
      </c>
      <c r="D1461">
        <f t="shared" si="22"/>
        <v>16</v>
      </c>
    </row>
    <row r="1462" spans="1:4" x14ac:dyDescent="0.25">
      <c r="A1462" t="s">
        <v>16</v>
      </c>
      <c r="B1462">
        <v>-84.213035244158107</v>
      </c>
      <c r="C1462">
        <v>33.834592623775201</v>
      </c>
      <c r="D1462">
        <f t="shared" si="22"/>
        <v>17</v>
      </c>
    </row>
    <row r="1463" spans="1:4" x14ac:dyDescent="0.25">
      <c r="A1463" t="s">
        <v>16</v>
      </c>
      <c r="B1463">
        <v>-84.211528612092394</v>
      </c>
      <c r="C1463">
        <v>33.834676428716598</v>
      </c>
      <c r="D1463">
        <f t="shared" si="22"/>
        <v>18</v>
      </c>
    </row>
    <row r="1464" spans="1:4" x14ac:dyDescent="0.25">
      <c r="A1464" t="s">
        <v>16</v>
      </c>
      <c r="B1464">
        <v>-84.197914221466704</v>
      </c>
      <c r="C1464">
        <v>33.835031584990404</v>
      </c>
      <c r="D1464">
        <f t="shared" si="22"/>
        <v>19</v>
      </c>
    </row>
    <row r="1465" spans="1:4" x14ac:dyDescent="0.25">
      <c r="A1465" t="s">
        <v>16</v>
      </c>
      <c r="B1465">
        <v>-84.196771112346696</v>
      </c>
      <c r="C1465">
        <v>33.834966651456703</v>
      </c>
      <c r="D1465">
        <f t="shared" si="22"/>
        <v>20</v>
      </c>
    </row>
    <row r="1466" spans="1:4" x14ac:dyDescent="0.25">
      <c r="A1466" t="s">
        <v>16</v>
      </c>
      <c r="B1466">
        <v>-84.195586058691902</v>
      </c>
      <c r="C1466">
        <v>33.834767236677898</v>
      </c>
      <c r="D1466">
        <f t="shared" si="22"/>
        <v>21</v>
      </c>
    </row>
    <row r="1467" spans="1:4" x14ac:dyDescent="0.25">
      <c r="A1467" t="s">
        <v>16</v>
      </c>
      <c r="B1467">
        <v>-84.194325599504197</v>
      </c>
      <c r="C1467">
        <v>33.834467262038402</v>
      </c>
      <c r="D1467">
        <f t="shared" si="22"/>
        <v>22</v>
      </c>
    </row>
    <row r="1468" spans="1:4" x14ac:dyDescent="0.25">
      <c r="A1468" t="s">
        <v>16</v>
      </c>
      <c r="B1468">
        <v>-84.185612459654607</v>
      </c>
      <c r="C1468">
        <v>33.832169490905898</v>
      </c>
      <c r="D1468">
        <f t="shared" si="22"/>
        <v>23</v>
      </c>
    </row>
    <row r="1469" spans="1:4" x14ac:dyDescent="0.25">
      <c r="A1469" t="s">
        <v>16</v>
      </c>
      <c r="B1469">
        <v>-84.184066531560006</v>
      </c>
      <c r="C1469">
        <v>33.831702953044299</v>
      </c>
      <c r="D1469">
        <f t="shared" si="22"/>
        <v>24</v>
      </c>
    </row>
    <row r="1470" spans="1:4" x14ac:dyDescent="0.25">
      <c r="A1470" t="s">
        <v>16</v>
      </c>
      <c r="B1470">
        <v>-84.182390365247102</v>
      </c>
      <c r="C1470">
        <v>33.831057608143297</v>
      </c>
      <c r="D1470">
        <f t="shared" si="22"/>
        <v>25</v>
      </c>
    </row>
    <row r="1471" spans="1:4" x14ac:dyDescent="0.25">
      <c r="A1471" t="s">
        <v>16</v>
      </c>
      <c r="B1471">
        <v>-84.180777682515995</v>
      </c>
      <c r="C1471">
        <v>33.830298044607197</v>
      </c>
      <c r="D1471">
        <f t="shared" si="22"/>
        <v>26</v>
      </c>
    </row>
    <row r="1472" spans="1:4" x14ac:dyDescent="0.25">
      <c r="A1472" t="s">
        <v>16</v>
      </c>
      <c r="B1472">
        <v>-84.179425175383003</v>
      </c>
      <c r="C1472">
        <v>33.8295661960627</v>
      </c>
      <c r="D1472">
        <f t="shared" si="22"/>
        <v>27</v>
      </c>
    </row>
    <row r="1473" spans="1:4" x14ac:dyDescent="0.25">
      <c r="A1473" t="s">
        <v>16</v>
      </c>
      <c r="B1473">
        <v>-84.177774406672995</v>
      </c>
      <c r="C1473">
        <v>33.8284914416719</v>
      </c>
      <c r="D1473">
        <f t="shared" si="22"/>
        <v>28</v>
      </c>
    </row>
    <row r="1474" spans="1:4" x14ac:dyDescent="0.25">
      <c r="A1474" t="s">
        <v>16</v>
      </c>
      <c r="B1474">
        <v>-84.176425686707702</v>
      </c>
      <c r="C1474">
        <v>33.827456314709501</v>
      </c>
      <c r="D1474">
        <f t="shared" si="22"/>
        <v>29</v>
      </c>
    </row>
    <row r="1475" spans="1:4" x14ac:dyDescent="0.25">
      <c r="A1475" t="s">
        <v>16</v>
      </c>
      <c r="B1475">
        <v>-84.174977146898101</v>
      </c>
      <c r="C1475">
        <v>33.826141453430601</v>
      </c>
      <c r="D1475">
        <f t="shared" ref="D1475:D1520" si="23">IF(A1475&lt;&gt;A1474,1,D1474+1)</f>
        <v>30</v>
      </c>
    </row>
    <row r="1476" spans="1:4" x14ac:dyDescent="0.25">
      <c r="A1476" t="s">
        <v>16</v>
      </c>
      <c r="B1476">
        <v>-84.173684650754495</v>
      </c>
      <c r="C1476">
        <v>33.824717138011501</v>
      </c>
      <c r="D1476">
        <f t="shared" si="23"/>
        <v>31</v>
      </c>
    </row>
    <row r="1477" spans="1:4" x14ac:dyDescent="0.25">
      <c r="A1477" t="s">
        <v>16</v>
      </c>
      <c r="B1477">
        <v>-84.172179158839398</v>
      </c>
      <c r="C1477">
        <v>33.822857612980698</v>
      </c>
      <c r="D1477">
        <f t="shared" si="23"/>
        <v>32</v>
      </c>
    </row>
    <row r="1478" spans="1:4" x14ac:dyDescent="0.25">
      <c r="A1478" t="s">
        <v>16</v>
      </c>
      <c r="B1478">
        <v>-84.171283425129303</v>
      </c>
      <c r="C1478">
        <v>33.8219942062915</v>
      </c>
      <c r="D1478">
        <f t="shared" si="23"/>
        <v>33</v>
      </c>
    </row>
    <row r="1479" spans="1:4" x14ac:dyDescent="0.25">
      <c r="A1479" t="s">
        <v>16</v>
      </c>
      <c r="B1479">
        <v>-84.170548547269703</v>
      </c>
      <c r="C1479">
        <v>33.821499481559698</v>
      </c>
      <c r="D1479">
        <f t="shared" si="23"/>
        <v>34</v>
      </c>
    </row>
    <row r="1480" spans="1:4" x14ac:dyDescent="0.25">
      <c r="A1480" t="s">
        <v>16</v>
      </c>
      <c r="B1480">
        <v>-84.169346991573406</v>
      </c>
      <c r="C1480">
        <v>33.820974238889498</v>
      </c>
      <c r="D1480">
        <f t="shared" si="23"/>
        <v>35</v>
      </c>
    </row>
    <row r="1481" spans="1:4" x14ac:dyDescent="0.25">
      <c r="A1481" t="s">
        <v>16</v>
      </c>
      <c r="B1481">
        <v>-84.167779624338095</v>
      </c>
      <c r="C1481">
        <v>33.8206443717133</v>
      </c>
      <c r="D1481">
        <f t="shared" si="23"/>
        <v>36</v>
      </c>
    </row>
    <row r="1482" spans="1:4" x14ac:dyDescent="0.25">
      <c r="A1482" t="s">
        <v>16</v>
      </c>
      <c r="B1482">
        <v>-84.1664680962229</v>
      </c>
      <c r="C1482">
        <v>33.820613994553</v>
      </c>
      <c r="D1482">
        <f t="shared" si="23"/>
        <v>37</v>
      </c>
    </row>
    <row r="1483" spans="1:4" x14ac:dyDescent="0.25">
      <c r="A1483" t="s">
        <v>16</v>
      </c>
      <c r="B1483">
        <v>-84.1652064053944</v>
      </c>
      <c r="C1483">
        <v>33.820841561678698</v>
      </c>
      <c r="D1483">
        <f t="shared" si="23"/>
        <v>38</v>
      </c>
    </row>
    <row r="1484" spans="1:4" x14ac:dyDescent="0.25">
      <c r="A1484" t="s">
        <v>16</v>
      </c>
      <c r="B1484">
        <v>-84.164092799376803</v>
      </c>
      <c r="C1484">
        <v>33.821174813415197</v>
      </c>
      <c r="D1484">
        <f t="shared" si="23"/>
        <v>39</v>
      </c>
    </row>
    <row r="1485" spans="1:4" x14ac:dyDescent="0.25">
      <c r="A1485" t="s">
        <v>16</v>
      </c>
      <c r="B1485">
        <v>-84.158968211952995</v>
      </c>
      <c r="C1485">
        <v>33.822782495840599</v>
      </c>
      <c r="D1485">
        <f t="shared" si="23"/>
        <v>40</v>
      </c>
    </row>
    <row r="1486" spans="1:4" x14ac:dyDescent="0.25">
      <c r="A1486" t="s">
        <v>16</v>
      </c>
      <c r="B1486">
        <v>-84.156956289154493</v>
      </c>
      <c r="C1486">
        <v>33.823332554000203</v>
      </c>
      <c r="D1486">
        <f t="shared" si="23"/>
        <v>41</v>
      </c>
    </row>
    <row r="1487" spans="1:4" x14ac:dyDescent="0.25">
      <c r="A1487" t="s">
        <v>16</v>
      </c>
      <c r="B1487">
        <v>-84.155193507832195</v>
      </c>
      <c r="C1487">
        <v>33.823692619088398</v>
      </c>
      <c r="D1487">
        <f t="shared" si="23"/>
        <v>42</v>
      </c>
    </row>
    <row r="1488" spans="1:4" x14ac:dyDescent="0.25">
      <c r="A1488" t="s">
        <v>16</v>
      </c>
      <c r="B1488">
        <v>-84.153265348778703</v>
      </c>
      <c r="C1488">
        <v>33.823959975599799</v>
      </c>
      <c r="D1488">
        <f t="shared" si="23"/>
        <v>43</v>
      </c>
    </row>
    <row r="1489" spans="1:4" x14ac:dyDescent="0.25">
      <c r="A1489" t="s">
        <v>16</v>
      </c>
      <c r="B1489">
        <v>-84.151152275385201</v>
      </c>
      <c r="C1489">
        <v>33.824106857694801</v>
      </c>
      <c r="D1489">
        <f t="shared" si="23"/>
        <v>44</v>
      </c>
    </row>
    <row r="1490" spans="1:4" x14ac:dyDescent="0.25">
      <c r="A1490" t="s">
        <v>16</v>
      </c>
      <c r="B1490">
        <v>-84.149115585914799</v>
      </c>
      <c r="C1490">
        <v>33.824103858062003</v>
      </c>
      <c r="D1490">
        <f t="shared" si="23"/>
        <v>45</v>
      </c>
    </row>
    <row r="1491" spans="1:4" x14ac:dyDescent="0.25">
      <c r="A1491" t="s">
        <v>16</v>
      </c>
      <c r="B1491">
        <v>-84.146824797212702</v>
      </c>
      <c r="C1491">
        <v>33.823997426843199</v>
      </c>
      <c r="D1491">
        <f t="shared" si="23"/>
        <v>46</v>
      </c>
    </row>
    <row r="1492" spans="1:4" x14ac:dyDescent="0.25">
      <c r="A1492" t="s">
        <v>16</v>
      </c>
      <c r="B1492">
        <v>-84.139338498831293</v>
      </c>
      <c r="C1492">
        <v>33.823601818402103</v>
      </c>
      <c r="D1492">
        <f t="shared" si="23"/>
        <v>47</v>
      </c>
    </row>
    <row r="1493" spans="1:4" x14ac:dyDescent="0.25">
      <c r="A1493" t="s">
        <v>16</v>
      </c>
      <c r="B1493">
        <v>-84.128279019886605</v>
      </c>
      <c r="C1493">
        <v>33.823058460215698</v>
      </c>
      <c r="D1493">
        <f t="shared" si="23"/>
        <v>48</v>
      </c>
    </row>
    <row r="1494" spans="1:4" x14ac:dyDescent="0.25">
      <c r="A1494" t="s">
        <v>16</v>
      </c>
      <c r="B1494">
        <v>-84.117708343419295</v>
      </c>
      <c r="C1494">
        <v>33.822510421016801</v>
      </c>
      <c r="D1494">
        <f t="shared" si="23"/>
        <v>49</v>
      </c>
    </row>
    <row r="1495" spans="1:4" x14ac:dyDescent="0.25">
      <c r="A1495" t="s">
        <v>16</v>
      </c>
      <c r="B1495">
        <v>-84.116793285091006</v>
      </c>
      <c r="C1495">
        <v>33.822519606250502</v>
      </c>
      <c r="D1495">
        <f t="shared" si="23"/>
        <v>50</v>
      </c>
    </row>
    <row r="1496" spans="1:4" x14ac:dyDescent="0.25">
      <c r="A1496" t="s">
        <v>16</v>
      </c>
      <c r="B1496">
        <v>-84.116009599663798</v>
      </c>
      <c r="C1496">
        <v>33.822595086649102</v>
      </c>
      <c r="D1496">
        <f t="shared" si="23"/>
        <v>51</v>
      </c>
    </row>
    <row r="1497" spans="1:4" x14ac:dyDescent="0.25">
      <c r="A1497" t="s">
        <v>16</v>
      </c>
      <c r="B1497">
        <v>-84.114757372679705</v>
      </c>
      <c r="C1497">
        <v>33.822816924684702</v>
      </c>
      <c r="D1497">
        <f t="shared" si="23"/>
        <v>52</v>
      </c>
    </row>
    <row r="1498" spans="1:4" x14ac:dyDescent="0.25">
      <c r="A1498" t="s">
        <v>17</v>
      </c>
      <c r="B1498">
        <v>-84.505859000000001</v>
      </c>
      <c r="C1498">
        <v>33.690066999999999</v>
      </c>
      <c r="D1498">
        <f t="shared" si="23"/>
        <v>1</v>
      </c>
    </row>
    <row r="1499" spans="1:4" x14ac:dyDescent="0.25">
      <c r="A1499" t="s">
        <v>17</v>
      </c>
      <c r="B1499">
        <v>-84.491439999999997</v>
      </c>
      <c r="C1499">
        <v>33.690066999999999</v>
      </c>
      <c r="D1499">
        <f t="shared" si="23"/>
        <v>2</v>
      </c>
    </row>
    <row r="1500" spans="1:4" x14ac:dyDescent="0.25">
      <c r="A1500" t="s">
        <v>17</v>
      </c>
      <c r="B1500">
        <v>-84.480109999999996</v>
      </c>
      <c r="C1500">
        <v>33.698352999999997</v>
      </c>
      <c r="D1500">
        <f t="shared" si="23"/>
        <v>3</v>
      </c>
    </row>
    <row r="1501" spans="1:4" x14ac:dyDescent="0.25">
      <c r="A1501" t="s">
        <v>17</v>
      </c>
      <c r="B1501">
        <v>-84.462256999999994</v>
      </c>
      <c r="C1501">
        <v>33.696635999999998</v>
      </c>
      <c r="D1501">
        <f t="shared" si="23"/>
        <v>4</v>
      </c>
    </row>
    <row r="1502" spans="1:4" x14ac:dyDescent="0.25">
      <c r="A1502" t="s">
        <v>17</v>
      </c>
      <c r="B1502">
        <v>-84.453674000000007</v>
      </c>
      <c r="C1502">
        <v>33.700066</v>
      </c>
      <c r="D1502">
        <f t="shared" si="23"/>
        <v>5</v>
      </c>
    </row>
    <row r="1503" spans="1:4" x14ac:dyDescent="0.25">
      <c r="A1503" t="s">
        <v>17</v>
      </c>
      <c r="B1503">
        <v>-84.444405000000003</v>
      </c>
      <c r="C1503">
        <v>33.697208000000003</v>
      </c>
      <c r="D1503">
        <f t="shared" si="23"/>
        <v>6</v>
      </c>
    </row>
    <row r="1504" spans="1:4" x14ac:dyDescent="0.25">
      <c r="A1504" t="s">
        <v>17</v>
      </c>
      <c r="B1504">
        <v>-84.438911000000004</v>
      </c>
      <c r="C1504">
        <v>33.699779999999997</v>
      </c>
      <c r="D1504">
        <f t="shared" si="23"/>
        <v>7</v>
      </c>
    </row>
    <row r="1505" spans="1:4" x14ac:dyDescent="0.25">
      <c r="A1505" t="s">
        <v>17</v>
      </c>
      <c r="B1505">
        <v>-84.424492000000001</v>
      </c>
      <c r="C1505">
        <v>33.696922000000001</v>
      </c>
      <c r="D1505">
        <f t="shared" si="23"/>
        <v>8</v>
      </c>
    </row>
    <row r="1506" spans="1:4" x14ac:dyDescent="0.25">
      <c r="A1506" t="s">
        <v>17</v>
      </c>
      <c r="B1506">
        <v>-84.392219999999995</v>
      </c>
      <c r="C1506">
        <v>33.698067000000002</v>
      </c>
      <c r="D1506">
        <f t="shared" si="23"/>
        <v>9</v>
      </c>
    </row>
    <row r="1507" spans="1:4" x14ac:dyDescent="0.25">
      <c r="A1507" t="s">
        <v>18</v>
      </c>
      <c r="B1507">
        <v>-84.531952000000004</v>
      </c>
      <c r="C1507">
        <v>33.619194</v>
      </c>
      <c r="D1507">
        <f t="shared" si="23"/>
        <v>1</v>
      </c>
    </row>
    <row r="1508" spans="1:4" x14ac:dyDescent="0.25">
      <c r="A1508" t="s">
        <v>18</v>
      </c>
      <c r="B1508">
        <v>-84.495902999999998</v>
      </c>
      <c r="C1508">
        <v>33.613475999999999</v>
      </c>
      <c r="D1508">
        <f t="shared" si="23"/>
        <v>2</v>
      </c>
    </row>
    <row r="1509" spans="1:4" x14ac:dyDescent="0.25">
      <c r="A1509" t="s">
        <v>18</v>
      </c>
      <c r="B1509">
        <v>-84.486289999999997</v>
      </c>
      <c r="C1509">
        <v>33.618049999999997</v>
      </c>
      <c r="D1509">
        <f t="shared" si="23"/>
        <v>3</v>
      </c>
    </row>
    <row r="1510" spans="1:4" x14ac:dyDescent="0.25">
      <c r="A1510" t="s">
        <v>19</v>
      </c>
      <c r="B1510">
        <v>-84.285788999999994</v>
      </c>
      <c r="C1510">
        <v>33.913162</v>
      </c>
      <c r="D1510">
        <f t="shared" si="23"/>
        <v>1</v>
      </c>
    </row>
    <row r="1511" spans="1:4" x14ac:dyDescent="0.25">
      <c r="A1511" t="s">
        <v>19</v>
      </c>
      <c r="B1511">
        <v>-84.281670000000005</v>
      </c>
      <c r="C1511">
        <v>33.92342</v>
      </c>
      <c r="D1511">
        <f t="shared" si="23"/>
        <v>2</v>
      </c>
    </row>
    <row r="1512" spans="1:4" x14ac:dyDescent="0.25">
      <c r="A1512" t="s">
        <v>19</v>
      </c>
      <c r="B1512">
        <v>-84.232230999999999</v>
      </c>
      <c r="C1512">
        <v>33.949627</v>
      </c>
      <c r="D1512">
        <f t="shared" si="23"/>
        <v>3</v>
      </c>
    </row>
    <row r="1513" spans="1:4" x14ac:dyDescent="0.25">
      <c r="A1513" t="s">
        <v>20</v>
      </c>
      <c r="B1513">
        <v>-84.101569999999995</v>
      </c>
      <c r="C1513">
        <v>33.964008</v>
      </c>
      <c r="D1513">
        <f t="shared" si="23"/>
        <v>1</v>
      </c>
    </row>
    <row r="1514" spans="1:4" x14ac:dyDescent="0.25">
      <c r="A1514" t="s">
        <v>20</v>
      </c>
      <c r="B1514">
        <v>-84.094184999999996</v>
      </c>
      <c r="C1514">
        <v>33.964008</v>
      </c>
      <c r="D1514">
        <f t="shared" si="23"/>
        <v>2</v>
      </c>
    </row>
    <row r="1515" spans="1:4" x14ac:dyDescent="0.25">
      <c r="A1515" t="s">
        <v>20</v>
      </c>
      <c r="B1515">
        <v>-84.040283000000002</v>
      </c>
      <c r="C1515">
        <v>33.958454000000003</v>
      </c>
      <c r="D1515">
        <f t="shared" si="23"/>
        <v>3</v>
      </c>
    </row>
    <row r="1516" spans="1:4" x14ac:dyDescent="0.25">
      <c r="A1516" t="s">
        <v>20</v>
      </c>
      <c r="B1516">
        <v>-84.022796999999997</v>
      </c>
      <c r="C1516">
        <v>33.963222999999999</v>
      </c>
      <c r="D1516">
        <f t="shared" si="23"/>
        <v>4</v>
      </c>
    </row>
    <row r="1517" spans="1:4" x14ac:dyDescent="0.25">
      <c r="A1517" t="s">
        <v>20</v>
      </c>
      <c r="B1517">
        <v>-84.002419000000003</v>
      </c>
      <c r="C1517">
        <v>33.975895000000001</v>
      </c>
      <c r="D1517">
        <f t="shared" si="23"/>
        <v>5</v>
      </c>
    </row>
    <row r="1518" spans="1:4" x14ac:dyDescent="0.25">
      <c r="A1518" t="s">
        <v>20</v>
      </c>
      <c r="B1518">
        <v>-83.995643999999999</v>
      </c>
      <c r="C1518">
        <v>33.97739</v>
      </c>
      <c r="D1518">
        <f t="shared" si="23"/>
        <v>6</v>
      </c>
    </row>
    <row r="1519" spans="1:4" x14ac:dyDescent="0.25">
      <c r="A1519" t="s">
        <v>20</v>
      </c>
      <c r="B1519">
        <v>-83.995643999999999</v>
      </c>
      <c r="C1519">
        <v>33.977459000000003</v>
      </c>
      <c r="D1519">
        <f t="shared" si="23"/>
        <v>7</v>
      </c>
    </row>
    <row r="1520" spans="1:4" x14ac:dyDescent="0.25">
      <c r="A1520" t="s">
        <v>20</v>
      </c>
      <c r="B1520">
        <v>-83.995643999999999</v>
      </c>
      <c r="C1520">
        <v>33.977459000000003</v>
      </c>
      <c r="D1520">
        <f t="shared" si="23"/>
        <v>8</v>
      </c>
    </row>
  </sheetData>
  <autoFilter ref="A1:D14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879"/>
  <sheetViews>
    <sheetView workbookViewId="0">
      <pane ySplit="1" topLeftCell="A371" activePane="bottomLeft" state="frozen"/>
      <selection pane="bottomLeft" activeCell="A371" sqref="A371"/>
    </sheetView>
  </sheetViews>
  <sheetFormatPr defaultRowHeight="15" x14ac:dyDescent="0.25"/>
  <cols>
    <col min="1" max="1" width="8.5703125" bestFit="1" customWidth="1"/>
    <col min="2" max="2" width="12.7109375" bestFit="1" customWidth="1"/>
    <col min="3" max="3" width="12" bestFit="1" customWidth="1"/>
    <col min="4" max="4" width="21" bestFit="1" customWidth="1"/>
  </cols>
  <sheetData>
    <row r="1" spans="1:4" x14ac:dyDescent="0.25">
      <c r="A1" s="2" t="s">
        <v>4</v>
      </c>
      <c r="B1" s="2" t="s">
        <v>5</v>
      </c>
      <c r="C1" s="2" t="s">
        <v>6</v>
      </c>
      <c r="D1" s="2" t="s">
        <v>8</v>
      </c>
    </row>
    <row r="2" spans="1:4" hidden="1" x14ac:dyDescent="0.25">
      <c r="A2" t="s">
        <v>9</v>
      </c>
      <c r="B2" s="1">
        <v>-83.172604499134593</v>
      </c>
      <c r="C2" s="1">
        <v>30.626375363764701</v>
      </c>
      <c r="D2" t="str">
        <f>IF(AND(B2&gt;'MARTA Footprint'!$C$3,B2&lt;'MARTA Footprint'!$D$3,C2&gt;'MARTA Footprint'!$A$3,C2&lt;'MARTA Footprint'!$B$3),"YES",".")</f>
        <v>.</v>
      </c>
    </row>
    <row r="3" spans="1:4" hidden="1" x14ac:dyDescent="0.25">
      <c r="A3" t="s">
        <v>9</v>
      </c>
      <c r="B3" s="1">
        <v>-83.174305854032895</v>
      </c>
      <c r="C3" s="1">
        <v>30.6277475804932</v>
      </c>
      <c r="D3" t="str">
        <f>IF(AND(B3&gt;'MARTA Footprint'!$C$3,B3&lt;'MARTA Footprint'!$D$3,C3&gt;'MARTA Footprint'!$A$3,C3&lt;'MARTA Footprint'!$B$3),"YES",".")</f>
        <v>.</v>
      </c>
    </row>
    <row r="4" spans="1:4" hidden="1" x14ac:dyDescent="0.25">
      <c r="A4" t="s">
        <v>9</v>
      </c>
      <c r="B4" s="1">
        <v>-83.176264396349097</v>
      </c>
      <c r="C4" s="1">
        <v>30.629522528832201</v>
      </c>
      <c r="D4" t="str">
        <f>IF(AND(B4&gt;'MARTA Footprint'!$C$3,B4&lt;'MARTA Footprint'!$D$3,C4&gt;'MARTA Footprint'!$A$3,C4&lt;'MARTA Footprint'!$B$3),"YES",".")</f>
        <v>.</v>
      </c>
    </row>
    <row r="5" spans="1:4" hidden="1" x14ac:dyDescent="0.25">
      <c r="A5" t="s">
        <v>9</v>
      </c>
      <c r="B5" s="1">
        <v>-83.178112021214503</v>
      </c>
      <c r="C5" s="1">
        <v>30.631543372887901</v>
      </c>
      <c r="D5" t="str">
        <f>IF(AND(B5&gt;'MARTA Footprint'!$C$3,B5&lt;'MARTA Footprint'!$D$3,C5&gt;'MARTA Footprint'!$A$3,C5&lt;'MARTA Footprint'!$B$3),"YES",".")</f>
        <v>.</v>
      </c>
    </row>
    <row r="6" spans="1:4" hidden="1" x14ac:dyDescent="0.25">
      <c r="A6" t="s">
        <v>9</v>
      </c>
      <c r="B6" s="1">
        <v>-83.195979334012904</v>
      </c>
      <c r="C6" s="1">
        <v>30.651049784367</v>
      </c>
      <c r="D6" t="str">
        <f>IF(AND(B6&gt;'MARTA Footprint'!$C$3,B6&lt;'MARTA Footprint'!$D$3,C6&gt;'MARTA Footprint'!$A$3,C6&lt;'MARTA Footprint'!$B$3),"YES",".")</f>
        <v>.</v>
      </c>
    </row>
    <row r="7" spans="1:4" hidden="1" x14ac:dyDescent="0.25">
      <c r="A7" t="s">
        <v>9</v>
      </c>
      <c r="B7" s="1">
        <v>-83.1981459674859</v>
      </c>
      <c r="C7" s="1">
        <v>30.6532183234272</v>
      </c>
      <c r="D7" t="str">
        <f>IF(AND(B7&gt;'MARTA Footprint'!$C$3,B7&lt;'MARTA Footprint'!$D$3,C7&gt;'MARTA Footprint'!$A$3,C7&lt;'MARTA Footprint'!$B$3),"YES",".")</f>
        <v>.</v>
      </c>
    </row>
    <row r="8" spans="1:4" hidden="1" x14ac:dyDescent="0.25">
      <c r="A8" t="s">
        <v>9</v>
      </c>
      <c r="B8" s="1">
        <v>-83.205547203617996</v>
      </c>
      <c r="C8" s="1">
        <v>30.660260982417402</v>
      </c>
      <c r="D8" t="str">
        <f>IF(AND(B8&gt;'MARTA Footprint'!$C$3,B8&lt;'MARTA Footprint'!$D$3,C8&gt;'MARTA Footprint'!$A$3,C8&lt;'MARTA Footprint'!$B$3),"YES",".")</f>
        <v>.</v>
      </c>
    </row>
    <row r="9" spans="1:4" hidden="1" x14ac:dyDescent="0.25">
      <c r="A9" t="s">
        <v>9</v>
      </c>
      <c r="B9" s="1">
        <v>-83.207145350226895</v>
      </c>
      <c r="C9" s="1">
        <v>30.662036020014</v>
      </c>
      <c r="D9" t="str">
        <f>IF(AND(B9&gt;'MARTA Footprint'!$C$3,B9&lt;'MARTA Footprint'!$D$3,C9&gt;'MARTA Footprint'!$A$3,C9&lt;'MARTA Footprint'!$B$3),"YES",".")</f>
        <v>.</v>
      </c>
    </row>
    <row r="10" spans="1:4" hidden="1" x14ac:dyDescent="0.25">
      <c r="A10" t="s">
        <v>9</v>
      </c>
      <c r="B10" s="1">
        <v>-83.218735090031203</v>
      </c>
      <c r="C10" s="1">
        <v>30.6761329406778</v>
      </c>
      <c r="D10" t="str">
        <f>IF(AND(B10&gt;'MARTA Footprint'!$C$3,B10&lt;'MARTA Footprint'!$D$3,C10&gt;'MARTA Footprint'!$A$3,C10&lt;'MARTA Footprint'!$B$3),"YES",".")</f>
        <v>.</v>
      </c>
    </row>
    <row r="11" spans="1:4" hidden="1" x14ac:dyDescent="0.25">
      <c r="A11" t="s">
        <v>9</v>
      </c>
      <c r="B11" s="1">
        <v>-83.220028517505796</v>
      </c>
      <c r="C11" s="1">
        <v>30.677512128497199</v>
      </c>
      <c r="D11" t="str">
        <f>IF(AND(B11&gt;'MARTA Footprint'!$C$3,B11&lt;'MARTA Footprint'!$D$3,C11&gt;'MARTA Footprint'!$A$3,C11&lt;'MARTA Footprint'!$B$3),"YES",".")</f>
        <v>.</v>
      </c>
    </row>
    <row r="12" spans="1:4" hidden="1" x14ac:dyDescent="0.25">
      <c r="A12" t="s">
        <v>9</v>
      </c>
      <c r="B12" s="1">
        <v>-83.221848587809205</v>
      </c>
      <c r="C12" s="1">
        <v>30.679146626244801</v>
      </c>
      <c r="D12" t="str">
        <f>IF(AND(B12&gt;'MARTA Footprint'!$C$3,B12&lt;'MARTA Footprint'!$D$3,C12&gt;'MARTA Footprint'!$A$3,C12&lt;'MARTA Footprint'!$B$3),"YES",".")</f>
        <v>.</v>
      </c>
    </row>
    <row r="13" spans="1:4" hidden="1" x14ac:dyDescent="0.25">
      <c r="A13" t="s">
        <v>9</v>
      </c>
      <c r="B13" s="1">
        <v>-83.241312399054806</v>
      </c>
      <c r="C13" s="1">
        <v>30.696266433362901</v>
      </c>
      <c r="D13" t="str">
        <f>IF(AND(B13&gt;'MARTA Footprint'!$C$3,B13&lt;'MARTA Footprint'!$D$3,C13&gt;'MARTA Footprint'!$A$3,C13&lt;'MARTA Footprint'!$B$3),"YES",".")</f>
        <v>.</v>
      </c>
    </row>
    <row r="14" spans="1:4" hidden="1" x14ac:dyDescent="0.25">
      <c r="A14" t="s">
        <v>9</v>
      </c>
      <c r="B14" s="1">
        <v>-83.242609228874002</v>
      </c>
      <c r="C14" s="1">
        <v>30.697567255349099</v>
      </c>
      <c r="D14" t="str">
        <f>IF(AND(B14&gt;'MARTA Footprint'!$C$3,B14&lt;'MARTA Footprint'!$D$3,C14&gt;'MARTA Footprint'!$A$3,C14&lt;'MARTA Footprint'!$B$3),"YES",".")</f>
        <v>.</v>
      </c>
    </row>
    <row r="15" spans="1:4" hidden="1" x14ac:dyDescent="0.25">
      <c r="A15" t="s">
        <v>9</v>
      </c>
      <c r="B15" s="1">
        <v>-83.243789664474207</v>
      </c>
      <c r="C15" s="1">
        <v>30.699120278088699</v>
      </c>
      <c r="D15" t="str">
        <f>IF(AND(B15&gt;'MARTA Footprint'!$C$3,B15&lt;'MARTA Footprint'!$D$3,C15&gt;'MARTA Footprint'!$A$3,C15&lt;'MARTA Footprint'!$B$3),"YES",".")</f>
        <v>.</v>
      </c>
    </row>
    <row r="16" spans="1:4" hidden="1" x14ac:dyDescent="0.25">
      <c r="A16" t="s">
        <v>9</v>
      </c>
      <c r="B16" s="1">
        <v>-83.244864470061998</v>
      </c>
      <c r="C16" s="1">
        <v>30.7008327667251</v>
      </c>
      <c r="D16" t="str">
        <f>IF(AND(B16&gt;'MARTA Footprint'!$C$3,B16&lt;'MARTA Footprint'!$D$3,C16&gt;'MARTA Footprint'!$A$3,C16&lt;'MARTA Footprint'!$B$3),"YES",".")</f>
        <v>.</v>
      </c>
    </row>
    <row r="17" spans="1:4" hidden="1" x14ac:dyDescent="0.25">
      <c r="A17" t="s">
        <v>9</v>
      </c>
      <c r="B17" s="1">
        <v>-83.2576687394602</v>
      </c>
      <c r="C17" s="1">
        <v>30.7226887061389</v>
      </c>
      <c r="D17" t="str">
        <f>IF(AND(B17&gt;'MARTA Footprint'!$C$3,B17&lt;'MARTA Footprint'!$D$3,C17&gt;'MARTA Footprint'!$A$3,C17&lt;'MARTA Footprint'!$B$3),"YES",".")</f>
        <v>.</v>
      </c>
    </row>
    <row r="18" spans="1:4" hidden="1" x14ac:dyDescent="0.25">
      <c r="A18" t="s">
        <v>9</v>
      </c>
      <c r="B18" s="1">
        <v>-83.259101292241894</v>
      </c>
      <c r="C18" s="1">
        <v>30.725330528213199</v>
      </c>
      <c r="D18" t="str">
        <f>IF(AND(B18&gt;'MARTA Footprint'!$C$3,B18&lt;'MARTA Footprint'!$D$3,C18&gt;'MARTA Footprint'!$A$3,C18&lt;'MARTA Footprint'!$B$3),"YES",".")</f>
        <v>.</v>
      </c>
    </row>
    <row r="19" spans="1:4" hidden="1" x14ac:dyDescent="0.25">
      <c r="A19" t="s">
        <v>9</v>
      </c>
      <c r="B19" s="1">
        <v>-83.265637145809805</v>
      </c>
      <c r="C19" s="1">
        <v>30.737652605592501</v>
      </c>
      <c r="D19" t="str">
        <f>IF(AND(B19&gt;'MARTA Footprint'!$C$3,B19&lt;'MARTA Footprint'!$D$3,C19&gt;'MARTA Footprint'!$A$3,C19&lt;'MARTA Footprint'!$B$3),"YES",".")</f>
        <v>.</v>
      </c>
    </row>
    <row r="20" spans="1:4" hidden="1" x14ac:dyDescent="0.25">
      <c r="A20" t="s">
        <v>9</v>
      </c>
      <c r="B20" s="1">
        <v>-83.26669267746</v>
      </c>
      <c r="C20" s="1">
        <v>30.739545830234398</v>
      </c>
      <c r="D20" t="str">
        <f>IF(AND(B20&gt;'MARTA Footprint'!$C$3,B20&lt;'MARTA Footprint'!$D$3,C20&gt;'MARTA Footprint'!$A$3,C20&lt;'MARTA Footprint'!$B$3),"YES",".")</f>
        <v>.</v>
      </c>
    </row>
    <row r="21" spans="1:4" hidden="1" x14ac:dyDescent="0.25">
      <c r="A21" t="s">
        <v>9</v>
      </c>
      <c r="B21" s="1">
        <v>-83.274986002403907</v>
      </c>
      <c r="C21" s="1">
        <v>30.753248936266299</v>
      </c>
      <c r="D21" t="str">
        <f>IF(AND(B21&gt;'MARTA Footprint'!$C$3,B21&lt;'MARTA Footprint'!$D$3,C21&gt;'MARTA Footprint'!$A$3,C21&lt;'MARTA Footprint'!$B$3),"YES",".")</f>
        <v>.</v>
      </c>
    </row>
    <row r="22" spans="1:4" hidden="1" x14ac:dyDescent="0.25">
      <c r="A22" t="s">
        <v>9</v>
      </c>
      <c r="B22" s="1">
        <v>-83.275941257331795</v>
      </c>
      <c r="C22" s="1">
        <v>30.7546061788359</v>
      </c>
      <c r="D22" t="str">
        <f>IF(AND(B22&gt;'MARTA Footprint'!$C$3,B22&lt;'MARTA Footprint'!$D$3,C22&gt;'MARTA Footprint'!$A$3,C22&lt;'MARTA Footprint'!$B$3),"YES",".")</f>
        <v>.</v>
      </c>
    </row>
    <row r="23" spans="1:4" hidden="1" x14ac:dyDescent="0.25">
      <c r="A23" t="s">
        <v>9</v>
      </c>
      <c r="B23" s="1">
        <v>-83.277150398939</v>
      </c>
      <c r="C23" s="1">
        <v>30.756009741324501</v>
      </c>
      <c r="D23" t="str">
        <f>IF(AND(B23&gt;'MARTA Footprint'!$C$3,B23&lt;'MARTA Footprint'!$D$3,C23&gt;'MARTA Footprint'!$A$3,C23&lt;'MARTA Footprint'!$B$3),"YES",".")</f>
        <v>.</v>
      </c>
    </row>
    <row r="24" spans="1:4" hidden="1" x14ac:dyDescent="0.25">
      <c r="A24" t="s">
        <v>9</v>
      </c>
      <c r="B24" s="1">
        <v>-83.293405807034702</v>
      </c>
      <c r="C24" s="1">
        <v>30.773462719124002</v>
      </c>
      <c r="D24" t="str">
        <f>IF(AND(B24&gt;'MARTA Footprint'!$C$3,B24&lt;'MARTA Footprint'!$D$3,C24&gt;'MARTA Footprint'!$A$3,C24&lt;'MARTA Footprint'!$B$3),"YES",".")</f>
        <v>.</v>
      </c>
    </row>
    <row r="25" spans="1:4" hidden="1" x14ac:dyDescent="0.25">
      <c r="A25" t="s">
        <v>9</v>
      </c>
      <c r="B25" s="1">
        <v>-83.294189427341394</v>
      </c>
      <c r="C25" s="1">
        <v>30.774568989425699</v>
      </c>
      <c r="D25" t="str">
        <f>IF(AND(B25&gt;'MARTA Footprint'!$C$3,B25&lt;'MARTA Footprint'!$D$3,C25&gt;'MARTA Footprint'!$A$3,C25&lt;'MARTA Footprint'!$B$3),"YES",".")</f>
        <v>.</v>
      </c>
    </row>
    <row r="26" spans="1:4" hidden="1" x14ac:dyDescent="0.25">
      <c r="A26" t="s">
        <v>9</v>
      </c>
      <c r="B26" s="1">
        <v>-83.294869799842203</v>
      </c>
      <c r="C26" s="1">
        <v>30.775798280022101</v>
      </c>
      <c r="D26" t="str">
        <f>IF(AND(B26&gt;'MARTA Footprint'!$C$3,B26&lt;'MARTA Footprint'!$D$3,C26&gt;'MARTA Footprint'!$A$3,C26&lt;'MARTA Footprint'!$B$3),"YES",".")</f>
        <v>.</v>
      </c>
    </row>
    <row r="27" spans="1:4" hidden="1" x14ac:dyDescent="0.25">
      <c r="A27" t="s">
        <v>9</v>
      </c>
      <c r="B27" s="1">
        <v>-83.306383944383001</v>
      </c>
      <c r="C27" s="1">
        <v>30.800072954382699</v>
      </c>
      <c r="D27" t="str">
        <f>IF(AND(B27&gt;'MARTA Footprint'!$C$3,B27&lt;'MARTA Footprint'!$D$3,C27&gt;'MARTA Footprint'!$A$3,C27&lt;'MARTA Footprint'!$B$3),"YES",".")</f>
        <v>.</v>
      </c>
    </row>
    <row r="28" spans="1:4" hidden="1" x14ac:dyDescent="0.25">
      <c r="A28" t="s">
        <v>9</v>
      </c>
      <c r="B28" s="1">
        <v>-83.307349145440199</v>
      </c>
      <c r="C28" s="1">
        <v>30.801929958432101</v>
      </c>
      <c r="D28" t="str">
        <f>IF(AND(B28&gt;'MARTA Footprint'!$C$3,B28&lt;'MARTA Footprint'!$D$3,C28&gt;'MARTA Footprint'!$A$3,C28&lt;'MARTA Footprint'!$B$3),"YES",".")</f>
        <v>.</v>
      </c>
    </row>
    <row r="29" spans="1:4" hidden="1" x14ac:dyDescent="0.25">
      <c r="A29" t="s">
        <v>9</v>
      </c>
      <c r="B29" s="1">
        <v>-83.308977138766906</v>
      </c>
      <c r="C29" s="1">
        <v>30.804822702407598</v>
      </c>
      <c r="D29" t="str">
        <f>IF(AND(B29&gt;'MARTA Footprint'!$C$3,B29&lt;'MARTA Footprint'!$D$3,C29&gt;'MARTA Footprint'!$A$3,C29&lt;'MARTA Footprint'!$B$3),"YES",".")</f>
        <v>.</v>
      </c>
    </row>
    <row r="30" spans="1:4" hidden="1" x14ac:dyDescent="0.25">
      <c r="A30" t="s">
        <v>9</v>
      </c>
      <c r="B30" s="1">
        <v>-83.327993695726093</v>
      </c>
      <c r="C30" s="1">
        <v>30.838094580156401</v>
      </c>
      <c r="D30" t="str">
        <f>IF(AND(B30&gt;'MARTA Footprint'!$C$3,B30&lt;'MARTA Footprint'!$D$3,C30&gt;'MARTA Footprint'!$A$3,C30&lt;'MARTA Footprint'!$B$3),"YES",".")</f>
        <v>.</v>
      </c>
    </row>
    <row r="31" spans="1:4" hidden="1" x14ac:dyDescent="0.25">
      <c r="A31" t="s">
        <v>9</v>
      </c>
      <c r="B31" s="1">
        <v>-83.328898729046301</v>
      </c>
      <c r="C31" s="1">
        <v>30.8399322311963</v>
      </c>
      <c r="D31" t="str">
        <f>IF(AND(B31&gt;'MARTA Footprint'!$C$3,B31&lt;'MARTA Footprint'!$D$3,C31&gt;'MARTA Footprint'!$A$3,C31&lt;'MARTA Footprint'!$B$3),"YES",".")</f>
        <v>.</v>
      </c>
    </row>
    <row r="32" spans="1:4" hidden="1" x14ac:dyDescent="0.25">
      <c r="A32" t="s">
        <v>9</v>
      </c>
      <c r="B32" s="1">
        <v>-83.329559337653194</v>
      </c>
      <c r="C32" s="1">
        <v>30.841593987600501</v>
      </c>
      <c r="D32" t="str">
        <f>IF(AND(B32&gt;'MARTA Footprint'!$C$3,B32&lt;'MARTA Footprint'!$D$3,C32&gt;'MARTA Footprint'!$A$3,C32&lt;'MARTA Footprint'!$B$3),"YES",".")</f>
        <v>.</v>
      </c>
    </row>
    <row r="33" spans="1:4" hidden="1" x14ac:dyDescent="0.25">
      <c r="A33" t="s">
        <v>9</v>
      </c>
      <c r="B33" s="1">
        <v>-83.339822180214696</v>
      </c>
      <c r="C33" s="1">
        <v>30.870420882681099</v>
      </c>
      <c r="D33" t="str">
        <f>IF(AND(B33&gt;'MARTA Footprint'!$C$3,B33&lt;'MARTA Footprint'!$D$3,C33&gt;'MARTA Footprint'!$A$3,C33&lt;'MARTA Footprint'!$B$3),"YES",".")</f>
        <v>.</v>
      </c>
    </row>
    <row r="34" spans="1:4" hidden="1" x14ac:dyDescent="0.25">
      <c r="A34" t="s">
        <v>9</v>
      </c>
      <c r="B34" s="1">
        <v>-83.340462364552394</v>
      </c>
      <c r="C34" s="1">
        <v>30.8718956215675</v>
      </c>
      <c r="D34" t="str">
        <f>IF(AND(B34&gt;'MARTA Footprint'!$C$3,B34&lt;'MARTA Footprint'!$D$3,C34&gt;'MARTA Footprint'!$A$3,C34&lt;'MARTA Footprint'!$B$3),"YES",".")</f>
        <v>.</v>
      </c>
    </row>
    <row r="35" spans="1:4" hidden="1" x14ac:dyDescent="0.25">
      <c r="A35" t="s">
        <v>9</v>
      </c>
      <c r="B35" s="1">
        <v>-83.341376221413697</v>
      </c>
      <c r="C35" s="1">
        <v>30.873504135802101</v>
      </c>
      <c r="D35" t="str">
        <f>IF(AND(B35&gt;'MARTA Footprint'!$C$3,B35&lt;'MARTA Footprint'!$D$3,C35&gt;'MARTA Footprint'!$A$3,C35&lt;'MARTA Footprint'!$B$3),"YES",".")</f>
        <v>.</v>
      </c>
    </row>
    <row r="36" spans="1:4" hidden="1" x14ac:dyDescent="0.25">
      <c r="A36" t="s">
        <v>9</v>
      </c>
      <c r="B36" s="1">
        <v>-83.358965183167797</v>
      </c>
      <c r="C36" s="1">
        <v>30.8995833377591</v>
      </c>
      <c r="D36" t="str">
        <f>IF(AND(B36&gt;'MARTA Footprint'!$C$3,B36&lt;'MARTA Footprint'!$D$3,C36&gt;'MARTA Footprint'!$A$3,C36&lt;'MARTA Footprint'!$B$3),"YES",".")</f>
        <v>.</v>
      </c>
    </row>
    <row r="37" spans="1:4" hidden="1" x14ac:dyDescent="0.25">
      <c r="A37" t="s">
        <v>9</v>
      </c>
      <c r="B37" s="1">
        <v>-83.359940314246501</v>
      </c>
      <c r="C37" s="1">
        <v>30.901406166065598</v>
      </c>
      <c r="D37" t="str">
        <f>IF(AND(B37&gt;'MARTA Footprint'!$C$3,B37&lt;'MARTA Footprint'!$D$3,C37&gt;'MARTA Footprint'!$A$3,C37&lt;'MARTA Footprint'!$B$3),"YES",".")</f>
        <v>.</v>
      </c>
    </row>
    <row r="38" spans="1:4" hidden="1" x14ac:dyDescent="0.25">
      <c r="A38" t="s">
        <v>9</v>
      </c>
      <c r="B38" s="1">
        <v>-83.360557494256696</v>
      </c>
      <c r="C38" s="1">
        <v>30.9028111764759</v>
      </c>
      <c r="D38" t="str">
        <f>IF(AND(B38&gt;'MARTA Footprint'!$C$3,B38&lt;'MARTA Footprint'!$D$3,C38&gt;'MARTA Footprint'!$A$3,C38&lt;'MARTA Footprint'!$B$3),"YES",".")</f>
        <v>.</v>
      </c>
    </row>
    <row r="39" spans="1:4" hidden="1" x14ac:dyDescent="0.25">
      <c r="A39" t="s">
        <v>9</v>
      </c>
      <c r="B39" s="1">
        <v>-83.361180599485195</v>
      </c>
      <c r="C39" s="1">
        <v>30.90464374039</v>
      </c>
      <c r="D39" t="str">
        <f>IF(AND(B39&gt;'MARTA Footprint'!$C$3,B39&lt;'MARTA Footprint'!$D$3,C39&gt;'MARTA Footprint'!$A$3,C39&lt;'MARTA Footprint'!$B$3),"YES",".")</f>
        <v>.</v>
      </c>
    </row>
    <row r="40" spans="1:4" hidden="1" x14ac:dyDescent="0.25">
      <c r="A40" t="s">
        <v>9</v>
      </c>
      <c r="B40" s="1">
        <v>-83.368061223424405</v>
      </c>
      <c r="C40" s="1">
        <v>30.9271102677335</v>
      </c>
      <c r="D40" t="str">
        <f>IF(AND(B40&gt;'MARTA Footprint'!$C$3,B40&lt;'MARTA Footprint'!$D$3,C40&gt;'MARTA Footprint'!$A$3,C40&lt;'MARTA Footprint'!$B$3),"YES",".")</f>
        <v>.</v>
      </c>
    </row>
    <row r="41" spans="1:4" hidden="1" x14ac:dyDescent="0.25">
      <c r="A41" t="s">
        <v>9</v>
      </c>
      <c r="B41" s="1">
        <v>-83.391349345154097</v>
      </c>
      <c r="C41" s="1">
        <v>31.002963504191101</v>
      </c>
      <c r="D41" t="str">
        <f>IF(AND(B41&gt;'MARTA Footprint'!$C$3,B41&lt;'MARTA Footprint'!$D$3,C41&gt;'MARTA Footprint'!$A$3,C41&lt;'MARTA Footprint'!$B$3),"YES",".")</f>
        <v>.</v>
      </c>
    </row>
    <row r="42" spans="1:4" hidden="1" x14ac:dyDescent="0.25">
      <c r="A42" t="s">
        <v>9</v>
      </c>
      <c r="B42" s="1">
        <v>-83.392281683208097</v>
      </c>
      <c r="C42" s="1">
        <v>31.0065243242143</v>
      </c>
      <c r="D42" t="str">
        <f>IF(AND(B42&gt;'MARTA Footprint'!$C$3,B42&lt;'MARTA Footprint'!$D$3,C42&gt;'MARTA Footprint'!$A$3,C42&lt;'MARTA Footprint'!$B$3),"YES",".")</f>
        <v>.</v>
      </c>
    </row>
    <row r="43" spans="1:4" hidden="1" x14ac:dyDescent="0.25">
      <c r="A43" t="s">
        <v>9</v>
      </c>
      <c r="B43" s="1">
        <v>-83.397978354506606</v>
      </c>
      <c r="C43" s="1">
        <v>31.0295298157126</v>
      </c>
      <c r="D43" t="str">
        <f>IF(AND(B43&gt;'MARTA Footprint'!$C$3,B43&lt;'MARTA Footprint'!$D$3,C43&gt;'MARTA Footprint'!$A$3,C43&lt;'MARTA Footprint'!$B$3),"YES",".")</f>
        <v>.</v>
      </c>
    </row>
    <row r="44" spans="1:4" hidden="1" x14ac:dyDescent="0.25">
      <c r="A44" t="s">
        <v>9</v>
      </c>
      <c r="B44" s="1">
        <v>-83.398178906075401</v>
      </c>
      <c r="C44" s="1">
        <v>31.031064498356699</v>
      </c>
      <c r="D44" t="str">
        <f>IF(AND(B44&gt;'MARTA Footprint'!$C$3,B44&lt;'MARTA Footprint'!$D$3,C44&gt;'MARTA Footprint'!$A$3,C44&lt;'MARTA Footprint'!$B$3),"YES",".")</f>
        <v>.</v>
      </c>
    </row>
    <row r="45" spans="1:4" hidden="1" x14ac:dyDescent="0.25">
      <c r="A45" t="s">
        <v>9</v>
      </c>
      <c r="B45" s="1">
        <v>-83.398183138583093</v>
      </c>
      <c r="C45" s="1">
        <v>31.032804397433502</v>
      </c>
      <c r="D45" t="str">
        <f>IF(AND(B45&gt;'MARTA Footprint'!$C$3,B45&lt;'MARTA Footprint'!$D$3,C45&gt;'MARTA Footprint'!$A$3,C45&lt;'MARTA Footprint'!$B$3),"YES",".")</f>
        <v>.</v>
      </c>
    </row>
    <row r="46" spans="1:4" hidden="1" x14ac:dyDescent="0.25">
      <c r="A46" t="s">
        <v>9</v>
      </c>
      <c r="B46" s="1">
        <v>-83.397039340780296</v>
      </c>
      <c r="C46" s="1">
        <v>31.0523227185564</v>
      </c>
      <c r="D46" t="str">
        <f>IF(AND(B46&gt;'MARTA Footprint'!$C$3,B46&lt;'MARTA Footprint'!$D$3,C46&gt;'MARTA Footprint'!$A$3,C46&lt;'MARTA Footprint'!$B$3),"YES",".")</f>
        <v>.</v>
      </c>
    </row>
    <row r="47" spans="1:4" hidden="1" x14ac:dyDescent="0.25">
      <c r="A47" t="s">
        <v>9</v>
      </c>
      <c r="B47" s="1">
        <v>-83.397163796161294</v>
      </c>
      <c r="C47" s="1">
        <v>31.054488617575</v>
      </c>
      <c r="D47" t="str">
        <f>IF(AND(B47&gt;'MARTA Footprint'!$C$3,B47&lt;'MARTA Footprint'!$D$3,C47&gt;'MARTA Footprint'!$A$3,C47&lt;'MARTA Footprint'!$B$3),"YES",".")</f>
        <v>.</v>
      </c>
    </row>
    <row r="48" spans="1:4" hidden="1" x14ac:dyDescent="0.25">
      <c r="A48" t="s">
        <v>9</v>
      </c>
      <c r="B48" s="1">
        <v>-83.397521649129899</v>
      </c>
      <c r="C48" s="1">
        <v>31.0563015175507</v>
      </c>
      <c r="D48" t="str">
        <f>IF(AND(B48&gt;'MARTA Footprint'!$C$3,B48&lt;'MARTA Footprint'!$D$3,C48&gt;'MARTA Footprint'!$A$3,C48&lt;'MARTA Footprint'!$B$3),"YES",".")</f>
        <v>.</v>
      </c>
    </row>
    <row r="49" spans="1:4" hidden="1" x14ac:dyDescent="0.25">
      <c r="A49" t="s">
        <v>9</v>
      </c>
      <c r="B49" s="1">
        <v>-83.398252981757395</v>
      </c>
      <c r="C49" s="1">
        <v>31.058359060364101</v>
      </c>
      <c r="D49" t="str">
        <f>IF(AND(B49&gt;'MARTA Footprint'!$C$3,B49&lt;'MARTA Footprint'!$D$3,C49&gt;'MARTA Footprint'!$A$3,C49&lt;'MARTA Footprint'!$B$3),"YES",".")</f>
        <v>.</v>
      </c>
    </row>
    <row r="50" spans="1:4" hidden="1" x14ac:dyDescent="0.25">
      <c r="A50" t="s">
        <v>9</v>
      </c>
      <c r="B50" s="1">
        <v>-83.3992955653883</v>
      </c>
      <c r="C50" s="1">
        <v>31.060211956281101</v>
      </c>
      <c r="D50" t="str">
        <f>IF(AND(B50&gt;'MARTA Footprint'!$C$3,B50&lt;'MARTA Footprint'!$D$3,C50&gt;'MARTA Footprint'!$A$3,C50&lt;'MARTA Footprint'!$B$3),"YES",".")</f>
        <v>.</v>
      </c>
    </row>
    <row r="51" spans="1:4" hidden="1" x14ac:dyDescent="0.25">
      <c r="A51" t="s">
        <v>9</v>
      </c>
      <c r="B51" s="1">
        <v>-83.404512132146607</v>
      </c>
      <c r="C51" s="1">
        <v>31.068710623881898</v>
      </c>
      <c r="D51" t="str">
        <f>IF(AND(B51&gt;'MARTA Footprint'!$C$3,B51&lt;'MARTA Footprint'!$D$3,C51&gt;'MARTA Footprint'!$A$3,C51&lt;'MARTA Footprint'!$B$3),"YES",".")</f>
        <v>.</v>
      </c>
    </row>
    <row r="52" spans="1:4" hidden="1" x14ac:dyDescent="0.25">
      <c r="A52" t="s">
        <v>9</v>
      </c>
      <c r="B52" s="1">
        <v>-83.406270943813794</v>
      </c>
      <c r="C52" s="1">
        <v>31.071776469089201</v>
      </c>
      <c r="D52" t="str">
        <f>IF(AND(B52&gt;'MARTA Footprint'!$C$3,B52&lt;'MARTA Footprint'!$D$3,C52&gt;'MARTA Footprint'!$A$3,C52&lt;'MARTA Footprint'!$B$3),"YES",".")</f>
        <v>.</v>
      </c>
    </row>
    <row r="53" spans="1:4" hidden="1" x14ac:dyDescent="0.25">
      <c r="A53" t="s">
        <v>9</v>
      </c>
      <c r="B53" s="1">
        <v>-83.435426521384102</v>
      </c>
      <c r="C53" s="1">
        <v>31.127108996225999</v>
      </c>
      <c r="D53" t="str">
        <f>IF(AND(B53&gt;'MARTA Footprint'!$C$3,B53&lt;'MARTA Footprint'!$D$3,C53&gt;'MARTA Footprint'!$A$3,C53&lt;'MARTA Footprint'!$B$3),"YES",".")</f>
        <v>.</v>
      </c>
    </row>
    <row r="54" spans="1:4" hidden="1" x14ac:dyDescent="0.25">
      <c r="A54" t="s">
        <v>9</v>
      </c>
      <c r="B54" s="1">
        <v>-83.436781205426598</v>
      </c>
      <c r="C54" s="1">
        <v>31.130250408230999</v>
      </c>
      <c r="D54" t="str">
        <f>IF(AND(B54&gt;'MARTA Footprint'!$C$3,B54&lt;'MARTA Footprint'!$D$3,C54&gt;'MARTA Footprint'!$A$3,C54&lt;'MARTA Footprint'!$B$3),"YES",".")</f>
        <v>.</v>
      </c>
    </row>
    <row r="55" spans="1:4" hidden="1" x14ac:dyDescent="0.25">
      <c r="A55" t="s">
        <v>9</v>
      </c>
      <c r="B55" s="1">
        <v>-83.437883405882602</v>
      </c>
      <c r="C55" s="1">
        <v>31.133175771754001</v>
      </c>
      <c r="D55" t="str">
        <f>IF(AND(B55&gt;'MARTA Footprint'!$C$3,B55&lt;'MARTA Footprint'!$D$3,C55&gt;'MARTA Footprint'!$A$3,C55&lt;'MARTA Footprint'!$B$3),"YES",".")</f>
        <v>.</v>
      </c>
    </row>
    <row r="56" spans="1:4" hidden="1" x14ac:dyDescent="0.25">
      <c r="A56" t="s">
        <v>9</v>
      </c>
      <c r="B56" s="1">
        <v>-83.448107205696601</v>
      </c>
      <c r="C56" s="1">
        <v>31.1606586361351</v>
      </c>
      <c r="D56" t="str">
        <f>IF(AND(B56&gt;'MARTA Footprint'!$C$3,B56&lt;'MARTA Footprint'!$D$3,C56&gt;'MARTA Footprint'!$A$3,C56&lt;'MARTA Footprint'!$B$3),"YES",".")</f>
        <v>.</v>
      </c>
    </row>
    <row r="57" spans="1:4" hidden="1" x14ac:dyDescent="0.25">
      <c r="A57" t="s">
        <v>9</v>
      </c>
      <c r="B57" s="1">
        <v>-83.448581475845899</v>
      </c>
      <c r="C57" s="1">
        <v>31.162569361791999</v>
      </c>
      <c r="D57" t="str">
        <f>IF(AND(B57&gt;'MARTA Footprint'!$C$3,B57&lt;'MARTA Footprint'!$D$3,C57&gt;'MARTA Footprint'!$A$3,C57&lt;'MARTA Footprint'!$B$3),"YES",".")</f>
        <v>.</v>
      </c>
    </row>
    <row r="58" spans="1:4" hidden="1" x14ac:dyDescent="0.25">
      <c r="A58" t="s">
        <v>9</v>
      </c>
      <c r="B58" s="1">
        <v>-83.458207034054695</v>
      </c>
      <c r="C58" s="1">
        <v>31.2045432122645</v>
      </c>
      <c r="D58" t="str">
        <f>IF(AND(B58&gt;'MARTA Footprint'!$C$3,B58&lt;'MARTA Footprint'!$D$3,C58&gt;'MARTA Footprint'!$A$3,C58&lt;'MARTA Footprint'!$B$3),"YES",".")</f>
        <v>.</v>
      </c>
    </row>
    <row r="59" spans="1:4" hidden="1" x14ac:dyDescent="0.25">
      <c r="A59" t="s">
        <v>9</v>
      </c>
      <c r="B59" s="1">
        <v>-83.458741531231794</v>
      </c>
      <c r="C59" s="1">
        <v>31.207442764709601</v>
      </c>
      <c r="D59" t="str">
        <f>IF(AND(B59&gt;'MARTA Footprint'!$C$3,B59&lt;'MARTA Footprint'!$D$3,C59&gt;'MARTA Footprint'!$A$3,C59&lt;'MARTA Footprint'!$B$3),"YES",".")</f>
        <v>.</v>
      </c>
    </row>
    <row r="60" spans="1:4" hidden="1" x14ac:dyDescent="0.25">
      <c r="A60" t="s">
        <v>9</v>
      </c>
      <c r="B60" s="1">
        <v>-83.460337386135805</v>
      </c>
      <c r="C60" s="1">
        <v>31.217359878665501</v>
      </c>
      <c r="D60" t="str">
        <f>IF(AND(B60&gt;'MARTA Footprint'!$C$3,B60&lt;'MARTA Footprint'!$D$3,C60&gt;'MARTA Footprint'!$A$3,C60&lt;'MARTA Footprint'!$B$3),"YES",".")</f>
        <v>.</v>
      </c>
    </row>
    <row r="61" spans="1:4" hidden="1" x14ac:dyDescent="0.25">
      <c r="A61" t="s">
        <v>9</v>
      </c>
      <c r="B61" s="1">
        <v>-83.461168334623906</v>
      </c>
      <c r="C61" s="1">
        <v>31.221183723496999</v>
      </c>
      <c r="D61" t="str">
        <f>IF(AND(B61&gt;'MARTA Footprint'!$C$3,B61&lt;'MARTA Footprint'!$D$3,C61&gt;'MARTA Footprint'!$A$3,C61&lt;'MARTA Footprint'!$B$3),"YES",".")</f>
        <v>.</v>
      </c>
    </row>
    <row r="62" spans="1:4" hidden="1" x14ac:dyDescent="0.25">
      <c r="A62" t="s">
        <v>9</v>
      </c>
      <c r="B62" s="1">
        <v>-83.476350056620603</v>
      </c>
      <c r="C62" s="1">
        <v>31.287174610245099</v>
      </c>
      <c r="D62" t="str">
        <f>IF(AND(B62&gt;'MARTA Footprint'!$C$3,B62&lt;'MARTA Footprint'!$D$3,C62&gt;'MARTA Footprint'!$A$3,C62&lt;'MARTA Footprint'!$B$3),"YES",".")</f>
        <v>.</v>
      </c>
    </row>
    <row r="63" spans="1:4" hidden="1" x14ac:dyDescent="0.25">
      <c r="A63" t="s">
        <v>9</v>
      </c>
      <c r="B63" s="1">
        <v>-83.476749451283197</v>
      </c>
      <c r="C63" s="1">
        <v>31.289841335349099</v>
      </c>
      <c r="D63" t="str">
        <f>IF(AND(B63&gt;'MARTA Footprint'!$C$3,B63&lt;'MARTA Footprint'!$D$3,C63&gt;'MARTA Footprint'!$A$3,C63&lt;'MARTA Footprint'!$B$3),"YES",".")</f>
        <v>.</v>
      </c>
    </row>
    <row r="64" spans="1:4" hidden="1" x14ac:dyDescent="0.25">
      <c r="A64" t="s">
        <v>9</v>
      </c>
      <c r="B64" s="1">
        <v>-83.478501156141505</v>
      </c>
      <c r="C64" s="1">
        <v>31.3115397376773</v>
      </c>
      <c r="D64" t="str">
        <f>IF(AND(B64&gt;'MARTA Footprint'!$C$3,B64&lt;'MARTA Footprint'!$D$3,C64&gt;'MARTA Footprint'!$A$3,C64&lt;'MARTA Footprint'!$B$3),"YES",".")</f>
        <v>.</v>
      </c>
    </row>
    <row r="65" spans="1:4" hidden="1" x14ac:dyDescent="0.25">
      <c r="A65" t="s">
        <v>9</v>
      </c>
      <c r="B65" s="1">
        <v>-83.478858186514103</v>
      </c>
      <c r="C65" s="1">
        <v>31.314015378210101</v>
      </c>
      <c r="D65" t="str">
        <f>IF(AND(B65&gt;'MARTA Footprint'!$C$3,B65&lt;'MARTA Footprint'!$D$3,C65&gt;'MARTA Footprint'!$A$3,C65&lt;'MARTA Footprint'!$B$3),"YES",".")</f>
        <v>.</v>
      </c>
    </row>
    <row r="66" spans="1:4" hidden="1" x14ac:dyDescent="0.25">
      <c r="A66" t="s">
        <v>9</v>
      </c>
      <c r="B66" s="1">
        <v>-83.479330249795694</v>
      </c>
      <c r="C66" s="1">
        <v>31.3164453131123</v>
      </c>
      <c r="D66" t="str">
        <f>IF(AND(B66&gt;'MARTA Footprint'!$C$3,B66&lt;'MARTA Footprint'!$D$3,C66&gt;'MARTA Footprint'!$A$3,C66&lt;'MARTA Footprint'!$B$3),"YES",".")</f>
        <v>.</v>
      </c>
    </row>
    <row r="67" spans="1:4" hidden="1" x14ac:dyDescent="0.25">
      <c r="A67" t="s">
        <v>9</v>
      </c>
      <c r="B67" s="1">
        <v>-83.489554811984405</v>
      </c>
      <c r="C67" s="1">
        <v>31.356362311789599</v>
      </c>
      <c r="D67" t="str">
        <f>IF(AND(B67&gt;'MARTA Footprint'!$C$3,B67&lt;'MARTA Footprint'!$D$3,C67&gt;'MARTA Footprint'!$A$3,C67&lt;'MARTA Footprint'!$B$3),"YES",".")</f>
        <v>.</v>
      </c>
    </row>
    <row r="68" spans="1:4" hidden="1" x14ac:dyDescent="0.25">
      <c r="A68" t="s">
        <v>9</v>
      </c>
      <c r="B68" s="1">
        <v>-83.490906120370099</v>
      </c>
      <c r="C68" s="1">
        <v>31.361020823708799</v>
      </c>
      <c r="D68" t="str">
        <f>IF(AND(B68&gt;'MARTA Footprint'!$C$3,B68&lt;'MARTA Footprint'!$D$3,C68&gt;'MARTA Footprint'!$A$3,C68&lt;'MARTA Footprint'!$B$3),"YES",".")</f>
        <v>.</v>
      </c>
    </row>
    <row r="69" spans="1:4" hidden="1" x14ac:dyDescent="0.25">
      <c r="A69" t="s">
        <v>9</v>
      </c>
      <c r="B69" s="1">
        <v>-83.493573555441699</v>
      </c>
      <c r="C69" s="1">
        <v>31.372575799662801</v>
      </c>
      <c r="D69" t="str">
        <f>IF(AND(B69&gt;'MARTA Footprint'!$C$3,B69&lt;'MARTA Footprint'!$D$3,C69&gt;'MARTA Footprint'!$A$3,C69&lt;'MARTA Footprint'!$B$3),"YES",".")</f>
        <v>.</v>
      </c>
    </row>
    <row r="70" spans="1:4" hidden="1" x14ac:dyDescent="0.25">
      <c r="A70" t="s">
        <v>9</v>
      </c>
      <c r="B70" s="1">
        <v>-83.497500723423101</v>
      </c>
      <c r="C70" s="1">
        <v>31.3880506854168</v>
      </c>
      <c r="D70" t="str">
        <f>IF(AND(B70&gt;'MARTA Footprint'!$C$3,B70&lt;'MARTA Footprint'!$D$3,C70&gt;'MARTA Footprint'!$A$3,C70&lt;'MARTA Footprint'!$B$3),"YES",".")</f>
        <v>.</v>
      </c>
    </row>
    <row r="71" spans="1:4" hidden="1" x14ac:dyDescent="0.25">
      <c r="A71" t="s">
        <v>9</v>
      </c>
      <c r="B71" s="1">
        <v>-83.502803171227896</v>
      </c>
      <c r="C71" s="1">
        <v>31.4084883438295</v>
      </c>
      <c r="D71" t="str">
        <f>IF(AND(B71&gt;'MARTA Footprint'!$C$3,B71&lt;'MARTA Footprint'!$D$3,C71&gt;'MARTA Footprint'!$A$3,C71&lt;'MARTA Footprint'!$B$3),"YES",".")</f>
        <v>.</v>
      </c>
    </row>
    <row r="72" spans="1:4" hidden="1" x14ac:dyDescent="0.25">
      <c r="A72" t="s">
        <v>9</v>
      </c>
      <c r="B72" s="1">
        <v>-83.504040386448395</v>
      </c>
      <c r="C72" s="1">
        <v>31.412666439120901</v>
      </c>
      <c r="D72" t="str">
        <f>IF(AND(B72&gt;'MARTA Footprint'!$C$3,B72&lt;'MARTA Footprint'!$D$3,C72&gt;'MARTA Footprint'!$A$3,C72&lt;'MARTA Footprint'!$B$3),"YES",".")</f>
        <v>.</v>
      </c>
    </row>
    <row r="73" spans="1:4" hidden="1" x14ac:dyDescent="0.25">
      <c r="A73" t="s">
        <v>9</v>
      </c>
      <c r="B73" s="1">
        <v>-83.506344695853002</v>
      </c>
      <c r="C73" s="1">
        <v>31.419629216712998</v>
      </c>
      <c r="D73" t="str">
        <f>IF(AND(B73&gt;'MARTA Footprint'!$C$3,B73&lt;'MARTA Footprint'!$D$3,C73&gt;'MARTA Footprint'!$A$3,C73&lt;'MARTA Footprint'!$B$3),"YES",".")</f>
        <v>.</v>
      </c>
    </row>
    <row r="74" spans="1:4" hidden="1" x14ac:dyDescent="0.25">
      <c r="A74" t="s">
        <v>9</v>
      </c>
      <c r="B74" s="1">
        <v>-83.507013316403899</v>
      </c>
      <c r="C74" s="1">
        <v>31.421119437958801</v>
      </c>
      <c r="D74" t="str">
        <f>IF(AND(B74&gt;'MARTA Footprint'!$C$3,B74&lt;'MARTA Footprint'!$D$3,C74&gt;'MARTA Footprint'!$A$3,C74&lt;'MARTA Footprint'!$B$3),"YES",".")</f>
        <v>.</v>
      </c>
    </row>
    <row r="75" spans="1:4" hidden="1" x14ac:dyDescent="0.25">
      <c r="A75" t="s">
        <v>9</v>
      </c>
      <c r="B75" s="1">
        <v>-83.507781601816404</v>
      </c>
      <c r="C75" s="1">
        <v>31.422146303235301</v>
      </c>
      <c r="D75" t="str">
        <f>IF(AND(B75&gt;'MARTA Footprint'!$C$3,B75&lt;'MARTA Footprint'!$D$3,C75&gt;'MARTA Footprint'!$A$3,C75&lt;'MARTA Footprint'!$B$3),"YES",".")</f>
        <v>.</v>
      </c>
    </row>
    <row r="76" spans="1:4" hidden="1" x14ac:dyDescent="0.25">
      <c r="A76" t="s">
        <v>9</v>
      </c>
      <c r="B76" s="1">
        <v>-83.508779180474505</v>
      </c>
      <c r="C76" s="1">
        <v>31.423133937457798</v>
      </c>
      <c r="D76" t="str">
        <f>IF(AND(B76&gt;'MARTA Footprint'!$C$3,B76&lt;'MARTA Footprint'!$D$3,C76&gt;'MARTA Footprint'!$A$3,C76&lt;'MARTA Footprint'!$B$3),"YES",".")</f>
        <v>.</v>
      </c>
    </row>
    <row r="77" spans="1:4" hidden="1" x14ac:dyDescent="0.25">
      <c r="A77" t="s">
        <v>9</v>
      </c>
      <c r="B77" s="1">
        <v>-83.5147963757844</v>
      </c>
      <c r="C77" s="1">
        <v>31.428566075654199</v>
      </c>
      <c r="D77" t="str">
        <f>IF(AND(B77&gt;'MARTA Footprint'!$C$3,B77&lt;'MARTA Footprint'!$D$3,C77&gt;'MARTA Footprint'!$A$3,C77&lt;'MARTA Footprint'!$B$3),"YES",".")</f>
        <v>.</v>
      </c>
    </row>
    <row r="78" spans="1:4" hidden="1" x14ac:dyDescent="0.25">
      <c r="A78" t="s">
        <v>9</v>
      </c>
      <c r="B78" s="1">
        <v>-83.526023822118205</v>
      </c>
      <c r="C78" s="1">
        <v>31.439973088504299</v>
      </c>
      <c r="D78" t="str">
        <f>IF(AND(B78&gt;'MARTA Footprint'!$C$3,B78&lt;'MARTA Footprint'!$D$3,C78&gt;'MARTA Footprint'!$A$3,C78&lt;'MARTA Footprint'!$B$3),"YES",".")</f>
        <v>.</v>
      </c>
    </row>
    <row r="79" spans="1:4" hidden="1" x14ac:dyDescent="0.25">
      <c r="A79" t="s">
        <v>9</v>
      </c>
      <c r="B79" s="1">
        <v>-83.527086443943205</v>
      </c>
      <c r="C79" s="1">
        <v>31.441438807569298</v>
      </c>
      <c r="D79" t="str">
        <f>IF(AND(B79&gt;'MARTA Footprint'!$C$3,B79&lt;'MARTA Footprint'!$D$3,C79&gt;'MARTA Footprint'!$A$3,C79&lt;'MARTA Footprint'!$B$3),"YES",".")</f>
        <v>.</v>
      </c>
    </row>
    <row r="80" spans="1:4" hidden="1" x14ac:dyDescent="0.25">
      <c r="A80" t="s">
        <v>9</v>
      </c>
      <c r="B80" s="1">
        <v>-83.530233700584503</v>
      </c>
      <c r="C80" s="1">
        <v>31.446777139274001</v>
      </c>
      <c r="D80" t="str">
        <f>IF(AND(B80&gt;'MARTA Footprint'!$C$3,B80&lt;'MARTA Footprint'!$D$3,C80&gt;'MARTA Footprint'!$A$3,C80&lt;'MARTA Footprint'!$B$3),"YES",".")</f>
        <v>.</v>
      </c>
    </row>
    <row r="81" spans="1:4" hidden="1" x14ac:dyDescent="0.25">
      <c r="A81" t="s">
        <v>9</v>
      </c>
      <c r="B81" s="1">
        <v>-83.530648497157102</v>
      </c>
      <c r="C81" s="1">
        <v>31.447965937189299</v>
      </c>
      <c r="D81" t="str">
        <f>IF(AND(B81&gt;'MARTA Footprint'!$C$3,B81&lt;'MARTA Footprint'!$D$3,C81&gt;'MARTA Footprint'!$A$3,C81&lt;'MARTA Footprint'!$B$3),"YES",".")</f>
        <v>.</v>
      </c>
    </row>
    <row r="82" spans="1:4" hidden="1" x14ac:dyDescent="0.25">
      <c r="A82" t="s">
        <v>9</v>
      </c>
      <c r="B82" s="1">
        <v>-83.530753978397996</v>
      </c>
      <c r="C82" s="1">
        <v>31.448989801623199</v>
      </c>
      <c r="D82" t="str">
        <f>IF(AND(B82&gt;'MARTA Footprint'!$C$3,B82&lt;'MARTA Footprint'!$D$3,C82&gt;'MARTA Footprint'!$A$3,C82&lt;'MARTA Footprint'!$B$3),"YES",".")</f>
        <v>.</v>
      </c>
    </row>
    <row r="83" spans="1:4" hidden="1" x14ac:dyDescent="0.25">
      <c r="A83" t="s">
        <v>9</v>
      </c>
      <c r="B83" s="1">
        <v>-83.529813021200596</v>
      </c>
      <c r="C83" s="1">
        <v>31.464659580127002</v>
      </c>
      <c r="D83" t="str">
        <f>IF(AND(B83&gt;'MARTA Footprint'!$C$3,B83&lt;'MARTA Footprint'!$D$3,C83&gt;'MARTA Footprint'!$A$3,C83&lt;'MARTA Footprint'!$B$3),"YES",".")</f>
        <v>.</v>
      </c>
    </row>
    <row r="84" spans="1:4" hidden="1" x14ac:dyDescent="0.25">
      <c r="A84" t="s">
        <v>9</v>
      </c>
      <c r="B84" s="1">
        <v>-83.529518957111605</v>
      </c>
      <c r="C84" s="1">
        <v>31.4663794836355</v>
      </c>
      <c r="D84" t="str">
        <f>IF(AND(B84&gt;'MARTA Footprint'!$C$3,B84&lt;'MARTA Footprint'!$D$3,C84&gt;'MARTA Footprint'!$A$3,C84&lt;'MARTA Footprint'!$B$3),"YES",".")</f>
        <v>.</v>
      </c>
    </row>
    <row r="85" spans="1:4" hidden="1" x14ac:dyDescent="0.25">
      <c r="A85" t="s">
        <v>9</v>
      </c>
      <c r="B85" s="1">
        <v>-83.529013342971396</v>
      </c>
      <c r="C85" s="1">
        <v>31.4678849658983</v>
      </c>
      <c r="D85" t="str">
        <f>IF(AND(B85&gt;'MARTA Footprint'!$C$3,B85&lt;'MARTA Footprint'!$D$3,C85&gt;'MARTA Footprint'!$A$3,C85&lt;'MARTA Footprint'!$B$3),"YES",".")</f>
        <v>.</v>
      </c>
    </row>
    <row r="86" spans="1:4" hidden="1" x14ac:dyDescent="0.25">
      <c r="A86" t="s">
        <v>9</v>
      </c>
      <c r="B86" s="1">
        <v>-83.528199331201705</v>
      </c>
      <c r="C86" s="1">
        <v>31.469509843479798</v>
      </c>
      <c r="D86" t="str">
        <f>IF(AND(B86&gt;'MARTA Footprint'!$C$3,B86&lt;'MARTA Footprint'!$D$3,C86&gt;'MARTA Footprint'!$A$3,C86&lt;'MARTA Footprint'!$B$3),"YES",".")</f>
        <v>.</v>
      </c>
    </row>
    <row r="87" spans="1:4" hidden="1" x14ac:dyDescent="0.25">
      <c r="A87" t="s">
        <v>9</v>
      </c>
      <c r="B87" s="1">
        <v>-83.527191764203593</v>
      </c>
      <c r="C87" s="1">
        <v>31.470907303538802</v>
      </c>
      <c r="D87" t="str">
        <f>IF(AND(B87&gt;'MARTA Footprint'!$C$3,B87&lt;'MARTA Footprint'!$D$3,C87&gt;'MARTA Footprint'!$A$3,C87&lt;'MARTA Footprint'!$B$3),"YES",".")</f>
        <v>.</v>
      </c>
    </row>
    <row r="88" spans="1:4" hidden="1" x14ac:dyDescent="0.25">
      <c r="A88" t="s">
        <v>9</v>
      </c>
      <c r="B88" s="1">
        <v>-83.525768833828806</v>
      </c>
      <c r="C88" s="1">
        <v>31.4724254659181</v>
      </c>
      <c r="D88" t="str">
        <f>IF(AND(B88&gt;'MARTA Footprint'!$C$3,B88&lt;'MARTA Footprint'!$D$3,C88&gt;'MARTA Footprint'!$A$3,C88&lt;'MARTA Footprint'!$B$3),"YES",".")</f>
        <v>.</v>
      </c>
    </row>
    <row r="89" spans="1:4" hidden="1" x14ac:dyDescent="0.25">
      <c r="A89" t="s">
        <v>9</v>
      </c>
      <c r="B89" s="1">
        <v>-83.518373648613405</v>
      </c>
      <c r="C89" s="1">
        <v>31.479935353092401</v>
      </c>
      <c r="D89" t="str">
        <f>IF(AND(B89&gt;'MARTA Footprint'!$C$3,B89&lt;'MARTA Footprint'!$D$3,C89&gt;'MARTA Footprint'!$A$3,C89&lt;'MARTA Footprint'!$B$3),"YES",".")</f>
        <v>.</v>
      </c>
    </row>
    <row r="90" spans="1:4" hidden="1" x14ac:dyDescent="0.25">
      <c r="A90" t="s">
        <v>9</v>
      </c>
      <c r="B90" s="1">
        <v>-83.517154544833701</v>
      </c>
      <c r="C90" s="1">
        <v>31.481490868682901</v>
      </c>
      <c r="D90" t="str">
        <f>IF(AND(B90&gt;'MARTA Footprint'!$C$3,B90&lt;'MARTA Footprint'!$D$3,C90&gt;'MARTA Footprint'!$A$3,C90&lt;'MARTA Footprint'!$B$3),"YES",".")</f>
        <v>.</v>
      </c>
    </row>
    <row r="91" spans="1:4" hidden="1" x14ac:dyDescent="0.25">
      <c r="A91" t="s">
        <v>9</v>
      </c>
      <c r="B91" s="1">
        <v>-83.516419575835997</v>
      </c>
      <c r="C91" s="1">
        <v>31.482882209343298</v>
      </c>
      <c r="D91" t="str">
        <f>IF(AND(B91&gt;'MARTA Footprint'!$C$3,B91&lt;'MARTA Footprint'!$D$3,C91&gt;'MARTA Footprint'!$A$3,C91&lt;'MARTA Footprint'!$B$3),"YES",".")</f>
        <v>.</v>
      </c>
    </row>
    <row r="92" spans="1:4" hidden="1" x14ac:dyDescent="0.25">
      <c r="A92" t="s">
        <v>9</v>
      </c>
      <c r="B92" s="1">
        <v>-83.515919935392404</v>
      </c>
      <c r="C92" s="1">
        <v>31.484565400106</v>
      </c>
      <c r="D92" t="str">
        <f>IF(AND(B92&gt;'MARTA Footprint'!$C$3,B92&lt;'MARTA Footprint'!$D$3,C92&gt;'MARTA Footprint'!$A$3,C92&lt;'MARTA Footprint'!$B$3),"YES",".")</f>
        <v>.</v>
      </c>
    </row>
    <row r="93" spans="1:4" hidden="1" x14ac:dyDescent="0.25">
      <c r="A93" t="s">
        <v>9</v>
      </c>
      <c r="B93" s="1">
        <v>-83.515708287074702</v>
      </c>
      <c r="C93" s="1">
        <v>31.486239225380402</v>
      </c>
      <c r="D93" t="str">
        <f>IF(AND(B93&gt;'MARTA Footprint'!$C$3,B93&lt;'MARTA Footprint'!$D$3,C93&gt;'MARTA Footprint'!$A$3,C93&lt;'MARTA Footprint'!$B$3),"YES",".")</f>
        <v>.</v>
      </c>
    </row>
    <row r="94" spans="1:4" hidden="1" x14ac:dyDescent="0.25">
      <c r="A94" t="s">
        <v>9</v>
      </c>
      <c r="B94" s="1">
        <v>-83.515092982940303</v>
      </c>
      <c r="C94" s="1">
        <v>31.512373650879798</v>
      </c>
      <c r="D94" t="str">
        <f>IF(AND(B94&gt;'MARTA Footprint'!$C$3,B94&lt;'MARTA Footprint'!$D$3,C94&gt;'MARTA Footprint'!$A$3,C94&lt;'MARTA Footprint'!$B$3),"YES",".")</f>
        <v>.</v>
      </c>
    </row>
    <row r="95" spans="1:4" hidden="1" x14ac:dyDescent="0.25">
      <c r="A95" t="s">
        <v>9</v>
      </c>
      <c r="B95" s="1">
        <v>-83.515260265191998</v>
      </c>
      <c r="C95" s="1">
        <v>31.513755773360899</v>
      </c>
      <c r="D95" t="str">
        <f>IF(AND(B95&gt;'MARTA Footprint'!$C$3,B95&lt;'MARTA Footprint'!$D$3,C95&gt;'MARTA Footprint'!$A$3,C95&lt;'MARTA Footprint'!$B$3),"YES",".")</f>
        <v>.</v>
      </c>
    </row>
    <row r="96" spans="1:4" hidden="1" x14ac:dyDescent="0.25">
      <c r="A96" t="s">
        <v>9</v>
      </c>
      <c r="B96" s="1">
        <v>-83.5157045136189</v>
      </c>
      <c r="C96" s="1">
        <v>31.515144783016101</v>
      </c>
      <c r="D96" t="str">
        <f>IF(AND(B96&gt;'MARTA Footprint'!$C$3,B96&lt;'MARTA Footprint'!$D$3,C96&gt;'MARTA Footprint'!$A$3,C96&lt;'MARTA Footprint'!$B$3),"YES",".")</f>
        <v>.</v>
      </c>
    </row>
    <row r="97" spans="1:4" hidden="1" x14ac:dyDescent="0.25">
      <c r="A97" t="s">
        <v>9</v>
      </c>
      <c r="B97" s="1">
        <v>-83.538464563044101</v>
      </c>
      <c r="C97" s="1">
        <v>31.557976278846201</v>
      </c>
      <c r="D97" t="str">
        <f>IF(AND(B97&gt;'MARTA Footprint'!$C$3,B97&lt;'MARTA Footprint'!$D$3,C97&gt;'MARTA Footprint'!$A$3,C97&lt;'MARTA Footprint'!$B$3),"YES",".")</f>
        <v>.</v>
      </c>
    </row>
    <row r="98" spans="1:4" hidden="1" x14ac:dyDescent="0.25">
      <c r="A98" t="s">
        <v>9</v>
      </c>
      <c r="B98" s="1">
        <v>-83.539360838031499</v>
      </c>
      <c r="C98" s="1">
        <v>31.559360521425099</v>
      </c>
      <c r="D98" t="str">
        <f>IF(AND(B98&gt;'MARTA Footprint'!$C$3,B98&lt;'MARTA Footprint'!$D$3,C98&gt;'MARTA Footprint'!$A$3,C98&lt;'MARTA Footprint'!$B$3),"YES",".")</f>
        <v>.</v>
      </c>
    </row>
    <row r="99" spans="1:4" hidden="1" x14ac:dyDescent="0.25">
      <c r="A99" t="s">
        <v>9</v>
      </c>
      <c r="B99" s="1">
        <v>-83.546611819960205</v>
      </c>
      <c r="C99" s="1">
        <v>31.5689914520405</v>
      </c>
      <c r="D99" t="str">
        <f>IF(AND(B99&gt;'MARTA Footprint'!$C$3,B99&lt;'MARTA Footprint'!$D$3,C99&gt;'MARTA Footprint'!$A$3,C99&lt;'MARTA Footprint'!$B$3),"YES",".")</f>
        <v>.</v>
      </c>
    </row>
    <row r="100" spans="1:4" hidden="1" x14ac:dyDescent="0.25">
      <c r="A100" t="s">
        <v>9</v>
      </c>
      <c r="B100" s="1">
        <v>-83.547447802638004</v>
      </c>
      <c r="C100" s="1">
        <v>31.570389207167601</v>
      </c>
      <c r="D100" t="str">
        <f>IF(AND(B100&gt;'MARTA Footprint'!$C$3,B100&lt;'MARTA Footprint'!$D$3,C100&gt;'MARTA Footprint'!$A$3,C100&lt;'MARTA Footprint'!$B$3),"YES",".")</f>
        <v>.</v>
      </c>
    </row>
    <row r="101" spans="1:4" hidden="1" x14ac:dyDescent="0.25">
      <c r="A101" t="s">
        <v>9</v>
      </c>
      <c r="B101" s="1">
        <v>-83.558165977434896</v>
      </c>
      <c r="C101" s="1">
        <v>31.591276417866201</v>
      </c>
      <c r="D101" t="str">
        <f>IF(AND(B101&gt;'MARTA Footprint'!$C$3,B101&lt;'MARTA Footprint'!$D$3,C101&gt;'MARTA Footprint'!$A$3,C101&lt;'MARTA Footprint'!$B$3),"YES",".")</f>
        <v>.</v>
      </c>
    </row>
    <row r="102" spans="1:4" hidden="1" x14ac:dyDescent="0.25">
      <c r="A102" t="s">
        <v>9</v>
      </c>
      <c r="B102" s="1">
        <v>-83.558929103182393</v>
      </c>
      <c r="C102" s="1">
        <v>31.593117986223401</v>
      </c>
      <c r="D102" t="str">
        <f>IF(AND(B102&gt;'MARTA Footprint'!$C$3,B102&lt;'MARTA Footprint'!$D$3,C102&gt;'MARTA Footprint'!$A$3,C102&lt;'MARTA Footprint'!$B$3),"YES",".")</f>
        <v>.</v>
      </c>
    </row>
    <row r="103" spans="1:4" hidden="1" x14ac:dyDescent="0.25">
      <c r="A103" t="s">
        <v>9</v>
      </c>
      <c r="B103" s="1">
        <v>-83.567178761188103</v>
      </c>
      <c r="C103" s="1">
        <v>31.614295618441201</v>
      </c>
      <c r="D103" t="str">
        <f>IF(AND(B103&gt;'MARTA Footprint'!$C$3,B103&lt;'MARTA Footprint'!$D$3,C103&gt;'MARTA Footprint'!$A$3,C103&lt;'MARTA Footprint'!$B$3),"YES",".")</f>
        <v>.</v>
      </c>
    </row>
    <row r="104" spans="1:4" hidden="1" x14ac:dyDescent="0.25">
      <c r="A104" t="s">
        <v>9</v>
      </c>
      <c r="B104" s="1">
        <v>-83.567891173777895</v>
      </c>
      <c r="C104" s="1">
        <v>31.615762454413002</v>
      </c>
      <c r="D104" t="str">
        <f>IF(AND(B104&gt;'MARTA Footprint'!$C$3,B104&lt;'MARTA Footprint'!$D$3,C104&gt;'MARTA Footprint'!$A$3,C104&lt;'MARTA Footprint'!$B$3),"YES",".")</f>
        <v>.</v>
      </c>
    </row>
    <row r="105" spans="1:4" hidden="1" x14ac:dyDescent="0.25">
      <c r="A105" t="s">
        <v>9</v>
      </c>
      <c r="B105" s="1">
        <v>-83.568749403615897</v>
      </c>
      <c r="C105" s="1">
        <v>31.617072563673201</v>
      </c>
      <c r="D105" t="str">
        <f>IF(AND(B105&gt;'MARTA Footprint'!$C$3,B105&lt;'MARTA Footprint'!$D$3,C105&gt;'MARTA Footprint'!$A$3,C105&lt;'MARTA Footprint'!$B$3),"YES",".")</f>
        <v>.</v>
      </c>
    </row>
    <row r="106" spans="1:4" hidden="1" x14ac:dyDescent="0.25">
      <c r="A106" t="s">
        <v>9</v>
      </c>
      <c r="B106" s="1">
        <v>-83.626802856378305</v>
      </c>
      <c r="C106" s="1">
        <v>31.689390702887</v>
      </c>
      <c r="D106" t="str">
        <f>IF(AND(B106&gt;'MARTA Footprint'!$C$3,B106&lt;'MARTA Footprint'!$D$3,C106&gt;'MARTA Footprint'!$A$3,C106&lt;'MARTA Footprint'!$B$3),"YES",".")</f>
        <v>.</v>
      </c>
    </row>
    <row r="107" spans="1:4" hidden="1" x14ac:dyDescent="0.25">
      <c r="A107" t="s">
        <v>9</v>
      </c>
      <c r="B107" s="1">
        <v>-83.627832568289705</v>
      </c>
      <c r="C107" s="1">
        <v>31.690882820815801</v>
      </c>
      <c r="D107" t="str">
        <f>IF(AND(B107&gt;'MARTA Footprint'!$C$3,B107&lt;'MARTA Footprint'!$D$3,C107&gt;'MARTA Footprint'!$A$3,C107&lt;'MARTA Footprint'!$B$3),"YES",".")</f>
        <v>.</v>
      </c>
    </row>
    <row r="108" spans="1:4" hidden="1" x14ac:dyDescent="0.25">
      <c r="A108" t="s">
        <v>9</v>
      </c>
      <c r="B108" s="1">
        <v>-83.628729354315695</v>
      </c>
      <c r="C108" s="1">
        <v>31.692625396288399</v>
      </c>
      <c r="D108" t="str">
        <f>IF(AND(B108&gt;'MARTA Footprint'!$C$3,B108&lt;'MARTA Footprint'!$D$3,C108&gt;'MARTA Footprint'!$A$3,C108&lt;'MARTA Footprint'!$B$3),"YES",".")</f>
        <v>.</v>
      </c>
    </row>
    <row r="109" spans="1:4" hidden="1" x14ac:dyDescent="0.25">
      <c r="A109" t="s">
        <v>9</v>
      </c>
      <c r="B109" s="1">
        <v>-83.641592085302705</v>
      </c>
      <c r="C109" s="1">
        <v>31.721947749256501</v>
      </c>
      <c r="D109" t="str">
        <f>IF(AND(B109&gt;'MARTA Footprint'!$C$3,B109&lt;'MARTA Footprint'!$D$3,C109&gt;'MARTA Footprint'!$A$3,C109&lt;'MARTA Footprint'!$B$3),"YES",".")</f>
        <v>.</v>
      </c>
    </row>
    <row r="110" spans="1:4" hidden="1" x14ac:dyDescent="0.25">
      <c r="A110" t="s">
        <v>9</v>
      </c>
      <c r="B110" s="1">
        <v>-83.642296809442598</v>
      </c>
      <c r="C110" s="1">
        <v>31.723278478407199</v>
      </c>
      <c r="D110" t="str">
        <f>IF(AND(B110&gt;'MARTA Footprint'!$C$3,B110&lt;'MARTA Footprint'!$D$3,C110&gt;'MARTA Footprint'!$A$3,C110&lt;'MARTA Footprint'!$B$3),"YES",".")</f>
        <v>.</v>
      </c>
    </row>
    <row r="111" spans="1:4" hidden="1" x14ac:dyDescent="0.25">
      <c r="A111" t="s">
        <v>9</v>
      </c>
      <c r="B111" s="1">
        <v>-83.643354317178904</v>
      </c>
      <c r="C111" s="1">
        <v>31.7248057548647</v>
      </c>
      <c r="D111" t="str">
        <f>IF(AND(B111&gt;'MARTA Footprint'!$C$3,B111&lt;'MARTA Footprint'!$D$3,C111&gt;'MARTA Footprint'!$A$3,C111&lt;'MARTA Footprint'!$B$3),"YES",".")</f>
        <v>.</v>
      </c>
    </row>
    <row r="112" spans="1:4" hidden="1" x14ac:dyDescent="0.25">
      <c r="A112" t="s">
        <v>9</v>
      </c>
      <c r="B112" s="1">
        <v>-83.705090430260697</v>
      </c>
      <c r="C112" s="1">
        <v>31.805564940376399</v>
      </c>
      <c r="D112" t="str">
        <f>IF(AND(B112&gt;'MARTA Footprint'!$C$3,B112&lt;'MARTA Footprint'!$D$3,C112&gt;'MARTA Footprint'!$A$3,C112&lt;'MARTA Footprint'!$B$3),"YES",".")</f>
        <v>.</v>
      </c>
    </row>
    <row r="113" spans="1:4" hidden="1" x14ac:dyDescent="0.25">
      <c r="A113" t="s">
        <v>9</v>
      </c>
      <c r="B113" s="1">
        <v>-83.7062519309615</v>
      </c>
      <c r="C113" s="1">
        <v>31.807454784634299</v>
      </c>
      <c r="D113" t="str">
        <f>IF(AND(B113&gt;'MARTA Footprint'!$C$3,B113&lt;'MARTA Footprint'!$D$3,C113&gt;'MARTA Footprint'!$A$3,C113&lt;'MARTA Footprint'!$B$3),"YES",".")</f>
        <v>.</v>
      </c>
    </row>
    <row r="114" spans="1:4" hidden="1" x14ac:dyDescent="0.25">
      <c r="A114" t="s">
        <v>9</v>
      </c>
      <c r="B114" s="1">
        <v>-83.707076856261494</v>
      </c>
      <c r="C114" s="1">
        <v>31.809388327326701</v>
      </c>
      <c r="D114" t="str">
        <f>IF(AND(B114&gt;'MARTA Footprint'!$C$3,B114&lt;'MARTA Footprint'!$D$3,C114&gt;'MARTA Footprint'!$A$3,C114&lt;'MARTA Footprint'!$B$3),"YES",".")</f>
        <v>.</v>
      </c>
    </row>
    <row r="115" spans="1:4" hidden="1" x14ac:dyDescent="0.25">
      <c r="A115" t="s">
        <v>9</v>
      </c>
      <c r="B115" s="1">
        <v>-83.7077006501044</v>
      </c>
      <c r="C115" s="1">
        <v>31.811493807994399</v>
      </c>
      <c r="D115" t="str">
        <f>IF(AND(B115&gt;'MARTA Footprint'!$C$3,B115&lt;'MARTA Footprint'!$D$3,C115&gt;'MARTA Footprint'!$A$3,C115&lt;'MARTA Footprint'!$B$3),"YES",".")</f>
        <v>.</v>
      </c>
    </row>
    <row r="116" spans="1:4" hidden="1" x14ac:dyDescent="0.25">
      <c r="A116" t="s">
        <v>9</v>
      </c>
      <c r="B116" s="1">
        <v>-83.719558931723896</v>
      </c>
      <c r="C116" s="1">
        <v>31.857045013027001</v>
      </c>
      <c r="D116" t="str">
        <f>IF(AND(B116&gt;'MARTA Footprint'!$C$3,B116&lt;'MARTA Footprint'!$D$3,C116&gt;'MARTA Footprint'!$A$3,C116&lt;'MARTA Footprint'!$B$3),"YES",".")</f>
        <v>.</v>
      </c>
    </row>
    <row r="117" spans="1:4" hidden="1" x14ac:dyDescent="0.25">
      <c r="A117" t="s">
        <v>9</v>
      </c>
      <c r="B117" s="1">
        <v>-83.720285993768599</v>
      </c>
      <c r="C117" s="1">
        <v>31.859414498750301</v>
      </c>
      <c r="D117" t="str">
        <f>IF(AND(B117&gt;'MARTA Footprint'!$C$3,B117&lt;'MARTA Footprint'!$D$3,C117&gt;'MARTA Footprint'!$A$3,C117&lt;'MARTA Footprint'!$B$3),"YES",".")</f>
        <v>.</v>
      </c>
    </row>
    <row r="118" spans="1:4" hidden="1" x14ac:dyDescent="0.25">
      <c r="A118" t="s">
        <v>9</v>
      </c>
      <c r="B118" s="1">
        <v>-83.720973489121903</v>
      </c>
      <c r="C118" s="1">
        <v>31.861398724588899</v>
      </c>
      <c r="D118" t="str">
        <f>IF(AND(B118&gt;'MARTA Footprint'!$C$3,B118&lt;'MARTA Footprint'!$D$3,C118&gt;'MARTA Footprint'!$A$3,C118&lt;'MARTA Footprint'!$B$3),"YES",".")</f>
        <v>.</v>
      </c>
    </row>
    <row r="119" spans="1:4" hidden="1" x14ac:dyDescent="0.25">
      <c r="A119" t="s">
        <v>9</v>
      </c>
      <c r="B119" s="1">
        <v>-83.731104261113003</v>
      </c>
      <c r="C119" s="1">
        <v>31.889872953884399</v>
      </c>
      <c r="D119" t="str">
        <f>IF(AND(B119&gt;'MARTA Footprint'!$C$3,B119&lt;'MARTA Footprint'!$D$3,C119&gt;'MARTA Footprint'!$A$3,C119&lt;'MARTA Footprint'!$B$3),"YES",".")</f>
        <v>.</v>
      </c>
    </row>
    <row r="120" spans="1:4" hidden="1" x14ac:dyDescent="0.25">
      <c r="A120" t="s">
        <v>9</v>
      </c>
      <c r="B120" s="1">
        <v>-83.732548384151301</v>
      </c>
      <c r="C120" s="1">
        <v>31.8939439157311</v>
      </c>
      <c r="D120" t="str">
        <f>IF(AND(B120&gt;'MARTA Footprint'!$C$3,B120&lt;'MARTA Footprint'!$D$3,C120&gt;'MARTA Footprint'!$A$3,C120&lt;'MARTA Footprint'!$B$3),"YES",".")</f>
        <v>.</v>
      </c>
    </row>
    <row r="121" spans="1:4" hidden="1" x14ac:dyDescent="0.25">
      <c r="A121" t="s">
        <v>9</v>
      </c>
      <c r="B121" s="1">
        <v>-83.734749581514393</v>
      </c>
      <c r="C121" s="1">
        <v>31.8998825885275</v>
      </c>
      <c r="D121" t="str">
        <f>IF(AND(B121&gt;'MARTA Footprint'!$C$3,B121&lt;'MARTA Footprint'!$D$3,C121&gt;'MARTA Footprint'!$A$3,C121&lt;'MARTA Footprint'!$B$3),"YES",".")</f>
        <v>.</v>
      </c>
    </row>
    <row r="122" spans="1:4" hidden="1" x14ac:dyDescent="0.25">
      <c r="A122" t="s">
        <v>9</v>
      </c>
      <c r="B122" s="1">
        <v>-83.746168425939501</v>
      </c>
      <c r="C122" s="1">
        <v>31.927630053529601</v>
      </c>
      <c r="D122" t="str">
        <f>IF(AND(B122&gt;'MARTA Footprint'!$C$3,B122&lt;'MARTA Footprint'!$D$3,C122&gt;'MARTA Footprint'!$A$3,C122&lt;'MARTA Footprint'!$B$3),"YES",".")</f>
        <v>.</v>
      </c>
    </row>
    <row r="123" spans="1:4" hidden="1" x14ac:dyDescent="0.25">
      <c r="A123" t="s">
        <v>9</v>
      </c>
      <c r="B123" s="1">
        <v>-83.746713217685397</v>
      </c>
      <c r="C123" s="1">
        <v>31.9294600313874</v>
      </c>
      <c r="D123" t="str">
        <f>IF(AND(B123&gt;'MARTA Footprint'!$C$3,B123&lt;'MARTA Footprint'!$D$3,C123&gt;'MARTA Footprint'!$A$3,C123&lt;'MARTA Footprint'!$B$3),"YES",".")</f>
        <v>.</v>
      </c>
    </row>
    <row r="124" spans="1:4" hidden="1" x14ac:dyDescent="0.25">
      <c r="A124" t="s">
        <v>9</v>
      </c>
      <c r="B124" s="1">
        <v>-83.747023863926003</v>
      </c>
      <c r="C124" s="1">
        <v>31.931264350026101</v>
      </c>
      <c r="D124" t="str">
        <f>IF(AND(B124&gt;'MARTA Footprint'!$C$3,B124&lt;'MARTA Footprint'!$D$3,C124&gt;'MARTA Footprint'!$A$3,C124&lt;'MARTA Footprint'!$B$3),"YES",".")</f>
        <v>.</v>
      </c>
    </row>
    <row r="125" spans="1:4" hidden="1" x14ac:dyDescent="0.25">
      <c r="A125" t="s">
        <v>9</v>
      </c>
      <c r="B125" s="1">
        <v>-83.763523604563005</v>
      </c>
      <c r="C125" s="1">
        <v>32.035660875769302</v>
      </c>
      <c r="D125" t="str">
        <f>IF(AND(B125&gt;'MARTA Footprint'!$C$3,B125&lt;'MARTA Footprint'!$D$3,C125&gt;'MARTA Footprint'!$A$3,C125&lt;'MARTA Footprint'!$B$3),"YES",".")</f>
        <v>.</v>
      </c>
    </row>
    <row r="126" spans="1:4" hidden="1" x14ac:dyDescent="0.25">
      <c r="A126" t="s">
        <v>9</v>
      </c>
      <c r="B126" s="1">
        <v>-83.763824018533697</v>
      </c>
      <c r="C126" s="1">
        <v>32.038705983159701</v>
      </c>
      <c r="D126" t="str">
        <f>IF(AND(B126&gt;'MARTA Footprint'!$C$3,B126&lt;'MARTA Footprint'!$D$3,C126&gt;'MARTA Footprint'!$A$3,C126&lt;'MARTA Footprint'!$B$3),"YES",".")</f>
        <v>.</v>
      </c>
    </row>
    <row r="127" spans="1:4" hidden="1" x14ac:dyDescent="0.25">
      <c r="A127" t="s">
        <v>9</v>
      </c>
      <c r="B127" s="1">
        <v>-83.763812342902298</v>
      </c>
      <c r="C127" s="1">
        <v>32.041895117706503</v>
      </c>
      <c r="D127" t="str">
        <f>IF(AND(B127&gt;'MARTA Footprint'!$C$3,B127&lt;'MARTA Footprint'!$D$3,C127&gt;'MARTA Footprint'!$A$3,C127&lt;'MARTA Footprint'!$B$3),"YES",".")</f>
        <v>.</v>
      </c>
    </row>
    <row r="128" spans="1:4" hidden="1" x14ac:dyDescent="0.25">
      <c r="A128" t="s">
        <v>9</v>
      </c>
      <c r="B128" s="1">
        <v>-83.762895589365797</v>
      </c>
      <c r="C128" s="1">
        <v>32.110384162273597</v>
      </c>
      <c r="D128" t="str">
        <f>IF(AND(B128&gt;'MARTA Footprint'!$C$3,B128&lt;'MARTA Footprint'!$D$3,C128&gt;'MARTA Footprint'!$A$3,C128&lt;'MARTA Footprint'!$B$3),"YES",".")</f>
        <v>.</v>
      </c>
    </row>
    <row r="129" spans="1:4" hidden="1" x14ac:dyDescent="0.25">
      <c r="A129" t="s">
        <v>9</v>
      </c>
      <c r="B129" s="1">
        <v>-83.762754563081003</v>
      </c>
      <c r="C129" s="1">
        <v>32.112398348995598</v>
      </c>
      <c r="D129" t="str">
        <f>IF(AND(B129&gt;'MARTA Footprint'!$C$3,B129&lt;'MARTA Footprint'!$D$3,C129&gt;'MARTA Footprint'!$A$3,C129&lt;'MARTA Footprint'!$B$3),"YES",".")</f>
        <v>.</v>
      </c>
    </row>
    <row r="130" spans="1:4" hidden="1" x14ac:dyDescent="0.25">
      <c r="A130" t="s">
        <v>9</v>
      </c>
      <c r="B130" s="1">
        <v>-83.762425462991203</v>
      </c>
      <c r="C130" s="1">
        <v>32.114528843161303</v>
      </c>
      <c r="D130" t="str">
        <f>IF(AND(B130&gt;'MARTA Footprint'!$C$3,B130&lt;'MARTA Footprint'!$D$3,C130&gt;'MARTA Footprint'!$A$3,C130&lt;'MARTA Footprint'!$B$3),"YES",".")</f>
        <v>.</v>
      </c>
    </row>
    <row r="131" spans="1:4" hidden="1" x14ac:dyDescent="0.25">
      <c r="A131" t="s">
        <v>9</v>
      </c>
      <c r="B131" s="1">
        <v>-83.753281011308104</v>
      </c>
      <c r="C131" s="1">
        <v>32.167575353968999</v>
      </c>
      <c r="D131" t="str">
        <f>IF(AND(B131&gt;'MARTA Footprint'!$C$3,B131&lt;'MARTA Footprint'!$D$3,C131&gt;'MARTA Footprint'!$A$3,C131&lt;'MARTA Footprint'!$B$3),"YES",".")</f>
        <v>.</v>
      </c>
    </row>
    <row r="132" spans="1:4" hidden="1" x14ac:dyDescent="0.25">
      <c r="A132" t="s">
        <v>9</v>
      </c>
      <c r="B132" s="1">
        <v>-83.752716939999303</v>
      </c>
      <c r="C132" s="1">
        <v>32.170651848055101</v>
      </c>
      <c r="D132" t="str">
        <f>IF(AND(B132&gt;'MARTA Footprint'!$C$3,B132&lt;'MARTA Footprint'!$D$3,C132&gt;'MARTA Footprint'!$A$3,C132&lt;'MARTA Footprint'!$B$3),"YES",".")</f>
        <v>.</v>
      </c>
    </row>
    <row r="133" spans="1:4" hidden="1" x14ac:dyDescent="0.25">
      <c r="A133" t="s">
        <v>9</v>
      </c>
      <c r="B133" s="1">
        <v>-83.748267573071701</v>
      </c>
      <c r="C133" s="1">
        <v>32.1894564278902</v>
      </c>
      <c r="D133" t="str">
        <f>IF(AND(B133&gt;'MARTA Footprint'!$C$3,B133&lt;'MARTA Footprint'!$D$3,C133&gt;'MARTA Footprint'!$A$3,C133&lt;'MARTA Footprint'!$B$3),"YES",".")</f>
        <v>.</v>
      </c>
    </row>
    <row r="134" spans="1:4" hidden="1" x14ac:dyDescent="0.25">
      <c r="A134" t="s">
        <v>9</v>
      </c>
      <c r="B134" s="1">
        <v>-83.747599603801106</v>
      </c>
      <c r="C134" s="1">
        <v>32.192605012034299</v>
      </c>
      <c r="D134" t="str">
        <f>IF(AND(B134&gt;'MARTA Footprint'!$C$3,B134&lt;'MARTA Footprint'!$D$3,C134&gt;'MARTA Footprint'!$A$3,C134&lt;'MARTA Footprint'!$B$3),"YES",".")</f>
        <v>.</v>
      </c>
    </row>
    <row r="135" spans="1:4" hidden="1" x14ac:dyDescent="0.25">
      <c r="A135" t="s">
        <v>9</v>
      </c>
      <c r="B135" s="1">
        <v>-83.7471787059078</v>
      </c>
      <c r="C135" s="1">
        <v>32.196423732063401</v>
      </c>
      <c r="D135" t="str">
        <f>IF(AND(B135&gt;'MARTA Footprint'!$C$3,B135&lt;'MARTA Footprint'!$D$3,C135&gt;'MARTA Footprint'!$A$3,C135&lt;'MARTA Footprint'!$B$3),"YES",".")</f>
        <v>.</v>
      </c>
    </row>
    <row r="136" spans="1:4" hidden="1" x14ac:dyDescent="0.25">
      <c r="A136" t="s">
        <v>9</v>
      </c>
      <c r="B136" s="1">
        <v>-83.745411705194897</v>
      </c>
      <c r="C136" s="1">
        <v>32.214493778839902</v>
      </c>
      <c r="D136" t="str">
        <f>IF(AND(B136&gt;'MARTA Footprint'!$C$3,B136&lt;'MARTA Footprint'!$D$3,C136&gt;'MARTA Footprint'!$A$3,C136&lt;'MARTA Footprint'!$B$3),"YES",".")</f>
        <v>.</v>
      </c>
    </row>
    <row r="137" spans="1:4" hidden="1" x14ac:dyDescent="0.25">
      <c r="A137" t="s">
        <v>9</v>
      </c>
      <c r="B137" s="1">
        <v>-83.744908157895395</v>
      </c>
      <c r="C137" s="1">
        <v>32.217472597232998</v>
      </c>
      <c r="D137" t="str">
        <f>IF(AND(B137&gt;'MARTA Footprint'!$C$3,B137&lt;'MARTA Footprint'!$D$3,C137&gt;'MARTA Footprint'!$A$3,C137&lt;'MARTA Footprint'!$B$3),"YES",".")</f>
        <v>.</v>
      </c>
    </row>
    <row r="138" spans="1:4" hidden="1" x14ac:dyDescent="0.25">
      <c r="A138" t="s">
        <v>9</v>
      </c>
      <c r="B138" s="1">
        <v>-83.740118327467698</v>
      </c>
      <c r="C138" s="1">
        <v>32.237359009801601</v>
      </c>
      <c r="D138" t="str">
        <f>IF(AND(B138&gt;'MARTA Footprint'!$C$3,B138&lt;'MARTA Footprint'!$D$3,C138&gt;'MARTA Footprint'!$A$3,C138&lt;'MARTA Footprint'!$B$3),"YES",".")</f>
        <v>.</v>
      </c>
    </row>
    <row r="139" spans="1:4" hidden="1" x14ac:dyDescent="0.25">
      <c r="A139" t="s">
        <v>9</v>
      </c>
      <c r="B139" s="1">
        <v>-83.739950265061594</v>
      </c>
      <c r="C139" s="1">
        <v>32.238824780068299</v>
      </c>
      <c r="D139" t="str">
        <f>IF(AND(B139&gt;'MARTA Footprint'!$C$3,B139&lt;'MARTA Footprint'!$D$3,C139&gt;'MARTA Footprint'!$A$3,C139&lt;'MARTA Footprint'!$B$3),"YES",".")</f>
        <v>.</v>
      </c>
    </row>
    <row r="140" spans="1:4" hidden="1" x14ac:dyDescent="0.25">
      <c r="A140" t="s">
        <v>9</v>
      </c>
      <c r="B140" s="1">
        <v>-83.740005808727105</v>
      </c>
      <c r="C140" s="1">
        <v>32.240278781302898</v>
      </c>
      <c r="D140" t="str">
        <f>IF(AND(B140&gt;'MARTA Footprint'!$C$3,B140&lt;'MARTA Footprint'!$D$3,C140&gt;'MARTA Footprint'!$A$3,C140&lt;'MARTA Footprint'!$B$3),"YES",".")</f>
        <v>.</v>
      </c>
    </row>
    <row r="141" spans="1:4" hidden="1" x14ac:dyDescent="0.25">
      <c r="A141" t="s">
        <v>9</v>
      </c>
      <c r="B141" s="1">
        <v>-83.7403408797596</v>
      </c>
      <c r="C141" s="1">
        <v>32.241709210620499</v>
      </c>
      <c r="D141" t="str">
        <f>IF(AND(B141&gt;'MARTA Footprint'!$C$3,B141&lt;'MARTA Footprint'!$D$3,C141&gt;'MARTA Footprint'!$A$3,C141&lt;'MARTA Footprint'!$B$3),"YES",".")</f>
        <v>.</v>
      </c>
    </row>
    <row r="142" spans="1:4" hidden="1" x14ac:dyDescent="0.25">
      <c r="A142" t="s">
        <v>9</v>
      </c>
      <c r="B142" s="1">
        <v>-83.740798167370201</v>
      </c>
      <c r="C142" s="1">
        <v>32.242873427623302</v>
      </c>
      <c r="D142" t="str">
        <f>IF(AND(B142&gt;'MARTA Footprint'!$C$3,B142&lt;'MARTA Footprint'!$D$3,C142&gt;'MARTA Footprint'!$A$3,C142&lt;'MARTA Footprint'!$B$3),"YES",".")</f>
        <v>.</v>
      </c>
    </row>
    <row r="143" spans="1:4" hidden="1" x14ac:dyDescent="0.25">
      <c r="A143" t="s">
        <v>9</v>
      </c>
      <c r="B143" s="1">
        <v>-83.741454763538798</v>
      </c>
      <c r="C143" s="1">
        <v>32.244126554992697</v>
      </c>
      <c r="D143" t="str">
        <f>IF(AND(B143&gt;'MARTA Footprint'!$C$3,B143&lt;'MARTA Footprint'!$D$3,C143&gt;'MARTA Footprint'!$A$3,C143&lt;'MARTA Footprint'!$B$3),"YES",".")</f>
        <v>.</v>
      </c>
    </row>
    <row r="144" spans="1:4" hidden="1" x14ac:dyDescent="0.25">
      <c r="A144" t="s">
        <v>9</v>
      </c>
      <c r="B144" s="1">
        <v>-83.7474793989727</v>
      </c>
      <c r="C144" s="1">
        <v>32.254435067436802</v>
      </c>
      <c r="D144" t="str">
        <f>IF(AND(B144&gt;'MARTA Footprint'!$C$3,B144&lt;'MARTA Footprint'!$D$3,C144&gt;'MARTA Footprint'!$A$3,C144&lt;'MARTA Footprint'!$B$3),"YES",".")</f>
        <v>.</v>
      </c>
    </row>
    <row r="145" spans="1:4" hidden="1" x14ac:dyDescent="0.25">
      <c r="A145" t="s">
        <v>9</v>
      </c>
      <c r="B145" s="1">
        <v>-83.748373656040599</v>
      </c>
      <c r="C145" s="1">
        <v>32.256633882398297</v>
      </c>
      <c r="D145" t="str">
        <f>IF(AND(B145&gt;'MARTA Footprint'!$C$3,B145&lt;'MARTA Footprint'!$D$3,C145&gt;'MARTA Footprint'!$A$3,C145&lt;'MARTA Footprint'!$B$3),"YES",".")</f>
        <v>.</v>
      </c>
    </row>
    <row r="146" spans="1:4" hidden="1" x14ac:dyDescent="0.25">
      <c r="A146" t="s">
        <v>9</v>
      </c>
      <c r="B146" s="1">
        <v>-83.760273360787394</v>
      </c>
      <c r="C146" s="1">
        <v>32.294516019747498</v>
      </c>
      <c r="D146" t="str">
        <f>IF(AND(B146&gt;'MARTA Footprint'!$C$3,B146&lt;'MARTA Footprint'!$D$3,C146&gt;'MARTA Footprint'!$A$3,C146&lt;'MARTA Footprint'!$B$3),"YES",".")</f>
        <v>.</v>
      </c>
    </row>
    <row r="147" spans="1:4" hidden="1" x14ac:dyDescent="0.25">
      <c r="A147" t="s">
        <v>9</v>
      </c>
      <c r="B147" s="1">
        <v>-83.760762776631907</v>
      </c>
      <c r="C147" s="1">
        <v>32.296549230509299</v>
      </c>
      <c r="D147" t="str">
        <f>IF(AND(B147&gt;'MARTA Footprint'!$C$3,B147&lt;'MARTA Footprint'!$D$3,C147&gt;'MARTA Footprint'!$A$3,C147&lt;'MARTA Footprint'!$B$3),"YES",".")</f>
        <v>.</v>
      </c>
    </row>
    <row r="148" spans="1:4" hidden="1" x14ac:dyDescent="0.25">
      <c r="A148" t="s">
        <v>9</v>
      </c>
      <c r="B148" s="1">
        <v>-83.768359729529095</v>
      </c>
      <c r="C148" s="1">
        <v>32.340983109580797</v>
      </c>
      <c r="D148" t="str">
        <f>IF(AND(B148&gt;'MARTA Footprint'!$C$3,B148&lt;'MARTA Footprint'!$D$3,C148&gt;'MARTA Footprint'!$A$3,C148&lt;'MARTA Footprint'!$B$3),"YES",".")</f>
        <v>.</v>
      </c>
    </row>
    <row r="149" spans="1:4" hidden="1" x14ac:dyDescent="0.25">
      <c r="A149" t="s">
        <v>9</v>
      </c>
      <c r="B149" s="1">
        <v>-83.768654765347605</v>
      </c>
      <c r="C149" s="1">
        <v>32.343314813748798</v>
      </c>
      <c r="D149" t="str">
        <f>IF(AND(B149&gt;'MARTA Footprint'!$C$3,B149&lt;'MARTA Footprint'!$D$3,C149&gt;'MARTA Footprint'!$A$3,C149&lt;'MARTA Footprint'!$B$3),"YES",".")</f>
        <v>.</v>
      </c>
    </row>
    <row r="150" spans="1:4" hidden="1" x14ac:dyDescent="0.25">
      <c r="A150" t="s">
        <v>9</v>
      </c>
      <c r="B150" s="1">
        <v>-83.768753211647294</v>
      </c>
      <c r="C150" s="1">
        <v>32.345395873320598</v>
      </c>
      <c r="D150" t="str">
        <f>IF(AND(B150&gt;'MARTA Footprint'!$C$3,B150&lt;'MARTA Footprint'!$D$3,C150&gt;'MARTA Footprint'!$A$3,C150&lt;'MARTA Footprint'!$B$3),"YES",".")</f>
        <v>.</v>
      </c>
    </row>
    <row r="151" spans="1:4" hidden="1" x14ac:dyDescent="0.25">
      <c r="A151" t="s">
        <v>9</v>
      </c>
      <c r="B151" s="1">
        <v>-83.768053669015202</v>
      </c>
      <c r="C151" s="1">
        <v>32.3832994715494</v>
      </c>
      <c r="D151" t="str">
        <f>IF(AND(B151&gt;'MARTA Footprint'!$C$3,B151&lt;'MARTA Footprint'!$D$3,C151&gt;'MARTA Footprint'!$A$3,C151&lt;'MARTA Footprint'!$B$3),"YES",".")</f>
        <v>.</v>
      </c>
    </row>
    <row r="152" spans="1:4" hidden="1" x14ac:dyDescent="0.25">
      <c r="A152" t="s">
        <v>9</v>
      </c>
      <c r="B152" s="1">
        <v>-83.767882877903006</v>
      </c>
      <c r="C152" s="1">
        <v>32.385172688384699</v>
      </c>
      <c r="D152" t="str">
        <f>IF(AND(B152&gt;'MARTA Footprint'!$C$3,B152&lt;'MARTA Footprint'!$D$3,C152&gt;'MARTA Footprint'!$A$3,C152&lt;'MARTA Footprint'!$B$3),"YES",".")</f>
        <v>.</v>
      </c>
    </row>
    <row r="153" spans="1:4" hidden="1" x14ac:dyDescent="0.25">
      <c r="A153" t="s">
        <v>9</v>
      </c>
      <c r="B153" s="1">
        <v>-83.767635397983398</v>
      </c>
      <c r="C153" s="1">
        <v>32.386681626723004</v>
      </c>
      <c r="D153" t="str">
        <f>IF(AND(B153&gt;'MARTA Footprint'!$C$3,B153&lt;'MARTA Footprint'!$D$3,C153&gt;'MARTA Footprint'!$A$3,C153&lt;'MARTA Footprint'!$B$3),"YES",".")</f>
        <v>.</v>
      </c>
    </row>
    <row r="154" spans="1:4" hidden="1" x14ac:dyDescent="0.25">
      <c r="A154" t="s">
        <v>9</v>
      </c>
      <c r="B154" s="1">
        <v>-83.763323520804093</v>
      </c>
      <c r="C154" s="1">
        <v>32.411428951672001</v>
      </c>
      <c r="D154" t="str">
        <f>IF(AND(B154&gt;'MARTA Footprint'!$C$3,B154&lt;'MARTA Footprint'!$D$3,C154&gt;'MARTA Footprint'!$A$3,C154&lt;'MARTA Footprint'!$B$3),"YES",".")</f>
        <v>.</v>
      </c>
    </row>
    <row r="155" spans="1:4" hidden="1" x14ac:dyDescent="0.25">
      <c r="A155" t="s">
        <v>9</v>
      </c>
      <c r="B155" s="1">
        <v>-83.762788331944193</v>
      </c>
      <c r="C155" s="1">
        <v>32.413661016135698</v>
      </c>
      <c r="D155" t="str">
        <f>IF(AND(B155&gt;'MARTA Footprint'!$C$3,B155&lt;'MARTA Footprint'!$D$3,C155&gt;'MARTA Footprint'!$A$3,C155&lt;'MARTA Footprint'!$B$3),"YES",".")</f>
        <v>.</v>
      </c>
    </row>
    <row r="156" spans="1:4" hidden="1" x14ac:dyDescent="0.25">
      <c r="A156" t="s">
        <v>9</v>
      </c>
      <c r="B156" s="1">
        <v>-83.762113941273597</v>
      </c>
      <c r="C156" s="1">
        <v>32.4156581508323</v>
      </c>
      <c r="D156" t="str">
        <f>IF(AND(B156&gt;'MARTA Footprint'!$C$3,B156&lt;'MARTA Footprint'!$D$3,C156&gt;'MARTA Footprint'!$A$3,C156&lt;'MARTA Footprint'!$B$3),"YES",".")</f>
        <v>.</v>
      </c>
    </row>
    <row r="157" spans="1:4" hidden="1" x14ac:dyDescent="0.25">
      <c r="A157" t="s">
        <v>9</v>
      </c>
      <c r="B157" s="1">
        <v>-83.757868556637604</v>
      </c>
      <c r="C157" s="1">
        <v>32.428032439173599</v>
      </c>
      <c r="D157" t="str">
        <f>IF(AND(B157&gt;'MARTA Footprint'!$C$3,B157&lt;'MARTA Footprint'!$D$3,C157&gt;'MARTA Footprint'!$A$3,C157&lt;'MARTA Footprint'!$B$3),"YES",".")</f>
        <v>.</v>
      </c>
    </row>
    <row r="158" spans="1:4" hidden="1" x14ac:dyDescent="0.25">
      <c r="A158" t="s">
        <v>9</v>
      </c>
      <c r="B158" s="1">
        <v>-83.757101225908897</v>
      </c>
      <c r="C158" s="1">
        <v>32.430755161203102</v>
      </c>
      <c r="D158" t="str">
        <f>IF(AND(B158&gt;'MARTA Footprint'!$C$3,B158&lt;'MARTA Footprint'!$D$3,C158&gt;'MARTA Footprint'!$A$3,C158&lt;'MARTA Footprint'!$B$3),"YES",".")</f>
        <v>.</v>
      </c>
    </row>
    <row r="159" spans="1:4" hidden="1" x14ac:dyDescent="0.25">
      <c r="A159" t="s">
        <v>9</v>
      </c>
      <c r="B159" s="1">
        <v>-83.7566411576625</v>
      </c>
      <c r="C159" s="1">
        <v>32.433482591517198</v>
      </c>
      <c r="D159" t="str">
        <f>IF(AND(B159&gt;'MARTA Footprint'!$C$3,B159&lt;'MARTA Footprint'!$D$3,C159&gt;'MARTA Footprint'!$A$3,C159&lt;'MARTA Footprint'!$B$3),"YES",".")</f>
        <v>.</v>
      </c>
    </row>
    <row r="160" spans="1:4" hidden="1" x14ac:dyDescent="0.25">
      <c r="A160" t="s">
        <v>9</v>
      </c>
      <c r="B160" s="1">
        <v>-83.7539790979381</v>
      </c>
      <c r="C160" s="1">
        <v>32.450779354085498</v>
      </c>
      <c r="D160" t="str">
        <f>IF(AND(B160&gt;'MARTA Footprint'!$C$3,B160&lt;'MARTA Footprint'!$D$3,C160&gt;'MARTA Footprint'!$A$3,C160&lt;'MARTA Footprint'!$B$3),"YES",".")</f>
        <v>.</v>
      </c>
    </row>
    <row r="161" spans="1:4" hidden="1" x14ac:dyDescent="0.25">
      <c r="A161" t="s">
        <v>9</v>
      </c>
      <c r="B161" s="1">
        <v>-83.753591257296307</v>
      </c>
      <c r="C161" s="1">
        <v>32.452273536209397</v>
      </c>
      <c r="D161" t="str">
        <f>IF(AND(B161&gt;'MARTA Footprint'!$C$3,B161&lt;'MARTA Footprint'!$D$3,C161&gt;'MARTA Footprint'!$A$3,C161&lt;'MARTA Footprint'!$B$3),"YES",".")</f>
        <v>.</v>
      </c>
    </row>
    <row r="162" spans="1:4" hidden="1" x14ac:dyDescent="0.25">
      <c r="A162" t="s">
        <v>9</v>
      </c>
      <c r="B162" s="1">
        <v>-83.753011717954806</v>
      </c>
      <c r="C162" s="1">
        <v>32.453614629461903</v>
      </c>
      <c r="D162" t="str">
        <f>IF(AND(B162&gt;'MARTA Footprint'!$C$3,B162&lt;'MARTA Footprint'!$D$3,C162&gt;'MARTA Footprint'!$A$3,C162&lt;'MARTA Footprint'!$B$3),"YES",".")</f>
        <v>.</v>
      </c>
    </row>
    <row r="163" spans="1:4" hidden="1" x14ac:dyDescent="0.25">
      <c r="A163" t="s">
        <v>9</v>
      </c>
      <c r="B163" s="1">
        <v>-83.745028953103201</v>
      </c>
      <c r="C163" s="1">
        <v>32.468736310182898</v>
      </c>
      <c r="D163" t="str">
        <f>IF(AND(B163&gt;'MARTA Footprint'!$C$3,B163&lt;'MARTA Footprint'!$D$3,C163&gt;'MARTA Footprint'!$A$3,C163&lt;'MARTA Footprint'!$B$3),"YES",".")</f>
        <v>.</v>
      </c>
    </row>
    <row r="164" spans="1:4" hidden="1" x14ac:dyDescent="0.25">
      <c r="A164" t="s">
        <v>9</v>
      </c>
      <c r="B164" s="1">
        <v>-83.744291663137403</v>
      </c>
      <c r="C164" s="1">
        <v>32.470400144784797</v>
      </c>
      <c r="D164" t="str">
        <f>IF(AND(B164&gt;'MARTA Footprint'!$C$3,B164&lt;'MARTA Footprint'!$D$3,C164&gt;'MARTA Footprint'!$A$3,C164&lt;'MARTA Footprint'!$B$3),"YES",".")</f>
        <v>.</v>
      </c>
    </row>
    <row r="165" spans="1:4" hidden="1" x14ac:dyDescent="0.25">
      <c r="A165" t="s">
        <v>9</v>
      </c>
      <c r="B165" s="1">
        <v>-83.7435862568163</v>
      </c>
      <c r="C165" s="1">
        <v>32.472405248259598</v>
      </c>
      <c r="D165" t="str">
        <f>IF(AND(B165&gt;'MARTA Footprint'!$C$3,B165&lt;'MARTA Footprint'!$D$3,C165&gt;'MARTA Footprint'!$A$3,C165&lt;'MARTA Footprint'!$B$3),"YES",".")</f>
        <v>.</v>
      </c>
    </row>
    <row r="166" spans="1:4" hidden="1" x14ac:dyDescent="0.25">
      <c r="A166" t="s">
        <v>9</v>
      </c>
      <c r="B166" s="1">
        <v>-83.742935628738906</v>
      </c>
      <c r="C166" s="1">
        <v>32.4749298224922</v>
      </c>
      <c r="D166" t="str">
        <f>IF(AND(B166&gt;'MARTA Footprint'!$C$3,B166&lt;'MARTA Footprint'!$D$3,C166&gt;'MARTA Footprint'!$A$3,C166&lt;'MARTA Footprint'!$B$3),"YES",".")</f>
        <v>.</v>
      </c>
    </row>
    <row r="167" spans="1:4" hidden="1" x14ac:dyDescent="0.25">
      <c r="A167" t="s">
        <v>9</v>
      </c>
      <c r="B167" s="1">
        <v>-83.742605168032597</v>
      </c>
      <c r="C167" s="1">
        <v>32.476911424196601</v>
      </c>
      <c r="D167" t="str">
        <f>IF(AND(B167&gt;'MARTA Footprint'!$C$3,B167&lt;'MARTA Footprint'!$D$3,C167&gt;'MARTA Footprint'!$A$3,C167&lt;'MARTA Footprint'!$B$3),"YES",".")</f>
        <v>.</v>
      </c>
    </row>
    <row r="168" spans="1:4" hidden="1" x14ac:dyDescent="0.25">
      <c r="A168" t="s">
        <v>9</v>
      </c>
      <c r="B168" s="1">
        <v>-83.742356177549894</v>
      </c>
      <c r="C168" s="1">
        <v>32.479623534748697</v>
      </c>
      <c r="D168" t="str">
        <f>IF(AND(B168&gt;'MARTA Footprint'!$C$3,B168&lt;'MARTA Footprint'!$D$3,C168&gt;'MARTA Footprint'!$A$3,C168&lt;'MARTA Footprint'!$B$3),"YES",".")</f>
        <v>.</v>
      </c>
    </row>
    <row r="169" spans="1:4" hidden="1" x14ac:dyDescent="0.25">
      <c r="A169" t="s">
        <v>9</v>
      </c>
      <c r="B169" s="1">
        <v>-83.743171227216607</v>
      </c>
      <c r="C169" s="1">
        <v>32.512569505195998</v>
      </c>
      <c r="D169" t="str">
        <f>IF(AND(B169&gt;'MARTA Footprint'!$C$3,B169&lt;'MARTA Footprint'!$D$3,C169&gt;'MARTA Footprint'!$A$3,C169&lt;'MARTA Footprint'!$B$3),"YES",".")</f>
        <v>.</v>
      </c>
    </row>
    <row r="170" spans="1:4" hidden="1" x14ac:dyDescent="0.25">
      <c r="A170" t="s">
        <v>9</v>
      </c>
      <c r="B170" s="1">
        <v>-83.744231717237398</v>
      </c>
      <c r="C170" s="1">
        <v>32.558427002963903</v>
      </c>
      <c r="D170" t="str">
        <f>IF(AND(B170&gt;'MARTA Footprint'!$C$3,B170&lt;'MARTA Footprint'!$D$3,C170&gt;'MARTA Footprint'!$A$3,C170&lt;'MARTA Footprint'!$B$3),"YES",".")</f>
        <v>.</v>
      </c>
    </row>
    <row r="171" spans="1:4" hidden="1" x14ac:dyDescent="0.25">
      <c r="A171" t="s">
        <v>9</v>
      </c>
      <c r="B171" s="1">
        <v>-83.744185337809199</v>
      </c>
      <c r="C171" s="1">
        <v>32.5624331603249</v>
      </c>
      <c r="D171" t="str">
        <f>IF(AND(B171&gt;'MARTA Footprint'!$C$3,B171&lt;'MARTA Footprint'!$D$3,C171&gt;'MARTA Footprint'!$A$3,C171&lt;'MARTA Footprint'!$B$3),"YES",".")</f>
        <v>.</v>
      </c>
    </row>
    <row r="172" spans="1:4" hidden="1" x14ac:dyDescent="0.25">
      <c r="A172" t="s">
        <v>9</v>
      </c>
      <c r="B172" s="1">
        <v>-83.743535489317196</v>
      </c>
      <c r="C172" s="1">
        <v>32.5774643002758</v>
      </c>
      <c r="D172" t="str">
        <f>IF(AND(B172&gt;'MARTA Footprint'!$C$3,B172&lt;'MARTA Footprint'!$D$3,C172&gt;'MARTA Footprint'!$A$3,C172&lt;'MARTA Footprint'!$B$3),"YES",".")</f>
        <v>.</v>
      </c>
    </row>
    <row r="173" spans="1:4" hidden="1" x14ac:dyDescent="0.25">
      <c r="A173" t="s">
        <v>9</v>
      </c>
      <c r="B173" s="1">
        <v>-83.7426682629591</v>
      </c>
      <c r="C173" s="1">
        <v>32.600523386017699</v>
      </c>
      <c r="D173" t="str">
        <f>IF(AND(B173&gt;'MARTA Footprint'!$C$3,B173&lt;'MARTA Footprint'!$D$3,C173&gt;'MARTA Footprint'!$A$3,C173&lt;'MARTA Footprint'!$B$3),"YES",".")</f>
        <v>.</v>
      </c>
    </row>
    <row r="174" spans="1:4" hidden="1" x14ac:dyDescent="0.25">
      <c r="A174" t="s">
        <v>9</v>
      </c>
      <c r="B174" s="1">
        <v>-83.742575341163302</v>
      </c>
      <c r="C174" s="1">
        <v>32.605570186072597</v>
      </c>
      <c r="D174" t="str">
        <f>IF(AND(B174&gt;'MARTA Footprint'!$C$3,B174&lt;'MARTA Footprint'!$D$3,C174&gt;'MARTA Footprint'!$A$3,C174&lt;'MARTA Footprint'!$B$3),"YES",".")</f>
        <v>.</v>
      </c>
    </row>
    <row r="175" spans="1:4" hidden="1" x14ac:dyDescent="0.25">
      <c r="A175" t="s">
        <v>9</v>
      </c>
      <c r="B175" s="1">
        <v>-83.742668202162307</v>
      </c>
      <c r="C175" s="1">
        <v>32.6090117536598</v>
      </c>
      <c r="D175" t="str">
        <f>IF(AND(B175&gt;'MARTA Footprint'!$C$3,B175&lt;'MARTA Footprint'!$D$3,C175&gt;'MARTA Footprint'!$A$3,C175&lt;'MARTA Footprint'!$B$3),"YES",".")</f>
        <v>.</v>
      </c>
    </row>
    <row r="176" spans="1:4" hidden="1" x14ac:dyDescent="0.25">
      <c r="A176" t="s">
        <v>9</v>
      </c>
      <c r="B176" s="1">
        <v>-83.744624095405896</v>
      </c>
      <c r="C176" s="1">
        <v>32.6704845503276</v>
      </c>
      <c r="D176" t="str">
        <f>IF(AND(B176&gt;'MARTA Footprint'!$C$3,B176&lt;'MARTA Footprint'!$D$3,C176&gt;'MARTA Footprint'!$A$3,C176&lt;'MARTA Footprint'!$B$3),"YES",".")</f>
        <v>.</v>
      </c>
    </row>
    <row r="177" spans="1:4" hidden="1" x14ac:dyDescent="0.25">
      <c r="A177" t="s">
        <v>9</v>
      </c>
      <c r="B177" s="1">
        <v>-83.744562159726101</v>
      </c>
      <c r="C177" s="1">
        <v>32.672977502629898</v>
      </c>
      <c r="D177" t="str">
        <f>IF(AND(B177&gt;'MARTA Footprint'!$C$3,B177&lt;'MARTA Footprint'!$D$3,C177&gt;'MARTA Footprint'!$A$3,C177&lt;'MARTA Footprint'!$B$3),"YES",".")</f>
        <v>.</v>
      </c>
    </row>
    <row r="178" spans="1:4" hidden="1" x14ac:dyDescent="0.25">
      <c r="A178" t="s">
        <v>9</v>
      </c>
      <c r="B178" s="1">
        <v>-83.744174867076794</v>
      </c>
      <c r="C178" s="1">
        <v>32.675142341443497</v>
      </c>
      <c r="D178" t="str">
        <f>IF(AND(B178&gt;'MARTA Footprint'!$C$3,B178&lt;'MARTA Footprint'!$D$3,C178&gt;'MARTA Footprint'!$A$3,C178&lt;'MARTA Footprint'!$B$3),"YES",".")</f>
        <v>.</v>
      </c>
    </row>
    <row r="179" spans="1:4" hidden="1" x14ac:dyDescent="0.25">
      <c r="A179" t="s">
        <v>9</v>
      </c>
      <c r="B179" s="1">
        <v>-83.743617124216101</v>
      </c>
      <c r="C179" s="1">
        <v>32.677124634839799</v>
      </c>
      <c r="D179" t="str">
        <f>IF(AND(B179&gt;'MARTA Footprint'!$C$3,B179&lt;'MARTA Footprint'!$D$3,C179&gt;'MARTA Footprint'!$A$3,C179&lt;'MARTA Footprint'!$B$3),"YES",".")</f>
        <v>.</v>
      </c>
    </row>
    <row r="180" spans="1:4" hidden="1" x14ac:dyDescent="0.25">
      <c r="A180" t="s">
        <v>9</v>
      </c>
      <c r="B180" s="1">
        <v>-83.722101882067307</v>
      </c>
      <c r="C180" s="1">
        <v>32.738407250238303</v>
      </c>
      <c r="D180" t="str">
        <f>IF(AND(B180&gt;'MARTA Footprint'!$C$3,B180&lt;'MARTA Footprint'!$D$3,C180&gt;'MARTA Footprint'!$A$3,C180&lt;'MARTA Footprint'!$B$3),"YES",".")</f>
        <v>.</v>
      </c>
    </row>
    <row r="181" spans="1:4" hidden="1" x14ac:dyDescent="0.25">
      <c r="A181" t="s">
        <v>9</v>
      </c>
      <c r="B181" s="1">
        <v>-83.721181510182504</v>
      </c>
      <c r="C181" s="1">
        <v>32.7405822032445</v>
      </c>
      <c r="D181" t="str">
        <f>IF(AND(B181&gt;'MARTA Footprint'!$C$3,B181&lt;'MARTA Footprint'!$D$3,C181&gt;'MARTA Footprint'!$A$3,C181&lt;'MARTA Footprint'!$B$3),"YES",".")</f>
        <v>.</v>
      </c>
    </row>
    <row r="182" spans="1:4" hidden="1" x14ac:dyDescent="0.25">
      <c r="A182" t="s">
        <v>9</v>
      </c>
      <c r="B182" s="1">
        <v>-83.720307731382604</v>
      </c>
      <c r="C182" s="1">
        <v>32.742109834715102</v>
      </c>
      <c r="D182" t="str">
        <f>IF(AND(B182&gt;'MARTA Footprint'!$C$3,B182&lt;'MARTA Footprint'!$D$3,C182&gt;'MARTA Footprint'!$A$3,C182&lt;'MARTA Footprint'!$B$3),"YES",".")</f>
        <v>.</v>
      </c>
    </row>
    <row r="183" spans="1:4" hidden="1" x14ac:dyDescent="0.25">
      <c r="A183" t="s">
        <v>9</v>
      </c>
      <c r="B183" s="1">
        <v>-83.7162283371934</v>
      </c>
      <c r="C183" s="1">
        <v>32.748032488558401</v>
      </c>
      <c r="D183" t="str">
        <f>IF(AND(B183&gt;'MARTA Footprint'!$C$3,B183&lt;'MARTA Footprint'!$D$3,C183&gt;'MARTA Footprint'!$A$3,C183&lt;'MARTA Footprint'!$B$3),"YES",".")</f>
        <v>.</v>
      </c>
    </row>
    <row r="184" spans="1:4" hidden="1" x14ac:dyDescent="0.25">
      <c r="A184" t="s">
        <v>9</v>
      </c>
      <c r="B184" s="1">
        <v>-83.714498408219399</v>
      </c>
      <c r="C184" s="1">
        <v>32.750267003852898</v>
      </c>
      <c r="D184" t="str">
        <f>IF(AND(B184&gt;'MARTA Footprint'!$C$3,B184&lt;'MARTA Footprint'!$D$3,C184&gt;'MARTA Footprint'!$A$3,C184&lt;'MARTA Footprint'!$B$3),"YES",".")</f>
        <v>.</v>
      </c>
    </row>
    <row r="185" spans="1:4" hidden="1" x14ac:dyDescent="0.25">
      <c r="A185" t="s">
        <v>9</v>
      </c>
      <c r="B185" s="1">
        <v>-83.704282439240103</v>
      </c>
      <c r="C185" s="1">
        <v>32.763191560455397</v>
      </c>
      <c r="D185" t="str">
        <f>IF(AND(B185&gt;'MARTA Footprint'!$C$3,B185&lt;'MARTA Footprint'!$D$3,C185&gt;'MARTA Footprint'!$A$3,C185&lt;'MARTA Footprint'!$B$3),"YES",".")</f>
        <v>.</v>
      </c>
    </row>
    <row r="186" spans="1:4" hidden="1" x14ac:dyDescent="0.25">
      <c r="A186" t="s">
        <v>9</v>
      </c>
      <c r="B186" s="1">
        <v>-83.701904421002297</v>
      </c>
      <c r="C186" s="1">
        <v>32.765861594828699</v>
      </c>
      <c r="D186" t="str">
        <f>IF(AND(B186&gt;'MARTA Footprint'!$C$3,B186&lt;'MARTA Footprint'!$D$3,C186&gt;'MARTA Footprint'!$A$3,C186&lt;'MARTA Footprint'!$B$3),"YES",".")</f>
        <v>.</v>
      </c>
    </row>
    <row r="187" spans="1:4" hidden="1" x14ac:dyDescent="0.25">
      <c r="A187" t="s">
        <v>9</v>
      </c>
      <c r="B187" s="1">
        <v>-83.699833722987705</v>
      </c>
      <c r="C187" s="1">
        <v>32.767512191189503</v>
      </c>
      <c r="D187" t="str">
        <f>IF(AND(B187&gt;'MARTA Footprint'!$C$3,B187&lt;'MARTA Footprint'!$D$3,C187&gt;'MARTA Footprint'!$A$3,C187&lt;'MARTA Footprint'!$B$3),"YES",".")</f>
        <v>.</v>
      </c>
    </row>
    <row r="188" spans="1:4" hidden="1" x14ac:dyDescent="0.25">
      <c r="A188" t="s">
        <v>9</v>
      </c>
      <c r="B188" s="1">
        <v>-83.697477087072798</v>
      </c>
      <c r="C188" s="1">
        <v>32.769106642585903</v>
      </c>
      <c r="D188" t="str">
        <f>IF(AND(B188&gt;'MARTA Footprint'!$C$3,B188&lt;'MARTA Footprint'!$D$3,C188&gt;'MARTA Footprint'!$A$3,C188&lt;'MARTA Footprint'!$B$3),"YES",".")</f>
        <v>.</v>
      </c>
    </row>
    <row r="189" spans="1:4" hidden="1" x14ac:dyDescent="0.25">
      <c r="A189" t="s">
        <v>9</v>
      </c>
      <c r="B189" s="1">
        <v>-83.670491550087505</v>
      </c>
      <c r="C189" s="1">
        <v>32.786470822667802</v>
      </c>
      <c r="D189" t="str">
        <f>IF(AND(B189&gt;'MARTA Footprint'!$C$3,B189&lt;'MARTA Footprint'!$D$3,C189&gt;'MARTA Footprint'!$A$3,C189&lt;'MARTA Footprint'!$B$3),"YES",".")</f>
        <v>.</v>
      </c>
    </row>
    <row r="190" spans="1:4" hidden="1" x14ac:dyDescent="0.25">
      <c r="A190" t="s">
        <v>9</v>
      </c>
      <c r="B190" s="1">
        <v>-83.669051234969899</v>
      </c>
      <c r="C190" s="1">
        <v>32.787525155064401</v>
      </c>
      <c r="D190" t="str">
        <f>IF(AND(B190&gt;'MARTA Footprint'!$C$3,B190&lt;'MARTA Footprint'!$D$3,C190&gt;'MARTA Footprint'!$A$3,C190&lt;'MARTA Footprint'!$B$3),"YES",".")</f>
        <v>.</v>
      </c>
    </row>
    <row r="191" spans="1:4" hidden="1" x14ac:dyDescent="0.25">
      <c r="A191" t="s">
        <v>9</v>
      </c>
      <c r="B191" s="1">
        <v>-83.668170478973593</v>
      </c>
      <c r="C191" s="1">
        <v>32.788466503673298</v>
      </c>
      <c r="D191" t="str">
        <f>IF(AND(B191&gt;'MARTA Footprint'!$C$3,B191&lt;'MARTA Footprint'!$D$3,C191&gt;'MARTA Footprint'!$A$3,C191&lt;'MARTA Footprint'!$B$3),"YES",".")</f>
        <v>.</v>
      </c>
    </row>
    <row r="192" spans="1:4" hidden="1" x14ac:dyDescent="0.25">
      <c r="A192" t="s">
        <v>9</v>
      </c>
      <c r="B192" s="1">
        <v>-83.667460374726602</v>
      </c>
      <c r="C192" s="1">
        <v>32.789523536036597</v>
      </c>
      <c r="D192" t="str">
        <f>IF(AND(B192&gt;'MARTA Footprint'!$C$3,B192&lt;'MARTA Footprint'!$D$3,C192&gt;'MARTA Footprint'!$A$3,C192&lt;'MARTA Footprint'!$B$3),"YES",".")</f>
        <v>.</v>
      </c>
    </row>
    <row r="193" spans="1:4" hidden="1" x14ac:dyDescent="0.25">
      <c r="A193" t="s">
        <v>9</v>
      </c>
      <c r="B193" s="1">
        <v>-83.666805265114405</v>
      </c>
      <c r="C193" s="1">
        <v>32.790955932268503</v>
      </c>
      <c r="D193" t="str">
        <f>IF(AND(B193&gt;'MARTA Footprint'!$C$3,B193&lt;'MARTA Footprint'!$D$3,C193&gt;'MARTA Footprint'!$A$3,C193&lt;'MARTA Footprint'!$B$3),"YES",".")</f>
        <v>.</v>
      </c>
    </row>
    <row r="194" spans="1:4" hidden="1" x14ac:dyDescent="0.25">
      <c r="A194" t="s">
        <v>9</v>
      </c>
      <c r="B194" s="1">
        <v>-83.665861835502099</v>
      </c>
      <c r="C194" s="1">
        <v>32.7932592876436</v>
      </c>
      <c r="D194" t="str">
        <f>IF(AND(B194&gt;'MARTA Footprint'!$C$3,B194&lt;'MARTA Footprint'!$D$3,C194&gt;'MARTA Footprint'!$A$3,C194&lt;'MARTA Footprint'!$B$3),"YES",".")</f>
        <v>.</v>
      </c>
    </row>
    <row r="195" spans="1:4" hidden="1" x14ac:dyDescent="0.25">
      <c r="A195" t="s">
        <v>9</v>
      </c>
      <c r="B195" s="1">
        <v>-83.665323046634398</v>
      </c>
      <c r="C195" s="1">
        <v>32.7942650230721</v>
      </c>
      <c r="D195" t="str">
        <f>IF(AND(B195&gt;'MARTA Footprint'!$C$3,B195&lt;'MARTA Footprint'!$D$3,C195&gt;'MARTA Footprint'!$A$3,C195&lt;'MARTA Footprint'!$B$3),"YES",".")</f>
        <v>.</v>
      </c>
    </row>
    <row r="196" spans="1:4" hidden="1" x14ac:dyDescent="0.25">
      <c r="A196" t="s">
        <v>9</v>
      </c>
      <c r="B196" s="1">
        <v>-83.664695344824096</v>
      </c>
      <c r="C196" s="1">
        <v>32.7951321026679</v>
      </c>
      <c r="D196" t="str">
        <f>IF(AND(B196&gt;'MARTA Footprint'!$C$3,B196&lt;'MARTA Footprint'!$D$3,C196&gt;'MARTA Footprint'!$A$3,C196&lt;'MARTA Footprint'!$B$3),"YES",".")</f>
        <v>.</v>
      </c>
    </row>
    <row r="197" spans="1:4" hidden="1" x14ac:dyDescent="0.25">
      <c r="A197" t="s">
        <v>9</v>
      </c>
      <c r="B197" s="1">
        <v>-83.663675680754295</v>
      </c>
      <c r="C197" s="1">
        <v>32.796126567291999</v>
      </c>
      <c r="D197" t="str">
        <f>IF(AND(B197&gt;'MARTA Footprint'!$C$3,B197&lt;'MARTA Footprint'!$D$3,C197&gt;'MARTA Footprint'!$A$3,C197&lt;'MARTA Footprint'!$B$3),"YES",".")</f>
        <v>.</v>
      </c>
    </row>
    <row r="198" spans="1:4" hidden="1" x14ac:dyDescent="0.25">
      <c r="A198" t="s">
        <v>9</v>
      </c>
      <c r="B198" s="1">
        <v>-83.662504753853298</v>
      </c>
      <c r="C198" s="1">
        <v>32.797050161827499</v>
      </c>
      <c r="D198" t="str">
        <f>IF(AND(B198&gt;'MARTA Footprint'!$C$3,B198&lt;'MARTA Footprint'!$D$3,C198&gt;'MARTA Footprint'!$A$3,C198&lt;'MARTA Footprint'!$B$3),"YES",".")</f>
        <v>.</v>
      </c>
    </row>
    <row r="199" spans="1:4" hidden="1" x14ac:dyDescent="0.25">
      <c r="A199" t="s">
        <v>9</v>
      </c>
      <c r="B199" s="1">
        <v>-83.661561765818206</v>
      </c>
      <c r="C199" s="1">
        <v>32.797910151984802</v>
      </c>
      <c r="D199" t="str">
        <f>IF(AND(B199&gt;'MARTA Footprint'!$C$3,B199&lt;'MARTA Footprint'!$D$3,C199&gt;'MARTA Footprint'!$A$3,C199&lt;'MARTA Footprint'!$B$3),"YES",".")</f>
        <v>.</v>
      </c>
    </row>
    <row r="200" spans="1:4" hidden="1" x14ac:dyDescent="0.25">
      <c r="A200" t="s">
        <v>9</v>
      </c>
      <c r="B200" s="1">
        <v>-83.660629812897994</v>
      </c>
      <c r="C200" s="1">
        <v>32.798982582254297</v>
      </c>
      <c r="D200" t="str">
        <f>IF(AND(B200&gt;'MARTA Footprint'!$C$3,B200&lt;'MARTA Footprint'!$D$3,C200&gt;'MARTA Footprint'!$A$3,C200&lt;'MARTA Footprint'!$B$3),"YES",".")</f>
        <v>.</v>
      </c>
    </row>
    <row r="201" spans="1:4" hidden="1" x14ac:dyDescent="0.25">
      <c r="A201" t="s">
        <v>9</v>
      </c>
      <c r="B201" s="1">
        <v>-83.659842367739301</v>
      </c>
      <c r="C201" s="1">
        <v>32.800229453767699</v>
      </c>
      <c r="D201" t="str">
        <f>IF(AND(B201&gt;'MARTA Footprint'!$C$3,B201&lt;'MARTA Footprint'!$D$3,C201&gt;'MARTA Footprint'!$A$3,C201&lt;'MARTA Footprint'!$B$3),"YES",".")</f>
        <v>.</v>
      </c>
    </row>
    <row r="202" spans="1:4" hidden="1" x14ac:dyDescent="0.25">
      <c r="A202" t="s">
        <v>9</v>
      </c>
      <c r="B202" s="1">
        <v>-83.659238415804296</v>
      </c>
      <c r="C202" s="1">
        <v>32.8015651081407</v>
      </c>
      <c r="D202" t="str">
        <f>IF(AND(B202&gt;'MARTA Footprint'!$C$3,B202&lt;'MARTA Footprint'!$D$3,C202&gt;'MARTA Footprint'!$A$3,C202&lt;'MARTA Footprint'!$B$3),"YES",".")</f>
        <v>.</v>
      </c>
    </row>
    <row r="203" spans="1:4" hidden="1" x14ac:dyDescent="0.25">
      <c r="A203" t="s">
        <v>9</v>
      </c>
      <c r="B203" s="1">
        <v>-83.656591224210004</v>
      </c>
      <c r="C203" s="1">
        <v>32.808947058637003</v>
      </c>
      <c r="D203" t="str">
        <f>IF(AND(B203&gt;'MARTA Footprint'!$C$3,B203&lt;'MARTA Footprint'!$D$3,C203&gt;'MARTA Footprint'!$A$3,C203&lt;'MARTA Footprint'!$B$3),"YES",".")</f>
        <v>.</v>
      </c>
    </row>
    <row r="204" spans="1:4" hidden="1" x14ac:dyDescent="0.25">
      <c r="A204" t="s">
        <v>9</v>
      </c>
      <c r="B204" s="1">
        <v>-83.656285885769194</v>
      </c>
      <c r="C204" s="1">
        <v>32.8100190635327</v>
      </c>
      <c r="D204" t="str">
        <f>IF(AND(B204&gt;'MARTA Footprint'!$C$3,B204&lt;'MARTA Footprint'!$D$3,C204&gt;'MARTA Footprint'!$A$3,C204&lt;'MARTA Footprint'!$B$3),"YES",".")</f>
        <v>.</v>
      </c>
    </row>
    <row r="205" spans="1:4" hidden="1" x14ac:dyDescent="0.25">
      <c r="A205" t="s">
        <v>9</v>
      </c>
      <c r="B205" s="1">
        <v>-83.656053814795499</v>
      </c>
      <c r="C205" s="1">
        <v>32.811484592237299</v>
      </c>
      <c r="D205" t="str">
        <f>IF(AND(B205&gt;'MARTA Footprint'!$C$3,B205&lt;'MARTA Footprint'!$D$3,C205&gt;'MARTA Footprint'!$A$3,C205&lt;'MARTA Footprint'!$B$3),"YES",".")</f>
        <v>.</v>
      </c>
    </row>
    <row r="206" spans="1:4" hidden="1" x14ac:dyDescent="0.25">
      <c r="A206" t="s">
        <v>9</v>
      </c>
      <c r="B206" s="1">
        <v>-83.655932680328704</v>
      </c>
      <c r="C206" s="1">
        <v>32.813256065395798</v>
      </c>
      <c r="D206" t="str">
        <f>IF(AND(B206&gt;'MARTA Footprint'!$C$3,B206&lt;'MARTA Footprint'!$D$3,C206&gt;'MARTA Footprint'!$A$3,C206&lt;'MARTA Footprint'!$B$3),"YES",".")</f>
        <v>.</v>
      </c>
    </row>
    <row r="207" spans="1:4" hidden="1" x14ac:dyDescent="0.25">
      <c r="A207" t="s">
        <v>9</v>
      </c>
      <c r="B207" s="1">
        <v>-83.655921452054599</v>
      </c>
      <c r="C207" s="1">
        <v>32.815059746772199</v>
      </c>
      <c r="D207" t="str">
        <f>IF(AND(B207&gt;'MARTA Footprint'!$C$3,B207&lt;'MARTA Footprint'!$D$3,C207&gt;'MARTA Footprint'!$A$3,C207&lt;'MARTA Footprint'!$B$3),"YES",".")</f>
        <v>.</v>
      </c>
    </row>
    <row r="208" spans="1:4" hidden="1" x14ac:dyDescent="0.25">
      <c r="A208" t="s">
        <v>9</v>
      </c>
      <c r="B208" s="1">
        <v>-83.655906946629798</v>
      </c>
      <c r="C208" s="1">
        <v>32.817260152820403</v>
      </c>
      <c r="D208" t="str">
        <f>IF(AND(B208&gt;'MARTA Footprint'!$C$3,B208&lt;'MARTA Footprint'!$D$3,C208&gt;'MARTA Footprint'!$A$3,C208&lt;'MARTA Footprint'!$B$3),"YES",".")</f>
        <v>.</v>
      </c>
    </row>
    <row r="209" spans="1:4" hidden="1" x14ac:dyDescent="0.25">
      <c r="A209" t="s">
        <v>9</v>
      </c>
      <c r="B209" s="1">
        <v>-83.655806931708099</v>
      </c>
      <c r="C209" s="1">
        <v>32.819524778668999</v>
      </c>
      <c r="D209" t="str">
        <f>IF(AND(B209&gt;'MARTA Footprint'!$C$3,B209&lt;'MARTA Footprint'!$D$3,C209&gt;'MARTA Footprint'!$A$3,C209&lt;'MARTA Footprint'!$B$3),"YES",".")</f>
        <v>.</v>
      </c>
    </row>
    <row r="210" spans="1:4" hidden="1" x14ac:dyDescent="0.25">
      <c r="A210" t="s">
        <v>9</v>
      </c>
      <c r="B210" s="1">
        <v>-83.655851673214102</v>
      </c>
      <c r="C210" s="1">
        <v>32.820469264018001</v>
      </c>
      <c r="D210" t="str">
        <f>IF(AND(B210&gt;'MARTA Footprint'!$C$3,B210&lt;'MARTA Footprint'!$D$3,C210&gt;'MARTA Footprint'!$A$3,C210&lt;'MARTA Footprint'!$B$3),"YES",".")</f>
        <v>.</v>
      </c>
    </row>
    <row r="211" spans="1:4" hidden="1" x14ac:dyDescent="0.25">
      <c r="A211" t="s">
        <v>9</v>
      </c>
      <c r="B211" s="1">
        <v>-83.656144486550801</v>
      </c>
      <c r="C211" s="1">
        <v>32.821492251465699</v>
      </c>
      <c r="D211" t="str">
        <f>IF(AND(B211&gt;'MARTA Footprint'!$C$3,B211&lt;'MARTA Footprint'!$D$3,C211&gt;'MARTA Footprint'!$A$3,C211&lt;'MARTA Footprint'!$B$3),"YES",".")</f>
        <v>.</v>
      </c>
    </row>
    <row r="212" spans="1:4" hidden="1" x14ac:dyDescent="0.25">
      <c r="A212" t="s">
        <v>9</v>
      </c>
      <c r="B212" s="1">
        <v>-83.656934157074602</v>
      </c>
      <c r="C212" s="1">
        <v>32.823574687154803</v>
      </c>
      <c r="D212" t="str">
        <f>IF(AND(B212&gt;'MARTA Footprint'!$C$3,B212&lt;'MARTA Footprint'!$D$3,C212&gt;'MARTA Footprint'!$A$3,C212&lt;'MARTA Footprint'!$B$3),"YES",".")</f>
        <v>.</v>
      </c>
    </row>
    <row r="213" spans="1:4" hidden="1" x14ac:dyDescent="0.25">
      <c r="A213" t="s">
        <v>9</v>
      </c>
      <c r="B213" s="1">
        <v>-83.657163258433798</v>
      </c>
      <c r="C213" s="1">
        <v>32.824636296495797</v>
      </c>
      <c r="D213" t="str">
        <f>IF(AND(B213&gt;'MARTA Footprint'!$C$3,B213&lt;'MARTA Footprint'!$D$3,C213&gt;'MARTA Footprint'!$A$3,C213&lt;'MARTA Footprint'!$B$3),"YES",".")</f>
        <v>.</v>
      </c>
    </row>
    <row r="214" spans="1:4" hidden="1" x14ac:dyDescent="0.25">
      <c r="A214" t="s">
        <v>9</v>
      </c>
      <c r="B214" s="1">
        <v>-83.657147874888906</v>
      </c>
      <c r="C214" s="1">
        <v>32.8254664942367</v>
      </c>
      <c r="D214" t="str">
        <f>IF(AND(B214&gt;'MARTA Footprint'!$C$3,B214&lt;'MARTA Footprint'!$D$3,C214&gt;'MARTA Footprint'!$A$3,C214&lt;'MARTA Footprint'!$B$3),"YES",".")</f>
        <v>.</v>
      </c>
    </row>
    <row r="215" spans="1:4" hidden="1" x14ac:dyDescent="0.25">
      <c r="A215" t="s">
        <v>9</v>
      </c>
      <c r="B215" s="1">
        <v>-83.656951171712507</v>
      </c>
      <c r="C215" s="1">
        <v>32.826651964281197</v>
      </c>
      <c r="D215" t="str">
        <f>IF(AND(B215&gt;'MARTA Footprint'!$C$3,B215&lt;'MARTA Footprint'!$D$3,C215&gt;'MARTA Footprint'!$A$3,C215&lt;'MARTA Footprint'!$B$3),"YES",".")</f>
        <v>.</v>
      </c>
    </row>
    <row r="216" spans="1:4" hidden="1" x14ac:dyDescent="0.25">
      <c r="A216" t="s">
        <v>9</v>
      </c>
      <c r="B216" s="1">
        <v>-83.656623292899695</v>
      </c>
      <c r="C216" s="1">
        <v>32.827587956635902</v>
      </c>
      <c r="D216" t="str">
        <f>IF(AND(B216&gt;'MARTA Footprint'!$C$3,B216&lt;'MARTA Footprint'!$D$3,C216&gt;'MARTA Footprint'!$A$3,C216&lt;'MARTA Footprint'!$B$3),"YES",".")</f>
        <v>.</v>
      </c>
    </row>
    <row r="217" spans="1:4" hidden="1" x14ac:dyDescent="0.25">
      <c r="A217" t="s">
        <v>9</v>
      </c>
      <c r="B217" s="1">
        <v>-83.656079236972801</v>
      </c>
      <c r="C217" s="1">
        <v>32.828414010248402</v>
      </c>
      <c r="D217" t="str">
        <f>IF(AND(B217&gt;'MARTA Footprint'!$C$3,B217&lt;'MARTA Footprint'!$D$3,C217&gt;'MARTA Footprint'!$A$3,C217&lt;'MARTA Footprint'!$B$3),"YES",".")</f>
        <v>.</v>
      </c>
    </row>
    <row r="218" spans="1:4" hidden="1" x14ac:dyDescent="0.25">
      <c r="A218" t="s">
        <v>9</v>
      </c>
      <c r="B218" s="1">
        <v>-83.653711974601094</v>
      </c>
      <c r="C218" s="1">
        <v>32.831414249804801</v>
      </c>
      <c r="D218" t="str">
        <f>IF(AND(B218&gt;'MARTA Footprint'!$C$3,B218&lt;'MARTA Footprint'!$D$3,C218&gt;'MARTA Footprint'!$A$3,C218&lt;'MARTA Footprint'!$B$3),"YES",".")</f>
        <v>.</v>
      </c>
    </row>
    <row r="219" spans="1:4" hidden="1" x14ac:dyDescent="0.25">
      <c r="A219" t="s">
        <v>9</v>
      </c>
      <c r="B219" s="1">
        <v>-83.651751157383799</v>
      </c>
      <c r="C219" s="1">
        <v>32.833701896309499</v>
      </c>
      <c r="D219" t="str">
        <f>IF(AND(B219&gt;'MARTA Footprint'!$C$3,B219&lt;'MARTA Footprint'!$D$3,C219&gt;'MARTA Footprint'!$A$3,C219&lt;'MARTA Footprint'!$B$3),"YES",".")</f>
        <v>.</v>
      </c>
    </row>
    <row r="220" spans="1:4" hidden="1" x14ac:dyDescent="0.25">
      <c r="A220" t="s">
        <v>9</v>
      </c>
      <c r="B220" s="1">
        <v>-83.649291606741301</v>
      </c>
      <c r="C220" s="1">
        <v>32.836894701794499</v>
      </c>
      <c r="D220" t="str">
        <f>IF(AND(B220&gt;'MARTA Footprint'!$C$3,B220&lt;'MARTA Footprint'!$D$3,C220&gt;'MARTA Footprint'!$A$3,C220&lt;'MARTA Footprint'!$B$3),"YES",".")</f>
        <v>.</v>
      </c>
    </row>
    <row r="221" spans="1:4" hidden="1" x14ac:dyDescent="0.25">
      <c r="A221" t="s">
        <v>9</v>
      </c>
      <c r="B221" s="1">
        <v>-83.645681087445396</v>
      </c>
      <c r="C221" s="1">
        <v>32.841251797716602</v>
      </c>
      <c r="D221" t="str">
        <f>IF(AND(B221&gt;'MARTA Footprint'!$C$3,B221&lt;'MARTA Footprint'!$D$3,C221&gt;'MARTA Footprint'!$A$3,C221&lt;'MARTA Footprint'!$B$3),"YES",".")</f>
        <v>.</v>
      </c>
    </row>
    <row r="222" spans="1:4" hidden="1" x14ac:dyDescent="0.25">
      <c r="A222" t="s">
        <v>9</v>
      </c>
      <c r="B222" s="1">
        <v>-83.643628390338193</v>
      </c>
      <c r="C222" s="1">
        <v>32.843871583981297</v>
      </c>
      <c r="D222" t="str">
        <f>IF(AND(B222&gt;'MARTA Footprint'!$C$3,B222&lt;'MARTA Footprint'!$D$3,C222&gt;'MARTA Footprint'!$A$3,C222&lt;'MARTA Footprint'!$B$3),"YES",".")</f>
        <v>.</v>
      </c>
    </row>
    <row r="223" spans="1:4" hidden="1" x14ac:dyDescent="0.25">
      <c r="A223" t="s">
        <v>9</v>
      </c>
      <c r="B223" s="1">
        <v>-83.643049022981302</v>
      </c>
      <c r="C223" s="1">
        <v>32.844784846748603</v>
      </c>
      <c r="D223" t="str">
        <f>IF(AND(B223&gt;'MARTA Footprint'!$C$3,B223&lt;'MARTA Footprint'!$D$3,C223&gt;'MARTA Footprint'!$A$3,C223&lt;'MARTA Footprint'!$B$3),"YES",".")</f>
        <v>.</v>
      </c>
    </row>
    <row r="224" spans="1:4" hidden="1" x14ac:dyDescent="0.25">
      <c r="A224" t="s">
        <v>9</v>
      </c>
      <c r="B224" s="1">
        <v>-83.642660089303504</v>
      </c>
      <c r="C224" s="1">
        <v>32.845752165549698</v>
      </c>
      <c r="D224" t="str">
        <f>IF(AND(B224&gt;'MARTA Footprint'!$C$3,B224&lt;'MARTA Footprint'!$D$3,C224&gt;'MARTA Footprint'!$A$3,C224&lt;'MARTA Footprint'!$B$3),"YES",".")</f>
        <v>.</v>
      </c>
    </row>
    <row r="225" spans="1:4" hidden="1" x14ac:dyDescent="0.25">
      <c r="A225" t="s">
        <v>9</v>
      </c>
      <c r="B225" s="1">
        <v>-83.642391811568402</v>
      </c>
      <c r="C225" s="1">
        <v>32.846851194802298</v>
      </c>
      <c r="D225" t="str">
        <f>IF(AND(B225&gt;'MARTA Footprint'!$C$3,B225&lt;'MARTA Footprint'!$D$3,C225&gt;'MARTA Footprint'!$A$3,C225&lt;'MARTA Footprint'!$B$3),"YES",".")</f>
        <v>.</v>
      </c>
    </row>
    <row r="226" spans="1:4" hidden="1" x14ac:dyDescent="0.25">
      <c r="A226" t="s">
        <v>9</v>
      </c>
      <c r="B226" s="1">
        <v>-83.642288087871705</v>
      </c>
      <c r="C226" s="1">
        <v>32.847996683395202</v>
      </c>
      <c r="D226" t="str">
        <f>IF(AND(B226&gt;'MARTA Footprint'!$C$3,B226&lt;'MARTA Footprint'!$D$3,C226&gt;'MARTA Footprint'!$A$3,C226&lt;'MARTA Footprint'!$B$3),"YES",".")</f>
        <v>.</v>
      </c>
    </row>
    <row r="227" spans="1:4" hidden="1" x14ac:dyDescent="0.25">
      <c r="A227" t="s">
        <v>9</v>
      </c>
      <c r="B227" s="1">
        <v>-83.642219446366596</v>
      </c>
      <c r="C227" s="1">
        <v>32.849534679502497</v>
      </c>
      <c r="D227" t="str">
        <f>IF(AND(B227&gt;'MARTA Footprint'!$C$3,B227&lt;'MARTA Footprint'!$D$3,C227&gt;'MARTA Footprint'!$A$3,C227&lt;'MARTA Footprint'!$B$3),"YES",".")</f>
        <v>.</v>
      </c>
    </row>
    <row r="228" spans="1:4" hidden="1" x14ac:dyDescent="0.25">
      <c r="A228" t="s">
        <v>9</v>
      </c>
      <c r="B228" s="1">
        <v>-83.642073016340504</v>
      </c>
      <c r="C228" s="1">
        <v>32.850546497195502</v>
      </c>
      <c r="D228" t="str">
        <f>IF(AND(B228&gt;'MARTA Footprint'!$C$3,B228&lt;'MARTA Footprint'!$D$3,C228&gt;'MARTA Footprint'!$A$3,C228&lt;'MARTA Footprint'!$B$3),"YES",".")</f>
        <v>.</v>
      </c>
    </row>
    <row r="229" spans="1:4" hidden="1" x14ac:dyDescent="0.25">
      <c r="A229" t="s">
        <v>9</v>
      </c>
      <c r="B229" s="1">
        <v>-83.641837313892196</v>
      </c>
      <c r="C229" s="1">
        <v>32.851492475836501</v>
      </c>
      <c r="D229" t="str">
        <f>IF(AND(B229&gt;'MARTA Footprint'!$C$3,B229&lt;'MARTA Footprint'!$D$3,C229&gt;'MARTA Footprint'!$A$3,C229&lt;'MARTA Footprint'!$B$3),"YES",".")</f>
        <v>.</v>
      </c>
    </row>
    <row r="230" spans="1:4" hidden="1" x14ac:dyDescent="0.25">
      <c r="A230" t="s">
        <v>9</v>
      </c>
      <c r="B230" s="1">
        <v>-83.641405153488293</v>
      </c>
      <c r="C230" s="1">
        <v>32.852711118209598</v>
      </c>
      <c r="D230" t="str">
        <f>IF(AND(B230&gt;'MARTA Footprint'!$C$3,B230&lt;'MARTA Footprint'!$D$3,C230&gt;'MARTA Footprint'!$A$3,C230&lt;'MARTA Footprint'!$B$3),"YES",".")</f>
        <v>.</v>
      </c>
    </row>
    <row r="231" spans="1:4" hidden="1" x14ac:dyDescent="0.25">
      <c r="A231" t="s">
        <v>9</v>
      </c>
      <c r="B231" s="1">
        <v>-83.640786291249896</v>
      </c>
      <c r="C231" s="1">
        <v>32.854010230802999</v>
      </c>
      <c r="D231" t="str">
        <f>IF(AND(B231&gt;'MARTA Footprint'!$C$3,B231&lt;'MARTA Footprint'!$D$3,C231&gt;'MARTA Footprint'!$A$3,C231&lt;'MARTA Footprint'!$B$3),"YES",".")</f>
        <v>.</v>
      </c>
    </row>
    <row r="232" spans="1:4" hidden="1" x14ac:dyDescent="0.25">
      <c r="A232" t="s">
        <v>9</v>
      </c>
      <c r="B232" s="1">
        <v>-83.640518739243305</v>
      </c>
      <c r="C232" s="1">
        <v>32.8549633941686</v>
      </c>
      <c r="D232" t="str">
        <f>IF(AND(B232&gt;'MARTA Footprint'!$C$3,B232&lt;'MARTA Footprint'!$D$3,C232&gt;'MARTA Footprint'!$A$3,C232&lt;'MARTA Footprint'!$B$3),"YES",".")</f>
        <v>.</v>
      </c>
    </row>
    <row r="233" spans="1:4" hidden="1" x14ac:dyDescent="0.25">
      <c r="A233" t="s">
        <v>9</v>
      </c>
      <c r="B233" s="1">
        <v>-83.640673657297199</v>
      </c>
      <c r="C233" s="1">
        <v>32.8565886687975</v>
      </c>
      <c r="D233" t="str">
        <f>IF(AND(B233&gt;'MARTA Footprint'!$C$3,B233&lt;'MARTA Footprint'!$D$3,C233&gt;'MARTA Footprint'!$A$3,C233&lt;'MARTA Footprint'!$B$3),"YES",".")</f>
        <v>.</v>
      </c>
    </row>
    <row r="234" spans="1:4" hidden="1" x14ac:dyDescent="0.25">
      <c r="A234" t="s">
        <v>9</v>
      </c>
      <c r="B234" s="1">
        <v>-83.641092077125194</v>
      </c>
      <c r="C234" s="1">
        <v>32.857922847086201</v>
      </c>
      <c r="D234" t="str">
        <f>IF(AND(B234&gt;'MARTA Footprint'!$C$3,B234&lt;'MARTA Footprint'!$D$3,C234&gt;'MARTA Footprint'!$A$3,C234&lt;'MARTA Footprint'!$B$3),"YES",".")</f>
        <v>.</v>
      </c>
    </row>
    <row r="235" spans="1:4" hidden="1" x14ac:dyDescent="0.25">
      <c r="A235" t="s">
        <v>9</v>
      </c>
      <c r="B235" s="1">
        <v>-83.642117555552105</v>
      </c>
      <c r="C235" s="1">
        <v>32.859129866836703</v>
      </c>
      <c r="D235" t="str">
        <f>IF(AND(B235&gt;'MARTA Footprint'!$C$3,B235&lt;'MARTA Footprint'!$D$3,C235&gt;'MARTA Footprint'!$A$3,C235&lt;'MARTA Footprint'!$B$3),"YES",".")</f>
        <v>.</v>
      </c>
    </row>
    <row r="236" spans="1:4" hidden="1" x14ac:dyDescent="0.25">
      <c r="A236" t="s">
        <v>9</v>
      </c>
      <c r="B236" s="1">
        <v>-83.643318622339706</v>
      </c>
      <c r="C236" s="1">
        <v>32.859981148009702</v>
      </c>
      <c r="D236" t="str">
        <f>IF(AND(B236&gt;'MARTA Footprint'!$C$3,B236&lt;'MARTA Footprint'!$D$3,C236&gt;'MARTA Footprint'!$A$3,C236&lt;'MARTA Footprint'!$B$3),"YES",".")</f>
        <v>.</v>
      </c>
    </row>
    <row r="237" spans="1:4" hidden="1" x14ac:dyDescent="0.25">
      <c r="A237" t="s">
        <v>9</v>
      </c>
      <c r="B237" s="1">
        <v>-83.644861588764797</v>
      </c>
      <c r="C237" s="1">
        <v>32.860653928911397</v>
      </c>
      <c r="D237" t="str">
        <f>IF(AND(B237&gt;'MARTA Footprint'!$C$3,B237&lt;'MARTA Footprint'!$D$3,C237&gt;'MARTA Footprint'!$A$3,C237&lt;'MARTA Footprint'!$B$3),"YES",".")</f>
        <v>.</v>
      </c>
    </row>
    <row r="238" spans="1:4" hidden="1" x14ac:dyDescent="0.25">
      <c r="A238" t="s">
        <v>9</v>
      </c>
      <c r="B238" s="1">
        <v>-83.650639141865796</v>
      </c>
      <c r="C238" s="1">
        <v>32.862983208666698</v>
      </c>
      <c r="D238" t="str">
        <f>IF(AND(B238&gt;'MARTA Footprint'!$C$3,B238&lt;'MARTA Footprint'!$D$3,C238&gt;'MARTA Footprint'!$A$3,C238&lt;'MARTA Footprint'!$B$3),"YES",".")</f>
        <v>.</v>
      </c>
    </row>
    <row r="239" spans="1:4" hidden="1" x14ac:dyDescent="0.25">
      <c r="A239" t="s">
        <v>9</v>
      </c>
      <c r="B239" s="1">
        <v>-83.651420492223494</v>
      </c>
      <c r="C239" s="1">
        <v>32.863390111206201</v>
      </c>
      <c r="D239" t="str">
        <f>IF(AND(B239&gt;'MARTA Footprint'!$C$3,B239&lt;'MARTA Footprint'!$D$3,C239&gt;'MARTA Footprint'!$A$3,C239&lt;'MARTA Footprint'!$B$3),"YES",".")</f>
        <v>.</v>
      </c>
    </row>
    <row r="240" spans="1:4" hidden="1" x14ac:dyDescent="0.25">
      <c r="A240" t="s">
        <v>9</v>
      </c>
      <c r="B240" s="1">
        <v>-83.652069097168393</v>
      </c>
      <c r="C240" s="1">
        <v>32.8638417497204</v>
      </c>
      <c r="D240" t="str">
        <f>IF(AND(B240&gt;'MARTA Footprint'!$C$3,B240&lt;'MARTA Footprint'!$D$3,C240&gt;'MARTA Footprint'!$A$3,C240&lt;'MARTA Footprint'!$B$3),"YES",".")</f>
        <v>.</v>
      </c>
    </row>
    <row r="241" spans="1:4" hidden="1" x14ac:dyDescent="0.25">
      <c r="A241" t="s">
        <v>9</v>
      </c>
      <c r="B241" s="1">
        <v>-83.652849772809304</v>
      </c>
      <c r="C241" s="1">
        <v>32.864528065669099</v>
      </c>
      <c r="D241" t="str">
        <f>IF(AND(B241&gt;'MARTA Footprint'!$C$3,B241&lt;'MARTA Footprint'!$D$3,C241&gt;'MARTA Footprint'!$A$3,C241&lt;'MARTA Footprint'!$B$3),"YES",".")</f>
        <v>.</v>
      </c>
    </row>
    <row r="242" spans="1:4" hidden="1" x14ac:dyDescent="0.25">
      <c r="A242" t="s">
        <v>9</v>
      </c>
      <c r="B242" s="1">
        <v>-83.659229289173297</v>
      </c>
      <c r="C242" s="1">
        <v>32.870491666533603</v>
      </c>
      <c r="D242" t="str">
        <f>IF(AND(B242&gt;'MARTA Footprint'!$C$3,B242&lt;'MARTA Footprint'!$D$3,C242&gt;'MARTA Footprint'!$A$3,C242&lt;'MARTA Footprint'!$B$3),"YES",".")</f>
        <v>.</v>
      </c>
    </row>
    <row r="243" spans="1:4" hidden="1" x14ac:dyDescent="0.25">
      <c r="A243" t="s">
        <v>9</v>
      </c>
      <c r="B243" s="1">
        <v>-83.660192211630999</v>
      </c>
      <c r="C243" s="1">
        <v>32.871523199925598</v>
      </c>
      <c r="D243" t="str">
        <f>IF(AND(B243&gt;'MARTA Footprint'!$C$3,B243&lt;'MARTA Footprint'!$D$3,C243&gt;'MARTA Footprint'!$A$3,C243&lt;'MARTA Footprint'!$B$3),"YES",".")</f>
        <v>.</v>
      </c>
    </row>
    <row r="244" spans="1:4" hidden="1" x14ac:dyDescent="0.25">
      <c r="A244" t="s">
        <v>9</v>
      </c>
      <c r="B244" s="1">
        <v>-83.664741179936101</v>
      </c>
      <c r="C244" s="1">
        <v>32.876936408716702</v>
      </c>
      <c r="D244" t="str">
        <f>IF(AND(B244&gt;'MARTA Footprint'!$C$3,B244&lt;'MARTA Footprint'!$D$3,C244&gt;'MARTA Footprint'!$A$3,C244&lt;'MARTA Footprint'!$B$3),"YES",".")</f>
        <v>.</v>
      </c>
    </row>
    <row r="245" spans="1:4" hidden="1" x14ac:dyDescent="0.25">
      <c r="A245" t="s">
        <v>9</v>
      </c>
      <c r="B245" s="1">
        <v>-83.683318961603405</v>
      </c>
      <c r="C245" s="1">
        <v>32.899339266182402</v>
      </c>
      <c r="D245" t="str">
        <f>IF(AND(B245&gt;'MARTA Footprint'!$C$3,B245&lt;'MARTA Footprint'!$D$3,C245&gt;'MARTA Footprint'!$A$3,C245&lt;'MARTA Footprint'!$B$3),"YES",".")</f>
        <v>.</v>
      </c>
    </row>
    <row r="246" spans="1:4" hidden="1" x14ac:dyDescent="0.25">
      <c r="A246" t="s">
        <v>9</v>
      </c>
      <c r="B246" s="1">
        <v>-83.685555943532506</v>
      </c>
      <c r="C246" s="1">
        <v>32.9018943903164</v>
      </c>
      <c r="D246" t="str">
        <f>IF(AND(B246&gt;'MARTA Footprint'!$C$3,B246&lt;'MARTA Footprint'!$D$3,C246&gt;'MARTA Footprint'!$A$3,C246&lt;'MARTA Footprint'!$B$3),"YES",".")</f>
        <v>.</v>
      </c>
    </row>
    <row r="247" spans="1:4" hidden="1" x14ac:dyDescent="0.25">
      <c r="A247" t="s">
        <v>9</v>
      </c>
      <c r="B247" s="1">
        <v>-83.686365341747106</v>
      </c>
      <c r="C247" s="1">
        <v>32.902746253193399</v>
      </c>
      <c r="D247" t="str">
        <f>IF(AND(B247&gt;'MARTA Footprint'!$C$3,B247&lt;'MARTA Footprint'!$D$3,C247&gt;'MARTA Footprint'!$A$3,C247&lt;'MARTA Footprint'!$B$3),"YES",".")</f>
        <v>.</v>
      </c>
    </row>
    <row r="248" spans="1:4" hidden="1" x14ac:dyDescent="0.25">
      <c r="A248" t="s">
        <v>9</v>
      </c>
      <c r="B248" s="1">
        <v>-83.687686090445098</v>
      </c>
      <c r="C248" s="1">
        <v>32.903891615253201</v>
      </c>
      <c r="D248" t="str">
        <f>IF(AND(B248&gt;'MARTA Footprint'!$C$3,B248&lt;'MARTA Footprint'!$D$3,C248&gt;'MARTA Footprint'!$A$3,C248&lt;'MARTA Footprint'!$B$3),"YES",".")</f>
        <v>.</v>
      </c>
    </row>
    <row r="249" spans="1:4" hidden="1" x14ac:dyDescent="0.25">
      <c r="A249" t="s">
        <v>9</v>
      </c>
      <c r="B249" s="1">
        <v>-83.692796997629003</v>
      </c>
      <c r="C249" s="1">
        <v>32.907402660956997</v>
      </c>
      <c r="D249" t="str">
        <f>IF(AND(B249&gt;'MARTA Footprint'!$C$3,B249&lt;'MARTA Footprint'!$D$3,C249&gt;'MARTA Footprint'!$A$3,C249&lt;'MARTA Footprint'!$B$3),"YES",".")</f>
        <v>.</v>
      </c>
    </row>
    <row r="250" spans="1:4" hidden="1" x14ac:dyDescent="0.25">
      <c r="A250" t="s">
        <v>9</v>
      </c>
      <c r="B250" s="1">
        <v>-83.698545312071204</v>
      </c>
      <c r="C250" s="1">
        <v>32.911273774630999</v>
      </c>
      <c r="D250" t="str">
        <f>IF(AND(B250&gt;'MARTA Footprint'!$C$3,B250&lt;'MARTA Footprint'!$D$3,C250&gt;'MARTA Footprint'!$A$3,C250&lt;'MARTA Footprint'!$B$3),"YES",".")</f>
        <v>.</v>
      </c>
    </row>
    <row r="251" spans="1:4" hidden="1" x14ac:dyDescent="0.25">
      <c r="A251" t="s">
        <v>9</v>
      </c>
      <c r="B251" s="1">
        <v>-83.699939693638498</v>
      </c>
      <c r="C251" s="1">
        <v>32.912353288663297</v>
      </c>
      <c r="D251" t="str">
        <f>IF(AND(B251&gt;'MARTA Footprint'!$C$3,B251&lt;'MARTA Footprint'!$D$3,C251&gt;'MARTA Footprint'!$A$3,C251&lt;'MARTA Footprint'!$B$3),"YES",".")</f>
        <v>.</v>
      </c>
    </row>
    <row r="252" spans="1:4" hidden="1" x14ac:dyDescent="0.25">
      <c r="A252" t="s">
        <v>9</v>
      </c>
      <c r="B252" s="1">
        <v>-83.701425696030697</v>
      </c>
      <c r="C252" s="1">
        <v>32.913681066090703</v>
      </c>
      <c r="D252" t="str">
        <f>IF(AND(B252&gt;'MARTA Footprint'!$C$3,B252&lt;'MARTA Footprint'!$D$3,C252&gt;'MARTA Footprint'!$A$3,C252&lt;'MARTA Footprint'!$B$3),"YES",".")</f>
        <v>.</v>
      </c>
    </row>
    <row r="253" spans="1:4" hidden="1" x14ac:dyDescent="0.25">
      <c r="A253" t="s">
        <v>9</v>
      </c>
      <c r="B253" s="1">
        <v>-83.705118016463899</v>
      </c>
      <c r="C253" s="1">
        <v>32.917023719386002</v>
      </c>
      <c r="D253" t="str">
        <f>IF(AND(B253&gt;'MARTA Footprint'!$C$3,B253&lt;'MARTA Footprint'!$D$3,C253&gt;'MARTA Footprint'!$A$3,C253&lt;'MARTA Footprint'!$B$3),"YES",".")</f>
        <v>.</v>
      </c>
    </row>
    <row r="254" spans="1:4" hidden="1" x14ac:dyDescent="0.25">
      <c r="A254" t="s">
        <v>9</v>
      </c>
      <c r="B254" s="1">
        <v>-83.705990102552207</v>
      </c>
      <c r="C254" s="1">
        <v>32.917666541921697</v>
      </c>
      <c r="D254" t="str">
        <f>IF(AND(B254&gt;'MARTA Footprint'!$C$3,B254&lt;'MARTA Footprint'!$D$3,C254&gt;'MARTA Footprint'!$A$3,C254&lt;'MARTA Footprint'!$B$3),"YES",".")</f>
        <v>.</v>
      </c>
    </row>
    <row r="255" spans="1:4" hidden="1" x14ac:dyDescent="0.25">
      <c r="A255" t="s">
        <v>9</v>
      </c>
      <c r="B255" s="1">
        <v>-83.707006688079403</v>
      </c>
      <c r="C255" s="1">
        <v>32.918267744754701</v>
      </c>
      <c r="D255" t="str">
        <f>IF(AND(B255&gt;'MARTA Footprint'!$C$3,B255&lt;'MARTA Footprint'!$D$3,C255&gt;'MARTA Footprint'!$A$3,C255&lt;'MARTA Footprint'!$B$3),"YES",".")</f>
        <v>.</v>
      </c>
    </row>
    <row r="256" spans="1:4" hidden="1" x14ac:dyDescent="0.25">
      <c r="A256" t="s">
        <v>9</v>
      </c>
      <c r="B256" s="1">
        <v>-83.708359171762197</v>
      </c>
      <c r="C256" s="1">
        <v>32.918840235450901</v>
      </c>
      <c r="D256" t="str">
        <f>IF(AND(B256&gt;'MARTA Footprint'!$C$3,B256&lt;'MARTA Footprint'!$D$3,C256&gt;'MARTA Footprint'!$A$3,C256&lt;'MARTA Footprint'!$B$3),"YES",".")</f>
        <v>.</v>
      </c>
    </row>
    <row r="257" spans="1:4" hidden="1" x14ac:dyDescent="0.25">
      <c r="A257" t="s">
        <v>9</v>
      </c>
      <c r="B257" s="1">
        <v>-83.728214295149101</v>
      </c>
      <c r="C257" s="1">
        <v>32.926648122716202</v>
      </c>
      <c r="D257" t="str">
        <f>IF(AND(B257&gt;'MARTA Footprint'!$C$3,B257&lt;'MARTA Footprint'!$D$3,C257&gt;'MARTA Footprint'!$A$3,C257&lt;'MARTA Footprint'!$B$3),"YES",".")</f>
        <v>.</v>
      </c>
    </row>
    <row r="258" spans="1:4" hidden="1" x14ac:dyDescent="0.25">
      <c r="A258" t="s">
        <v>9</v>
      </c>
      <c r="B258" s="1">
        <v>-83.730679303516396</v>
      </c>
      <c r="C258" s="1">
        <v>32.9277332541878</v>
      </c>
      <c r="D258" t="str">
        <f>IF(AND(B258&gt;'MARTA Footprint'!$C$3,B258&lt;'MARTA Footprint'!$D$3,C258&gt;'MARTA Footprint'!$A$3,C258&lt;'MARTA Footprint'!$B$3),"YES",".")</f>
        <v>.</v>
      </c>
    </row>
    <row r="259" spans="1:4" hidden="1" x14ac:dyDescent="0.25">
      <c r="A259" t="s">
        <v>9</v>
      </c>
      <c r="B259" s="1">
        <v>-83.732904733528102</v>
      </c>
      <c r="C259" s="1">
        <v>32.928873947348897</v>
      </c>
      <c r="D259" t="str">
        <f>IF(AND(B259&gt;'MARTA Footprint'!$C$3,B259&lt;'MARTA Footprint'!$D$3,C259&gt;'MARTA Footprint'!$A$3,C259&lt;'MARTA Footprint'!$B$3),"YES",".")</f>
        <v>.</v>
      </c>
    </row>
    <row r="260" spans="1:4" hidden="1" x14ac:dyDescent="0.25">
      <c r="A260" t="s">
        <v>9</v>
      </c>
      <c r="B260" s="1">
        <v>-83.7520997076887</v>
      </c>
      <c r="C260" s="1">
        <v>32.939159147011701</v>
      </c>
      <c r="D260" t="str">
        <f>IF(AND(B260&gt;'MARTA Footprint'!$C$3,B260&lt;'MARTA Footprint'!$D$3,C260&gt;'MARTA Footprint'!$A$3,C260&lt;'MARTA Footprint'!$B$3),"YES",".")</f>
        <v>.</v>
      </c>
    </row>
    <row r="261" spans="1:4" hidden="1" x14ac:dyDescent="0.25">
      <c r="A261" t="s">
        <v>9</v>
      </c>
      <c r="B261" s="1">
        <v>-83.753407808260405</v>
      </c>
      <c r="C261" s="1">
        <v>32.939678426701001</v>
      </c>
      <c r="D261" t="str">
        <f>IF(AND(B261&gt;'MARTA Footprint'!$C$3,B261&lt;'MARTA Footprint'!$D$3,C261&gt;'MARTA Footprint'!$A$3,C261&lt;'MARTA Footprint'!$B$3),"YES",".")</f>
        <v>.</v>
      </c>
    </row>
    <row r="262" spans="1:4" hidden="1" x14ac:dyDescent="0.25">
      <c r="A262" t="s">
        <v>9</v>
      </c>
      <c r="B262" s="1">
        <v>-83.754911308062901</v>
      </c>
      <c r="C262" s="1">
        <v>32.940028308639498</v>
      </c>
      <c r="D262" t="str">
        <f>IF(AND(B262&gt;'MARTA Footprint'!$C$3,B262&lt;'MARTA Footprint'!$D$3,C262&gt;'MARTA Footprint'!$A$3,C262&lt;'MARTA Footprint'!$B$3),"YES",".")</f>
        <v>.</v>
      </c>
    </row>
    <row r="263" spans="1:4" hidden="1" x14ac:dyDescent="0.25">
      <c r="A263" t="s">
        <v>9</v>
      </c>
      <c r="B263" s="1">
        <v>-83.756307538909894</v>
      </c>
      <c r="C263" s="1">
        <v>32.940155375197598</v>
      </c>
      <c r="D263" t="str">
        <f>IF(AND(B263&gt;'MARTA Footprint'!$C$3,B263&lt;'MARTA Footprint'!$D$3,C263&gt;'MARTA Footprint'!$A$3,C263&lt;'MARTA Footprint'!$B$3),"YES",".")</f>
        <v>.</v>
      </c>
    </row>
    <row r="264" spans="1:4" hidden="1" x14ac:dyDescent="0.25">
      <c r="A264" t="s">
        <v>9</v>
      </c>
      <c r="B264" s="1">
        <v>-83.779219000760705</v>
      </c>
      <c r="C264" s="1">
        <v>32.939905658634103</v>
      </c>
      <c r="D264" t="str">
        <f>IF(AND(B264&gt;'MARTA Footprint'!$C$3,B264&lt;'MARTA Footprint'!$D$3,C264&gt;'MARTA Footprint'!$A$3,C264&lt;'MARTA Footprint'!$B$3),"YES",".")</f>
        <v>.</v>
      </c>
    </row>
    <row r="265" spans="1:4" hidden="1" x14ac:dyDescent="0.25">
      <c r="A265" t="s">
        <v>9</v>
      </c>
      <c r="B265" s="1">
        <v>-83.780516860909202</v>
      </c>
      <c r="C265" s="1">
        <v>32.940033282433902</v>
      </c>
      <c r="D265" t="str">
        <f>IF(AND(B265&gt;'MARTA Footprint'!$C$3,B265&lt;'MARTA Footprint'!$D$3,C265&gt;'MARTA Footprint'!$A$3,C265&lt;'MARTA Footprint'!$B$3),"YES",".")</f>
        <v>.</v>
      </c>
    </row>
    <row r="266" spans="1:4" hidden="1" x14ac:dyDescent="0.25">
      <c r="A266" t="s">
        <v>9</v>
      </c>
      <c r="B266" s="1">
        <v>-83.781627525240395</v>
      </c>
      <c r="C266" s="1">
        <v>32.940378790201997</v>
      </c>
      <c r="D266" t="str">
        <f>IF(AND(B266&gt;'MARTA Footprint'!$C$3,B266&lt;'MARTA Footprint'!$D$3,C266&gt;'MARTA Footprint'!$A$3,C266&lt;'MARTA Footprint'!$B$3),"YES",".")</f>
        <v>.</v>
      </c>
    </row>
    <row r="267" spans="1:4" hidden="1" x14ac:dyDescent="0.25">
      <c r="A267" t="s">
        <v>9</v>
      </c>
      <c r="B267" s="1">
        <v>-83.782743507953199</v>
      </c>
      <c r="C267" s="1">
        <v>32.940853823110899</v>
      </c>
      <c r="D267" t="str">
        <f>IF(AND(B267&gt;'MARTA Footprint'!$C$3,B267&lt;'MARTA Footprint'!$D$3,C267&gt;'MARTA Footprint'!$A$3,C267&lt;'MARTA Footprint'!$B$3),"YES",".")</f>
        <v>.</v>
      </c>
    </row>
    <row r="268" spans="1:4" hidden="1" x14ac:dyDescent="0.25">
      <c r="A268" t="s">
        <v>9</v>
      </c>
      <c r="B268" s="1">
        <v>-83.797471200426997</v>
      </c>
      <c r="C268" s="1">
        <v>32.9475455457629</v>
      </c>
      <c r="D268" t="str">
        <f>IF(AND(B268&gt;'MARTA Footprint'!$C$3,B268&lt;'MARTA Footprint'!$D$3,C268&gt;'MARTA Footprint'!$A$3,C268&lt;'MARTA Footprint'!$B$3),"YES",".")</f>
        <v>.</v>
      </c>
    </row>
    <row r="269" spans="1:4" hidden="1" x14ac:dyDescent="0.25">
      <c r="A269" t="s">
        <v>9</v>
      </c>
      <c r="B269" s="1">
        <v>-83.798487653891698</v>
      </c>
      <c r="C269" s="1">
        <v>32.948085384477103</v>
      </c>
      <c r="D269" t="str">
        <f>IF(AND(B269&gt;'MARTA Footprint'!$C$3,B269&lt;'MARTA Footprint'!$D$3,C269&gt;'MARTA Footprint'!$A$3,C269&lt;'MARTA Footprint'!$B$3),"YES",".")</f>
        <v>.</v>
      </c>
    </row>
    <row r="270" spans="1:4" hidden="1" x14ac:dyDescent="0.25">
      <c r="A270" t="s">
        <v>9</v>
      </c>
      <c r="B270" s="1">
        <v>-83.799480356523006</v>
      </c>
      <c r="C270" s="1">
        <v>32.948684539261599</v>
      </c>
      <c r="D270" t="str">
        <f>IF(AND(B270&gt;'MARTA Footprint'!$C$3,B270&lt;'MARTA Footprint'!$D$3,C270&gt;'MARTA Footprint'!$A$3,C270&lt;'MARTA Footprint'!$B$3),"YES",".")</f>
        <v>.</v>
      </c>
    </row>
    <row r="271" spans="1:4" hidden="1" x14ac:dyDescent="0.25">
      <c r="A271" t="s">
        <v>9</v>
      </c>
      <c r="B271" s="1">
        <v>-83.805324361397098</v>
      </c>
      <c r="C271" s="1">
        <v>32.952640332426498</v>
      </c>
      <c r="D271" t="str">
        <f>IF(AND(B271&gt;'MARTA Footprint'!$C$3,B271&lt;'MARTA Footprint'!$D$3,C271&gt;'MARTA Footprint'!$A$3,C271&lt;'MARTA Footprint'!$B$3),"YES",".")</f>
        <v>.</v>
      </c>
    </row>
    <row r="272" spans="1:4" hidden="1" x14ac:dyDescent="0.25">
      <c r="A272" t="s">
        <v>9</v>
      </c>
      <c r="B272" s="1">
        <v>-83.809039256245597</v>
      </c>
      <c r="C272" s="1">
        <v>32.955112995141199</v>
      </c>
      <c r="D272" t="str">
        <f>IF(AND(B272&gt;'MARTA Footprint'!$C$3,B272&lt;'MARTA Footprint'!$D$3,C272&gt;'MARTA Footprint'!$A$3,C272&lt;'MARTA Footprint'!$B$3),"YES",".")</f>
        <v>.</v>
      </c>
    </row>
    <row r="273" spans="1:4" hidden="1" x14ac:dyDescent="0.25">
      <c r="A273" t="s">
        <v>9</v>
      </c>
      <c r="B273" s="1">
        <v>-83.811555721230604</v>
      </c>
      <c r="C273" s="1">
        <v>32.957268276734197</v>
      </c>
      <c r="D273" t="str">
        <f>IF(AND(B273&gt;'MARTA Footprint'!$C$3,B273&lt;'MARTA Footprint'!$D$3,C273&gt;'MARTA Footprint'!$A$3,C273&lt;'MARTA Footprint'!$B$3),"YES",".")</f>
        <v>.</v>
      </c>
    </row>
    <row r="274" spans="1:4" hidden="1" x14ac:dyDescent="0.25">
      <c r="A274" t="s">
        <v>9</v>
      </c>
      <c r="B274" s="1">
        <v>-83.814201383181398</v>
      </c>
      <c r="C274" s="1">
        <v>32.959873792177099</v>
      </c>
      <c r="D274" t="str">
        <f>IF(AND(B274&gt;'MARTA Footprint'!$C$3,B274&lt;'MARTA Footprint'!$D$3,C274&gt;'MARTA Footprint'!$A$3,C274&lt;'MARTA Footprint'!$B$3),"YES",".")</f>
        <v>.</v>
      </c>
    </row>
    <row r="275" spans="1:4" hidden="1" x14ac:dyDescent="0.25">
      <c r="A275" t="s">
        <v>9</v>
      </c>
      <c r="B275" s="1">
        <v>-83.817803435743798</v>
      </c>
      <c r="C275" s="1">
        <v>32.963490522585197</v>
      </c>
      <c r="D275" t="str">
        <f>IF(AND(B275&gt;'MARTA Footprint'!$C$3,B275&lt;'MARTA Footprint'!$D$3,C275&gt;'MARTA Footprint'!$A$3,C275&lt;'MARTA Footprint'!$B$3),"YES",".")</f>
        <v>.</v>
      </c>
    </row>
    <row r="276" spans="1:4" hidden="1" x14ac:dyDescent="0.25">
      <c r="A276" t="s">
        <v>9</v>
      </c>
      <c r="B276" s="1">
        <v>-83.825440487529306</v>
      </c>
      <c r="C276" s="1">
        <v>32.970638735579598</v>
      </c>
      <c r="D276" t="str">
        <f>IF(AND(B276&gt;'MARTA Footprint'!$C$3,B276&lt;'MARTA Footprint'!$D$3,C276&gt;'MARTA Footprint'!$A$3,C276&lt;'MARTA Footprint'!$B$3),"YES",".")</f>
        <v>.</v>
      </c>
    </row>
    <row r="277" spans="1:4" hidden="1" x14ac:dyDescent="0.25">
      <c r="A277" t="s">
        <v>9</v>
      </c>
      <c r="B277" s="1">
        <v>-83.826641696567293</v>
      </c>
      <c r="C277" s="1">
        <v>32.971965525178</v>
      </c>
      <c r="D277" t="str">
        <f>IF(AND(B277&gt;'MARTA Footprint'!$C$3,B277&lt;'MARTA Footprint'!$D$3,C277&gt;'MARTA Footprint'!$A$3,C277&lt;'MARTA Footprint'!$B$3),"YES",".")</f>
        <v>.</v>
      </c>
    </row>
    <row r="278" spans="1:4" hidden="1" x14ac:dyDescent="0.25">
      <c r="A278" t="s">
        <v>9</v>
      </c>
      <c r="B278" s="1">
        <v>-83.827663893895803</v>
      </c>
      <c r="C278" s="1">
        <v>32.973440337794798</v>
      </c>
      <c r="D278" t="str">
        <f>IF(AND(B278&gt;'MARTA Footprint'!$C$3,B278&lt;'MARTA Footprint'!$D$3,C278&gt;'MARTA Footprint'!$A$3,C278&lt;'MARTA Footprint'!$B$3),"YES",".")</f>
        <v>.</v>
      </c>
    </row>
    <row r="279" spans="1:4" hidden="1" x14ac:dyDescent="0.25">
      <c r="A279" t="s">
        <v>9</v>
      </c>
      <c r="B279" s="1">
        <v>-83.832988423656701</v>
      </c>
      <c r="C279" s="1">
        <v>32.982996814939199</v>
      </c>
      <c r="D279" t="str">
        <f>IF(AND(B279&gt;'MARTA Footprint'!$C$3,B279&lt;'MARTA Footprint'!$D$3,C279&gt;'MARTA Footprint'!$A$3,C279&lt;'MARTA Footprint'!$B$3),"YES",".")</f>
        <v>.</v>
      </c>
    </row>
    <row r="280" spans="1:4" hidden="1" x14ac:dyDescent="0.25">
      <c r="A280" t="s">
        <v>9</v>
      </c>
      <c r="B280" s="1">
        <v>-83.833856798965201</v>
      </c>
      <c r="C280" s="1">
        <v>32.984000259458298</v>
      </c>
      <c r="D280" t="str">
        <f>IF(AND(B280&gt;'MARTA Footprint'!$C$3,B280&lt;'MARTA Footprint'!$D$3,C280&gt;'MARTA Footprint'!$A$3,C280&lt;'MARTA Footprint'!$B$3),"YES",".")</f>
        <v>.</v>
      </c>
    </row>
    <row r="281" spans="1:4" hidden="1" x14ac:dyDescent="0.25">
      <c r="A281" t="s">
        <v>9</v>
      </c>
      <c r="B281" s="1">
        <v>-83.835052127010798</v>
      </c>
      <c r="C281" s="1">
        <v>32.984896916039197</v>
      </c>
      <c r="D281" t="str">
        <f>IF(AND(B281&gt;'MARTA Footprint'!$C$3,B281&lt;'MARTA Footprint'!$D$3,C281&gt;'MARTA Footprint'!$A$3,C281&lt;'MARTA Footprint'!$B$3),"YES",".")</f>
        <v>.</v>
      </c>
    </row>
    <row r="282" spans="1:4" hidden="1" x14ac:dyDescent="0.25">
      <c r="A282" t="s">
        <v>9</v>
      </c>
      <c r="B282" s="1">
        <v>-83.843591495102999</v>
      </c>
      <c r="C282" s="1">
        <v>32.990778763154097</v>
      </c>
      <c r="D282" t="str">
        <f>IF(AND(B282&gt;'MARTA Footprint'!$C$3,B282&lt;'MARTA Footprint'!$D$3,C282&gt;'MARTA Footprint'!$A$3,C282&lt;'MARTA Footprint'!$B$3),"YES",".")</f>
        <v>.</v>
      </c>
    </row>
    <row r="283" spans="1:4" hidden="1" x14ac:dyDescent="0.25">
      <c r="A283" t="s">
        <v>9</v>
      </c>
      <c r="B283" s="1">
        <v>-83.846328410638606</v>
      </c>
      <c r="C283" s="1">
        <v>32.992419111429598</v>
      </c>
      <c r="D283" t="str">
        <f>IF(AND(B283&gt;'MARTA Footprint'!$C$3,B283&lt;'MARTA Footprint'!$D$3,C283&gt;'MARTA Footprint'!$A$3,C283&lt;'MARTA Footprint'!$B$3),"YES",".")</f>
        <v>.</v>
      </c>
    </row>
    <row r="284" spans="1:4" hidden="1" x14ac:dyDescent="0.25">
      <c r="A284" t="s">
        <v>9</v>
      </c>
      <c r="B284" s="1">
        <v>-83.855673973872896</v>
      </c>
      <c r="C284" s="1">
        <v>32.997565443933702</v>
      </c>
      <c r="D284" t="str">
        <f>IF(AND(B284&gt;'MARTA Footprint'!$C$3,B284&lt;'MARTA Footprint'!$D$3,C284&gt;'MARTA Footprint'!$A$3,C284&lt;'MARTA Footprint'!$B$3),"YES",".")</f>
        <v>.</v>
      </c>
    </row>
    <row r="285" spans="1:4" hidden="1" x14ac:dyDescent="0.25">
      <c r="A285" t="s">
        <v>9</v>
      </c>
      <c r="B285" s="1">
        <v>-83.857633600862201</v>
      </c>
      <c r="C285" s="1">
        <v>32.998770411374302</v>
      </c>
      <c r="D285" t="str">
        <f>IF(AND(B285&gt;'MARTA Footprint'!$C$3,B285&lt;'MARTA Footprint'!$D$3,C285&gt;'MARTA Footprint'!$A$3,C285&lt;'MARTA Footprint'!$B$3),"YES",".")</f>
        <v>.</v>
      </c>
    </row>
    <row r="286" spans="1:4" hidden="1" x14ac:dyDescent="0.25">
      <c r="A286" t="s">
        <v>9</v>
      </c>
      <c r="B286" s="1">
        <v>-83.861805068818896</v>
      </c>
      <c r="C286" s="1">
        <v>33.001512626161698</v>
      </c>
      <c r="D286" t="str">
        <f>IF(AND(B286&gt;'MARTA Footprint'!$C$3,B286&lt;'MARTA Footprint'!$D$3,C286&gt;'MARTA Footprint'!$A$3,C286&lt;'MARTA Footprint'!$B$3),"YES",".")</f>
        <v>.</v>
      </c>
    </row>
    <row r="287" spans="1:4" hidden="1" x14ac:dyDescent="0.25">
      <c r="A287" t="s">
        <v>9</v>
      </c>
      <c r="B287" s="1">
        <v>-83.891108302015098</v>
      </c>
      <c r="C287" s="1">
        <v>33.018182224819398</v>
      </c>
      <c r="D287" t="str">
        <f>IF(AND(B287&gt;'MARTA Footprint'!$C$3,B287&lt;'MARTA Footprint'!$D$3,C287&gt;'MARTA Footprint'!$A$3,C287&lt;'MARTA Footprint'!$B$3),"YES",".")</f>
        <v>.</v>
      </c>
    </row>
    <row r="288" spans="1:4" hidden="1" x14ac:dyDescent="0.25">
      <c r="A288" t="s">
        <v>9</v>
      </c>
      <c r="B288" s="1">
        <v>-83.911675041800905</v>
      </c>
      <c r="C288" s="1">
        <v>33.028977913528102</v>
      </c>
      <c r="D288" t="str">
        <f>IF(AND(B288&gt;'MARTA Footprint'!$C$3,B288&lt;'MARTA Footprint'!$D$3,C288&gt;'MARTA Footprint'!$A$3,C288&lt;'MARTA Footprint'!$B$3),"YES",".")</f>
        <v>.</v>
      </c>
    </row>
    <row r="289" spans="1:4" hidden="1" x14ac:dyDescent="0.25">
      <c r="A289" t="s">
        <v>9</v>
      </c>
      <c r="B289" s="1">
        <v>-83.914246913050405</v>
      </c>
      <c r="C289" s="1">
        <v>33.030569155065798</v>
      </c>
      <c r="D289" t="str">
        <f>IF(AND(B289&gt;'MARTA Footprint'!$C$3,B289&lt;'MARTA Footprint'!$D$3,C289&gt;'MARTA Footprint'!$A$3,C289&lt;'MARTA Footprint'!$B$3),"YES",".")</f>
        <v>.</v>
      </c>
    </row>
    <row r="290" spans="1:4" hidden="1" x14ac:dyDescent="0.25">
      <c r="A290" t="s">
        <v>9</v>
      </c>
      <c r="B290" s="1">
        <v>-83.921094412880706</v>
      </c>
      <c r="C290" s="1">
        <v>33.034894441832101</v>
      </c>
      <c r="D290" t="str">
        <f>IF(AND(B290&gt;'MARTA Footprint'!$C$3,B290&lt;'MARTA Footprint'!$D$3,C290&gt;'MARTA Footprint'!$A$3,C290&lt;'MARTA Footprint'!$B$3),"YES",".")</f>
        <v>.</v>
      </c>
    </row>
    <row r="291" spans="1:4" hidden="1" x14ac:dyDescent="0.25">
      <c r="A291" t="s">
        <v>9</v>
      </c>
      <c r="B291" s="1">
        <v>-83.922610623589406</v>
      </c>
      <c r="C291" s="1">
        <v>33.035707334086702</v>
      </c>
      <c r="D291" t="str">
        <f>IF(AND(B291&gt;'MARTA Footprint'!$C$3,B291&lt;'MARTA Footprint'!$D$3,C291&gt;'MARTA Footprint'!$A$3,C291&lt;'MARTA Footprint'!$B$3),"YES",".")</f>
        <v>.</v>
      </c>
    </row>
    <row r="292" spans="1:4" hidden="1" x14ac:dyDescent="0.25">
      <c r="A292" t="s">
        <v>9</v>
      </c>
      <c r="B292" s="1">
        <v>-83.9241176893876</v>
      </c>
      <c r="C292" s="1">
        <v>33.036380134504903</v>
      </c>
      <c r="D292" t="str">
        <f>IF(AND(B292&gt;'MARTA Footprint'!$C$3,B292&lt;'MARTA Footprint'!$D$3,C292&gt;'MARTA Footprint'!$A$3,C292&lt;'MARTA Footprint'!$B$3),"YES",".")</f>
        <v>.</v>
      </c>
    </row>
    <row r="293" spans="1:4" hidden="1" x14ac:dyDescent="0.25">
      <c r="A293" t="s">
        <v>9</v>
      </c>
      <c r="B293" s="1">
        <v>-83.925666660040406</v>
      </c>
      <c r="C293" s="1">
        <v>33.036924547051001</v>
      </c>
      <c r="D293" t="str">
        <f>IF(AND(B293&gt;'MARTA Footprint'!$C$3,B293&lt;'MARTA Footprint'!$D$3,C293&gt;'MARTA Footprint'!$A$3,C293&lt;'MARTA Footprint'!$B$3),"YES",".")</f>
        <v>.</v>
      </c>
    </row>
    <row r="294" spans="1:4" hidden="1" x14ac:dyDescent="0.25">
      <c r="A294" t="s">
        <v>9</v>
      </c>
      <c r="B294" s="1">
        <v>-83.927984237579196</v>
      </c>
      <c r="C294" s="1">
        <v>33.037695144494599</v>
      </c>
      <c r="D294" t="str">
        <f>IF(AND(B294&gt;'MARTA Footprint'!$C$3,B294&lt;'MARTA Footprint'!$D$3,C294&gt;'MARTA Footprint'!$A$3,C294&lt;'MARTA Footprint'!$B$3),"YES",".")</f>
        <v>.</v>
      </c>
    </row>
    <row r="295" spans="1:4" hidden="1" x14ac:dyDescent="0.25">
      <c r="A295" t="s">
        <v>9</v>
      </c>
      <c r="B295" s="1">
        <v>-83.929329813543603</v>
      </c>
      <c r="C295" s="1">
        <v>33.038279452957603</v>
      </c>
      <c r="D295" t="str">
        <f>IF(AND(B295&gt;'MARTA Footprint'!$C$3,B295&lt;'MARTA Footprint'!$D$3,C295&gt;'MARTA Footprint'!$A$3,C295&lt;'MARTA Footprint'!$B$3),"YES",".")</f>
        <v>.</v>
      </c>
    </row>
    <row r="296" spans="1:4" hidden="1" x14ac:dyDescent="0.25">
      <c r="A296" t="s">
        <v>9</v>
      </c>
      <c r="B296" s="1">
        <v>-83.938781493131501</v>
      </c>
      <c r="C296" s="1">
        <v>33.043350444311699</v>
      </c>
      <c r="D296" t="str">
        <f>IF(AND(B296&gt;'MARTA Footprint'!$C$3,B296&lt;'MARTA Footprint'!$D$3,C296&gt;'MARTA Footprint'!$A$3,C296&lt;'MARTA Footprint'!$B$3),"YES",".")</f>
        <v>.</v>
      </c>
    </row>
    <row r="297" spans="1:4" hidden="1" x14ac:dyDescent="0.25">
      <c r="A297" t="s">
        <v>9</v>
      </c>
      <c r="B297" s="1">
        <v>-83.940354430201097</v>
      </c>
      <c r="C297" s="1">
        <v>33.044367975909502</v>
      </c>
      <c r="D297" t="str">
        <f>IF(AND(B297&gt;'MARTA Footprint'!$C$3,B297&lt;'MARTA Footprint'!$D$3,C297&gt;'MARTA Footprint'!$A$3,C297&lt;'MARTA Footprint'!$B$3),"YES",".")</f>
        <v>.</v>
      </c>
    </row>
    <row r="298" spans="1:4" hidden="1" x14ac:dyDescent="0.25">
      <c r="A298" t="s">
        <v>9</v>
      </c>
      <c r="B298" s="1">
        <v>-83.941802777189807</v>
      </c>
      <c r="C298" s="1">
        <v>33.0455680944604</v>
      </c>
      <c r="D298" t="str">
        <f>IF(AND(B298&gt;'MARTA Footprint'!$C$3,B298&lt;'MARTA Footprint'!$D$3,C298&gt;'MARTA Footprint'!$A$3,C298&lt;'MARTA Footprint'!$B$3),"YES",".")</f>
        <v>.</v>
      </c>
    </row>
    <row r="299" spans="1:4" hidden="1" x14ac:dyDescent="0.25">
      <c r="A299" t="s">
        <v>9</v>
      </c>
      <c r="B299" s="1">
        <v>-83.950087393706099</v>
      </c>
      <c r="C299" s="1">
        <v>33.052857757767804</v>
      </c>
      <c r="D299" t="str">
        <f>IF(AND(B299&gt;'MARTA Footprint'!$C$3,B299&lt;'MARTA Footprint'!$D$3,C299&gt;'MARTA Footprint'!$A$3,C299&lt;'MARTA Footprint'!$B$3),"YES",".")</f>
        <v>.</v>
      </c>
    </row>
    <row r="300" spans="1:4" hidden="1" x14ac:dyDescent="0.25">
      <c r="A300" t="s">
        <v>9</v>
      </c>
      <c r="B300" s="1">
        <v>-83.951917381420202</v>
      </c>
      <c r="C300" s="1">
        <v>33.054323618620799</v>
      </c>
      <c r="D300" t="str">
        <f>IF(AND(B300&gt;'MARTA Footprint'!$C$3,B300&lt;'MARTA Footprint'!$D$3,C300&gt;'MARTA Footprint'!$A$3,C300&lt;'MARTA Footprint'!$B$3),"YES",".")</f>
        <v>.</v>
      </c>
    </row>
    <row r="301" spans="1:4" hidden="1" x14ac:dyDescent="0.25">
      <c r="A301" t="s">
        <v>9</v>
      </c>
      <c r="B301" s="1">
        <v>-83.987874010574401</v>
      </c>
      <c r="C301" s="1">
        <v>33.080019271996299</v>
      </c>
      <c r="D301" t="str">
        <f>IF(AND(B301&gt;'MARTA Footprint'!$C$3,B301&lt;'MARTA Footprint'!$D$3,C301&gt;'MARTA Footprint'!$A$3,C301&lt;'MARTA Footprint'!$B$3),"YES",".")</f>
        <v>.</v>
      </c>
    </row>
    <row r="302" spans="1:4" hidden="1" x14ac:dyDescent="0.25">
      <c r="A302" t="s">
        <v>9</v>
      </c>
      <c r="B302" s="1">
        <v>-83.989843955852095</v>
      </c>
      <c r="C302" s="1">
        <v>33.081673177053801</v>
      </c>
      <c r="D302" t="str">
        <f>IF(AND(B302&gt;'MARTA Footprint'!$C$3,B302&lt;'MARTA Footprint'!$D$3,C302&gt;'MARTA Footprint'!$A$3,C302&lt;'MARTA Footprint'!$B$3),"YES",".")</f>
        <v>.</v>
      </c>
    </row>
    <row r="303" spans="1:4" hidden="1" x14ac:dyDescent="0.25">
      <c r="A303" t="s">
        <v>9</v>
      </c>
      <c r="B303" s="1">
        <v>-83.992921768766905</v>
      </c>
      <c r="C303" s="1">
        <v>33.085048305770201</v>
      </c>
      <c r="D303" t="str">
        <f>IF(AND(B303&gt;'MARTA Footprint'!$C$3,B303&lt;'MARTA Footprint'!$D$3,C303&gt;'MARTA Footprint'!$A$3,C303&lt;'MARTA Footprint'!$B$3),"YES",".")</f>
        <v>.</v>
      </c>
    </row>
    <row r="304" spans="1:4" hidden="1" x14ac:dyDescent="0.25">
      <c r="A304" t="s">
        <v>9</v>
      </c>
      <c r="B304" s="1">
        <v>-83.996064684898499</v>
      </c>
      <c r="C304" s="1">
        <v>33.090021288645097</v>
      </c>
      <c r="D304" t="str">
        <f>IF(AND(B304&gt;'MARTA Footprint'!$C$3,B304&lt;'MARTA Footprint'!$D$3,C304&gt;'MARTA Footprint'!$A$3,C304&lt;'MARTA Footprint'!$B$3),"YES",".")</f>
        <v>.</v>
      </c>
    </row>
    <row r="305" spans="1:4" hidden="1" x14ac:dyDescent="0.25">
      <c r="A305" t="s">
        <v>9</v>
      </c>
      <c r="B305" s="1">
        <v>-83.9980413788509</v>
      </c>
      <c r="C305" s="1">
        <v>33.094378087936597</v>
      </c>
      <c r="D305" t="str">
        <f>IF(AND(B305&gt;'MARTA Footprint'!$C$3,B305&lt;'MARTA Footprint'!$D$3,C305&gt;'MARTA Footprint'!$A$3,C305&lt;'MARTA Footprint'!$B$3),"YES",".")</f>
        <v>.</v>
      </c>
    </row>
    <row r="306" spans="1:4" hidden="1" x14ac:dyDescent="0.25">
      <c r="A306" t="s">
        <v>9</v>
      </c>
      <c r="B306" s="1">
        <v>-83.999122109793504</v>
      </c>
      <c r="C306" s="1">
        <v>33.097412124220597</v>
      </c>
      <c r="D306" t="str">
        <f>IF(AND(B306&gt;'MARTA Footprint'!$C$3,B306&lt;'MARTA Footprint'!$D$3,C306&gt;'MARTA Footprint'!$A$3,C306&lt;'MARTA Footprint'!$B$3),"YES",".")</f>
        <v>.</v>
      </c>
    </row>
    <row r="307" spans="1:4" hidden="1" x14ac:dyDescent="0.25">
      <c r="A307" t="s">
        <v>9</v>
      </c>
      <c r="B307" s="1">
        <v>-84.001792372773195</v>
      </c>
      <c r="C307" s="1">
        <v>33.106743149356802</v>
      </c>
      <c r="D307" t="str">
        <f>IF(AND(B307&gt;'MARTA Footprint'!$C$3,B307&lt;'MARTA Footprint'!$D$3,C307&gt;'MARTA Footprint'!$A$3,C307&lt;'MARTA Footprint'!$B$3),"YES",".")</f>
        <v>.</v>
      </c>
    </row>
    <row r="308" spans="1:4" hidden="1" x14ac:dyDescent="0.25">
      <c r="A308" t="s">
        <v>9</v>
      </c>
      <c r="B308" s="1">
        <v>-84.0023484568448</v>
      </c>
      <c r="C308" s="1">
        <v>33.109174840319703</v>
      </c>
      <c r="D308" t="str">
        <f>IF(AND(B308&gt;'MARTA Footprint'!$C$3,B308&lt;'MARTA Footprint'!$D$3,C308&gt;'MARTA Footprint'!$A$3,C308&lt;'MARTA Footprint'!$B$3),"YES",".")</f>
        <v>.</v>
      </c>
    </row>
    <row r="309" spans="1:4" hidden="1" x14ac:dyDescent="0.25">
      <c r="A309" t="s">
        <v>9</v>
      </c>
      <c r="B309" s="1">
        <v>-84.002691591572798</v>
      </c>
      <c r="C309" s="1">
        <v>33.111401599136599</v>
      </c>
      <c r="D309" t="str">
        <f>IF(AND(B309&gt;'MARTA Footprint'!$C$3,B309&lt;'MARTA Footprint'!$D$3,C309&gt;'MARTA Footprint'!$A$3,C309&lt;'MARTA Footprint'!$B$3),"YES",".")</f>
        <v>.</v>
      </c>
    </row>
    <row r="310" spans="1:4" hidden="1" x14ac:dyDescent="0.25">
      <c r="A310" t="s">
        <v>9</v>
      </c>
      <c r="B310" s="1">
        <v>-84.004194777903095</v>
      </c>
      <c r="C310" s="1">
        <v>33.120225097680603</v>
      </c>
      <c r="D310" t="str">
        <f>IF(AND(B310&gt;'MARTA Footprint'!$C$3,B310&lt;'MARTA Footprint'!$D$3,C310&gt;'MARTA Footprint'!$A$3,C310&lt;'MARTA Footprint'!$B$3),"YES",".")</f>
        <v>.</v>
      </c>
    </row>
    <row r="311" spans="1:4" hidden="1" x14ac:dyDescent="0.25">
      <c r="A311" t="s">
        <v>9</v>
      </c>
      <c r="B311" s="1">
        <v>-84.004557778530994</v>
      </c>
      <c r="C311" s="1">
        <v>33.121582641356703</v>
      </c>
      <c r="D311" t="str">
        <f>IF(AND(B311&gt;'MARTA Footprint'!$C$3,B311&lt;'MARTA Footprint'!$D$3,C311&gt;'MARTA Footprint'!$A$3,C311&lt;'MARTA Footprint'!$B$3),"YES",".")</f>
        <v>.</v>
      </c>
    </row>
    <row r="312" spans="1:4" hidden="1" x14ac:dyDescent="0.25">
      <c r="A312" t="s">
        <v>9</v>
      </c>
      <c r="B312" s="1">
        <v>-84.005114067216994</v>
      </c>
      <c r="C312" s="1">
        <v>33.122936072890802</v>
      </c>
      <c r="D312" t="str">
        <f>IF(AND(B312&gt;'MARTA Footprint'!$C$3,B312&lt;'MARTA Footprint'!$D$3,C312&gt;'MARTA Footprint'!$A$3,C312&lt;'MARTA Footprint'!$B$3),"YES",".")</f>
        <v>.</v>
      </c>
    </row>
    <row r="313" spans="1:4" hidden="1" x14ac:dyDescent="0.25">
      <c r="A313" t="s">
        <v>9</v>
      </c>
      <c r="B313" s="1">
        <v>-84.005825657062601</v>
      </c>
      <c r="C313" s="1">
        <v>33.124189147571997</v>
      </c>
      <c r="D313" t="str">
        <f>IF(AND(B313&gt;'MARTA Footprint'!$C$3,B313&lt;'MARTA Footprint'!$D$3,C313&gt;'MARTA Footprint'!$A$3,C313&lt;'MARTA Footprint'!$B$3),"YES",".")</f>
        <v>.</v>
      </c>
    </row>
    <row r="314" spans="1:4" hidden="1" x14ac:dyDescent="0.25">
      <c r="A314" t="s">
        <v>9</v>
      </c>
      <c r="B314" s="1">
        <v>-84.006761033235094</v>
      </c>
      <c r="C314" s="1">
        <v>33.125418456790698</v>
      </c>
      <c r="D314" t="str">
        <f>IF(AND(B314&gt;'MARTA Footprint'!$C$3,B314&lt;'MARTA Footprint'!$D$3,C314&gt;'MARTA Footprint'!$A$3,C314&lt;'MARTA Footprint'!$B$3),"YES",".")</f>
        <v>.</v>
      </c>
    </row>
    <row r="315" spans="1:4" hidden="1" x14ac:dyDescent="0.25">
      <c r="A315" t="s">
        <v>9</v>
      </c>
      <c r="B315" s="1">
        <v>-84.008189767321994</v>
      </c>
      <c r="C315" s="1">
        <v>33.126809308832101</v>
      </c>
      <c r="D315" t="str">
        <f>IF(AND(B315&gt;'MARTA Footprint'!$C$3,B315&lt;'MARTA Footprint'!$D$3,C315&gt;'MARTA Footprint'!$A$3,C315&lt;'MARTA Footprint'!$B$3),"YES",".")</f>
        <v>.</v>
      </c>
    </row>
    <row r="316" spans="1:4" hidden="1" x14ac:dyDescent="0.25">
      <c r="A316" t="s">
        <v>9</v>
      </c>
      <c r="B316" s="1">
        <v>-84.027603149818503</v>
      </c>
      <c r="C316" s="1">
        <v>33.1435338759904</v>
      </c>
      <c r="D316" t="str">
        <f>IF(AND(B316&gt;'MARTA Footprint'!$C$3,B316&lt;'MARTA Footprint'!$D$3,C316&gt;'MARTA Footprint'!$A$3,C316&lt;'MARTA Footprint'!$B$3),"YES",".")</f>
        <v>.</v>
      </c>
    </row>
    <row r="317" spans="1:4" hidden="1" x14ac:dyDescent="0.25">
      <c r="A317" t="s">
        <v>9</v>
      </c>
      <c r="B317" s="1">
        <v>-84.029047082193301</v>
      </c>
      <c r="C317" s="1">
        <v>33.145026857418102</v>
      </c>
      <c r="D317" t="str">
        <f>IF(AND(B317&gt;'MARTA Footprint'!$C$3,B317&lt;'MARTA Footprint'!$D$3,C317&gt;'MARTA Footprint'!$A$3,C317&lt;'MARTA Footprint'!$B$3),"YES",".")</f>
        <v>.</v>
      </c>
    </row>
    <row r="318" spans="1:4" hidden="1" x14ac:dyDescent="0.25">
      <c r="A318" t="s">
        <v>9</v>
      </c>
      <c r="B318" s="1">
        <v>-84.030125565148495</v>
      </c>
      <c r="C318" s="1">
        <v>33.146405708108702</v>
      </c>
      <c r="D318" t="str">
        <f>IF(AND(B318&gt;'MARTA Footprint'!$C$3,B318&lt;'MARTA Footprint'!$D$3,C318&gt;'MARTA Footprint'!$A$3,C318&lt;'MARTA Footprint'!$B$3),"YES",".")</f>
        <v>.</v>
      </c>
    </row>
    <row r="319" spans="1:4" hidden="1" x14ac:dyDescent="0.25">
      <c r="A319" t="s">
        <v>9</v>
      </c>
      <c r="B319" s="1">
        <v>-84.031140362844994</v>
      </c>
      <c r="C319" s="1">
        <v>33.148086897457802</v>
      </c>
      <c r="D319" t="str">
        <f>IF(AND(B319&gt;'MARTA Footprint'!$C$3,B319&lt;'MARTA Footprint'!$D$3,C319&gt;'MARTA Footprint'!$A$3,C319&lt;'MARTA Footprint'!$B$3),"YES",".")</f>
        <v>.</v>
      </c>
    </row>
    <row r="320" spans="1:4" hidden="1" x14ac:dyDescent="0.25">
      <c r="A320" t="s">
        <v>9</v>
      </c>
      <c r="B320" s="1">
        <v>-84.031814783878602</v>
      </c>
      <c r="C320" s="1">
        <v>33.149362880159501</v>
      </c>
      <c r="D320" t="str">
        <f>IF(AND(B320&gt;'MARTA Footprint'!$C$3,B320&lt;'MARTA Footprint'!$D$3,C320&gt;'MARTA Footprint'!$A$3,C320&lt;'MARTA Footprint'!$B$3),"YES",".")</f>
        <v>.</v>
      </c>
    </row>
    <row r="321" spans="1:4" hidden="1" x14ac:dyDescent="0.25">
      <c r="A321" t="s">
        <v>9</v>
      </c>
      <c r="B321" s="1">
        <v>-84.043721335416606</v>
      </c>
      <c r="C321" s="1">
        <v>33.1731543442123</v>
      </c>
      <c r="D321" t="str">
        <f>IF(AND(B321&gt;'MARTA Footprint'!$C$3,B321&lt;'MARTA Footprint'!$D$3,C321&gt;'MARTA Footprint'!$A$3,C321&lt;'MARTA Footprint'!$B$3),"YES",".")</f>
        <v>.</v>
      </c>
    </row>
    <row r="322" spans="1:4" hidden="1" x14ac:dyDescent="0.25">
      <c r="A322" t="s">
        <v>9</v>
      </c>
      <c r="B322" s="1">
        <v>-84.044889454923094</v>
      </c>
      <c r="C322" s="1">
        <v>33.175089376460399</v>
      </c>
      <c r="D322" t="str">
        <f>IF(AND(B322&gt;'MARTA Footprint'!$C$3,B322&lt;'MARTA Footprint'!$D$3,C322&gt;'MARTA Footprint'!$A$3,C322&lt;'MARTA Footprint'!$B$3),"YES",".")</f>
        <v>.</v>
      </c>
    </row>
    <row r="323" spans="1:4" hidden="1" x14ac:dyDescent="0.25">
      <c r="A323" t="s">
        <v>9</v>
      </c>
      <c r="B323" s="1">
        <v>-84.0460658046335</v>
      </c>
      <c r="C323" s="1">
        <v>33.176753666500197</v>
      </c>
      <c r="D323" t="str">
        <f>IF(AND(B323&gt;'MARTA Footprint'!$C$3,B323&lt;'MARTA Footprint'!$D$3,C323&gt;'MARTA Footprint'!$A$3,C323&lt;'MARTA Footprint'!$B$3),"YES",".")</f>
        <v>.</v>
      </c>
    </row>
    <row r="324" spans="1:4" hidden="1" x14ac:dyDescent="0.25">
      <c r="A324" t="s">
        <v>9</v>
      </c>
      <c r="B324" s="1">
        <v>-84.047782149991306</v>
      </c>
      <c r="C324" s="1">
        <v>33.178815894663401</v>
      </c>
      <c r="D324" t="str">
        <f>IF(AND(B324&gt;'MARTA Footprint'!$C$3,B324&lt;'MARTA Footprint'!$D$3,C324&gt;'MARTA Footprint'!$A$3,C324&lt;'MARTA Footprint'!$B$3),"YES",".")</f>
        <v>.</v>
      </c>
    </row>
    <row r="325" spans="1:4" hidden="1" x14ac:dyDescent="0.25">
      <c r="A325" t="s">
        <v>9</v>
      </c>
      <c r="B325" s="1">
        <v>-84.055752947941897</v>
      </c>
      <c r="C325" s="1">
        <v>33.187974791792101</v>
      </c>
      <c r="D325" t="str">
        <f>IF(AND(B325&gt;'MARTA Footprint'!$C$3,B325&lt;'MARTA Footprint'!$D$3,C325&gt;'MARTA Footprint'!$A$3,C325&lt;'MARTA Footprint'!$B$3),"YES",".")</f>
        <v>.</v>
      </c>
    </row>
    <row r="326" spans="1:4" hidden="1" x14ac:dyDescent="0.25">
      <c r="A326" t="s">
        <v>9</v>
      </c>
      <c r="B326" s="1">
        <v>-84.056700370939396</v>
      </c>
      <c r="C326" s="1">
        <v>33.1892727969351</v>
      </c>
      <c r="D326" t="str">
        <f>IF(AND(B326&gt;'MARTA Footprint'!$C$3,B326&lt;'MARTA Footprint'!$D$3,C326&gt;'MARTA Footprint'!$A$3,C326&lt;'MARTA Footprint'!$B$3),"YES",".")</f>
        <v>.</v>
      </c>
    </row>
    <row r="327" spans="1:4" hidden="1" x14ac:dyDescent="0.25">
      <c r="A327" t="s">
        <v>9</v>
      </c>
      <c r="B327" s="1">
        <v>-84.057437163279403</v>
      </c>
      <c r="C327" s="1">
        <v>33.190520520245002</v>
      </c>
      <c r="D327" t="str">
        <f>IF(AND(B327&gt;'MARTA Footprint'!$C$3,B327&lt;'MARTA Footprint'!$D$3,C327&gt;'MARTA Footprint'!$A$3,C327&lt;'MARTA Footprint'!$B$3),"YES",".")</f>
        <v>.</v>
      </c>
    </row>
    <row r="328" spans="1:4" hidden="1" x14ac:dyDescent="0.25">
      <c r="A328" t="s">
        <v>9</v>
      </c>
      <c r="B328" s="1">
        <v>-84.058077094386604</v>
      </c>
      <c r="C328" s="1">
        <v>33.191936389055002</v>
      </c>
      <c r="D328" t="str">
        <f>IF(AND(B328&gt;'MARTA Footprint'!$C$3,B328&lt;'MARTA Footprint'!$D$3,C328&gt;'MARTA Footprint'!$A$3,C328&lt;'MARTA Footprint'!$B$3),"YES",".")</f>
        <v>.</v>
      </c>
    </row>
    <row r="329" spans="1:4" hidden="1" x14ac:dyDescent="0.25">
      <c r="A329" t="s">
        <v>9</v>
      </c>
      <c r="B329" s="1">
        <v>-84.058552773137095</v>
      </c>
      <c r="C329" s="1">
        <v>33.1933701993837</v>
      </c>
      <c r="D329" t="str">
        <f>IF(AND(B329&gt;'MARTA Footprint'!$C$3,B329&lt;'MARTA Footprint'!$D$3,C329&gt;'MARTA Footprint'!$A$3,C329&lt;'MARTA Footprint'!$B$3),"YES",".")</f>
        <v>.</v>
      </c>
    </row>
    <row r="330" spans="1:4" hidden="1" x14ac:dyDescent="0.25">
      <c r="A330" t="s">
        <v>9</v>
      </c>
      <c r="B330" s="1">
        <v>-84.058927711012004</v>
      </c>
      <c r="C330" s="1">
        <v>33.1951521940668</v>
      </c>
      <c r="D330" t="str">
        <f>IF(AND(B330&gt;'MARTA Footprint'!$C$3,B330&lt;'MARTA Footprint'!$D$3,C330&gt;'MARTA Footprint'!$A$3,C330&lt;'MARTA Footprint'!$B$3),"YES",".")</f>
        <v>.</v>
      </c>
    </row>
    <row r="331" spans="1:4" hidden="1" x14ac:dyDescent="0.25">
      <c r="A331" t="s">
        <v>9</v>
      </c>
      <c r="B331" s="1">
        <v>-84.060014120662203</v>
      </c>
      <c r="C331" s="1">
        <v>33.204179386010303</v>
      </c>
      <c r="D331" t="str">
        <f>IF(AND(B331&gt;'MARTA Footprint'!$C$3,B331&lt;'MARTA Footprint'!$D$3,C331&gt;'MARTA Footprint'!$A$3,C331&lt;'MARTA Footprint'!$B$3),"YES",".")</f>
        <v>.</v>
      </c>
    </row>
    <row r="332" spans="1:4" hidden="1" x14ac:dyDescent="0.25">
      <c r="A332" t="s">
        <v>9</v>
      </c>
      <c r="B332" s="1">
        <v>-84.060531512906195</v>
      </c>
      <c r="C332" s="1">
        <v>33.206080868144497</v>
      </c>
      <c r="D332" t="str">
        <f>IF(AND(B332&gt;'MARTA Footprint'!$C$3,B332&lt;'MARTA Footprint'!$D$3,C332&gt;'MARTA Footprint'!$A$3,C332&lt;'MARTA Footprint'!$B$3),"YES",".")</f>
        <v>.</v>
      </c>
    </row>
    <row r="333" spans="1:4" hidden="1" x14ac:dyDescent="0.25">
      <c r="A333" t="s">
        <v>9</v>
      </c>
      <c r="B333" s="1">
        <v>-84.0611672631684</v>
      </c>
      <c r="C333" s="1">
        <v>33.207592522984498</v>
      </c>
      <c r="D333" t="str">
        <f>IF(AND(B333&gt;'MARTA Footprint'!$C$3,B333&lt;'MARTA Footprint'!$D$3,C333&gt;'MARTA Footprint'!$A$3,C333&lt;'MARTA Footprint'!$B$3),"YES",".")</f>
        <v>.</v>
      </c>
    </row>
    <row r="334" spans="1:4" hidden="1" x14ac:dyDescent="0.25">
      <c r="A334" t="s">
        <v>9</v>
      </c>
      <c r="B334" s="1">
        <v>-84.061940824012893</v>
      </c>
      <c r="C334" s="1">
        <v>33.208972849420299</v>
      </c>
      <c r="D334" t="str">
        <f>IF(AND(B334&gt;'MARTA Footprint'!$C$3,B334&lt;'MARTA Footprint'!$D$3,C334&gt;'MARTA Footprint'!$A$3,C334&lt;'MARTA Footprint'!$B$3),"YES",".")</f>
        <v>.</v>
      </c>
    </row>
    <row r="335" spans="1:4" hidden="1" x14ac:dyDescent="0.25">
      <c r="A335" t="s">
        <v>9</v>
      </c>
      <c r="B335" s="1">
        <v>-84.062784485185801</v>
      </c>
      <c r="C335" s="1">
        <v>33.2101543989967</v>
      </c>
      <c r="D335" t="str">
        <f>IF(AND(B335&gt;'MARTA Footprint'!$C$3,B335&lt;'MARTA Footprint'!$D$3,C335&gt;'MARTA Footprint'!$A$3,C335&lt;'MARTA Footprint'!$B$3),"YES",".")</f>
        <v>.</v>
      </c>
    </row>
    <row r="336" spans="1:4" hidden="1" x14ac:dyDescent="0.25">
      <c r="A336" t="s">
        <v>9</v>
      </c>
      <c r="B336" s="1">
        <v>-84.077624663879305</v>
      </c>
      <c r="C336" s="1">
        <v>33.228593623014298</v>
      </c>
      <c r="D336" t="str">
        <f>IF(AND(B336&gt;'MARTA Footprint'!$C$3,B336&lt;'MARTA Footprint'!$D$3,C336&gt;'MARTA Footprint'!$A$3,C336&lt;'MARTA Footprint'!$B$3),"YES",".")</f>
        <v>.</v>
      </c>
    </row>
    <row r="337" spans="1:4" hidden="1" x14ac:dyDescent="0.25">
      <c r="A337" t="s">
        <v>9</v>
      </c>
      <c r="B337" s="1">
        <v>-84.078603915875107</v>
      </c>
      <c r="C337" s="1">
        <v>33.230065974799203</v>
      </c>
      <c r="D337" t="str">
        <f>IF(AND(B337&gt;'MARTA Footprint'!$C$3,B337&lt;'MARTA Footprint'!$D$3,C337&gt;'MARTA Footprint'!$A$3,C337&lt;'MARTA Footprint'!$B$3),"YES",".")</f>
        <v>.</v>
      </c>
    </row>
    <row r="338" spans="1:4" hidden="1" x14ac:dyDescent="0.25">
      <c r="A338" t="s">
        <v>9</v>
      </c>
      <c r="B338" s="1">
        <v>-84.079248490762794</v>
      </c>
      <c r="C338" s="1">
        <v>33.231302041124103</v>
      </c>
      <c r="D338" t="str">
        <f>IF(AND(B338&gt;'MARTA Footprint'!$C$3,B338&lt;'MARTA Footprint'!$D$3,C338&gt;'MARTA Footprint'!$A$3,C338&lt;'MARTA Footprint'!$B$3),"YES",".")</f>
        <v>.</v>
      </c>
    </row>
    <row r="339" spans="1:4" hidden="1" x14ac:dyDescent="0.25">
      <c r="A339" t="s">
        <v>9</v>
      </c>
      <c r="B339" s="1">
        <v>-84.079912967960993</v>
      </c>
      <c r="C339" s="1">
        <v>33.232971813974402</v>
      </c>
      <c r="D339" t="str">
        <f>IF(AND(B339&gt;'MARTA Footprint'!$C$3,B339&lt;'MARTA Footprint'!$D$3,C339&gt;'MARTA Footprint'!$A$3,C339&lt;'MARTA Footprint'!$B$3),"YES",".")</f>
        <v>.</v>
      </c>
    </row>
    <row r="340" spans="1:4" hidden="1" x14ac:dyDescent="0.25">
      <c r="A340" t="s">
        <v>9</v>
      </c>
      <c r="B340" s="1">
        <v>-84.084595019627002</v>
      </c>
      <c r="C340" s="1">
        <v>33.245131644975402</v>
      </c>
      <c r="D340" t="str">
        <f>IF(AND(B340&gt;'MARTA Footprint'!$C$3,B340&lt;'MARTA Footprint'!$D$3,C340&gt;'MARTA Footprint'!$A$3,C340&lt;'MARTA Footprint'!$B$3),"YES",".")</f>
        <v>.</v>
      </c>
    </row>
    <row r="341" spans="1:4" hidden="1" x14ac:dyDescent="0.25">
      <c r="A341" t="s">
        <v>9</v>
      </c>
      <c r="B341" s="1">
        <v>-84.085156029668397</v>
      </c>
      <c r="C341" s="1">
        <v>33.246352833218602</v>
      </c>
      <c r="D341" t="str">
        <f>IF(AND(B341&gt;'MARTA Footprint'!$C$3,B341&lt;'MARTA Footprint'!$D$3,C341&gt;'MARTA Footprint'!$A$3,C341&lt;'MARTA Footprint'!$B$3),"YES",".")</f>
        <v>.</v>
      </c>
    </row>
    <row r="342" spans="1:4" hidden="1" x14ac:dyDescent="0.25">
      <c r="A342" t="s">
        <v>9</v>
      </c>
      <c r="B342" s="1">
        <v>-84.085888572334298</v>
      </c>
      <c r="C342" s="1">
        <v>33.247611357907502</v>
      </c>
      <c r="D342" t="str">
        <f>IF(AND(B342&gt;'MARTA Footprint'!$C$3,B342&lt;'MARTA Footprint'!$D$3,C342&gt;'MARTA Footprint'!$A$3,C342&lt;'MARTA Footprint'!$B$3),"YES",".")</f>
        <v>.</v>
      </c>
    </row>
    <row r="343" spans="1:4" hidden="1" x14ac:dyDescent="0.25">
      <c r="A343" t="s">
        <v>9</v>
      </c>
      <c r="B343" s="1">
        <v>-84.104348563488898</v>
      </c>
      <c r="C343" s="1">
        <v>33.274719174671098</v>
      </c>
      <c r="D343" t="str">
        <f>IF(AND(B343&gt;'MARTA Footprint'!$C$3,B343&lt;'MARTA Footprint'!$D$3,C343&gt;'MARTA Footprint'!$A$3,C343&lt;'MARTA Footprint'!$B$3),"YES",".")</f>
        <v>.</v>
      </c>
    </row>
    <row r="344" spans="1:4" hidden="1" x14ac:dyDescent="0.25">
      <c r="A344" t="s">
        <v>9</v>
      </c>
      <c r="B344" s="1">
        <v>-84.105628692299703</v>
      </c>
      <c r="C344" s="1">
        <v>33.276815641070797</v>
      </c>
      <c r="D344" t="str">
        <f>IF(AND(B344&gt;'MARTA Footprint'!$C$3,B344&lt;'MARTA Footprint'!$D$3,C344&gt;'MARTA Footprint'!$A$3,C344&lt;'MARTA Footprint'!$B$3),"YES",".")</f>
        <v>.</v>
      </c>
    </row>
    <row r="345" spans="1:4" hidden="1" x14ac:dyDescent="0.25">
      <c r="A345" t="s">
        <v>9</v>
      </c>
      <c r="B345" s="1">
        <v>-84.1065053344105</v>
      </c>
      <c r="C345" s="1">
        <v>33.2786723466373</v>
      </c>
      <c r="D345" t="str">
        <f>IF(AND(B345&gt;'MARTA Footprint'!$C$3,B345&lt;'MARTA Footprint'!$D$3,C345&gt;'MARTA Footprint'!$A$3,C345&lt;'MARTA Footprint'!$B$3),"YES",".")</f>
        <v>.</v>
      </c>
    </row>
    <row r="346" spans="1:4" hidden="1" x14ac:dyDescent="0.25">
      <c r="A346" t="s">
        <v>9</v>
      </c>
      <c r="B346" s="1">
        <v>-84.107327906233294</v>
      </c>
      <c r="C346" s="1">
        <v>33.2806821144408</v>
      </c>
      <c r="D346" t="str">
        <f>IF(AND(B346&gt;'MARTA Footprint'!$C$3,B346&lt;'MARTA Footprint'!$D$3,C346&gt;'MARTA Footprint'!$A$3,C346&lt;'MARTA Footprint'!$B$3),"YES",".")</f>
        <v>.</v>
      </c>
    </row>
    <row r="347" spans="1:4" hidden="1" x14ac:dyDescent="0.25">
      <c r="A347" t="s">
        <v>9</v>
      </c>
      <c r="B347" s="1">
        <v>-84.107998093734906</v>
      </c>
      <c r="C347" s="1">
        <v>33.282656663396203</v>
      </c>
      <c r="D347" t="str">
        <f>IF(AND(B347&gt;'MARTA Footprint'!$C$3,B347&lt;'MARTA Footprint'!$D$3,C347&gt;'MARTA Footprint'!$A$3,C347&lt;'MARTA Footprint'!$B$3),"YES",".")</f>
        <v>.</v>
      </c>
    </row>
    <row r="348" spans="1:4" hidden="1" x14ac:dyDescent="0.25">
      <c r="A348" t="s">
        <v>9</v>
      </c>
      <c r="B348" s="1">
        <v>-84.114206624368293</v>
      </c>
      <c r="C348" s="1">
        <v>33.305529988868997</v>
      </c>
      <c r="D348" t="str">
        <f>IF(AND(B348&gt;'MARTA Footprint'!$C$3,B348&lt;'MARTA Footprint'!$D$3,C348&gt;'MARTA Footprint'!$A$3,C348&lt;'MARTA Footprint'!$B$3),"YES",".")</f>
        <v>.</v>
      </c>
    </row>
    <row r="349" spans="1:4" hidden="1" x14ac:dyDescent="0.25">
      <c r="A349" t="s">
        <v>9</v>
      </c>
      <c r="B349" s="1">
        <v>-84.1155256755153</v>
      </c>
      <c r="C349" s="1">
        <v>33.3093376511057</v>
      </c>
      <c r="D349" t="str">
        <f>IF(AND(B349&gt;'MARTA Footprint'!$C$3,B349&lt;'MARTA Footprint'!$D$3,C349&gt;'MARTA Footprint'!$A$3,C349&lt;'MARTA Footprint'!$B$3),"YES",".")</f>
        <v>.</v>
      </c>
    </row>
    <row r="350" spans="1:4" hidden="1" x14ac:dyDescent="0.25">
      <c r="A350" t="s">
        <v>9</v>
      </c>
      <c r="B350" s="1">
        <v>-84.116935481190296</v>
      </c>
      <c r="C350" s="1">
        <v>33.312741751291199</v>
      </c>
      <c r="D350" t="str">
        <f>IF(AND(B350&gt;'MARTA Footprint'!$C$3,B350&lt;'MARTA Footprint'!$D$3,C350&gt;'MARTA Footprint'!$A$3,C350&lt;'MARTA Footprint'!$B$3),"YES",".")</f>
        <v>.</v>
      </c>
    </row>
    <row r="351" spans="1:4" hidden="1" x14ac:dyDescent="0.25">
      <c r="A351" t="s">
        <v>9</v>
      </c>
      <c r="B351" s="1">
        <v>-84.119783317880803</v>
      </c>
      <c r="C351" s="1">
        <v>33.319258028311403</v>
      </c>
      <c r="D351" t="str">
        <f>IF(AND(B351&gt;'MARTA Footprint'!$C$3,B351&lt;'MARTA Footprint'!$D$3,C351&gt;'MARTA Footprint'!$A$3,C351&lt;'MARTA Footprint'!$B$3),"YES",".")</f>
        <v>.</v>
      </c>
    </row>
    <row r="352" spans="1:4" hidden="1" x14ac:dyDescent="0.25">
      <c r="A352" t="s">
        <v>9</v>
      </c>
      <c r="B352" s="1">
        <v>-84.1206010052192</v>
      </c>
      <c r="C352" s="1">
        <v>33.321531047097501</v>
      </c>
      <c r="D352" t="str">
        <f>IF(AND(B352&gt;'MARTA Footprint'!$C$3,B352&lt;'MARTA Footprint'!$D$3,C352&gt;'MARTA Footprint'!$A$3,C352&lt;'MARTA Footprint'!$B$3),"YES",".")</f>
        <v>.</v>
      </c>
    </row>
    <row r="353" spans="1:4" hidden="1" x14ac:dyDescent="0.25">
      <c r="A353" t="s">
        <v>9</v>
      </c>
      <c r="B353" s="1">
        <v>-84.121166520710801</v>
      </c>
      <c r="C353" s="1">
        <v>33.323700900413698</v>
      </c>
      <c r="D353" t="str">
        <f>IF(AND(B353&gt;'MARTA Footprint'!$C$3,B353&lt;'MARTA Footprint'!$D$3,C353&gt;'MARTA Footprint'!$A$3,C353&lt;'MARTA Footprint'!$B$3),"YES",".")</f>
        <v>.</v>
      </c>
    </row>
    <row r="354" spans="1:4" hidden="1" x14ac:dyDescent="0.25">
      <c r="A354" t="s">
        <v>9</v>
      </c>
      <c r="B354" s="1">
        <v>-84.121616811982406</v>
      </c>
      <c r="C354" s="1">
        <v>33.326479353012601</v>
      </c>
      <c r="D354" t="str">
        <f>IF(AND(B354&gt;'MARTA Footprint'!$C$3,B354&lt;'MARTA Footprint'!$D$3,C354&gt;'MARTA Footprint'!$A$3,C354&lt;'MARTA Footprint'!$B$3),"YES",".")</f>
        <v>.</v>
      </c>
    </row>
    <row r="355" spans="1:4" hidden="1" x14ac:dyDescent="0.25">
      <c r="A355" t="s">
        <v>9</v>
      </c>
      <c r="B355" s="1">
        <v>-84.1243615081125</v>
      </c>
      <c r="C355" s="1">
        <v>33.350328508790298</v>
      </c>
      <c r="D355" t="str">
        <f>IF(AND(B355&gt;'MARTA Footprint'!$C$3,B355&lt;'MARTA Footprint'!$D$3,C355&gt;'MARTA Footprint'!$A$3,C355&lt;'MARTA Footprint'!$B$3),"YES",".")</f>
        <v>.</v>
      </c>
    </row>
    <row r="356" spans="1:4" hidden="1" x14ac:dyDescent="0.25">
      <c r="A356" t="s">
        <v>9</v>
      </c>
      <c r="B356" s="1">
        <v>-84.1247661251479</v>
      </c>
      <c r="C356" s="1">
        <v>33.352241193245398</v>
      </c>
      <c r="D356" t="str">
        <f>IF(AND(B356&gt;'MARTA Footprint'!$C$3,B356&lt;'MARTA Footprint'!$D$3,C356&gt;'MARTA Footprint'!$A$3,C356&lt;'MARTA Footprint'!$B$3),"YES",".")</f>
        <v>.</v>
      </c>
    </row>
    <row r="357" spans="1:4" hidden="1" x14ac:dyDescent="0.25">
      <c r="A357" t="s">
        <v>9</v>
      </c>
      <c r="B357" s="1">
        <v>-84.125320460007899</v>
      </c>
      <c r="C357" s="1">
        <v>33.353830266815102</v>
      </c>
      <c r="D357" t="str">
        <f>IF(AND(B357&gt;'MARTA Footprint'!$C$3,B357&lt;'MARTA Footprint'!$D$3,C357&gt;'MARTA Footprint'!$A$3,C357&lt;'MARTA Footprint'!$B$3),"YES",".")</f>
        <v>.</v>
      </c>
    </row>
    <row r="358" spans="1:4" hidden="1" x14ac:dyDescent="0.25">
      <c r="A358" t="s">
        <v>9</v>
      </c>
      <c r="B358" s="1">
        <v>-84.126096648291295</v>
      </c>
      <c r="C358" s="1">
        <v>33.355390854307601</v>
      </c>
      <c r="D358" t="str">
        <f>IF(AND(B358&gt;'MARTA Footprint'!$C$3,B358&lt;'MARTA Footprint'!$D$3,C358&gt;'MARTA Footprint'!$A$3,C358&lt;'MARTA Footprint'!$B$3),"YES",".")</f>
        <v>.</v>
      </c>
    </row>
    <row r="359" spans="1:4" hidden="1" x14ac:dyDescent="0.25">
      <c r="A359" t="s">
        <v>9</v>
      </c>
      <c r="B359" s="1">
        <v>-84.131667578302896</v>
      </c>
      <c r="C359" s="1">
        <v>33.3655528637372</v>
      </c>
      <c r="D359" t="str">
        <f>IF(AND(B359&gt;'MARTA Footprint'!$C$3,B359&lt;'MARTA Footprint'!$D$3,C359&gt;'MARTA Footprint'!$A$3,C359&lt;'MARTA Footprint'!$B$3),"YES",".")</f>
        <v>.</v>
      </c>
    </row>
    <row r="360" spans="1:4" hidden="1" x14ac:dyDescent="0.25">
      <c r="A360" t="s">
        <v>9</v>
      </c>
      <c r="B360" s="1">
        <v>-84.138841877794306</v>
      </c>
      <c r="C360" s="1">
        <v>33.378089363775601</v>
      </c>
      <c r="D360" t="str">
        <f>IF(AND(B360&gt;'MARTA Footprint'!$C$3,B360&lt;'MARTA Footprint'!$D$3,C360&gt;'MARTA Footprint'!$A$3,C360&lt;'MARTA Footprint'!$B$3),"YES",".")</f>
        <v>.</v>
      </c>
    </row>
    <row r="361" spans="1:4" hidden="1" x14ac:dyDescent="0.25">
      <c r="A361" t="s">
        <v>9</v>
      </c>
      <c r="B361" s="1">
        <v>-84.147145295386096</v>
      </c>
      <c r="C361" s="1">
        <v>33.393396831905903</v>
      </c>
      <c r="D361" t="str">
        <f>IF(AND(B361&gt;'MARTA Footprint'!$C$3,B361&lt;'MARTA Footprint'!$D$3,C361&gt;'MARTA Footprint'!$A$3,C361&lt;'MARTA Footprint'!$B$3),"YES",".")</f>
        <v>.</v>
      </c>
    </row>
    <row r="362" spans="1:4" hidden="1" x14ac:dyDescent="0.25">
      <c r="A362" t="s">
        <v>9</v>
      </c>
      <c r="B362" s="1">
        <v>-84.153419570379896</v>
      </c>
      <c r="C362" s="1">
        <v>33.404001910294497</v>
      </c>
      <c r="D362" t="str">
        <f>IF(AND(B362&gt;'MARTA Footprint'!$C$3,B362&lt;'MARTA Footprint'!$D$3,C362&gt;'MARTA Footprint'!$A$3,C362&lt;'MARTA Footprint'!$B$3),"YES",".")</f>
        <v>.</v>
      </c>
    </row>
    <row r="363" spans="1:4" hidden="1" x14ac:dyDescent="0.25">
      <c r="A363" t="s">
        <v>9</v>
      </c>
      <c r="B363" s="1">
        <v>-84.154219414933394</v>
      </c>
      <c r="C363" s="1">
        <v>33.405128034161798</v>
      </c>
      <c r="D363" t="str">
        <f>IF(AND(B363&gt;'MARTA Footprint'!$C$3,B363&lt;'MARTA Footprint'!$D$3,C363&gt;'MARTA Footprint'!$A$3,C363&lt;'MARTA Footprint'!$B$3),"YES",".")</f>
        <v>.</v>
      </c>
    </row>
    <row r="364" spans="1:4" hidden="1" x14ac:dyDescent="0.25">
      <c r="A364" t="s">
        <v>9</v>
      </c>
      <c r="B364" s="1">
        <v>-84.155157187532694</v>
      </c>
      <c r="C364" s="1">
        <v>33.406208285570898</v>
      </c>
      <c r="D364" t="str">
        <f>IF(AND(B364&gt;'MARTA Footprint'!$C$3,B364&lt;'MARTA Footprint'!$D$3,C364&gt;'MARTA Footprint'!$A$3,C364&lt;'MARTA Footprint'!$B$3),"YES",".")</f>
        <v>.</v>
      </c>
    </row>
    <row r="365" spans="1:4" hidden="1" x14ac:dyDescent="0.25">
      <c r="A365" t="s">
        <v>9</v>
      </c>
      <c r="B365" s="1">
        <v>-84.156369169804407</v>
      </c>
      <c r="C365" s="1">
        <v>33.407378081750799</v>
      </c>
      <c r="D365" t="str">
        <f>IF(AND(B365&gt;'MARTA Footprint'!$C$3,B365&lt;'MARTA Footprint'!$D$3,C365&gt;'MARTA Footprint'!$A$3,C365&lt;'MARTA Footprint'!$B$3),"YES",".")</f>
        <v>.</v>
      </c>
    </row>
    <row r="366" spans="1:4" hidden="1" x14ac:dyDescent="0.25">
      <c r="A366" t="s">
        <v>9</v>
      </c>
      <c r="B366" s="1">
        <v>-84.183943222847603</v>
      </c>
      <c r="C366" s="1">
        <v>33.4293222479251</v>
      </c>
      <c r="D366" t="str">
        <f>IF(AND(B366&gt;'MARTA Footprint'!$C$3,B366&lt;'MARTA Footprint'!$D$3,C366&gt;'MARTA Footprint'!$A$3,C366&lt;'MARTA Footprint'!$B$3),"YES",".")</f>
        <v>.</v>
      </c>
    </row>
    <row r="367" spans="1:4" hidden="1" x14ac:dyDescent="0.25">
      <c r="A367" t="s">
        <v>9</v>
      </c>
      <c r="B367" s="1">
        <v>-84.185813570039699</v>
      </c>
      <c r="C367" s="1">
        <v>33.430947358886101</v>
      </c>
      <c r="D367" t="str">
        <f>IF(AND(B367&gt;'MARTA Footprint'!$C$3,B367&lt;'MARTA Footprint'!$D$3,C367&gt;'MARTA Footprint'!$A$3,C367&lt;'MARTA Footprint'!$B$3),"YES",".")</f>
        <v>.</v>
      </c>
    </row>
    <row r="368" spans="1:4" hidden="1" x14ac:dyDescent="0.25">
      <c r="A368" t="s">
        <v>9</v>
      </c>
      <c r="B368" s="1">
        <v>-84.187689548817005</v>
      </c>
      <c r="C368" s="1">
        <v>33.432948361720101</v>
      </c>
      <c r="D368" t="str">
        <f>IF(AND(B368&gt;'MARTA Footprint'!$C$3,B368&lt;'MARTA Footprint'!$D$3,C368&gt;'MARTA Footprint'!$A$3,C368&lt;'MARTA Footprint'!$B$3),"YES",".")</f>
        <v>.</v>
      </c>
    </row>
    <row r="369" spans="1:4" hidden="1" x14ac:dyDescent="0.25">
      <c r="A369" t="s">
        <v>9</v>
      </c>
      <c r="B369" s="1">
        <v>-84.206825486589807</v>
      </c>
      <c r="C369" s="1">
        <v>33.4558658202914</v>
      </c>
      <c r="D369" t="str">
        <f>IF(AND(B369&gt;'MARTA Footprint'!$C$3,B369&lt;'MARTA Footprint'!$D$3,C369&gt;'MARTA Footprint'!$A$3,C369&lt;'MARTA Footprint'!$B$3),"YES",".")</f>
        <v>.</v>
      </c>
    </row>
    <row r="370" spans="1:4" hidden="1" x14ac:dyDescent="0.25">
      <c r="A370" t="s">
        <v>9</v>
      </c>
      <c r="B370" s="1">
        <v>-84.207739289522195</v>
      </c>
      <c r="C370" s="1">
        <v>33.457190145856302</v>
      </c>
      <c r="D370" t="str">
        <f>IF(AND(B370&gt;'MARTA Footprint'!$C$3,B370&lt;'MARTA Footprint'!$D$3,C370&gt;'MARTA Footprint'!$A$3,C370&lt;'MARTA Footprint'!$B$3),"YES",".")</f>
        <v>.</v>
      </c>
    </row>
    <row r="371" spans="1:4" x14ac:dyDescent="0.25">
      <c r="A371" t="s">
        <v>9</v>
      </c>
      <c r="B371" s="1">
        <v>-84.208589131824397</v>
      </c>
      <c r="C371" s="1">
        <v>33.458829072989602</v>
      </c>
      <c r="D371" t="str">
        <f>IF(AND(B371&gt;'MARTA Footprint'!$C$3,B371&lt;'MARTA Footprint'!$D$3,C371&gt;'MARTA Footprint'!$A$3,C371&lt;'MARTA Footprint'!$B$3),"YES",".")</f>
        <v>YES</v>
      </c>
    </row>
    <row r="372" spans="1:4" x14ac:dyDescent="0.25">
      <c r="A372" t="s">
        <v>9</v>
      </c>
      <c r="B372" s="1">
        <v>-84.214171846288195</v>
      </c>
      <c r="C372" s="1">
        <v>33.472270342888798</v>
      </c>
      <c r="D372" t="str">
        <f>IF(AND(B372&gt;'MARTA Footprint'!$C$3,B372&lt;'MARTA Footprint'!$D$3,C372&gt;'MARTA Footprint'!$A$3,C372&lt;'MARTA Footprint'!$B$3),"YES",".")</f>
        <v>YES</v>
      </c>
    </row>
    <row r="373" spans="1:4" x14ac:dyDescent="0.25">
      <c r="A373" t="s">
        <v>9</v>
      </c>
      <c r="B373" s="1">
        <v>-84.215326360964994</v>
      </c>
      <c r="C373" s="1">
        <v>33.475349731834697</v>
      </c>
      <c r="D373" t="str">
        <f>IF(AND(B373&gt;'MARTA Footprint'!$C$3,B373&lt;'MARTA Footprint'!$D$3,C373&gt;'MARTA Footprint'!$A$3,C373&lt;'MARTA Footprint'!$B$3),"YES",".")</f>
        <v>YES</v>
      </c>
    </row>
    <row r="374" spans="1:4" x14ac:dyDescent="0.25">
      <c r="A374" t="s">
        <v>9</v>
      </c>
      <c r="B374" s="1">
        <v>-84.216211984752803</v>
      </c>
      <c r="C374" s="1">
        <v>33.4784907382763</v>
      </c>
      <c r="D374" t="str">
        <f>IF(AND(B374&gt;'MARTA Footprint'!$C$3,B374&lt;'MARTA Footprint'!$D$3,C374&gt;'MARTA Footprint'!$A$3,C374&lt;'MARTA Footprint'!$B$3),"YES",".")</f>
        <v>YES</v>
      </c>
    </row>
    <row r="375" spans="1:4" x14ac:dyDescent="0.25">
      <c r="A375" t="s">
        <v>9</v>
      </c>
      <c r="B375" s="1">
        <v>-84.219996047096501</v>
      </c>
      <c r="C375" s="1">
        <v>33.492170540509498</v>
      </c>
      <c r="D375" t="str">
        <f>IF(AND(B375&gt;'MARTA Footprint'!$C$3,B375&lt;'MARTA Footprint'!$D$3,C375&gt;'MARTA Footprint'!$A$3,C375&lt;'MARTA Footprint'!$B$3),"YES",".")</f>
        <v>YES</v>
      </c>
    </row>
    <row r="376" spans="1:4" x14ac:dyDescent="0.25">
      <c r="A376" t="s">
        <v>9</v>
      </c>
      <c r="B376" s="1">
        <v>-84.220793672707799</v>
      </c>
      <c r="C376" s="1">
        <v>33.494194906314704</v>
      </c>
      <c r="D376" t="str">
        <f>IF(AND(B376&gt;'MARTA Footprint'!$C$3,B376&lt;'MARTA Footprint'!$D$3,C376&gt;'MARTA Footprint'!$A$3,C376&lt;'MARTA Footprint'!$B$3),"YES",".")</f>
        <v>YES</v>
      </c>
    </row>
    <row r="377" spans="1:4" x14ac:dyDescent="0.25">
      <c r="A377" t="s">
        <v>9</v>
      </c>
      <c r="B377" s="1">
        <v>-84.221763518735102</v>
      </c>
      <c r="C377" s="1">
        <v>33.495873086242803</v>
      </c>
      <c r="D377" t="str">
        <f>IF(AND(B377&gt;'MARTA Footprint'!$C$3,B377&lt;'MARTA Footprint'!$D$3,C377&gt;'MARTA Footprint'!$A$3,C377&lt;'MARTA Footprint'!$B$3),"YES",".")</f>
        <v>YES</v>
      </c>
    </row>
    <row r="378" spans="1:4" x14ac:dyDescent="0.25">
      <c r="A378" t="s">
        <v>9</v>
      </c>
      <c r="B378" s="1">
        <v>-84.222962608711001</v>
      </c>
      <c r="C378" s="1">
        <v>33.497469264546197</v>
      </c>
      <c r="D378" t="str">
        <f>IF(AND(B378&gt;'MARTA Footprint'!$C$3,B378&lt;'MARTA Footprint'!$D$3,C378&gt;'MARTA Footprint'!$A$3,C378&lt;'MARTA Footprint'!$B$3),"YES",".")</f>
        <v>YES</v>
      </c>
    </row>
    <row r="379" spans="1:4" x14ac:dyDescent="0.25">
      <c r="A379" t="s">
        <v>9</v>
      </c>
      <c r="B379" s="1">
        <v>-84.232089740694903</v>
      </c>
      <c r="C379" s="1">
        <v>33.507139921318199</v>
      </c>
      <c r="D379" t="str">
        <f>IF(AND(B379&gt;'MARTA Footprint'!$C$3,B379&lt;'MARTA Footprint'!$D$3,C379&gt;'MARTA Footprint'!$A$3,C379&lt;'MARTA Footprint'!$B$3),"YES",".")</f>
        <v>YES</v>
      </c>
    </row>
    <row r="380" spans="1:4" x14ac:dyDescent="0.25">
      <c r="A380" t="s">
        <v>9</v>
      </c>
      <c r="B380" s="1">
        <v>-84.2338865933325</v>
      </c>
      <c r="C380" s="1">
        <v>33.508771884278801</v>
      </c>
      <c r="D380" t="str">
        <f>IF(AND(B380&gt;'MARTA Footprint'!$C$3,B380&lt;'MARTA Footprint'!$D$3,C380&gt;'MARTA Footprint'!$A$3,C380&lt;'MARTA Footprint'!$B$3),"YES",".")</f>
        <v>YES</v>
      </c>
    </row>
    <row r="381" spans="1:4" x14ac:dyDescent="0.25">
      <c r="A381" t="s">
        <v>9</v>
      </c>
      <c r="B381" s="1">
        <v>-84.241385773082698</v>
      </c>
      <c r="C381" s="1">
        <v>33.5143822148979</v>
      </c>
      <c r="D381" t="str">
        <f>IF(AND(B381&gt;'MARTA Footprint'!$C$3,B381&lt;'MARTA Footprint'!$D$3,C381&gt;'MARTA Footprint'!$A$3,C381&lt;'MARTA Footprint'!$B$3),"YES",".")</f>
        <v>YES</v>
      </c>
    </row>
    <row r="382" spans="1:4" x14ac:dyDescent="0.25">
      <c r="A382" t="s">
        <v>9</v>
      </c>
      <c r="B382" s="1">
        <v>-84.243408572984293</v>
      </c>
      <c r="C382" s="1">
        <v>33.515982253665697</v>
      </c>
      <c r="D382" t="str">
        <f>IF(AND(B382&gt;'MARTA Footprint'!$C$3,B382&lt;'MARTA Footprint'!$D$3,C382&gt;'MARTA Footprint'!$A$3,C382&lt;'MARTA Footprint'!$B$3),"YES",".")</f>
        <v>YES</v>
      </c>
    </row>
    <row r="383" spans="1:4" x14ac:dyDescent="0.25">
      <c r="A383" t="s">
        <v>9</v>
      </c>
      <c r="B383" s="1">
        <v>-84.245161626102799</v>
      </c>
      <c r="C383" s="1">
        <v>33.517679020657297</v>
      </c>
      <c r="D383" t="str">
        <f>IF(AND(B383&gt;'MARTA Footprint'!$C$3,B383&lt;'MARTA Footprint'!$D$3,C383&gt;'MARTA Footprint'!$A$3,C383&lt;'MARTA Footprint'!$B$3),"YES",".")</f>
        <v>YES</v>
      </c>
    </row>
    <row r="384" spans="1:4" x14ac:dyDescent="0.25">
      <c r="A384" t="s">
        <v>9</v>
      </c>
      <c r="B384" s="1">
        <v>-84.258611313175507</v>
      </c>
      <c r="C384" s="1">
        <v>33.531316625615602</v>
      </c>
      <c r="D384" t="str">
        <f>IF(AND(B384&gt;'MARTA Footprint'!$C$3,B384&lt;'MARTA Footprint'!$D$3,C384&gt;'MARTA Footprint'!$A$3,C384&lt;'MARTA Footprint'!$B$3),"YES",".")</f>
        <v>YES</v>
      </c>
    </row>
    <row r="385" spans="1:4" x14ac:dyDescent="0.25">
      <c r="A385" t="s">
        <v>9</v>
      </c>
      <c r="B385" s="1">
        <v>-84.263304913140303</v>
      </c>
      <c r="C385" s="1">
        <v>33.536543081731097</v>
      </c>
      <c r="D385" t="str">
        <f>IF(AND(B385&gt;'MARTA Footprint'!$C$3,B385&lt;'MARTA Footprint'!$D$3,C385&gt;'MARTA Footprint'!$A$3,C385&lt;'MARTA Footprint'!$B$3),"YES",".")</f>
        <v>YES</v>
      </c>
    </row>
    <row r="386" spans="1:4" x14ac:dyDescent="0.25">
      <c r="A386" t="s">
        <v>9</v>
      </c>
      <c r="B386" s="1">
        <v>-84.267436193467404</v>
      </c>
      <c r="C386" s="1">
        <v>33.541773988794503</v>
      </c>
      <c r="D386" t="str">
        <f>IF(AND(B386&gt;'MARTA Footprint'!$C$3,B386&lt;'MARTA Footprint'!$D$3,C386&gt;'MARTA Footprint'!$A$3,C386&lt;'MARTA Footprint'!$B$3),"YES",".")</f>
        <v>YES</v>
      </c>
    </row>
    <row r="387" spans="1:4" x14ac:dyDescent="0.25">
      <c r="A387" t="s">
        <v>9</v>
      </c>
      <c r="B387" s="1">
        <v>-84.269046560317804</v>
      </c>
      <c r="C387" s="1">
        <v>33.543087532525803</v>
      </c>
      <c r="D387" t="str">
        <f>IF(AND(B387&gt;'MARTA Footprint'!$C$3,B387&lt;'MARTA Footprint'!$D$3,C387&gt;'MARTA Footprint'!$A$3,C387&lt;'MARTA Footprint'!$B$3),"YES",".")</f>
        <v>YES</v>
      </c>
    </row>
    <row r="388" spans="1:4" x14ac:dyDescent="0.25">
      <c r="A388" t="s">
        <v>9</v>
      </c>
      <c r="B388" s="1">
        <v>-84.270871337175706</v>
      </c>
      <c r="C388" s="1">
        <v>33.543925755589697</v>
      </c>
      <c r="D388" t="str">
        <f>IF(AND(B388&gt;'MARTA Footprint'!$C$3,B388&lt;'MARTA Footprint'!$D$3,C388&gt;'MARTA Footprint'!$A$3,C388&lt;'MARTA Footprint'!$B$3),"YES",".")</f>
        <v>YES</v>
      </c>
    </row>
    <row r="389" spans="1:4" x14ac:dyDescent="0.25">
      <c r="A389" t="s">
        <v>9</v>
      </c>
      <c r="B389" s="1">
        <v>-84.273562697268503</v>
      </c>
      <c r="C389" s="1">
        <v>33.544870993230298</v>
      </c>
      <c r="D389" t="str">
        <f>IF(AND(B389&gt;'MARTA Footprint'!$C$3,B389&lt;'MARTA Footprint'!$D$3,C389&gt;'MARTA Footprint'!$A$3,C389&lt;'MARTA Footprint'!$B$3),"YES",".")</f>
        <v>YES</v>
      </c>
    </row>
    <row r="390" spans="1:4" x14ac:dyDescent="0.25">
      <c r="A390" t="s">
        <v>9</v>
      </c>
      <c r="B390" s="1">
        <v>-84.292498854738298</v>
      </c>
      <c r="C390" s="1">
        <v>33.5523588078077</v>
      </c>
      <c r="D390" t="str">
        <f>IF(AND(B390&gt;'MARTA Footprint'!$C$3,B390&lt;'MARTA Footprint'!$D$3,C390&gt;'MARTA Footprint'!$A$3,C390&lt;'MARTA Footprint'!$B$3),"YES",".")</f>
        <v>YES</v>
      </c>
    </row>
    <row r="391" spans="1:4" x14ac:dyDescent="0.25">
      <c r="A391" t="s">
        <v>9</v>
      </c>
      <c r="B391" s="1">
        <v>-84.295537999058297</v>
      </c>
      <c r="C391" s="1">
        <v>33.553405274397598</v>
      </c>
      <c r="D391" t="str">
        <f>IF(AND(B391&gt;'MARTA Footprint'!$C$3,B391&lt;'MARTA Footprint'!$D$3,C391&gt;'MARTA Footprint'!$A$3,C391&lt;'MARTA Footprint'!$B$3),"YES",".")</f>
        <v>YES</v>
      </c>
    </row>
    <row r="392" spans="1:4" x14ac:dyDescent="0.25">
      <c r="A392" t="s">
        <v>9</v>
      </c>
      <c r="B392" s="1">
        <v>-84.3055635227891</v>
      </c>
      <c r="C392" s="1">
        <v>33.556681030798501</v>
      </c>
      <c r="D392" t="str">
        <f>IF(AND(B392&gt;'MARTA Footprint'!$C$3,B392&lt;'MARTA Footprint'!$D$3,C392&gt;'MARTA Footprint'!$A$3,C392&lt;'MARTA Footprint'!$B$3),"YES",".")</f>
        <v>YES</v>
      </c>
    </row>
    <row r="393" spans="1:4" x14ac:dyDescent="0.25">
      <c r="A393" t="s">
        <v>9</v>
      </c>
      <c r="B393" s="1">
        <v>-84.307292677830205</v>
      </c>
      <c r="C393" s="1">
        <v>33.557368449088401</v>
      </c>
      <c r="D393" t="str">
        <f>IF(AND(B393&gt;'MARTA Footprint'!$C$3,B393&lt;'MARTA Footprint'!$D$3,C393&gt;'MARTA Footprint'!$A$3,C393&lt;'MARTA Footprint'!$B$3),"YES",".")</f>
        <v>YES</v>
      </c>
    </row>
    <row r="394" spans="1:4" x14ac:dyDescent="0.25">
      <c r="A394" t="s">
        <v>9</v>
      </c>
      <c r="B394" s="1">
        <v>-84.309474550131</v>
      </c>
      <c r="C394" s="1">
        <v>33.558548329986898</v>
      </c>
      <c r="D394" t="str">
        <f>IF(AND(B394&gt;'MARTA Footprint'!$C$3,B394&lt;'MARTA Footprint'!$D$3,C394&gt;'MARTA Footprint'!$A$3,C394&lt;'MARTA Footprint'!$B$3),"YES",".")</f>
        <v>YES</v>
      </c>
    </row>
    <row r="395" spans="1:4" x14ac:dyDescent="0.25">
      <c r="A395" t="s">
        <v>9</v>
      </c>
      <c r="B395" s="1">
        <v>-84.319144366431004</v>
      </c>
      <c r="C395" s="1">
        <v>33.564251825392603</v>
      </c>
      <c r="D395" t="str">
        <f>IF(AND(B395&gt;'MARTA Footprint'!$C$3,B395&lt;'MARTA Footprint'!$D$3,C395&gt;'MARTA Footprint'!$A$3,C395&lt;'MARTA Footprint'!$B$3),"YES",".")</f>
        <v>YES</v>
      </c>
    </row>
    <row r="396" spans="1:4" x14ac:dyDescent="0.25">
      <c r="A396" t="s">
        <v>9</v>
      </c>
      <c r="B396" s="1">
        <v>-84.321928206798702</v>
      </c>
      <c r="C396" s="1">
        <v>33.566062752597503</v>
      </c>
      <c r="D396" t="str">
        <f>IF(AND(B396&gt;'MARTA Footprint'!$C$3,B396&lt;'MARTA Footprint'!$D$3,C396&gt;'MARTA Footprint'!$A$3,C396&lt;'MARTA Footprint'!$B$3),"YES",".")</f>
        <v>YES</v>
      </c>
    </row>
    <row r="397" spans="1:4" x14ac:dyDescent="0.25">
      <c r="A397" t="s">
        <v>9</v>
      </c>
      <c r="B397" s="1">
        <v>-84.332827103164803</v>
      </c>
      <c r="C397" s="1">
        <v>33.573361478098803</v>
      </c>
      <c r="D397" t="str">
        <f>IF(AND(B397&gt;'MARTA Footprint'!$C$3,B397&lt;'MARTA Footprint'!$D$3,C397&gt;'MARTA Footprint'!$A$3,C397&lt;'MARTA Footprint'!$B$3),"YES",".")</f>
        <v>YES</v>
      </c>
    </row>
    <row r="398" spans="1:4" x14ac:dyDescent="0.25">
      <c r="A398" t="s">
        <v>9</v>
      </c>
      <c r="B398" s="1">
        <v>-84.334550879259496</v>
      </c>
      <c r="C398" s="1">
        <v>33.574404239181902</v>
      </c>
      <c r="D398" t="str">
        <f>IF(AND(B398&gt;'MARTA Footprint'!$C$3,B398&lt;'MARTA Footprint'!$D$3,C398&gt;'MARTA Footprint'!$A$3,C398&lt;'MARTA Footprint'!$B$3),"YES",".")</f>
        <v>YES</v>
      </c>
    </row>
    <row r="399" spans="1:4" x14ac:dyDescent="0.25">
      <c r="A399" t="s">
        <v>9</v>
      </c>
      <c r="B399" s="1">
        <v>-84.336479445527203</v>
      </c>
      <c r="C399" s="1">
        <v>33.575334222330298</v>
      </c>
      <c r="D399" t="str">
        <f>IF(AND(B399&gt;'MARTA Footprint'!$C$3,B399&lt;'MARTA Footprint'!$D$3,C399&gt;'MARTA Footprint'!$A$3,C399&lt;'MARTA Footprint'!$B$3),"YES",".")</f>
        <v>YES</v>
      </c>
    </row>
    <row r="400" spans="1:4" x14ac:dyDescent="0.25">
      <c r="A400" t="s">
        <v>9</v>
      </c>
      <c r="B400" s="1">
        <v>-84.338543679487998</v>
      </c>
      <c r="C400" s="1">
        <v>33.576069647330797</v>
      </c>
      <c r="D400" t="str">
        <f>IF(AND(B400&gt;'MARTA Footprint'!$C$3,B400&lt;'MARTA Footprint'!$D$3,C400&gt;'MARTA Footprint'!$A$3,C400&lt;'MARTA Footprint'!$B$3),"YES",".")</f>
        <v>YES</v>
      </c>
    </row>
    <row r="401" spans="1:4" x14ac:dyDescent="0.25">
      <c r="A401" t="s">
        <v>9</v>
      </c>
      <c r="B401" s="1">
        <v>-84.340661672830194</v>
      </c>
      <c r="C401" s="1">
        <v>33.5765608875003</v>
      </c>
      <c r="D401" t="str">
        <f>IF(AND(B401&gt;'MARTA Footprint'!$C$3,B401&lt;'MARTA Footprint'!$D$3,C401&gt;'MARTA Footprint'!$A$3,C401&lt;'MARTA Footprint'!$B$3),"YES",".")</f>
        <v>YES</v>
      </c>
    </row>
    <row r="402" spans="1:4" x14ac:dyDescent="0.25">
      <c r="A402" t="s">
        <v>9</v>
      </c>
      <c r="B402" s="1">
        <v>-84.366395744661006</v>
      </c>
      <c r="C402" s="1">
        <v>33.582112158601902</v>
      </c>
      <c r="D402" t="str">
        <f>IF(AND(B402&gt;'MARTA Footprint'!$C$3,B402&lt;'MARTA Footprint'!$D$3,C402&gt;'MARTA Footprint'!$A$3,C402&lt;'MARTA Footprint'!$B$3),"YES",".")</f>
        <v>YES</v>
      </c>
    </row>
    <row r="403" spans="1:4" x14ac:dyDescent="0.25">
      <c r="A403" t="s">
        <v>9</v>
      </c>
      <c r="B403" s="1">
        <v>-84.368984710617696</v>
      </c>
      <c r="C403" s="1">
        <v>33.582769535183097</v>
      </c>
      <c r="D403" t="str">
        <f>IF(AND(B403&gt;'MARTA Footprint'!$C$3,B403&lt;'MARTA Footprint'!$D$3,C403&gt;'MARTA Footprint'!$A$3,C403&lt;'MARTA Footprint'!$B$3),"YES",".")</f>
        <v>YES</v>
      </c>
    </row>
    <row r="404" spans="1:4" x14ac:dyDescent="0.25">
      <c r="A404" t="s">
        <v>9</v>
      </c>
      <c r="B404" s="1">
        <v>-84.379744713312604</v>
      </c>
      <c r="C404" s="1">
        <v>33.5858323107799</v>
      </c>
      <c r="D404" t="str">
        <f>IF(AND(B404&gt;'MARTA Footprint'!$C$3,B404&lt;'MARTA Footprint'!$D$3,C404&gt;'MARTA Footprint'!$A$3,C404&lt;'MARTA Footprint'!$B$3),"YES",".")</f>
        <v>YES</v>
      </c>
    </row>
    <row r="405" spans="1:4" x14ac:dyDescent="0.25">
      <c r="A405" t="s">
        <v>9</v>
      </c>
      <c r="B405" s="1">
        <v>-84.381163076808804</v>
      </c>
      <c r="C405" s="1">
        <v>33.586360529235002</v>
      </c>
      <c r="D405" t="str">
        <f>IF(AND(B405&gt;'MARTA Footprint'!$C$3,B405&lt;'MARTA Footprint'!$D$3,C405&gt;'MARTA Footprint'!$A$3,C405&lt;'MARTA Footprint'!$B$3),"YES",".")</f>
        <v>YES</v>
      </c>
    </row>
    <row r="406" spans="1:4" x14ac:dyDescent="0.25">
      <c r="A406" t="s">
        <v>9</v>
      </c>
      <c r="B406" s="1">
        <v>-84.382455275417499</v>
      </c>
      <c r="C406" s="1">
        <v>33.587163549162199</v>
      </c>
      <c r="D406" t="str">
        <f>IF(AND(B406&gt;'MARTA Footprint'!$C$3,B406&lt;'MARTA Footprint'!$D$3,C406&gt;'MARTA Footprint'!$A$3,C406&lt;'MARTA Footprint'!$B$3),"YES",".")</f>
        <v>YES</v>
      </c>
    </row>
    <row r="407" spans="1:4" x14ac:dyDescent="0.25">
      <c r="A407" t="s">
        <v>9</v>
      </c>
      <c r="B407" s="1">
        <v>-84.383442501216905</v>
      </c>
      <c r="C407" s="1">
        <v>33.588152545161897</v>
      </c>
      <c r="D407" t="str">
        <f>IF(AND(B407&gt;'MARTA Footprint'!$C$3,B407&lt;'MARTA Footprint'!$D$3,C407&gt;'MARTA Footprint'!$A$3,C407&lt;'MARTA Footprint'!$B$3),"YES",".")</f>
        <v>YES</v>
      </c>
    </row>
    <row r="408" spans="1:4" x14ac:dyDescent="0.25">
      <c r="A408" t="s">
        <v>9</v>
      </c>
      <c r="B408" s="1">
        <v>-84.383985399909605</v>
      </c>
      <c r="C408" s="1">
        <v>33.589100821833199</v>
      </c>
      <c r="D408" t="str">
        <f>IF(AND(B408&gt;'MARTA Footprint'!$C$3,B408&lt;'MARTA Footprint'!$D$3,C408&gt;'MARTA Footprint'!$A$3,C408&lt;'MARTA Footprint'!$B$3),"YES",".")</f>
        <v>YES</v>
      </c>
    </row>
    <row r="409" spans="1:4" x14ac:dyDescent="0.25">
      <c r="A409" t="s">
        <v>9</v>
      </c>
      <c r="B409" s="1">
        <v>-84.384587016878797</v>
      </c>
      <c r="C409" s="1">
        <v>33.590430062141699</v>
      </c>
      <c r="D409" t="str">
        <f>IF(AND(B409&gt;'MARTA Footprint'!$C$3,B409&lt;'MARTA Footprint'!$D$3,C409&gt;'MARTA Footprint'!$A$3,C409&lt;'MARTA Footprint'!$B$3),"YES",".")</f>
        <v>YES</v>
      </c>
    </row>
    <row r="410" spans="1:4" x14ac:dyDescent="0.25">
      <c r="A410" t="s">
        <v>9</v>
      </c>
      <c r="B410" s="1">
        <v>-84.385218921244103</v>
      </c>
      <c r="C410" s="1">
        <v>33.591526455061199</v>
      </c>
      <c r="D410" t="str">
        <f>IF(AND(B410&gt;'MARTA Footprint'!$C$3,B410&lt;'MARTA Footprint'!$D$3,C410&gt;'MARTA Footprint'!$A$3,C410&lt;'MARTA Footprint'!$B$3),"YES",".")</f>
        <v>YES</v>
      </c>
    </row>
    <row r="411" spans="1:4" x14ac:dyDescent="0.25">
      <c r="A411" t="s">
        <v>9</v>
      </c>
      <c r="B411" s="1">
        <v>-84.3901205364281</v>
      </c>
      <c r="C411" s="1">
        <v>33.598455526014398</v>
      </c>
      <c r="D411" t="str">
        <f>IF(AND(B411&gt;'MARTA Footprint'!$C$3,B411&lt;'MARTA Footprint'!$D$3,C411&gt;'MARTA Footprint'!$A$3,C411&lt;'MARTA Footprint'!$B$3),"YES",".")</f>
        <v>YES</v>
      </c>
    </row>
    <row r="412" spans="1:4" x14ac:dyDescent="0.25">
      <c r="A412" t="s">
        <v>9</v>
      </c>
      <c r="B412" s="1">
        <v>-84.391325059311995</v>
      </c>
      <c r="C412" s="1">
        <v>33.600295325997202</v>
      </c>
      <c r="D412" t="str">
        <f>IF(AND(B412&gt;'MARTA Footprint'!$C$3,B412&lt;'MARTA Footprint'!$D$3,C412&gt;'MARTA Footprint'!$A$3,C412&lt;'MARTA Footprint'!$B$3),"YES",".")</f>
        <v>YES</v>
      </c>
    </row>
    <row r="413" spans="1:4" x14ac:dyDescent="0.25">
      <c r="A413" t="s">
        <v>9</v>
      </c>
      <c r="B413" s="1">
        <v>-84.394941989813006</v>
      </c>
      <c r="C413" s="1">
        <v>33.606647232461</v>
      </c>
      <c r="D413" t="str">
        <f>IF(AND(B413&gt;'MARTA Footprint'!$C$3,B413&lt;'MARTA Footprint'!$D$3,C413&gt;'MARTA Footprint'!$A$3,C413&lt;'MARTA Footprint'!$B$3),"YES",".")</f>
        <v>YES</v>
      </c>
    </row>
    <row r="414" spans="1:4" x14ac:dyDescent="0.25">
      <c r="A414" t="s">
        <v>9</v>
      </c>
      <c r="B414" s="1">
        <v>-84.395785506672098</v>
      </c>
      <c r="C414" s="1">
        <v>33.608399389227301</v>
      </c>
      <c r="D414" t="str">
        <f>IF(AND(B414&gt;'MARTA Footprint'!$C$3,B414&lt;'MARTA Footprint'!$D$3,C414&gt;'MARTA Footprint'!$A$3,C414&lt;'MARTA Footprint'!$B$3),"YES",".")</f>
        <v>YES</v>
      </c>
    </row>
    <row r="415" spans="1:4" x14ac:dyDescent="0.25">
      <c r="A415" t="s">
        <v>9</v>
      </c>
      <c r="B415" s="1">
        <v>-84.396321315089907</v>
      </c>
      <c r="C415" s="1">
        <v>33.6100160093862</v>
      </c>
      <c r="D415" t="str">
        <f>IF(AND(B415&gt;'MARTA Footprint'!$C$3,B415&lt;'MARTA Footprint'!$D$3,C415&gt;'MARTA Footprint'!$A$3,C415&lt;'MARTA Footprint'!$B$3),"YES",".")</f>
        <v>YES</v>
      </c>
    </row>
    <row r="416" spans="1:4" x14ac:dyDescent="0.25">
      <c r="A416" t="s">
        <v>9</v>
      </c>
      <c r="B416" s="1">
        <v>-84.399349549819107</v>
      </c>
      <c r="C416" s="1">
        <v>33.620810382374898</v>
      </c>
      <c r="D416" t="str">
        <f>IF(AND(B416&gt;'MARTA Footprint'!$C$3,B416&lt;'MARTA Footprint'!$D$3,C416&gt;'MARTA Footprint'!$A$3,C416&lt;'MARTA Footprint'!$B$3),"YES",".")</f>
        <v>YES</v>
      </c>
    </row>
    <row r="417" spans="1:4" x14ac:dyDescent="0.25">
      <c r="A417" t="s">
        <v>9</v>
      </c>
      <c r="B417" s="1">
        <v>-84.399758119213502</v>
      </c>
      <c r="C417" s="1">
        <v>33.622711066433901</v>
      </c>
      <c r="D417" t="str">
        <f>IF(AND(B417&gt;'MARTA Footprint'!$C$3,B417&lt;'MARTA Footprint'!$D$3,C417&gt;'MARTA Footprint'!$A$3,C417&lt;'MARTA Footprint'!$B$3),"YES",".")</f>
        <v>YES</v>
      </c>
    </row>
    <row r="418" spans="1:4" x14ac:dyDescent="0.25">
      <c r="A418" t="s">
        <v>9</v>
      </c>
      <c r="B418" s="1">
        <v>-84.400014987753394</v>
      </c>
      <c r="C418" s="1">
        <v>33.624392880890802</v>
      </c>
      <c r="D418" t="str">
        <f>IF(AND(B418&gt;'MARTA Footprint'!$C$3,B418&lt;'MARTA Footprint'!$D$3,C418&gt;'MARTA Footprint'!$A$3,C418&lt;'MARTA Footprint'!$B$3),"YES",".")</f>
        <v>YES</v>
      </c>
    </row>
    <row r="419" spans="1:4" x14ac:dyDescent="0.25">
      <c r="A419" t="s">
        <v>9</v>
      </c>
      <c r="B419" s="1">
        <v>-84.401281818338006</v>
      </c>
      <c r="C419" s="1">
        <v>33.635208836353698</v>
      </c>
      <c r="D419" t="str">
        <f>IF(AND(B419&gt;'MARTA Footprint'!$C$3,B419&lt;'MARTA Footprint'!$D$3,C419&gt;'MARTA Footprint'!$A$3,C419&lt;'MARTA Footprint'!$B$3),"YES",".")</f>
        <v>YES</v>
      </c>
    </row>
    <row r="420" spans="1:4" x14ac:dyDescent="0.25">
      <c r="A420" t="s">
        <v>9</v>
      </c>
      <c r="B420" s="1">
        <v>-84.4013331122229</v>
      </c>
      <c r="C420" s="1">
        <v>33.636405485984703</v>
      </c>
      <c r="D420" t="str">
        <f>IF(AND(B420&gt;'MARTA Footprint'!$C$3,B420&lt;'MARTA Footprint'!$D$3,C420&gt;'MARTA Footprint'!$A$3,C420&lt;'MARTA Footprint'!$B$3),"YES",".")</f>
        <v>YES</v>
      </c>
    </row>
    <row r="421" spans="1:4" x14ac:dyDescent="0.25">
      <c r="A421" t="s">
        <v>9</v>
      </c>
      <c r="B421" s="1">
        <v>-84.401210732365001</v>
      </c>
      <c r="C421" s="1">
        <v>33.637505936571998</v>
      </c>
      <c r="D421" t="str">
        <f>IF(AND(B421&gt;'MARTA Footprint'!$C$3,B421&lt;'MARTA Footprint'!$D$3,C421&gt;'MARTA Footprint'!$A$3,C421&lt;'MARTA Footprint'!$B$3),"YES",".")</f>
        <v>YES</v>
      </c>
    </row>
    <row r="422" spans="1:4" x14ac:dyDescent="0.25">
      <c r="A422" t="s">
        <v>9</v>
      </c>
      <c r="B422" s="1">
        <v>-84.400764946652302</v>
      </c>
      <c r="C422" s="1">
        <v>33.639108186885998</v>
      </c>
      <c r="D422" t="str">
        <f>IF(AND(B422&gt;'MARTA Footprint'!$C$3,B422&lt;'MARTA Footprint'!$D$3,C422&gt;'MARTA Footprint'!$A$3,C422&lt;'MARTA Footprint'!$B$3),"YES",".")</f>
        <v>YES</v>
      </c>
    </row>
    <row r="423" spans="1:4" x14ac:dyDescent="0.25">
      <c r="A423" t="s">
        <v>9</v>
      </c>
      <c r="B423" s="1">
        <v>-84.3981443513442</v>
      </c>
      <c r="C423" s="1">
        <v>33.6464663020123</v>
      </c>
      <c r="D423" t="str">
        <f>IF(AND(B423&gt;'MARTA Footprint'!$C$3,B423&lt;'MARTA Footprint'!$D$3,C423&gt;'MARTA Footprint'!$A$3,C423&lt;'MARTA Footprint'!$B$3),"YES",".")</f>
        <v>YES</v>
      </c>
    </row>
    <row r="424" spans="1:4" x14ac:dyDescent="0.25">
      <c r="A424" t="s">
        <v>9</v>
      </c>
      <c r="B424" s="1">
        <v>-84.395363214690605</v>
      </c>
      <c r="C424" s="1">
        <v>33.654623075543199</v>
      </c>
      <c r="D424" t="str">
        <f>IF(AND(B424&gt;'MARTA Footprint'!$C$3,B424&lt;'MARTA Footprint'!$D$3,C424&gt;'MARTA Footprint'!$A$3,C424&lt;'MARTA Footprint'!$B$3),"YES",".")</f>
        <v>YES</v>
      </c>
    </row>
    <row r="425" spans="1:4" x14ac:dyDescent="0.25">
      <c r="A425" t="s">
        <v>9</v>
      </c>
      <c r="B425" s="1">
        <v>-84.394912736837497</v>
      </c>
      <c r="C425" s="1">
        <v>33.656485220251099</v>
      </c>
      <c r="D425" t="str">
        <f>IF(AND(B425&gt;'MARTA Footprint'!$C$3,B425&lt;'MARTA Footprint'!$D$3,C425&gt;'MARTA Footprint'!$A$3,C425&lt;'MARTA Footprint'!$B$3),"YES",".")</f>
        <v>YES</v>
      </c>
    </row>
    <row r="426" spans="1:4" x14ac:dyDescent="0.25">
      <c r="A426" t="s">
        <v>9</v>
      </c>
      <c r="B426" s="1">
        <v>-84.394751927444403</v>
      </c>
      <c r="C426" s="1">
        <v>33.658706165025599</v>
      </c>
      <c r="D426" t="str">
        <f>IF(AND(B426&gt;'MARTA Footprint'!$C$3,B426&lt;'MARTA Footprint'!$D$3,C426&gt;'MARTA Footprint'!$A$3,C426&lt;'MARTA Footprint'!$B$3),"YES",".")</f>
        <v>YES</v>
      </c>
    </row>
    <row r="427" spans="1:4" x14ac:dyDescent="0.25">
      <c r="A427" t="s">
        <v>9</v>
      </c>
      <c r="B427" s="1">
        <v>-84.394976648645795</v>
      </c>
      <c r="C427" s="1">
        <v>33.660812547709298</v>
      </c>
      <c r="D427" t="str">
        <f>IF(AND(B427&gt;'MARTA Footprint'!$C$3,B427&lt;'MARTA Footprint'!$D$3,C427&gt;'MARTA Footprint'!$A$3,C427&lt;'MARTA Footprint'!$B$3),"YES",".")</f>
        <v>YES</v>
      </c>
    </row>
    <row r="428" spans="1:4" x14ac:dyDescent="0.25">
      <c r="A428" t="s">
        <v>9</v>
      </c>
      <c r="B428" s="1">
        <v>-84.395425499616906</v>
      </c>
      <c r="C428" s="1">
        <v>33.662607636102003</v>
      </c>
      <c r="D428" t="str">
        <f>IF(AND(B428&gt;'MARTA Footprint'!$C$3,B428&lt;'MARTA Footprint'!$D$3,C428&gt;'MARTA Footprint'!$A$3,C428&lt;'MARTA Footprint'!$B$3),"YES",".")</f>
        <v>YES</v>
      </c>
    </row>
    <row r="429" spans="1:4" x14ac:dyDescent="0.25">
      <c r="A429" t="s">
        <v>9</v>
      </c>
      <c r="B429" s="1">
        <v>-84.396008460297793</v>
      </c>
      <c r="C429" s="1">
        <v>33.664188878929998</v>
      </c>
      <c r="D429" t="str">
        <f>IF(AND(B429&gt;'MARTA Footprint'!$C$3,B429&lt;'MARTA Footprint'!$D$3,C429&gt;'MARTA Footprint'!$A$3,C429&lt;'MARTA Footprint'!$B$3),"YES",".")</f>
        <v>YES</v>
      </c>
    </row>
    <row r="430" spans="1:4" x14ac:dyDescent="0.25">
      <c r="A430" t="s">
        <v>9</v>
      </c>
      <c r="B430" s="1">
        <v>-84.3974606737263</v>
      </c>
      <c r="C430" s="1">
        <v>33.6678919042186</v>
      </c>
      <c r="D430" t="str">
        <f>IF(AND(B430&gt;'MARTA Footprint'!$C$3,B430&lt;'MARTA Footprint'!$D$3,C430&gt;'MARTA Footprint'!$A$3,C430&lt;'MARTA Footprint'!$B$3),"YES",".")</f>
        <v>YES</v>
      </c>
    </row>
    <row r="431" spans="1:4" x14ac:dyDescent="0.25">
      <c r="A431" t="s">
        <v>9</v>
      </c>
      <c r="B431" s="1">
        <v>-84.397764016665107</v>
      </c>
      <c r="C431" s="1">
        <v>33.669368544156299</v>
      </c>
      <c r="D431" t="str">
        <f>IF(AND(B431&gt;'MARTA Footprint'!$C$3,B431&lt;'MARTA Footprint'!$D$3,C431&gt;'MARTA Footprint'!$A$3,C431&lt;'MARTA Footprint'!$B$3),"YES",".")</f>
        <v>YES</v>
      </c>
    </row>
    <row r="432" spans="1:4" x14ac:dyDescent="0.25">
      <c r="A432" t="s">
        <v>9</v>
      </c>
      <c r="B432" s="1">
        <v>-84.397767239461302</v>
      </c>
      <c r="C432" s="1">
        <v>33.670779365029098</v>
      </c>
      <c r="D432" t="str">
        <f>IF(AND(B432&gt;'MARTA Footprint'!$C$3,B432&lt;'MARTA Footprint'!$D$3,C432&gt;'MARTA Footprint'!$A$3,C432&lt;'MARTA Footprint'!$B$3),"YES",".")</f>
        <v>YES</v>
      </c>
    </row>
    <row r="433" spans="1:4" x14ac:dyDescent="0.25">
      <c r="A433" t="s">
        <v>9</v>
      </c>
      <c r="B433" s="1">
        <v>-84.397604239607702</v>
      </c>
      <c r="C433" s="1">
        <v>33.674230551819498</v>
      </c>
      <c r="D433" t="str">
        <f>IF(AND(B433&gt;'MARTA Footprint'!$C$3,B433&lt;'MARTA Footprint'!$D$3,C433&gt;'MARTA Footprint'!$A$3,C433&lt;'MARTA Footprint'!$B$3),"YES",".")</f>
        <v>YES</v>
      </c>
    </row>
    <row r="434" spans="1:4" x14ac:dyDescent="0.25">
      <c r="A434" t="s">
        <v>9</v>
      </c>
      <c r="B434" s="1">
        <v>-84.397679068583997</v>
      </c>
      <c r="C434" s="1">
        <v>33.675803191296602</v>
      </c>
      <c r="D434" t="str">
        <f>IF(AND(B434&gt;'MARTA Footprint'!$C$3,B434&lt;'MARTA Footprint'!$D$3,C434&gt;'MARTA Footprint'!$A$3,C434&lt;'MARTA Footprint'!$B$3),"YES",".")</f>
        <v>YES</v>
      </c>
    </row>
    <row r="435" spans="1:4" x14ac:dyDescent="0.25">
      <c r="A435" t="s">
        <v>9</v>
      </c>
      <c r="B435" s="1">
        <v>-84.397907397414002</v>
      </c>
      <c r="C435" s="1">
        <v>33.677418459738597</v>
      </c>
      <c r="D435" t="str">
        <f>IF(AND(B435&gt;'MARTA Footprint'!$C$3,B435&lt;'MARTA Footprint'!$D$3,C435&gt;'MARTA Footprint'!$A$3,C435&lt;'MARTA Footprint'!$B$3),"YES",".")</f>
        <v>YES</v>
      </c>
    </row>
    <row r="436" spans="1:4" x14ac:dyDescent="0.25">
      <c r="A436" t="s">
        <v>9</v>
      </c>
      <c r="B436" s="1">
        <v>-84.398667102689799</v>
      </c>
      <c r="C436" s="1">
        <v>33.681953271499303</v>
      </c>
      <c r="D436" t="str">
        <f>IF(AND(B436&gt;'MARTA Footprint'!$C$3,B436&lt;'MARTA Footprint'!$D$3,C436&gt;'MARTA Footprint'!$A$3,C436&lt;'MARTA Footprint'!$B$3),"YES",".")</f>
        <v>YES</v>
      </c>
    </row>
    <row r="437" spans="1:4" x14ac:dyDescent="0.25">
      <c r="A437" t="s">
        <v>9</v>
      </c>
      <c r="B437" s="1">
        <v>-84.398796742984999</v>
      </c>
      <c r="C437" s="1">
        <v>33.683697817630801</v>
      </c>
      <c r="D437" t="str">
        <f>IF(AND(B437&gt;'MARTA Footprint'!$C$3,B437&lt;'MARTA Footprint'!$D$3,C437&gt;'MARTA Footprint'!$A$3,C437&lt;'MARTA Footprint'!$B$3),"YES",".")</f>
        <v>YES</v>
      </c>
    </row>
    <row r="438" spans="1:4" x14ac:dyDescent="0.25">
      <c r="A438" t="s">
        <v>9</v>
      </c>
      <c r="B438" s="1">
        <v>-84.398765139574394</v>
      </c>
      <c r="C438" s="1">
        <v>33.6854695352256</v>
      </c>
      <c r="D438" t="str">
        <f>IF(AND(B438&gt;'MARTA Footprint'!$C$3,B438&lt;'MARTA Footprint'!$D$3,C438&gt;'MARTA Footprint'!$A$3,C438&lt;'MARTA Footprint'!$B$3),"YES",".")</f>
        <v>YES</v>
      </c>
    </row>
    <row r="439" spans="1:4" x14ac:dyDescent="0.25">
      <c r="A439" t="s">
        <v>9</v>
      </c>
      <c r="B439" s="1">
        <v>-84.398859304630804</v>
      </c>
      <c r="C439" s="1">
        <v>33.686380999439699</v>
      </c>
      <c r="D439" t="str">
        <f>IF(AND(B439&gt;'MARTA Footprint'!$C$3,B439&lt;'MARTA Footprint'!$D$3,C439&gt;'MARTA Footprint'!$A$3,C439&lt;'MARTA Footprint'!$B$3),"YES",".")</f>
        <v>YES</v>
      </c>
    </row>
    <row r="440" spans="1:4" x14ac:dyDescent="0.25">
      <c r="A440" t="s">
        <v>9</v>
      </c>
      <c r="B440" s="1">
        <v>-84.399135423523205</v>
      </c>
      <c r="C440" s="1">
        <v>33.687284075553897</v>
      </c>
      <c r="D440" t="str">
        <f>IF(AND(B440&gt;'MARTA Footprint'!$C$3,B440&lt;'MARTA Footprint'!$D$3,C440&gt;'MARTA Footprint'!$A$3,C440&lt;'MARTA Footprint'!$B$3),"YES",".")</f>
        <v>YES</v>
      </c>
    </row>
    <row r="441" spans="1:4" x14ac:dyDescent="0.25">
      <c r="A441" t="s">
        <v>9</v>
      </c>
      <c r="B441" s="1">
        <v>-84.399809978455096</v>
      </c>
      <c r="C441" s="1">
        <v>33.6883939738088</v>
      </c>
      <c r="D441" t="str">
        <f>IF(AND(B441&gt;'MARTA Footprint'!$C$3,B441&lt;'MARTA Footprint'!$D$3,C441&gt;'MARTA Footprint'!$A$3,C441&lt;'MARTA Footprint'!$B$3),"YES",".")</f>
        <v>YES</v>
      </c>
    </row>
    <row r="442" spans="1:4" x14ac:dyDescent="0.25">
      <c r="A442" t="s">
        <v>9</v>
      </c>
      <c r="B442" s="1">
        <v>-84.401597826191306</v>
      </c>
      <c r="C442" s="1">
        <v>33.690699059290701</v>
      </c>
      <c r="D442" t="str">
        <f>IF(AND(B442&gt;'MARTA Footprint'!$C$3,B442&lt;'MARTA Footprint'!$D$3,C442&gt;'MARTA Footprint'!$A$3,C442&lt;'MARTA Footprint'!$B$3),"YES",".")</f>
        <v>YES</v>
      </c>
    </row>
    <row r="443" spans="1:4" x14ac:dyDescent="0.25">
      <c r="A443" t="s">
        <v>9</v>
      </c>
      <c r="B443" s="1">
        <v>-84.402775314926402</v>
      </c>
      <c r="C443" s="1">
        <v>33.692261129406702</v>
      </c>
      <c r="D443" t="str">
        <f>IF(AND(B443&gt;'MARTA Footprint'!$C$3,B443&lt;'MARTA Footprint'!$D$3,C443&gt;'MARTA Footprint'!$A$3,C443&lt;'MARTA Footprint'!$B$3),"YES",".")</f>
        <v>YES</v>
      </c>
    </row>
    <row r="444" spans="1:4" x14ac:dyDescent="0.25">
      <c r="A444" t="s">
        <v>9</v>
      </c>
      <c r="B444" s="1">
        <v>-84.404348349249105</v>
      </c>
      <c r="C444" s="1">
        <v>33.694419930696803</v>
      </c>
      <c r="D444" t="str">
        <f>IF(AND(B444&gt;'MARTA Footprint'!$C$3,B444&lt;'MARTA Footprint'!$D$3,C444&gt;'MARTA Footprint'!$A$3,C444&lt;'MARTA Footprint'!$B$3),"YES",".")</f>
        <v>YES</v>
      </c>
    </row>
    <row r="445" spans="1:4" x14ac:dyDescent="0.25">
      <c r="A445" t="s">
        <v>9</v>
      </c>
      <c r="B445" s="1">
        <v>-84.404837299109104</v>
      </c>
      <c r="C445" s="1">
        <v>33.695664078255902</v>
      </c>
      <c r="D445" t="str">
        <f>IF(AND(B445&gt;'MARTA Footprint'!$C$3,B445&lt;'MARTA Footprint'!$D$3,C445&gt;'MARTA Footprint'!$A$3,C445&lt;'MARTA Footprint'!$B$3),"YES",".")</f>
        <v>YES</v>
      </c>
    </row>
    <row r="446" spans="1:4" x14ac:dyDescent="0.25">
      <c r="A446" t="s">
        <v>9</v>
      </c>
      <c r="B446" s="1">
        <v>-84.404836610488701</v>
      </c>
      <c r="C446" s="1">
        <v>33.696766691921802</v>
      </c>
      <c r="D446" t="str">
        <f>IF(AND(B446&gt;'MARTA Footprint'!$C$3,B446&lt;'MARTA Footprint'!$D$3,C446&gt;'MARTA Footprint'!$A$3,C446&lt;'MARTA Footprint'!$B$3),"YES",".")</f>
        <v>YES</v>
      </c>
    </row>
    <row r="447" spans="1:4" x14ac:dyDescent="0.25">
      <c r="A447" t="s">
        <v>9</v>
      </c>
      <c r="B447" s="1">
        <v>-84.404631991992105</v>
      </c>
      <c r="C447" s="1">
        <v>33.697925773289803</v>
      </c>
      <c r="D447" t="str">
        <f>IF(AND(B447&gt;'MARTA Footprint'!$C$3,B447&lt;'MARTA Footprint'!$D$3,C447&gt;'MARTA Footprint'!$A$3,C447&lt;'MARTA Footprint'!$B$3),"YES",".")</f>
        <v>YES</v>
      </c>
    </row>
    <row r="448" spans="1:4" x14ac:dyDescent="0.25">
      <c r="A448" t="s">
        <v>9</v>
      </c>
      <c r="B448" s="1">
        <v>-84.404109232107302</v>
      </c>
      <c r="C448" s="1">
        <v>33.700634649791503</v>
      </c>
      <c r="D448" t="str">
        <f>IF(AND(B448&gt;'MARTA Footprint'!$C$3,B448&lt;'MARTA Footprint'!$D$3,C448&gt;'MARTA Footprint'!$A$3,C448&lt;'MARTA Footprint'!$B$3),"YES",".")</f>
        <v>YES</v>
      </c>
    </row>
    <row r="449" spans="1:4" x14ac:dyDescent="0.25">
      <c r="A449" t="s">
        <v>9</v>
      </c>
      <c r="B449" s="1">
        <v>-84.403995218369801</v>
      </c>
      <c r="C449" s="1">
        <v>33.701793758971</v>
      </c>
      <c r="D449" t="str">
        <f>IF(AND(B449&gt;'MARTA Footprint'!$C$3,B449&lt;'MARTA Footprint'!$D$3,C449&gt;'MARTA Footprint'!$A$3,C449&lt;'MARTA Footprint'!$B$3),"YES",".")</f>
        <v>YES</v>
      </c>
    </row>
    <row r="450" spans="1:4" x14ac:dyDescent="0.25">
      <c r="A450" t="s">
        <v>9</v>
      </c>
      <c r="B450" s="1">
        <v>-84.403971539957794</v>
      </c>
      <c r="C450" s="1">
        <v>33.703413077541803</v>
      </c>
      <c r="D450" t="str">
        <f>IF(AND(B450&gt;'MARTA Footprint'!$C$3,B450&lt;'MARTA Footprint'!$D$3,C450&gt;'MARTA Footprint'!$A$3,C450&lt;'MARTA Footprint'!$B$3),"YES",".")</f>
        <v>YES</v>
      </c>
    </row>
    <row r="451" spans="1:4" x14ac:dyDescent="0.25">
      <c r="A451" t="s">
        <v>9</v>
      </c>
      <c r="B451" s="1">
        <v>-84.403823418595493</v>
      </c>
      <c r="C451" s="1">
        <v>33.704751235238902</v>
      </c>
      <c r="D451" t="str">
        <f>IF(AND(B451&gt;'MARTA Footprint'!$C$3,B451&lt;'MARTA Footprint'!$D$3,C451&gt;'MARTA Footprint'!$A$3,C451&lt;'MARTA Footprint'!$B$3),"YES",".")</f>
        <v>YES</v>
      </c>
    </row>
    <row r="452" spans="1:4" x14ac:dyDescent="0.25">
      <c r="A452" t="s">
        <v>9</v>
      </c>
      <c r="B452" s="1">
        <v>-84.403437164694196</v>
      </c>
      <c r="C452" s="1">
        <v>33.706428588369</v>
      </c>
      <c r="D452" t="str">
        <f>IF(AND(B452&gt;'MARTA Footprint'!$C$3,B452&lt;'MARTA Footprint'!$D$3,C452&gt;'MARTA Footprint'!$A$3,C452&lt;'MARTA Footprint'!$B$3),"YES",".")</f>
        <v>YES</v>
      </c>
    </row>
    <row r="453" spans="1:4" x14ac:dyDescent="0.25">
      <c r="A453" t="s">
        <v>9</v>
      </c>
      <c r="B453" s="1">
        <v>-84.401601641307494</v>
      </c>
      <c r="C453" s="1">
        <v>33.711218247564602</v>
      </c>
      <c r="D453" t="str">
        <f>IF(AND(B453&gt;'MARTA Footprint'!$C$3,B453&lt;'MARTA Footprint'!$D$3,C453&gt;'MARTA Footprint'!$A$3,C453&lt;'MARTA Footprint'!$B$3),"YES",".")</f>
        <v>YES</v>
      </c>
    </row>
    <row r="454" spans="1:4" x14ac:dyDescent="0.25">
      <c r="A454" t="s">
        <v>9</v>
      </c>
      <c r="B454" s="1">
        <v>-84.400955117822093</v>
      </c>
      <c r="C454" s="1">
        <v>33.712358261839597</v>
      </c>
      <c r="D454" t="str">
        <f>IF(AND(B454&gt;'MARTA Footprint'!$C$3,B454&lt;'MARTA Footprint'!$D$3,C454&gt;'MARTA Footprint'!$A$3,C454&lt;'MARTA Footprint'!$B$3),"YES",".")</f>
        <v>YES</v>
      </c>
    </row>
    <row r="455" spans="1:4" x14ac:dyDescent="0.25">
      <c r="A455" t="s">
        <v>9</v>
      </c>
      <c r="B455" s="1">
        <v>-84.399855234840402</v>
      </c>
      <c r="C455" s="1">
        <v>33.713714835009903</v>
      </c>
      <c r="D455" t="str">
        <f>IF(AND(B455&gt;'MARTA Footprint'!$C$3,B455&lt;'MARTA Footprint'!$D$3,C455&gt;'MARTA Footprint'!$A$3,C455&lt;'MARTA Footprint'!$B$3),"YES",".")</f>
        <v>YES</v>
      </c>
    </row>
    <row r="456" spans="1:4" x14ac:dyDescent="0.25">
      <c r="A456" t="s">
        <v>9</v>
      </c>
      <c r="B456" s="1">
        <v>-84.399069147339205</v>
      </c>
      <c r="C456" s="1">
        <v>33.714899091200699</v>
      </c>
      <c r="D456" t="str">
        <f>IF(AND(B456&gt;'MARTA Footprint'!$C$3,B456&lt;'MARTA Footprint'!$D$3,C456&gt;'MARTA Footprint'!$A$3,C456&lt;'MARTA Footprint'!$B$3),"YES",".")</f>
        <v>YES</v>
      </c>
    </row>
    <row r="457" spans="1:4" x14ac:dyDescent="0.25">
      <c r="A457" t="s">
        <v>9</v>
      </c>
      <c r="B457" s="1">
        <v>-84.398558403364007</v>
      </c>
      <c r="C457" s="1">
        <v>33.716189951931497</v>
      </c>
      <c r="D457" t="str">
        <f>IF(AND(B457&gt;'MARTA Footprint'!$C$3,B457&lt;'MARTA Footprint'!$D$3,C457&gt;'MARTA Footprint'!$A$3,C457&lt;'MARTA Footprint'!$B$3),"YES",".")</f>
        <v>YES</v>
      </c>
    </row>
    <row r="458" spans="1:4" x14ac:dyDescent="0.25">
      <c r="A458" t="s">
        <v>9</v>
      </c>
      <c r="B458" s="1">
        <v>-84.398149770816303</v>
      </c>
      <c r="C458" s="1">
        <v>33.717245272732903</v>
      </c>
      <c r="D458" t="str">
        <f>IF(AND(B458&gt;'MARTA Footprint'!$C$3,B458&lt;'MARTA Footprint'!$D$3,C458&gt;'MARTA Footprint'!$A$3,C458&lt;'MARTA Footprint'!$B$3),"YES",".")</f>
        <v>YES</v>
      </c>
    </row>
    <row r="459" spans="1:4" x14ac:dyDescent="0.25">
      <c r="A459" t="s">
        <v>9</v>
      </c>
      <c r="B459" s="1">
        <v>-84.397340892995203</v>
      </c>
      <c r="C459" s="1">
        <v>33.718672205414698</v>
      </c>
      <c r="D459" t="str">
        <f>IF(AND(B459&gt;'MARTA Footprint'!$C$3,B459&lt;'MARTA Footprint'!$D$3,C459&gt;'MARTA Footprint'!$A$3,C459&lt;'MARTA Footprint'!$B$3),"YES",".")</f>
        <v>YES</v>
      </c>
    </row>
    <row r="460" spans="1:4" x14ac:dyDescent="0.25">
      <c r="A460" t="s">
        <v>9</v>
      </c>
      <c r="B460" s="1">
        <v>-84.396433540710404</v>
      </c>
      <c r="C460" s="1">
        <v>33.719944038677497</v>
      </c>
      <c r="D460" t="str">
        <f>IF(AND(B460&gt;'MARTA Footprint'!$C$3,B460&lt;'MARTA Footprint'!$D$3,C460&gt;'MARTA Footprint'!$A$3,C460&lt;'MARTA Footprint'!$B$3),"YES",".")</f>
        <v>YES</v>
      </c>
    </row>
    <row r="461" spans="1:4" x14ac:dyDescent="0.25">
      <c r="A461" t="s">
        <v>9</v>
      </c>
      <c r="B461" s="1">
        <v>-84.394742347295505</v>
      </c>
      <c r="C461" s="1">
        <v>33.722190318640997</v>
      </c>
      <c r="D461" t="str">
        <f>IF(AND(B461&gt;'MARTA Footprint'!$C$3,B461&lt;'MARTA Footprint'!$D$3,C461&gt;'MARTA Footprint'!$A$3,C461&lt;'MARTA Footprint'!$B$3),"YES",".")</f>
        <v>YES</v>
      </c>
    </row>
    <row r="462" spans="1:4" x14ac:dyDescent="0.25">
      <c r="A462" t="s">
        <v>9</v>
      </c>
      <c r="B462" s="1">
        <v>-84.394050225867005</v>
      </c>
      <c r="C462" s="1">
        <v>33.723471630368699</v>
      </c>
      <c r="D462" t="str">
        <f>IF(AND(B462&gt;'MARTA Footprint'!$C$3,B462&lt;'MARTA Footprint'!$D$3,C462&gt;'MARTA Footprint'!$A$3,C462&lt;'MARTA Footprint'!$B$3),"YES",".")</f>
        <v>YES</v>
      </c>
    </row>
    <row r="463" spans="1:4" x14ac:dyDescent="0.25">
      <c r="A463" t="s">
        <v>9</v>
      </c>
      <c r="B463" s="1">
        <v>-84.393777248370299</v>
      </c>
      <c r="C463" s="1">
        <v>33.724847409667198</v>
      </c>
      <c r="D463" t="str">
        <f>IF(AND(B463&gt;'MARTA Footprint'!$C$3,B463&lt;'MARTA Footprint'!$D$3,C463&gt;'MARTA Footprint'!$A$3,C463&lt;'MARTA Footprint'!$B$3),"YES",".")</f>
        <v>YES</v>
      </c>
    </row>
    <row r="464" spans="1:4" x14ac:dyDescent="0.25">
      <c r="A464" t="s">
        <v>9</v>
      </c>
      <c r="B464" s="1">
        <v>-84.393521556129201</v>
      </c>
      <c r="C464" s="1">
        <v>33.727091789489002</v>
      </c>
      <c r="D464" t="str">
        <f>IF(AND(B464&gt;'MARTA Footprint'!$C$3,B464&lt;'MARTA Footprint'!$D$3,C464&gt;'MARTA Footprint'!$A$3,C464&lt;'MARTA Footprint'!$B$3),"YES",".")</f>
        <v>YES</v>
      </c>
    </row>
    <row r="465" spans="1:4" x14ac:dyDescent="0.25">
      <c r="A465" t="s">
        <v>9</v>
      </c>
      <c r="B465" s="1">
        <v>-84.393225987239504</v>
      </c>
      <c r="C465" s="1">
        <v>33.728354455034498</v>
      </c>
      <c r="D465" t="str">
        <f>IF(AND(B465&gt;'MARTA Footprint'!$C$3,B465&lt;'MARTA Footprint'!$D$3,C465&gt;'MARTA Footprint'!$A$3,C465&lt;'MARTA Footprint'!$B$3),"YES",".")</f>
        <v>YES</v>
      </c>
    </row>
    <row r="466" spans="1:4" x14ac:dyDescent="0.25">
      <c r="A466" t="s">
        <v>9</v>
      </c>
      <c r="B466" s="1">
        <v>-84.392306163955695</v>
      </c>
      <c r="C466" s="1">
        <v>33.730936936595299</v>
      </c>
      <c r="D466" t="str">
        <f>IF(AND(B466&gt;'MARTA Footprint'!$C$3,B466&lt;'MARTA Footprint'!$D$3,C466&gt;'MARTA Footprint'!$A$3,C466&lt;'MARTA Footprint'!$B$3),"YES",".")</f>
        <v>YES</v>
      </c>
    </row>
    <row r="467" spans="1:4" x14ac:dyDescent="0.25">
      <c r="A467" t="s">
        <v>9</v>
      </c>
      <c r="B467" s="1">
        <v>-84.392135181773696</v>
      </c>
      <c r="C467" s="1">
        <v>33.7322373648393</v>
      </c>
      <c r="D467" t="str">
        <f>IF(AND(B467&gt;'MARTA Footprint'!$C$3,B467&lt;'MARTA Footprint'!$D$3,C467&gt;'MARTA Footprint'!$A$3,C467&lt;'MARTA Footprint'!$B$3),"YES",".")</f>
        <v>YES</v>
      </c>
    </row>
    <row r="468" spans="1:4" x14ac:dyDescent="0.25">
      <c r="A468" t="s">
        <v>9</v>
      </c>
      <c r="B468" s="1">
        <v>-84.391949281768703</v>
      </c>
      <c r="C468" s="1">
        <v>33.738174696110597</v>
      </c>
      <c r="D468" t="str">
        <f>IF(AND(B468&gt;'MARTA Footprint'!$C$3,B468&lt;'MARTA Footprint'!$D$3,C468&gt;'MARTA Footprint'!$A$3,C468&lt;'MARTA Footprint'!$B$3),"YES",".")</f>
        <v>YES</v>
      </c>
    </row>
    <row r="469" spans="1:4" x14ac:dyDescent="0.25">
      <c r="A469" t="s">
        <v>9</v>
      </c>
      <c r="B469" s="1">
        <v>-84.3917362309992</v>
      </c>
      <c r="C469" s="1">
        <v>33.742113019660302</v>
      </c>
      <c r="D469" t="str">
        <f>IF(AND(B469&gt;'MARTA Footprint'!$C$3,B469&lt;'MARTA Footprint'!$D$3,C469&gt;'MARTA Footprint'!$A$3,C469&lt;'MARTA Footprint'!$B$3),"YES",".")</f>
        <v>YES</v>
      </c>
    </row>
    <row r="470" spans="1:4" x14ac:dyDescent="0.25">
      <c r="A470" t="s">
        <v>9</v>
      </c>
      <c r="B470" s="1">
        <v>-84.391372570774905</v>
      </c>
      <c r="C470" s="1">
        <v>33.743394491201698</v>
      </c>
      <c r="D470" t="str">
        <f>IF(AND(B470&gt;'MARTA Footprint'!$C$3,B470&lt;'MARTA Footprint'!$D$3,C470&gt;'MARTA Footprint'!$A$3,C470&lt;'MARTA Footprint'!$B$3),"YES",".")</f>
        <v>YES</v>
      </c>
    </row>
    <row r="471" spans="1:4" x14ac:dyDescent="0.25">
      <c r="A471" t="s">
        <v>9</v>
      </c>
      <c r="B471" s="1">
        <v>-84.390646407617595</v>
      </c>
      <c r="C471" s="1">
        <v>33.744440168682999</v>
      </c>
      <c r="D471" t="str">
        <f>IF(AND(B471&gt;'MARTA Footprint'!$C$3,B471&lt;'MARTA Footprint'!$D$3,C471&gt;'MARTA Footprint'!$A$3,C471&lt;'MARTA Footprint'!$B$3),"YES",".")</f>
        <v>YES</v>
      </c>
    </row>
    <row r="472" spans="1:4" x14ac:dyDescent="0.25">
      <c r="A472" t="s">
        <v>9</v>
      </c>
      <c r="B472" s="1">
        <v>-84.389648334887895</v>
      </c>
      <c r="C472" s="1">
        <v>33.745325494704197</v>
      </c>
      <c r="D472" t="str">
        <f>IF(AND(B472&gt;'MARTA Footprint'!$C$3,B472&lt;'MARTA Footprint'!$D$3,C472&gt;'MARTA Footprint'!$A$3,C472&lt;'MARTA Footprint'!$B$3),"YES",".")</f>
        <v>YES</v>
      </c>
    </row>
    <row r="473" spans="1:4" x14ac:dyDescent="0.25">
      <c r="A473" t="s">
        <v>9</v>
      </c>
      <c r="B473" s="1">
        <v>-84.386985991465295</v>
      </c>
      <c r="C473" s="1">
        <v>33.747354415877602</v>
      </c>
      <c r="D473" t="str">
        <f>IF(AND(B473&gt;'MARTA Footprint'!$C$3,B473&lt;'MARTA Footprint'!$D$3,C473&gt;'MARTA Footprint'!$A$3,C473&lt;'MARTA Footprint'!$B$3),"YES",".")</f>
        <v>YES</v>
      </c>
    </row>
    <row r="474" spans="1:4" x14ac:dyDescent="0.25">
      <c r="A474" t="s">
        <v>9</v>
      </c>
      <c r="B474" s="1">
        <v>-84.385818013328105</v>
      </c>
      <c r="C474" s="1">
        <v>33.748032281823598</v>
      </c>
      <c r="D474" t="str">
        <f>IF(AND(B474&gt;'MARTA Footprint'!$C$3,B474&lt;'MARTA Footprint'!$D$3,C474&gt;'MARTA Footprint'!$A$3,C474&lt;'MARTA Footprint'!$B$3),"YES",".")</f>
        <v>YES</v>
      </c>
    </row>
    <row r="475" spans="1:4" x14ac:dyDescent="0.25">
      <c r="A475" t="s">
        <v>9</v>
      </c>
      <c r="B475" s="1">
        <v>-84.384173997671596</v>
      </c>
      <c r="C475" s="1">
        <v>33.748653327339397</v>
      </c>
      <c r="D475" t="str">
        <f>IF(AND(B475&gt;'MARTA Footprint'!$C$3,B475&lt;'MARTA Footprint'!$D$3,C475&gt;'MARTA Footprint'!$A$3,C475&lt;'MARTA Footprint'!$B$3),"YES",".")</f>
        <v>YES</v>
      </c>
    </row>
    <row r="476" spans="1:4" x14ac:dyDescent="0.25">
      <c r="A476" t="s">
        <v>9</v>
      </c>
      <c r="B476" s="1">
        <v>-84.382971795516298</v>
      </c>
      <c r="C476" s="1">
        <v>33.749298822674398</v>
      </c>
      <c r="D476" t="str">
        <f>IF(AND(B476&gt;'MARTA Footprint'!$C$3,B476&lt;'MARTA Footprint'!$D$3,C476&gt;'MARTA Footprint'!$A$3,C476&lt;'MARTA Footprint'!$B$3),"YES",".")</f>
        <v>YES</v>
      </c>
    </row>
    <row r="477" spans="1:4" x14ac:dyDescent="0.25">
      <c r="A477" t="s">
        <v>9</v>
      </c>
      <c r="B477" s="1">
        <v>-84.381882910395106</v>
      </c>
      <c r="C477" s="1">
        <v>33.750165188956203</v>
      </c>
      <c r="D477" t="str">
        <f>IF(AND(B477&gt;'MARTA Footprint'!$C$3,B477&lt;'MARTA Footprint'!$D$3,C477&gt;'MARTA Footprint'!$A$3,C477&lt;'MARTA Footprint'!$B$3),"YES",".")</f>
        <v>YES</v>
      </c>
    </row>
    <row r="478" spans="1:4" x14ac:dyDescent="0.25">
      <c r="A478" t="s">
        <v>9</v>
      </c>
      <c r="B478" s="1">
        <v>-84.3798123789296</v>
      </c>
      <c r="C478" s="1">
        <v>33.751936550792003</v>
      </c>
      <c r="D478" t="str">
        <f>IF(AND(B478&gt;'MARTA Footprint'!$C$3,B478&lt;'MARTA Footprint'!$D$3,C478&gt;'MARTA Footprint'!$A$3,C478&lt;'MARTA Footprint'!$B$3),"YES",".")</f>
        <v>YES</v>
      </c>
    </row>
    <row r="479" spans="1:4" x14ac:dyDescent="0.25">
      <c r="A479" t="s">
        <v>9</v>
      </c>
      <c r="B479" s="1">
        <v>-84.379165489557806</v>
      </c>
      <c r="C479" s="1">
        <v>33.752803170132204</v>
      </c>
      <c r="D479" t="str">
        <f>IF(AND(B479&gt;'MARTA Footprint'!$C$3,B479&lt;'MARTA Footprint'!$D$3,C479&gt;'MARTA Footprint'!$A$3,C479&lt;'MARTA Footprint'!$B$3),"YES",".")</f>
        <v>YES</v>
      </c>
    </row>
    <row r="480" spans="1:4" x14ac:dyDescent="0.25">
      <c r="A480" t="s">
        <v>9</v>
      </c>
      <c r="B480" s="1">
        <v>-84.378699835880596</v>
      </c>
      <c r="C480" s="1">
        <v>33.753773582224802</v>
      </c>
      <c r="D480" t="str">
        <f>IF(AND(B480&gt;'MARTA Footprint'!$C$3,B480&lt;'MARTA Footprint'!$D$3,C480&gt;'MARTA Footprint'!$A$3,C480&lt;'MARTA Footprint'!$B$3),"YES",".")</f>
        <v>YES</v>
      </c>
    </row>
    <row r="481" spans="1:4" x14ac:dyDescent="0.25">
      <c r="A481" t="s">
        <v>9</v>
      </c>
      <c r="B481" s="1">
        <v>-84.378472149116007</v>
      </c>
      <c r="C481" s="1">
        <v>33.754872117655601</v>
      </c>
      <c r="D481" t="str">
        <f>IF(AND(B481&gt;'MARTA Footprint'!$C$3,B481&lt;'MARTA Footprint'!$D$3,C481&gt;'MARTA Footprint'!$A$3,C481&lt;'MARTA Footprint'!$B$3),"YES",".")</f>
        <v>YES</v>
      </c>
    </row>
    <row r="482" spans="1:4" x14ac:dyDescent="0.25">
      <c r="A482" t="s">
        <v>9</v>
      </c>
      <c r="B482" s="1">
        <v>-84.3784710627137</v>
      </c>
      <c r="C482" s="1">
        <v>33.756021870571601</v>
      </c>
      <c r="D482" t="str">
        <f>IF(AND(B482&gt;'MARTA Footprint'!$C$3,B482&lt;'MARTA Footprint'!$D$3,C482&gt;'MARTA Footprint'!$A$3,C482&lt;'MARTA Footprint'!$B$3),"YES",".")</f>
        <v>YES</v>
      </c>
    </row>
    <row r="483" spans="1:4" x14ac:dyDescent="0.25">
      <c r="A483" t="s">
        <v>9</v>
      </c>
      <c r="B483" s="1">
        <v>-84.378605659188196</v>
      </c>
      <c r="C483" s="1">
        <v>33.757573486176199</v>
      </c>
      <c r="D483" t="str">
        <f>IF(AND(B483&gt;'MARTA Footprint'!$C$3,B483&lt;'MARTA Footprint'!$D$3,C483&gt;'MARTA Footprint'!$A$3,C483&lt;'MARTA Footprint'!$B$3),"YES",".")</f>
        <v>YES</v>
      </c>
    </row>
    <row r="484" spans="1:4" x14ac:dyDescent="0.25">
      <c r="A484" t="s">
        <v>9</v>
      </c>
      <c r="B484" s="1">
        <v>-84.378978633942907</v>
      </c>
      <c r="C484" s="1">
        <v>33.758742324819401</v>
      </c>
      <c r="D484" t="str">
        <f>IF(AND(B484&gt;'MARTA Footprint'!$C$3,B484&lt;'MARTA Footprint'!$D$3,C484&gt;'MARTA Footprint'!$A$3,C484&lt;'MARTA Footprint'!$B$3),"YES",".")</f>
        <v>YES</v>
      </c>
    </row>
    <row r="485" spans="1:4" x14ac:dyDescent="0.25">
      <c r="A485" t="s">
        <v>9</v>
      </c>
      <c r="B485" s="1">
        <v>-84.3797594482687</v>
      </c>
      <c r="C485" s="1">
        <v>33.760228372654602</v>
      </c>
      <c r="D485" t="str">
        <f>IF(AND(B485&gt;'MARTA Footprint'!$C$3,B485&lt;'MARTA Footprint'!$D$3,C485&gt;'MARTA Footprint'!$A$3,C485&lt;'MARTA Footprint'!$B$3),"YES",".")</f>
        <v>YES</v>
      </c>
    </row>
    <row r="486" spans="1:4" x14ac:dyDescent="0.25">
      <c r="A486" t="s">
        <v>9</v>
      </c>
      <c r="B486" s="1">
        <v>-84.3809485981661</v>
      </c>
      <c r="C486" s="1">
        <v>33.761435405142102</v>
      </c>
      <c r="D486" t="str">
        <f>IF(AND(B486&gt;'MARTA Footprint'!$C$3,B486&lt;'MARTA Footprint'!$D$3,C486&gt;'MARTA Footprint'!$A$3,C486&lt;'MARTA Footprint'!$B$3),"YES",".")</f>
        <v>YES</v>
      </c>
    </row>
    <row r="487" spans="1:4" x14ac:dyDescent="0.25">
      <c r="A487" t="s">
        <v>9</v>
      </c>
      <c r="B487" s="1">
        <v>-84.383113420296795</v>
      </c>
      <c r="C487" s="1">
        <v>33.7632168262829</v>
      </c>
      <c r="D487" t="str">
        <f>IF(AND(B487&gt;'MARTA Footprint'!$C$3,B487&lt;'MARTA Footprint'!$D$3,C487&gt;'MARTA Footprint'!$A$3,C487&lt;'MARTA Footprint'!$B$3),"YES",".")</f>
        <v>YES</v>
      </c>
    </row>
    <row r="488" spans="1:4" x14ac:dyDescent="0.25">
      <c r="A488" t="s">
        <v>9</v>
      </c>
      <c r="B488" s="1">
        <v>-84.384642457016696</v>
      </c>
      <c r="C488" s="1">
        <v>33.764753876390799</v>
      </c>
      <c r="D488" t="str">
        <f>IF(AND(B488&gt;'MARTA Footprint'!$C$3,B488&lt;'MARTA Footprint'!$D$3,C488&gt;'MARTA Footprint'!$A$3,C488&lt;'MARTA Footprint'!$B$3),"YES",".")</f>
        <v>YES</v>
      </c>
    </row>
    <row r="489" spans="1:4" x14ac:dyDescent="0.25">
      <c r="A489" t="s">
        <v>9</v>
      </c>
      <c r="B489" s="1">
        <v>-84.385669836914801</v>
      </c>
      <c r="C489" s="1">
        <v>33.765527010404597</v>
      </c>
      <c r="D489" t="str">
        <f>IF(AND(B489&gt;'MARTA Footprint'!$C$3,B489&lt;'MARTA Footprint'!$D$3,C489&gt;'MARTA Footprint'!$A$3,C489&lt;'MARTA Footprint'!$B$3),"YES",".")</f>
        <v>YES</v>
      </c>
    </row>
    <row r="490" spans="1:4" x14ac:dyDescent="0.25">
      <c r="A490" t="s">
        <v>9</v>
      </c>
      <c r="B490" s="1">
        <v>-84.388026721471206</v>
      </c>
      <c r="C490" s="1">
        <v>33.766828894602199</v>
      </c>
      <c r="D490" t="str">
        <f>IF(AND(B490&gt;'MARTA Footprint'!$C$3,B490&lt;'MARTA Footprint'!$D$3,C490&gt;'MARTA Footprint'!$A$3,C490&lt;'MARTA Footprint'!$B$3),"YES",".")</f>
        <v>YES</v>
      </c>
    </row>
    <row r="491" spans="1:4" x14ac:dyDescent="0.25">
      <c r="A491" t="s">
        <v>9</v>
      </c>
      <c r="B491" s="1">
        <v>-84.3891570402387</v>
      </c>
      <c r="C491" s="1">
        <v>33.767581287574302</v>
      </c>
      <c r="D491" t="str">
        <f>IF(AND(B491&gt;'MARTA Footprint'!$C$3,B491&lt;'MARTA Footprint'!$D$3,C491&gt;'MARTA Footprint'!$A$3,C491&lt;'MARTA Footprint'!$B$3),"YES",".")</f>
        <v>YES</v>
      </c>
    </row>
    <row r="492" spans="1:4" x14ac:dyDescent="0.25">
      <c r="A492" t="s">
        <v>9</v>
      </c>
      <c r="B492" s="1">
        <v>-84.389802604920007</v>
      </c>
      <c r="C492" s="1">
        <v>33.768354420138202</v>
      </c>
      <c r="D492" t="str">
        <f>IF(AND(B492&gt;'MARTA Footprint'!$C$3,B492&lt;'MARTA Footprint'!$D$3,C492&gt;'MARTA Footprint'!$A$3,C492&lt;'MARTA Footprint'!$B$3),"YES",".")</f>
        <v>YES</v>
      </c>
    </row>
    <row r="493" spans="1:4" x14ac:dyDescent="0.25">
      <c r="A493" t="s">
        <v>9</v>
      </c>
      <c r="B493" s="1">
        <v>-84.390155557474003</v>
      </c>
      <c r="C493" s="1">
        <v>33.769045630581999</v>
      </c>
      <c r="D493" t="str">
        <f>IF(AND(B493&gt;'MARTA Footprint'!$C$3,B493&lt;'MARTA Footprint'!$D$3,C493&gt;'MARTA Footprint'!$A$3,C493&lt;'MARTA Footprint'!$B$3),"YES",".")</f>
        <v>YES</v>
      </c>
    </row>
    <row r="494" spans="1:4" x14ac:dyDescent="0.25">
      <c r="A494" t="s">
        <v>9</v>
      </c>
      <c r="B494" s="1">
        <v>-84.390313566589398</v>
      </c>
      <c r="C494" s="1">
        <v>33.769931578850503</v>
      </c>
      <c r="D494" t="str">
        <f>IF(AND(B494&gt;'MARTA Footprint'!$C$3,B494&lt;'MARTA Footprint'!$D$3,C494&gt;'MARTA Footprint'!$A$3,C494&lt;'MARTA Footprint'!$B$3),"YES",".")</f>
        <v>YES</v>
      </c>
    </row>
    <row r="495" spans="1:4" x14ac:dyDescent="0.25">
      <c r="A495" t="s">
        <v>9</v>
      </c>
      <c r="B495" s="1">
        <v>-84.390267201462194</v>
      </c>
      <c r="C495" s="1">
        <v>33.7712038136738</v>
      </c>
      <c r="D495" t="str">
        <f>IF(AND(B495&gt;'MARTA Footprint'!$C$3,B495&lt;'MARTA Footprint'!$D$3,C495&gt;'MARTA Footprint'!$A$3,C495&lt;'MARTA Footprint'!$B$3),"YES",".")</f>
        <v>YES</v>
      </c>
    </row>
    <row r="496" spans="1:4" x14ac:dyDescent="0.25">
      <c r="A496" t="s">
        <v>9</v>
      </c>
      <c r="B496" s="1">
        <v>-84.390168290589799</v>
      </c>
      <c r="C496" s="1">
        <v>33.773297612619899</v>
      </c>
      <c r="D496" t="str">
        <f>IF(AND(B496&gt;'MARTA Footprint'!$C$3,B496&lt;'MARTA Footprint'!$D$3,C496&gt;'MARTA Footprint'!$A$3,C496&lt;'MARTA Footprint'!$B$3),"YES",".")</f>
        <v>YES</v>
      </c>
    </row>
    <row r="497" spans="1:4" x14ac:dyDescent="0.25">
      <c r="A497" t="s">
        <v>9</v>
      </c>
      <c r="B497" s="1">
        <v>-84.390280795400599</v>
      </c>
      <c r="C497" s="1">
        <v>33.7743908609635</v>
      </c>
      <c r="D497" t="str">
        <f>IF(AND(B497&gt;'MARTA Footprint'!$C$3,B497&lt;'MARTA Footprint'!$D$3,C497&gt;'MARTA Footprint'!$A$3,C497&lt;'MARTA Footprint'!$B$3),"YES",".")</f>
        <v>YES</v>
      </c>
    </row>
    <row r="498" spans="1:4" x14ac:dyDescent="0.25">
      <c r="A498" t="s">
        <v>9</v>
      </c>
      <c r="B498" s="1">
        <v>-84.390890682881704</v>
      </c>
      <c r="C498" s="1">
        <v>33.777358474247102</v>
      </c>
      <c r="D498" t="str">
        <f>IF(AND(B498&gt;'MARTA Footprint'!$C$3,B498&lt;'MARTA Footprint'!$D$3,C498&gt;'MARTA Footprint'!$A$3,C498&lt;'MARTA Footprint'!$B$3),"YES",".")</f>
        <v>YES</v>
      </c>
    </row>
    <row r="499" spans="1:4" x14ac:dyDescent="0.25">
      <c r="A499" t="s">
        <v>9</v>
      </c>
      <c r="B499" s="1">
        <v>-84.391025604489599</v>
      </c>
      <c r="C499" s="1">
        <v>33.778800431872</v>
      </c>
      <c r="D499" t="str">
        <f>IF(AND(B499&gt;'MARTA Footprint'!$C$3,B499&lt;'MARTA Footprint'!$D$3,C499&gt;'MARTA Footprint'!$A$3,C499&lt;'MARTA Footprint'!$B$3),"YES",".")</f>
        <v>YES</v>
      </c>
    </row>
    <row r="500" spans="1:4" x14ac:dyDescent="0.25">
      <c r="A500" t="s">
        <v>9</v>
      </c>
      <c r="B500" s="1">
        <v>-84.391044901923905</v>
      </c>
      <c r="C500" s="1">
        <v>33.783109867213199</v>
      </c>
      <c r="D500" t="str">
        <f>IF(AND(B500&gt;'MARTA Footprint'!$C$3,B500&lt;'MARTA Footprint'!$D$3,C500&gt;'MARTA Footprint'!$A$3,C500&lt;'MARTA Footprint'!$B$3),"YES",".")</f>
        <v>YES</v>
      </c>
    </row>
    <row r="501" spans="1:4" x14ac:dyDescent="0.25">
      <c r="A501" t="s">
        <v>9</v>
      </c>
      <c r="B501" s="1">
        <v>-84.391122248936995</v>
      </c>
      <c r="C501" s="1">
        <v>33.785692091816401</v>
      </c>
      <c r="D501" t="str">
        <f>IF(AND(B501&gt;'MARTA Footprint'!$C$3,B501&lt;'MARTA Footprint'!$D$3,C501&gt;'MARTA Footprint'!$A$3,C501&lt;'MARTA Footprint'!$B$3),"YES",".")</f>
        <v>YES</v>
      </c>
    </row>
    <row r="502" spans="1:4" x14ac:dyDescent="0.25">
      <c r="A502" t="s">
        <v>9</v>
      </c>
      <c r="B502" s="1">
        <v>-84.391120164428003</v>
      </c>
      <c r="C502" s="1">
        <v>33.788353329315697</v>
      </c>
      <c r="D502" t="str">
        <f>IF(AND(B502&gt;'MARTA Footprint'!$C$3,B502&lt;'MARTA Footprint'!$D$3,C502&gt;'MARTA Footprint'!$A$3,C502&lt;'MARTA Footprint'!$B$3),"YES",".")</f>
        <v>YES</v>
      </c>
    </row>
    <row r="503" spans="1:4" x14ac:dyDescent="0.25">
      <c r="A503" t="s">
        <v>9</v>
      </c>
      <c r="B503" s="1">
        <v>-84.3914277733425</v>
      </c>
      <c r="C503" s="1">
        <v>33.790699680850501</v>
      </c>
      <c r="D503" t="str">
        <f>IF(AND(B503&gt;'MARTA Footprint'!$C$3,B503&lt;'MARTA Footprint'!$D$3,C503&gt;'MARTA Footprint'!$A$3,C503&lt;'MARTA Footprint'!$B$3),"YES",".")</f>
        <v>YES</v>
      </c>
    </row>
    <row r="504" spans="1:4" x14ac:dyDescent="0.25">
      <c r="A504" t="s">
        <v>9</v>
      </c>
      <c r="B504" s="1">
        <v>-84.392044491630699</v>
      </c>
      <c r="C504" s="1">
        <v>33.792748087026098</v>
      </c>
      <c r="D504" t="str">
        <f>IF(AND(B504&gt;'MARTA Footprint'!$C$3,B504&lt;'MARTA Footprint'!$D$3,C504&gt;'MARTA Footprint'!$A$3,C504&lt;'MARTA Footprint'!$B$3),"YES",".")</f>
        <v>YES</v>
      </c>
    </row>
    <row r="505" spans="1:4" x14ac:dyDescent="0.25">
      <c r="A505" t="s">
        <v>9</v>
      </c>
      <c r="B505" s="1">
        <v>-84.392554649417306</v>
      </c>
      <c r="C505" s="1">
        <v>33.794078364318402</v>
      </c>
      <c r="D505" t="str">
        <f>IF(AND(B505&gt;'MARTA Footprint'!$C$3,B505&lt;'MARTA Footprint'!$D$3,C505&gt;'MARTA Footprint'!$A$3,C505&lt;'MARTA Footprint'!$B$3),"YES",".")</f>
        <v>YES</v>
      </c>
    </row>
    <row r="506" spans="1:4" x14ac:dyDescent="0.25">
      <c r="A506" t="s">
        <v>9</v>
      </c>
      <c r="B506" s="1">
        <v>-84.393914928158793</v>
      </c>
      <c r="C506" s="1">
        <v>33.7957707223743</v>
      </c>
      <c r="D506" t="str">
        <f>IF(AND(B506&gt;'MARTA Footprint'!$C$3,B506&lt;'MARTA Footprint'!$D$3,C506&gt;'MARTA Footprint'!$A$3,C506&lt;'MARTA Footprint'!$B$3),"YES",".")</f>
        <v>YES</v>
      </c>
    </row>
    <row r="507" spans="1:4" x14ac:dyDescent="0.25">
      <c r="A507" t="s">
        <v>9</v>
      </c>
      <c r="B507" s="1">
        <v>-84.395032348402495</v>
      </c>
      <c r="C507" s="1">
        <v>33.797089195746899</v>
      </c>
      <c r="D507" t="str">
        <f>IF(AND(B507&gt;'MARTA Footprint'!$C$3,B507&lt;'MARTA Footprint'!$D$3,C507&gt;'MARTA Footprint'!$A$3,C507&lt;'MARTA Footprint'!$B$3),"YES",".")</f>
        <v>YES</v>
      </c>
    </row>
    <row r="508" spans="1:4" x14ac:dyDescent="0.25">
      <c r="A508" t="s">
        <v>9</v>
      </c>
      <c r="B508" s="1">
        <v>-84.395726431317598</v>
      </c>
      <c r="C508" s="1">
        <v>33.798136948169997</v>
      </c>
      <c r="D508" t="str">
        <f>IF(AND(B508&gt;'MARTA Footprint'!$C$3,B508&lt;'MARTA Footprint'!$D$3,C508&gt;'MARTA Footprint'!$A$3,C508&lt;'MARTA Footprint'!$B$3),"YES",".")</f>
        <v>YES</v>
      </c>
    </row>
    <row r="509" spans="1:4" x14ac:dyDescent="0.25">
      <c r="A509" t="s">
        <v>9</v>
      </c>
      <c r="B509" s="1">
        <v>-84.3962277680223</v>
      </c>
      <c r="C509" s="1">
        <v>33.798962570242097</v>
      </c>
      <c r="D509" t="str">
        <f>IF(AND(B509&gt;'MARTA Footprint'!$C$3,B509&lt;'MARTA Footprint'!$D$3,C509&gt;'MARTA Footprint'!$A$3,C509&lt;'MARTA Footprint'!$B$3),"YES",".")</f>
        <v>YES</v>
      </c>
    </row>
    <row r="510" spans="1:4" x14ac:dyDescent="0.25">
      <c r="A510" t="s">
        <v>9</v>
      </c>
      <c r="B510" s="1">
        <v>-84.396661605104995</v>
      </c>
      <c r="C510" s="1">
        <v>33.799519563595197</v>
      </c>
      <c r="D510" t="str">
        <f>IF(AND(B510&gt;'MARTA Footprint'!$C$3,B510&lt;'MARTA Footprint'!$D$3,C510&gt;'MARTA Footprint'!$A$3,C510&lt;'MARTA Footprint'!$B$3),"YES",".")</f>
        <v>YES</v>
      </c>
    </row>
    <row r="511" spans="1:4" x14ac:dyDescent="0.25">
      <c r="A511" t="s">
        <v>9</v>
      </c>
      <c r="B511" s="1">
        <v>-84.397141410840902</v>
      </c>
      <c r="C511" s="1">
        <v>33.799989014859399</v>
      </c>
      <c r="D511" t="str">
        <f>IF(AND(B511&gt;'MARTA Footprint'!$C$3,B511&lt;'MARTA Footprint'!$D$3,C511&gt;'MARTA Footprint'!$A$3,C511&lt;'MARTA Footprint'!$B$3),"YES",".")</f>
        <v>YES</v>
      </c>
    </row>
    <row r="512" spans="1:4" x14ac:dyDescent="0.25">
      <c r="A512" t="s">
        <v>9</v>
      </c>
      <c r="B512" s="1">
        <v>-84.397792089674496</v>
      </c>
      <c r="C512" s="1">
        <v>33.800419567338302</v>
      </c>
      <c r="D512" t="str">
        <f>IF(AND(B512&gt;'MARTA Footprint'!$C$3,B512&lt;'MARTA Footprint'!$D$3,C512&gt;'MARTA Footprint'!$A$3,C512&lt;'MARTA Footprint'!$B$3),"YES",".")</f>
        <v>YES</v>
      </c>
    </row>
    <row r="513" spans="1:4" x14ac:dyDescent="0.25">
      <c r="A513" t="s">
        <v>9</v>
      </c>
      <c r="B513" s="1">
        <v>-84.398567224651302</v>
      </c>
      <c r="C513" s="1">
        <v>33.800771119802803</v>
      </c>
      <c r="D513" t="str">
        <f>IF(AND(B513&gt;'MARTA Footprint'!$C$3,B513&lt;'MARTA Footprint'!$D$3,C513&gt;'MARTA Footprint'!$A$3,C513&lt;'MARTA Footprint'!$B$3),"YES",".")</f>
        <v>YES</v>
      </c>
    </row>
    <row r="514" spans="1:4" x14ac:dyDescent="0.25">
      <c r="A514" t="s">
        <v>9</v>
      </c>
      <c r="B514" s="1">
        <v>-84.399476650297402</v>
      </c>
      <c r="C514" s="1">
        <v>33.801036947776197</v>
      </c>
      <c r="D514" t="str">
        <f>IF(AND(B514&gt;'MARTA Footprint'!$C$3,B514&lt;'MARTA Footprint'!$D$3,C514&gt;'MARTA Footprint'!$A$3,C514&lt;'MARTA Footprint'!$B$3),"YES",".")</f>
        <v>YES</v>
      </c>
    </row>
    <row r="515" spans="1:4" x14ac:dyDescent="0.25">
      <c r="A515" t="s">
        <v>9</v>
      </c>
      <c r="B515" s="1">
        <v>-84.404054786061096</v>
      </c>
      <c r="C515" s="1">
        <v>33.801832372435797</v>
      </c>
      <c r="D515" t="str">
        <f>IF(AND(B515&gt;'MARTA Footprint'!$C$3,B515&lt;'MARTA Footprint'!$D$3,C515&gt;'MARTA Footprint'!$A$3,C515&lt;'MARTA Footprint'!$B$3),"YES",".")</f>
        <v>YES</v>
      </c>
    </row>
    <row r="516" spans="1:4" x14ac:dyDescent="0.25">
      <c r="A516" t="s">
        <v>9</v>
      </c>
      <c r="B516" s="1">
        <v>-84.405625228107795</v>
      </c>
      <c r="C516" s="1">
        <v>33.802202972742698</v>
      </c>
      <c r="D516" t="str">
        <f>IF(AND(B516&gt;'MARTA Footprint'!$C$3,B516&lt;'MARTA Footprint'!$D$3,C516&gt;'MARTA Footprint'!$A$3,C516&lt;'MARTA Footprint'!$B$3),"YES",".")</f>
        <v>YES</v>
      </c>
    </row>
    <row r="517" spans="1:4" x14ac:dyDescent="0.25">
      <c r="A517" t="s">
        <v>9</v>
      </c>
      <c r="B517" s="1">
        <v>-84.408073989233301</v>
      </c>
      <c r="C517" s="1">
        <v>33.802936951223103</v>
      </c>
      <c r="D517" t="str">
        <f>IF(AND(B517&gt;'MARTA Footprint'!$C$3,B517&lt;'MARTA Footprint'!$D$3,C517&gt;'MARTA Footprint'!$A$3,C517&lt;'MARTA Footprint'!$B$3),"YES",".")</f>
        <v>YES</v>
      </c>
    </row>
    <row r="518" spans="1:4" x14ac:dyDescent="0.25">
      <c r="A518" t="s">
        <v>9</v>
      </c>
      <c r="B518" s="1">
        <v>-84.410973980377094</v>
      </c>
      <c r="C518" s="1">
        <v>33.8041218837025</v>
      </c>
      <c r="D518" t="str">
        <f>IF(AND(B518&gt;'MARTA Footprint'!$C$3,B518&lt;'MARTA Footprint'!$D$3,C518&gt;'MARTA Footprint'!$A$3,C518&lt;'MARTA Footprint'!$B$3),"YES",".")</f>
        <v>YES</v>
      </c>
    </row>
    <row r="519" spans="1:4" x14ac:dyDescent="0.25">
      <c r="A519" t="s">
        <v>9</v>
      </c>
      <c r="B519" s="1">
        <v>-84.413335737599596</v>
      </c>
      <c r="C519" s="1">
        <v>33.805301265189399</v>
      </c>
      <c r="D519" t="str">
        <f>IF(AND(B519&gt;'MARTA Footprint'!$C$3,B519&lt;'MARTA Footprint'!$D$3,C519&gt;'MARTA Footprint'!$A$3,C519&lt;'MARTA Footprint'!$B$3),"YES",".")</f>
        <v>YES</v>
      </c>
    </row>
    <row r="520" spans="1:4" x14ac:dyDescent="0.25">
      <c r="A520" t="s">
        <v>9</v>
      </c>
      <c r="B520" s="1">
        <v>-84.415489631602199</v>
      </c>
      <c r="C520" s="1">
        <v>33.806535954196903</v>
      </c>
      <c r="D520" t="str">
        <f>IF(AND(B520&gt;'MARTA Footprint'!$C$3,B520&lt;'MARTA Footprint'!$D$3,C520&gt;'MARTA Footprint'!$A$3,C520&lt;'MARTA Footprint'!$B$3),"YES",".")</f>
        <v>YES</v>
      </c>
    </row>
    <row r="521" spans="1:4" x14ac:dyDescent="0.25">
      <c r="A521" t="s">
        <v>9</v>
      </c>
      <c r="B521" s="1">
        <v>-84.417216303635598</v>
      </c>
      <c r="C521" s="1">
        <v>33.807976731333703</v>
      </c>
      <c r="D521" t="str">
        <f>IF(AND(B521&gt;'MARTA Footprint'!$C$3,B521&lt;'MARTA Footprint'!$D$3,C521&gt;'MARTA Footprint'!$A$3,C521&lt;'MARTA Footprint'!$B$3),"YES",".")</f>
        <v>YES</v>
      </c>
    </row>
    <row r="522" spans="1:4" x14ac:dyDescent="0.25">
      <c r="A522" t="s">
        <v>9</v>
      </c>
      <c r="B522" s="1">
        <v>-84.418526508727695</v>
      </c>
      <c r="C522" s="1">
        <v>33.809566353224398</v>
      </c>
      <c r="D522" t="str">
        <f>IF(AND(B522&gt;'MARTA Footprint'!$C$3,B522&lt;'MARTA Footprint'!$D$3,C522&gt;'MARTA Footprint'!$A$3,C522&lt;'MARTA Footprint'!$B$3),"YES",".")</f>
        <v>YES</v>
      </c>
    </row>
    <row r="523" spans="1:4" x14ac:dyDescent="0.25">
      <c r="A523" t="s">
        <v>9</v>
      </c>
      <c r="B523" s="1">
        <v>-84.419787541398406</v>
      </c>
      <c r="C523" s="1">
        <v>33.811727467409099</v>
      </c>
      <c r="D523" t="str">
        <f>IF(AND(B523&gt;'MARTA Footprint'!$C$3,B523&lt;'MARTA Footprint'!$D$3,C523&gt;'MARTA Footprint'!$A$3,C523&lt;'MARTA Footprint'!$B$3),"YES",".")</f>
        <v>YES</v>
      </c>
    </row>
    <row r="524" spans="1:4" x14ac:dyDescent="0.25">
      <c r="A524" t="s">
        <v>9</v>
      </c>
      <c r="B524" s="1">
        <v>-84.420943967882707</v>
      </c>
      <c r="C524" s="1">
        <v>33.814078876585697</v>
      </c>
      <c r="D524" t="str">
        <f>IF(AND(B524&gt;'MARTA Footprint'!$C$3,B524&lt;'MARTA Footprint'!$D$3,C524&gt;'MARTA Footprint'!$A$3,C524&lt;'MARTA Footprint'!$B$3),"YES",".")</f>
        <v>YES</v>
      </c>
    </row>
    <row r="525" spans="1:4" x14ac:dyDescent="0.25">
      <c r="A525" t="s">
        <v>9</v>
      </c>
      <c r="B525" s="1">
        <v>-84.4218575775365</v>
      </c>
      <c r="C525" s="1">
        <v>33.816446139499298</v>
      </c>
      <c r="D525" t="str">
        <f>IF(AND(B525&gt;'MARTA Footprint'!$C$3,B525&lt;'MARTA Footprint'!$D$3,C525&gt;'MARTA Footprint'!$A$3,C525&lt;'MARTA Footprint'!$B$3),"YES",".")</f>
        <v>YES</v>
      </c>
    </row>
    <row r="526" spans="1:4" x14ac:dyDescent="0.25">
      <c r="A526" t="s">
        <v>9</v>
      </c>
      <c r="B526" s="1">
        <v>-84.422437608552897</v>
      </c>
      <c r="C526" s="1">
        <v>33.818561580362299</v>
      </c>
      <c r="D526" t="str">
        <f>IF(AND(B526&gt;'MARTA Footprint'!$C$3,B526&lt;'MARTA Footprint'!$D$3,C526&gt;'MARTA Footprint'!$A$3,C526&lt;'MARTA Footprint'!$B$3),"YES",".")</f>
        <v>YES</v>
      </c>
    </row>
    <row r="527" spans="1:4" x14ac:dyDescent="0.25">
      <c r="A527" t="s">
        <v>9</v>
      </c>
      <c r="B527" s="1">
        <v>-84.422935641405303</v>
      </c>
      <c r="C527" s="1">
        <v>33.820857649815302</v>
      </c>
      <c r="D527" t="str">
        <f>IF(AND(B527&gt;'MARTA Footprint'!$C$3,B527&lt;'MARTA Footprint'!$D$3,C527&gt;'MARTA Footprint'!$A$3,C527&lt;'MARTA Footprint'!$B$3),"YES",".")</f>
        <v>YES</v>
      </c>
    </row>
    <row r="528" spans="1:4" x14ac:dyDescent="0.25">
      <c r="A528" t="s">
        <v>9</v>
      </c>
      <c r="B528" s="1">
        <v>-84.423365731749996</v>
      </c>
      <c r="C528" s="1">
        <v>33.823076517423097</v>
      </c>
      <c r="D528" t="str">
        <f>IF(AND(B528&gt;'MARTA Footprint'!$C$3,B528&lt;'MARTA Footprint'!$D$3,C528&gt;'MARTA Footprint'!$A$3,C528&lt;'MARTA Footprint'!$B$3),"YES",".")</f>
        <v>YES</v>
      </c>
    </row>
    <row r="529" spans="1:4" x14ac:dyDescent="0.25">
      <c r="A529" t="s">
        <v>9</v>
      </c>
      <c r="B529" s="1">
        <v>-84.424169667467197</v>
      </c>
      <c r="C529" s="1">
        <v>33.8257231113489</v>
      </c>
      <c r="D529" t="str">
        <f>IF(AND(B529&gt;'MARTA Footprint'!$C$3,B529&lt;'MARTA Footprint'!$D$3,C529&gt;'MARTA Footprint'!$A$3,C529&lt;'MARTA Footprint'!$B$3),"YES",".")</f>
        <v>YES</v>
      </c>
    </row>
    <row r="530" spans="1:4" x14ac:dyDescent="0.25">
      <c r="A530" t="s">
        <v>9</v>
      </c>
      <c r="B530" s="1">
        <v>-84.4249584192046</v>
      </c>
      <c r="C530" s="1">
        <v>33.828110661769003</v>
      </c>
      <c r="D530" t="str">
        <f>IF(AND(B530&gt;'MARTA Footprint'!$C$3,B530&lt;'MARTA Footprint'!$D$3,C530&gt;'MARTA Footprint'!$A$3,C530&lt;'MARTA Footprint'!$B$3),"YES",".")</f>
        <v>YES</v>
      </c>
    </row>
    <row r="531" spans="1:4" x14ac:dyDescent="0.25">
      <c r="A531" t="s">
        <v>9</v>
      </c>
      <c r="B531" s="1">
        <v>-84.425797429428002</v>
      </c>
      <c r="C531" s="1">
        <v>33.830278315204303</v>
      </c>
      <c r="D531" t="str">
        <f>IF(AND(B531&gt;'MARTA Footprint'!$C$3,B531&lt;'MARTA Footprint'!$D$3,C531&gt;'MARTA Footprint'!$A$3,C531&lt;'MARTA Footprint'!$B$3),"YES",".")</f>
        <v>YES</v>
      </c>
    </row>
    <row r="532" spans="1:4" x14ac:dyDescent="0.25">
      <c r="A532" t="s">
        <v>9</v>
      </c>
      <c r="B532" s="1">
        <v>-84.426739503031399</v>
      </c>
      <c r="C532" s="1">
        <v>33.832307894629501</v>
      </c>
      <c r="D532" t="str">
        <f>IF(AND(B532&gt;'MARTA Footprint'!$C$3,B532&lt;'MARTA Footprint'!$D$3,C532&gt;'MARTA Footprint'!$A$3,C532&lt;'MARTA Footprint'!$B$3),"YES",".")</f>
        <v>YES</v>
      </c>
    </row>
    <row r="533" spans="1:4" x14ac:dyDescent="0.25">
      <c r="A533" t="s">
        <v>9</v>
      </c>
      <c r="B533" s="1">
        <v>-84.429247422679694</v>
      </c>
      <c r="C533" s="1">
        <v>33.837433139192903</v>
      </c>
      <c r="D533" t="str">
        <f>IF(AND(B533&gt;'MARTA Footprint'!$C$3,B533&lt;'MARTA Footprint'!$D$3,C533&gt;'MARTA Footprint'!$A$3,C533&lt;'MARTA Footprint'!$B$3),"YES",".")</f>
        <v>YES</v>
      </c>
    </row>
    <row r="534" spans="1:4" x14ac:dyDescent="0.25">
      <c r="A534" t="s">
        <v>9</v>
      </c>
      <c r="B534" s="1">
        <v>-84.4298273136218</v>
      </c>
      <c r="C534" s="1">
        <v>33.839109834319302</v>
      </c>
      <c r="D534" t="str">
        <f>IF(AND(B534&gt;'MARTA Footprint'!$C$3,B534&lt;'MARTA Footprint'!$D$3,C534&gt;'MARTA Footprint'!$A$3,C534&lt;'MARTA Footprint'!$B$3),"YES",".")</f>
        <v>YES</v>
      </c>
    </row>
    <row r="535" spans="1:4" x14ac:dyDescent="0.25">
      <c r="A535" t="s">
        <v>9</v>
      </c>
      <c r="B535" s="1">
        <v>-84.430050729610798</v>
      </c>
      <c r="C535" s="1">
        <v>33.840625666736699</v>
      </c>
      <c r="D535" t="str">
        <f>IF(AND(B535&gt;'MARTA Footprint'!$C$3,B535&lt;'MARTA Footprint'!$D$3,C535&gt;'MARTA Footprint'!$A$3,C535&lt;'MARTA Footprint'!$B$3),"YES",".")</f>
        <v>YES</v>
      </c>
    </row>
    <row r="536" spans="1:4" x14ac:dyDescent="0.25">
      <c r="A536" t="s">
        <v>9</v>
      </c>
      <c r="B536" s="1">
        <v>-84.4299679906253</v>
      </c>
      <c r="C536" s="1">
        <v>33.842285433028998</v>
      </c>
      <c r="D536" t="str">
        <f>IF(AND(B536&gt;'MARTA Footprint'!$C$3,B536&lt;'MARTA Footprint'!$D$3,C536&gt;'MARTA Footprint'!$A$3,C536&lt;'MARTA Footprint'!$B$3),"YES",".")</f>
        <v>YES</v>
      </c>
    </row>
    <row r="537" spans="1:4" x14ac:dyDescent="0.25">
      <c r="A537" t="s">
        <v>9</v>
      </c>
      <c r="B537" s="1">
        <v>-84.429812870263603</v>
      </c>
      <c r="C537" s="1">
        <v>33.8437751683133</v>
      </c>
      <c r="D537" t="str">
        <f>IF(AND(B537&gt;'MARTA Footprint'!$C$3,B537&lt;'MARTA Footprint'!$D$3,C537&gt;'MARTA Footprint'!$A$3,C537&lt;'MARTA Footprint'!$B$3),"YES",".")</f>
        <v>YES</v>
      </c>
    </row>
    <row r="538" spans="1:4" x14ac:dyDescent="0.25">
      <c r="A538" t="s">
        <v>9</v>
      </c>
      <c r="B538" s="1">
        <v>-84.429907907325401</v>
      </c>
      <c r="C538" s="1">
        <v>33.845132768826801</v>
      </c>
      <c r="D538" t="str">
        <f>IF(AND(B538&gt;'MARTA Footprint'!$C$3,B538&lt;'MARTA Footprint'!$D$3,C538&gt;'MARTA Footprint'!$A$3,C538&lt;'MARTA Footprint'!$B$3),"YES",".")</f>
        <v>YES</v>
      </c>
    </row>
    <row r="539" spans="1:4" x14ac:dyDescent="0.25">
      <c r="A539" t="s">
        <v>9</v>
      </c>
      <c r="B539" s="1">
        <v>-84.430214756686595</v>
      </c>
      <c r="C539" s="1">
        <v>33.846199082960297</v>
      </c>
      <c r="D539" t="str">
        <f>IF(AND(B539&gt;'MARTA Footprint'!$C$3,B539&lt;'MARTA Footprint'!$D$3,C539&gt;'MARTA Footprint'!$A$3,C539&lt;'MARTA Footprint'!$B$3),"YES",".")</f>
        <v>YES</v>
      </c>
    </row>
    <row r="540" spans="1:4" x14ac:dyDescent="0.25">
      <c r="A540" t="s">
        <v>9</v>
      </c>
      <c r="B540" s="1">
        <v>-84.430709386545999</v>
      </c>
      <c r="C540" s="1">
        <v>33.847725225091501</v>
      </c>
      <c r="D540" t="str">
        <f>IF(AND(B540&gt;'MARTA Footprint'!$C$3,B540&lt;'MARTA Footprint'!$D$3,C540&gt;'MARTA Footprint'!$A$3,C540&lt;'MARTA Footprint'!$B$3),"YES",".")</f>
        <v>YES</v>
      </c>
    </row>
    <row r="541" spans="1:4" x14ac:dyDescent="0.25">
      <c r="A541" t="s">
        <v>9</v>
      </c>
      <c r="B541" s="1">
        <v>-84.430954485492606</v>
      </c>
      <c r="C541" s="1">
        <v>33.849081273176502</v>
      </c>
      <c r="D541" t="str">
        <f>IF(AND(B541&gt;'MARTA Footprint'!$C$3,B541&lt;'MARTA Footprint'!$D$3,C541&gt;'MARTA Footprint'!$A$3,C541&lt;'MARTA Footprint'!$B$3),"YES",".")</f>
        <v>YES</v>
      </c>
    </row>
    <row r="542" spans="1:4" x14ac:dyDescent="0.25">
      <c r="A542" t="s">
        <v>9</v>
      </c>
      <c r="B542" s="1">
        <v>-84.430984388381603</v>
      </c>
      <c r="C542" s="1">
        <v>33.8512161395251</v>
      </c>
      <c r="D542" t="str">
        <f>IF(AND(B542&gt;'MARTA Footprint'!$C$3,B542&lt;'MARTA Footprint'!$D$3,C542&gt;'MARTA Footprint'!$A$3,C542&lt;'MARTA Footprint'!$B$3),"YES",".")</f>
        <v>YES</v>
      </c>
    </row>
    <row r="543" spans="1:4" x14ac:dyDescent="0.25">
      <c r="A543" t="s">
        <v>9</v>
      </c>
      <c r="B543" s="1">
        <v>-84.431126016528495</v>
      </c>
      <c r="C543" s="1">
        <v>33.852271632821598</v>
      </c>
      <c r="D543" t="str">
        <f>IF(AND(B543&gt;'MARTA Footprint'!$C$3,B543&lt;'MARTA Footprint'!$D$3,C543&gt;'MARTA Footprint'!$A$3,C543&lt;'MARTA Footprint'!$B$3),"YES",".")</f>
        <v>YES</v>
      </c>
    </row>
    <row r="544" spans="1:4" x14ac:dyDescent="0.25">
      <c r="A544" t="s">
        <v>9</v>
      </c>
      <c r="B544" s="1">
        <v>-84.431441938107895</v>
      </c>
      <c r="C544" s="1">
        <v>33.853340331830204</v>
      </c>
      <c r="D544" t="str">
        <f>IF(AND(B544&gt;'MARTA Footprint'!$C$3,B544&lt;'MARTA Footprint'!$D$3,C544&gt;'MARTA Footprint'!$A$3,C544&lt;'MARTA Footprint'!$B$3),"YES",".")</f>
        <v>YES</v>
      </c>
    </row>
    <row r="545" spans="1:4" x14ac:dyDescent="0.25">
      <c r="A545" t="s">
        <v>9</v>
      </c>
      <c r="B545" s="1">
        <v>-84.432220130945893</v>
      </c>
      <c r="C545" s="1">
        <v>33.855724430871803</v>
      </c>
      <c r="D545" t="str">
        <f>IF(AND(B545&gt;'MARTA Footprint'!$C$3,B545&lt;'MARTA Footprint'!$D$3,C545&gt;'MARTA Footprint'!$A$3,C545&lt;'MARTA Footprint'!$B$3),"YES",".")</f>
        <v>YES</v>
      </c>
    </row>
    <row r="546" spans="1:4" x14ac:dyDescent="0.25">
      <c r="A546" t="s">
        <v>9</v>
      </c>
      <c r="B546" s="1">
        <v>-84.432832049697893</v>
      </c>
      <c r="C546" s="1">
        <v>33.856989101789601</v>
      </c>
      <c r="D546" t="str">
        <f>IF(AND(B546&gt;'MARTA Footprint'!$C$3,B546&lt;'MARTA Footprint'!$D$3,C546&gt;'MARTA Footprint'!$A$3,C546&lt;'MARTA Footprint'!$B$3),"YES",".")</f>
        <v>YES</v>
      </c>
    </row>
    <row r="547" spans="1:4" x14ac:dyDescent="0.25">
      <c r="A547" t="s">
        <v>9</v>
      </c>
      <c r="B547" s="1">
        <v>-84.433553744001898</v>
      </c>
      <c r="C547" s="1">
        <v>33.8581170059771</v>
      </c>
      <c r="D547" t="str">
        <f>IF(AND(B547&gt;'MARTA Footprint'!$C$3,B547&lt;'MARTA Footprint'!$D$3,C547&gt;'MARTA Footprint'!$A$3,C547&lt;'MARTA Footprint'!$B$3),"YES",".")</f>
        <v>YES</v>
      </c>
    </row>
    <row r="548" spans="1:4" x14ac:dyDescent="0.25">
      <c r="A548" t="s">
        <v>9</v>
      </c>
      <c r="B548" s="1">
        <v>-84.434686725143706</v>
      </c>
      <c r="C548" s="1">
        <v>33.859437089244103</v>
      </c>
      <c r="D548" t="str">
        <f>IF(AND(B548&gt;'MARTA Footprint'!$C$3,B548&lt;'MARTA Footprint'!$D$3,C548&gt;'MARTA Footprint'!$A$3,C548&lt;'MARTA Footprint'!$B$3),"YES",".")</f>
        <v>YES</v>
      </c>
    </row>
    <row r="549" spans="1:4" x14ac:dyDescent="0.25">
      <c r="A549" t="s">
        <v>9</v>
      </c>
      <c r="B549" s="1">
        <v>-84.441204322248396</v>
      </c>
      <c r="C549" s="1">
        <v>33.866834761685901</v>
      </c>
      <c r="D549" t="str">
        <f>IF(AND(B549&gt;'MARTA Footprint'!$C$3,B549&lt;'MARTA Footprint'!$D$3,C549&gt;'MARTA Footprint'!$A$3,C549&lt;'MARTA Footprint'!$B$3),"YES",".")</f>
        <v>YES</v>
      </c>
    </row>
    <row r="550" spans="1:4" x14ac:dyDescent="0.25">
      <c r="A550" t="s">
        <v>9</v>
      </c>
      <c r="B550" s="1">
        <v>-84.4424251916694</v>
      </c>
      <c r="C550" s="1">
        <v>33.868557228943502</v>
      </c>
      <c r="D550" t="str">
        <f>IF(AND(B550&gt;'MARTA Footprint'!$C$3,B550&lt;'MARTA Footprint'!$D$3,C550&gt;'MARTA Footprint'!$A$3,C550&lt;'MARTA Footprint'!$B$3),"YES",".")</f>
        <v>YES</v>
      </c>
    </row>
    <row r="551" spans="1:4" x14ac:dyDescent="0.25">
      <c r="A551" t="s">
        <v>9</v>
      </c>
      <c r="B551" s="1">
        <v>-84.443721514496701</v>
      </c>
      <c r="C551" s="1">
        <v>33.8710107626056</v>
      </c>
      <c r="D551" t="str">
        <f>IF(AND(B551&gt;'MARTA Footprint'!$C$3,B551&lt;'MARTA Footprint'!$D$3,C551&gt;'MARTA Footprint'!$A$3,C551&lt;'MARTA Footprint'!$B$3),"YES",".")</f>
        <v>YES</v>
      </c>
    </row>
    <row r="552" spans="1:4" x14ac:dyDescent="0.25">
      <c r="A552" t="s">
        <v>9</v>
      </c>
      <c r="B552" s="1">
        <v>-84.444671718919096</v>
      </c>
      <c r="C552" s="1">
        <v>33.872425270180301</v>
      </c>
      <c r="D552" t="str">
        <f>IF(AND(B552&gt;'MARTA Footprint'!$C$3,B552&lt;'MARTA Footprint'!$D$3,C552&gt;'MARTA Footprint'!$A$3,C552&lt;'MARTA Footprint'!$B$3),"YES",".")</f>
        <v>YES</v>
      </c>
    </row>
    <row r="553" spans="1:4" x14ac:dyDescent="0.25">
      <c r="A553" t="s">
        <v>9</v>
      </c>
      <c r="B553" s="1">
        <v>-84.445728820903696</v>
      </c>
      <c r="C553" s="1">
        <v>33.873535370827902</v>
      </c>
      <c r="D553" t="str">
        <f>IF(AND(B553&gt;'MARTA Footprint'!$C$3,B553&lt;'MARTA Footprint'!$D$3,C553&gt;'MARTA Footprint'!$A$3,C553&lt;'MARTA Footprint'!$B$3),"YES",".")</f>
        <v>YES</v>
      </c>
    </row>
    <row r="554" spans="1:4" x14ac:dyDescent="0.25">
      <c r="A554" t="s">
        <v>9</v>
      </c>
      <c r="B554" s="1">
        <v>-84.451001403772807</v>
      </c>
      <c r="C554" s="1">
        <v>33.878712735065498</v>
      </c>
      <c r="D554" t="str">
        <f>IF(AND(B554&gt;'MARTA Footprint'!$C$3,B554&lt;'MARTA Footprint'!$D$3,C554&gt;'MARTA Footprint'!$A$3,C554&lt;'MARTA Footprint'!$B$3),"YES",".")</f>
        <v>YES</v>
      </c>
    </row>
    <row r="555" spans="1:4" x14ac:dyDescent="0.25">
      <c r="A555" t="s">
        <v>9</v>
      </c>
      <c r="B555" s="1">
        <v>-84.454197078875893</v>
      </c>
      <c r="C555" s="1">
        <v>33.882198837706603</v>
      </c>
      <c r="D555" t="str">
        <f>IF(AND(B555&gt;'MARTA Footprint'!$C$3,B555&lt;'MARTA Footprint'!$D$3,C555&gt;'MARTA Footprint'!$A$3,C555&lt;'MARTA Footprint'!$B$3),"YES",".")</f>
        <v>YES</v>
      </c>
    </row>
    <row r="556" spans="1:4" x14ac:dyDescent="0.25">
      <c r="A556" t="s">
        <v>9</v>
      </c>
      <c r="B556" s="1">
        <v>-84.457096605762601</v>
      </c>
      <c r="C556" s="1">
        <v>33.885535576299297</v>
      </c>
      <c r="D556" t="str">
        <f>IF(AND(B556&gt;'MARTA Footprint'!$C$3,B556&lt;'MARTA Footprint'!$D$3,C556&gt;'MARTA Footprint'!$A$3,C556&lt;'MARTA Footprint'!$B$3),"YES",".")</f>
        <v>YES</v>
      </c>
    </row>
    <row r="557" spans="1:4" x14ac:dyDescent="0.25">
      <c r="A557" t="s">
        <v>9</v>
      </c>
      <c r="B557" s="1">
        <v>-84.459888255685698</v>
      </c>
      <c r="C557" s="1">
        <v>33.889001559848801</v>
      </c>
      <c r="D557" t="str">
        <f>IF(AND(B557&gt;'MARTA Footprint'!$C$3,B557&lt;'MARTA Footprint'!$D$3,C557&gt;'MARTA Footprint'!$A$3,C557&lt;'MARTA Footprint'!$B$3),"YES",".")</f>
        <v>YES</v>
      </c>
    </row>
    <row r="558" spans="1:4" x14ac:dyDescent="0.25">
      <c r="A558" t="s">
        <v>9</v>
      </c>
      <c r="B558" s="1">
        <v>-84.463477872513593</v>
      </c>
      <c r="C558" s="1">
        <v>33.893689044170102</v>
      </c>
      <c r="D558" t="str">
        <f>IF(AND(B558&gt;'MARTA Footprint'!$C$3,B558&lt;'MARTA Footprint'!$D$3,C558&gt;'MARTA Footprint'!$A$3,C558&lt;'MARTA Footprint'!$B$3),"YES",".")</f>
        <v>YES</v>
      </c>
    </row>
    <row r="559" spans="1:4" x14ac:dyDescent="0.25">
      <c r="A559" t="s">
        <v>9</v>
      </c>
      <c r="B559" s="1">
        <v>-84.464510926459994</v>
      </c>
      <c r="C559" s="1">
        <v>33.8947513432352</v>
      </c>
      <c r="D559" t="str">
        <f>IF(AND(B559&gt;'MARTA Footprint'!$C$3,B559&lt;'MARTA Footprint'!$D$3,C559&gt;'MARTA Footprint'!$A$3,C559&lt;'MARTA Footprint'!$B$3),"YES",".")</f>
        <v>YES</v>
      </c>
    </row>
    <row r="560" spans="1:4" x14ac:dyDescent="0.25">
      <c r="A560" t="s">
        <v>9</v>
      </c>
      <c r="B560" s="1">
        <v>-84.466210513739</v>
      </c>
      <c r="C560" s="1">
        <v>33.896023214396102</v>
      </c>
      <c r="D560" t="str">
        <f>IF(AND(B560&gt;'MARTA Footprint'!$C$3,B560&lt;'MARTA Footprint'!$D$3,C560&gt;'MARTA Footprint'!$A$3,C560&lt;'MARTA Footprint'!$B$3),"YES",".")</f>
        <v>YES</v>
      </c>
    </row>
    <row r="561" spans="1:4" x14ac:dyDescent="0.25">
      <c r="A561" t="s">
        <v>9</v>
      </c>
      <c r="B561" s="1">
        <v>-84.469735559385995</v>
      </c>
      <c r="C561" s="1">
        <v>33.898372366956501</v>
      </c>
      <c r="D561" t="str">
        <f>IF(AND(B561&gt;'MARTA Footprint'!$C$3,B561&lt;'MARTA Footprint'!$D$3,C561&gt;'MARTA Footprint'!$A$3,C561&lt;'MARTA Footprint'!$B$3),"YES",".")</f>
        <v>YES</v>
      </c>
    </row>
    <row r="562" spans="1:4" x14ac:dyDescent="0.25">
      <c r="A562" t="s">
        <v>9</v>
      </c>
      <c r="B562" s="1">
        <v>-84.471389380669095</v>
      </c>
      <c r="C562" s="1">
        <v>33.899665612291898</v>
      </c>
      <c r="D562" t="str">
        <f>IF(AND(B562&gt;'MARTA Footprint'!$C$3,B562&lt;'MARTA Footprint'!$D$3,C562&gt;'MARTA Footprint'!$A$3,C562&lt;'MARTA Footprint'!$B$3),"YES",".")</f>
        <v>YES</v>
      </c>
    </row>
    <row r="563" spans="1:4" x14ac:dyDescent="0.25">
      <c r="A563" t="s">
        <v>9</v>
      </c>
      <c r="B563" s="1">
        <v>-84.472892303985304</v>
      </c>
      <c r="C563" s="1">
        <v>33.901144453397002</v>
      </c>
      <c r="D563" t="str">
        <f>IF(AND(B563&gt;'MARTA Footprint'!$C$3,B563&lt;'MARTA Footprint'!$D$3,C563&gt;'MARTA Footprint'!$A$3,C563&lt;'MARTA Footprint'!$B$3),"YES",".")</f>
        <v>YES</v>
      </c>
    </row>
    <row r="564" spans="1:4" x14ac:dyDescent="0.25">
      <c r="A564" t="s">
        <v>9</v>
      </c>
      <c r="B564" s="1">
        <v>-84.473862132202996</v>
      </c>
      <c r="C564" s="1">
        <v>33.902341841304903</v>
      </c>
      <c r="D564" t="str">
        <f>IF(AND(B564&gt;'MARTA Footprint'!$C$3,B564&lt;'MARTA Footprint'!$D$3,C564&gt;'MARTA Footprint'!$A$3,C564&lt;'MARTA Footprint'!$B$3),"YES",".")</f>
        <v>YES</v>
      </c>
    </row>
    <row r="565" spans="1:4" x14ac:dyDescent="0.25">
      <c r="A565" t="s">
        <v>9</v>
      </c>
      <c r="B565" s="1">
        <v>-84.474854775834103</v>
      </c>
      <c r="C565" s="1">
        <v>33.904008401944303</v>
      </c>
      <c r="D565" t="str">
        <f>IF(AND(B565&gt;'MARTA Footprint'!$C$3,B565&lt;'MARTA Footprint'!$D$3,C565&gt;'MARTA Footprint'!$A$3,C565&lt;'MARTA Footprint'!$B$3),"YES",".")</f>
        <v>YES</v>
      </c>
    </row>
    <row r="566" spans="1:4" x14ac:dyDescent="0.25">
      <c r="A566" t="s">
        <v>9</v>
      </c>
      <c r="B566" s="1">
        <v>-84.476121372523494</v>
      </c>
      <c r="C566" s="1">
        <v>33.906495253108197</v>
      </c>
      <c r="D566" t="str">
        <f>IF(AND(B566&gt;'MARTA Footprint'!$C$3,B566&lt;'MARTA Footprint'!$D$3,C566&gt;'MARTA Footprint'!$A$3,C566&lt;'MARTA Footprint'!$B$3),"YES",".")</f>
        <v>YES</v>
      </c>
    </row>
    <row r="567" spans="1:4" x14ac:dyDescent="0.25">
      <c r="A567" t="s">
        <v>9</v>
      </c>
      <c r="B567" s="1">
        <v>-84.481893248929794</v>
      </c>
      <c r="C567" s="1">
        <v>33.916767543595803</v>
      </c>
      <c r="D567" t="str">
        <f>IF(AND(B567&gt;'MARTA Footprint'!$C$3,B567&lt;'MARTA Footprint'!$D$3,C567&gt;'MARTA Footprint'!$A$3,C567&lt;'MARTA Footprint'!$B$3),"YES",".")</f>
        <v>YES</v>
      </c>
    </row>
    <row r="568" spans="1:4" x14ac:dyDescent="0.25">
      <c r="A568" t="s">
        <v>9</v>
      </c>
      <c r="B568" s="1">
        <v>-84.489130096265299</v>
      </c>
      <c r="C568" s="1">
        <v>33.9293414528317</v>
      </c>
      <c r="D568" t="str">
        <f>IF(AND(B568&gt;'MARTA Footprint'!$C$3,B568&lt;'MARTA Footprint'!$D$3,C568&gt;'MARTA Footprint'!$A$3,C568&lt;'MARTA Footprint'!$B$3),"YES",".")</f>
        <v>YES</v>
      </c>
    </row>
    <row r="569" spans="1:4" x14ac:dyDescent="0.25">
      <c r="A569" t="s">
        <v>9</v>
      </c>
      <c r="B569" s="1">
        <v>-84.490153784368999</v>
      </c>
      <c r="C569" s="1">
        <v>33.930890685071098</v>
      </c>
      <c r="D569" t="str">
        <f>IF(AND(B569&gt;'MARTA Footprint'!$C$3,B569&lt;'MARTA Footprint'!$D$3,C569&gt;'MARTA Footprint'!$A$3,C569&lt;'MARTA Footprint'!$B$3),"YES",".")</f>
        <v>YES</v>
      </c>
    </row>
    <row r="570" spans="1:4" x14ac:dyDescent="0.25">
      <c r="A570" t="s">
        <v>9</v>
      </c>
      <c r="B570" s="1">
        <v>-84.491561569000396</v>
      </c>
      <c r="C570" s="1">
        <v>33.932439160780298</v>
      </c>
      <c r="D570" t="str">
        <f>IF(AND(B570&gt;'MARTA Footprint'!$C$3,B570&lt;'MARTA Footprint'!$D$3,C570&gt;'MARTA Footprint'!$A$3,C570&lt;'MARTA Footprint'!$B$3),"YES",".")</f>
        <v>YES</v>
      </c>
    </row>
    <row r="571" spans="1:4" x14ac:dyDescent="0.25">
      <c r="A571" t="s">
        <v>9</v>
      </c>
      <c r="B571" s="1">
        <v>-84.493048167872303</v>
      </c>
      <c r="C571" s="1">
        <v>33.933782555553101</v>
      </c>
      <c r="D571" t="str">
        <f>IF(AND(B571&gt;'MARTA Footprint'!$C$3,B571&lt;'MARTA Footprint'!$D$3,C571&gt;'MARTA Footprint'!$A$3,C571&lt;'MARTA Footprint'!$B$3),"YES",".")</f>
        <v>YES</v>
      </c>
    </row>
    <row r="572" spans="1:4" x14ac:dyDescent="0.25">
      <c r="A572" t="s">
        <v>9</v>
      </c>
      <c r="B572" s="1">
        <v>-84.494674109585901</v>
      </c>
      <c r="C572" s="1">
        <v>33.9349039610684</v>
      </c>
      <c r="D572" t="str">
        <f>IF(AND(B572&gt;'MARTA Footprint'!$C$3,B572&lt;'MARTA Footprint'!$D$3,C572&gt;'MARTA Footprint'!$A$3,C572&lt;'MARTA Footprint'!$B$3),"YES",".")</f>
        <v>YES</v>
      </c>
    </row>
    <row r="573" spans="1:4" x14ac:dyDescent="0.25">
      <c r="A573" t="s">
        <v>9</v>
      </c>
      <c r="B573" s="1">
        <v>-84.503438520000799</v>
      </c>
      <c r="C573" s="1">
        <v>33.940377086702902</v>
      </c>
      <c r="D573" t="str">
        <f>IF(AND(B573&gt;'MARTA Footprint'!$C$3,B573&lt;'MARTA Footprint'!$D$3,C573&gt;'MARTA Footprint'!$A$3,C573&lt;'MARTA Footprint'!$B$3),"YES",".")</f>
        <v>YES</v>
      </c>
    </row>
    <row r="574" spans="1:4" x14ac:dyDescent="0.25">
      <c r="A574" t="s">
        <v>9</v>
      </c>
      <c r="B574" s="1">
        <v>-84.513912931338595</v>
      </c>
      <c r="C574" s="1">
        <v>33.946940707313601</v>
      </c>
      <c r="D574" t="str">
        <f>IF(AND(B574&gt;'MARTA Footprint'!$C$3,B574&lt;'MARTA Footprint'!$D$3,C574&gt;'MARTA Footprint'!$A$3,C574&lt;'MARTA Footprint'!$B$3),"YES",".")</f>
        <v>YES</v>
      </c>
    </row>
    <row r="575" spans="1:4" x14ac:dyDescent="0.25">
      <c r="A575" t="s">
        <v>9</v>
      </c>
      <c r="B575" s="1">
        <v>-84.515021968114098</v>
      </c>
      <c r="C575" s="1">
        <v>33.947927373528103</v>
      </c>
      <c r="D575" t="str">
        <f>IF(AND(B575&gt;'MARTA Footprint'!$C$3,B575&lt;'MARTA Footprint'!$D$3,C575&gt;'MARTA Footprint'!$A$3,C575&lt;'MARTA Footprint'!$B$3),"YES",".")</f>
        <v>YES</v>
      </c>
    </row>
    <row r="576" spans="1:4" x14ac:dyDescent="0.25">
      <c r="A576" t="s">
        <v>9</v>
      </c>
      <c r="B576" s="1">
        <v>-84.5157095966984</v>
      </c>
      <c r="C576" s="1">
        <v>33.948821869959701</v>
      </c>
      <c r="D576" t="str">
        <f>IF(AND(B576&gt;'MARTA Footprint'!$C$3,B576&lt;'MARTA Footprint'!$D$3,C576&gt;'MARTA Footprint'!$A$3,C576&lt;'MARTA Footprint'!$B$3),"YES",".")</f>
        <v>YES</v>
      </c>
    </row>
    <row r="577" spans="1:4" x14ac:dyDescent="0.25">
      <c r="A577" t="s">
        <v>9</v>
      </c>
      <c r="B577" s="1">
        <v>-84.516210343030906</v>
      </c>
      <c r="C577" s="1">
        <v>33.950169957298101</v>
      </c>
      <c r="D577" t="str">
        <f>IF(AND(B577&gt;'MARTA Footprint'!$C$3,B577&lt;'MARTA Footprint'!$D$3,C577&gt;'MARTA Footprint'!$A$3,C577&lt;'MARTA Footprint'!$B$3),"YES",".")</f>
        <v>YES</v>
      </c>
    </row>
    <row r="578" spans="1:4" x14ac:dyDescent="0.25">
      <c r="A578" t="s">
        <v>9</v>
      </c>
      <c r="B578" s="1">
        <v>-84.516354447513194</v>
      </c>
      <c r="C578" s="1">
        <v>33.951433198698901</v>
      </c>
      <c r="D578" t="str">
        <f>IF(AND(B578&gt;'MARTA Footprint'!$C$3,B578&lt;'MARTA Footprint'!$D$3,C578&gt;'MARTA Footprint'!$A$3,C578&lt;'MARTA Footprint'!$B$3),"YES",".")</f>
        <v>YES</v>
      </c>
    </row>
    <row r="579" spans="1:4" x14ac:dyDescent="0.25">
      <c r="A579" t="s">
        <v>9</v>
      </c>
      <c r="B579" s="1">
        <v>-84.516446186383305</v>
      </c>
      <c r="C579" s="1">
        <v>33.955749345296397</v>
      </c>
      <c r="D579" t="str">
        <f>IF(AND(B579&gt;'MARTA Footprint'!$C$3,B579&lt;'MARTA Footprint'!$D$3,C579&gt;'MARTA Footprint'!$A$3,C579&lt;'MARTA Footprint'!$B$3),"YES",".")</f>
        <v>YES</v>
      </c>
    </row>
    <row r="580" spans="1:4" x14ac:dyDescent="0.25">
      <c r="A580" t="s">
        <v>9</v>
      </c>
      <c r="B580" s="1">
        <v>-84.516645130489394</v>
      </c>
      <c r="C580" s="1">
        <v>33.956989102246702</v>
      </c>
      <c r="D580" t="str">
        <f>IF(AND(B580&gt;'MARTA Footprint'!$C$3,B580&lt;'MARTA Footprint'!$D$3,C580&gt;'MARTA Footprint'!$A$3,C580&lt;'MARTA Footprint'!$B$3),"YES",".")</f>
        <v>YES</v>
      </c>
    </row>
    <row r="581" spans="1:4" x14ac:dyDescent="0.25">
      <c r="A581" t="s">
        <v>9</v>
      </c>
      <c r="B581" s="1">
        <v>-84.517119064716397</v>
      </c>
      <c r="C581" s="1">
        <v>33.958212036481598</v>
      </c>
      <c r="D581" t="str">
        <f>IF(AND(B581&gt;'MARTA Footprint'!$C$3,B581&lt;'MARTA Footprint'!$D$3,C581&gt;'MARTA Footprint'!$A$3,C581&lt;'MARTA Footprint'!$B$3),"YES",".")</f>
        <v>YES</v>
      </c>
    </row>
    <row r="582" spans="1:4" x14ac:dyDescent="0.25">
      <c r="A582" t="s">
        <v>9</v>
      </c>
      <c r="B582" s="1">
        <v>-84.5179652797774</v>
      </c>
      <c r="C582" s="1">
        <v>33.959584982852903</v>
      </c>
      <c r="D582" t="str">
        <f>IF(AND(B582&gt;'MARTA Footprint'!$C$3,B582&lt;'MARTA Footprint'!$D$3,C582&gt;'MARTA Footprint'!$A$3,C582&lt;'MARTA Footprint'!$B$3),"YES",".")</f>
        <v>YES</v>
      </c>
    </row>
    <row r="583" spans="1:4" x14ac:dyDescent="0.25">
      <c r="A583" t="s">
        <v>9</v>
      </c>
      <c r="B583" s="1">
        <v>-84.519190969916707</v>
      </c>
      <c r="C583" s="1">
        <v>33.960953816116501</v>
      </c>
      <c r="D583" t="str">
        <f>IF(AND(B583&gt;'MARTA Footprint'!$C$3,B583&lt;'MARTA Footprint'!$D$3,C583&gt;'MARTA Footprint'!$A$3,C583&lt;'MARTA Footprint'!$B$3),"YES",".")</f>
        <v>YES</v>
      </c>
    </row>
    <row r="584" spans="1:4" x14ac:dyDescent="0.25">
      <c r="A584" t="s">
        <v>9</v>
      </c>
      <c r="B584" s="1">
        <v>-84.544456533540298</v>
      </c>
      <c r="C584" s="1">
        <v>33.986827847549499</v>
      </c>
      <c r="D584" t="str">
        <f>IF(AND(B584&gt;'MARTA Footprint'!$C$3,B584&lt;'MARTA Footprint'!$D$3,C584&gt;'MARTA Footprint'!$A$3,C584&lt;'MARTA Footprint'!$B$3),"YES",".")</f>
        <v>YES</v>
      </c>
    </row>
    <row r="585" spans="1:4" x14ac:dyDescent="0.25">
      <c r="A585" t="s">
        <v>9</v>
      </c>
      <c r="B585" s="1">
        <v>-84.546354190790495</v>
      </c>
      <c r="C585" s="1">
        <v>33.988386610339198</v>
      </c>
      <c r="D585" t="str">
        <f>IF(AND(B585&gt;'MARTA Footprint'!$C$3,B585&lt;'MARTA Footprint'!$D$3,C585&gt;'MARTA Footprint'!$A$3,C585&lt;'MARTA Footprint'!$B$3),"YES",".")</f>
        <v>YES</v>
      </c>
    </row>
    <row r="586" spans="1:4" x14ac:dyDescent="0.25">
      <c r="A586" t="s">
        <v>9</v>
      </c>
      <c r="B586" s="1">
        <v>-84.548204791684597</v>
      </c>
      <c r="C586" s="1">
        <v>33.989502121265303</v>
      </c>
      <c r="D586" t="str">
        <f>IF(AND(B586&gt;'MARTA Footprint'!$C$3,B586&lt;'MARTA Footprint'!$D$3,C586&gt;'MARTA Footprint'!$A$3,C586&lt;'MARTA Footprint'!$B$3),"YES",".")</f>
        <v>YES</v>
      </c>
    </row>
    <row r="587" spans="1:4" x14ac:dyDescent="0.25">
      <c r="A587" t="s">
        <v>9</v>
      </c>
      <c r="B587" s="1">
        <v>-84.552981573722903</v>
      </c>
      <c r="C587" s="1">
        <v>33.991892882270498</v>
      </c>
      <c r="D587" t="str">
        <f>IF(AND(B587&gt;'MARTA Footprint'!$C$3,B587&lt;'MARTA Footprint'!$D$3,C587&gt;'MARTA Footprint'!$A$3,C587&lt;'MARTA Footprint'!$B$3),"YES",".")</f>
        <v>YES</v>
      </c>
    </row>
    <row r="588" spans="1:4" x14ac:dyDescent="0.25">
      <c r="A588" t="s">
        <v>9</v>
      </c>
      <c r="B588" s="1">
        <v>-84.554884811086794</v>
      </c>
      <c r="C588" s="1">
        <v>33.993050651146099</v>
      </c>
      <c r="D588" t="str">
        <f>IF(AND(B588&gt;'MARTA Footprint'!$C$3,B588&lt;'MARTA Footprint'!$D$3,C588&gt;'MARTA Footprint'!$A$3,C588&lt;'MARTA Footprint'!$B$3),"YES",".")</f>
        <v>YES</v>
      </c>
    </row>
    <row r="589" spans="1:4" x14ac:dyDescent="0.25">
      <c r="A589" t="s">
        <v>9</v>
      </c>
      <c r="B589" s="1">
        <v>-84.557698246897303</v>
      </c>
      <c r="C589" s="1">
        <v>33.994843811566</v>
      </c>
      <c r="D589" t="str">
        <f>IF(AND(B589&gt;'MARTA Footprint'!$C$3,B589&lt;'MARTA Footprint'!$D$3,C589&gt;'MARTA Footprint'!$A$3,C589&lt;'MARTA Footprint'!$B$3),"YES",".")</f>
        <v>YES</v>
      </c>
    </row>
    <row r="590" spans="1:4" x14ac:dyDescent="0.25">
      <c r="A590" t="s">
        <v>9</v>
      </c>
      <c r="B590" s="1">
        <v>-84.558894258168493</v>
      </c>
      <c r="C590" s="1">
        <v>33.995754013024801</v>
      </c>
      <c r="D590" t="str">
        <f>IF(AND(B590&gt;'MARTA Footprint'!$C$3,B590&lt;'MARTA Footprint'!$D$3,C590&gt;'MARTA Footprint'!$A$3,C590&lt;'MARTA Footprint'!$B$3),"YES",".")</f>
        <v>YES</v>
      </c>
    </row>
    <row r="591" spans="1:4" x14ac:dyDescent="0.25">
      <c r="A591" t="s">
        <v>9</v>
      </c>
      <c r="B591" s="1">
        <v>-84.560007800050101</v>
      </c>
      <c r="C591" s="1">
        <v>33.996861591595497</v>
      </c>
      <c r="D591" t="str">
        <f>IF(AND(B591&gt;'MARTA Footprint'!$C$3,B591&lt;'MARTA Footprint'!$D$3,C591&gt;'MARTA Footprint'!$A$3,C591&lt;'MARTA Footprint'!$B$3),"YES",".")</f>
        <v>YES</v>
      </c>
    </row>
    <row r="592" spans="1:4" x14ac:dyDescent="0.25">
      <c r="A592" t="s">
        <v>9</v>
      </c>
      <c r="B592" s="1">
        <v>-84.561039618370003</v>
      </c>
      <c r="C592" s="1">
        <v>33.998280394991902</v>
      </c>
      <c r="D592" t="str">
        <f>IF(AND(B592&gt;'MARTA Footprint'!$C$3,B592&lt;'MARTA Footprint'!$D$3,C592&gt;'MARTA Footprint'!$A$3,C592&lt;'MARTA Footprint'!$B$3),"YES",".")</f>
        <v>YES</v>
      </c>
    </row>
    <row r="593" spans="1:4" x14ac:dyDescent="0.25">
      <c r="A593" t="s">
        <v>9</v>
      </c>
      <c r="B593" s="1">
        <v>-84.566847032669799</v>
      </c>
      <c r="C593" s="1">
        <v>34.008167849959399</v>
      </c>
      <c r="D593" t="str">
        <f>IF(AND(B593&gt;'MARTA Footprint'!$C$3,B593&lt;'MARTA Footprint'!$D$3,C593&gt;'MARTA Footprint'!$A$3,C593&lt;'MARTA Footprint'!$B$3),"YES",".")</f>
        <v>YES</v>
      </c>
    </row>
    <row r="594" spans="1:4" x14ac:dyDescent="0.25">
      <c r="A594" t="s">
        <v>9</v>
      </c>
      <c r="B594" s="1">
        <v>-84.568135029184901</v>
      </c>
      <c r="C594" s="1">
        <v>34.011213148085297</v>
      </c>
      <c r="D594" t="str">
        <f>IF(AND(B594&gt;'MARTA Footprint'!$C$3,B594&lt;'MARTA Footprint'!$D$3,C594&gt;'MARTA Footprint'!$A$3,C594&lt;'MARTA Footprint'!$B$3),"YES",".")</f>
        <v>YES</v>
      </c>
    </row>
    <row r="595" spans="1:4" x14ac:dyDescent="0.25">
      <c r="A595" t="s">
        <v>9</v>
      </c>
      <c r="B595" s="1">
        <v>-84.570642570904994</v>
      </c>
      <c r="C595" s="1">
        <v>34.020830071836102</v>
      </c>
      <c r="D595" t="str">
        <f>IF(AND(B595&gt;'MARTA Footprint'!$C$3,B595&lt;'MARTA Footprint'!$D$3,C595&gt;'MARTA Footprint'!$A$3,C595&lt;'MARTA Footprint'!$B$3),"YES",".")</f>
        <v>YES</v>
      </c>
    </row>
    <row r="596" spans="1:4" x14ac:dyDescent="0.25">
      <c r="A596" t="s">
        <v>9</v>
      </c>
      <c r="B596" s="1">
        <v>-84.571499513055997</v>
      </c>
      <c r="C596" s="1">
        <v>34.022888139429902</v>
      </c>
      <c r="D596" t="str">
        <f>IF(AND(B596&gt;'MARTA Footprint'!$C$3,B596&lt;'MARTA Footprint'!$D$3,C596&gt;'MARTA Footprint'!$A$3,C596&lt;'MARTA Footprint'!$B$3),"YES",".")</f>
        <v>YES</v>
      </c>
    </row>
    <row r="597" spans="1:4" x14ac:dyDescent="0.25">
      <c r="A597" t="s">
        <v>9</v>
      </c>
      <c r="B597" s="1">
        <v>-84.572955196414199</v>
      </c>
      <c r="C597" s="1">
        <v>34.025020553749599</v>
      </c>
      <c r="D597" t="str">
        <f>IF(AND(B597&gt;'MARTA Footprint'!$C$3,B597&lt;'MARTA Footprint'!$D$3,C597&gt;'MARTA Footprint'!$A$3,C597&lt;'MARTA Footprint'!$B$3),"YES",".")</f>
        <v>YES</v>
      </c>
    </row>
    <row r="598" spans="1:4" x14ac:dyDescent="0.25">
      <c r="A598" t="s">
        <v>9</v>
      </c>
      <c r="B598" s="1">
        <v>-84.574525010636194</v>
      </c>
      <c r="C598" s="1">
        <v>34.027140950850097</v>
      </c>
      <c r="D598" t="str">
        <f>IF(AND(B598&gt;'MARTA Footprint'!$C$3,B598&lt;'MARTA Footprint'!$D$3,C598&gt;'MARTA Footprint'!$A$3,C598&lt;'MARTA Footprint'!$B$3),"YES",".")</f>
        <v>YES</v>
      </c>
    </row>
    <row r="599" spans="1:4" x14ac:dyDescent="0.25">
      <c r="A599" t="s">
        <v>9</v>
      </c>
      <c r="B599" s="1">
        <v>-84.575746334736905</v>
      </c>
      <c r="C599" s="1">
        <v>34.029387973842098</v>
      </c>
      <c r="D599" t="str">
        <f>IF(AND(B599&gt;'MARTA Footprint'!$C$3,B599&lt;'MARTA Footprint'!$D$3,C599&gt;'MARTA Footprint'!$A$3,C599&lt;'MARTA Footprint'!$B$3),"YES",".")</f>
        <v>YES</v>
      </c>
    </row>
    <row r="600" spans="1:4" x14ac:dyDescent="0.25">
      <c r="A600" t="s">
        <v>9</v>
      </c>
      <c r="B600" s="1">
        <v>-84.576448805629795</v>
      </c>
      <c r="C600" s="1">
        <v>34.0313448507559</v>
      </c>
      <c r="D600" t="str">
        <f>IF(AND(B600&gt;'MARTA Footprint'!$C$3,B600&lt;'MARTA Footprint'!$D$3,C600&gt;'MARTA Footprint'!$A$3,C600&lt;'MARTA Footprint'!$B$3),"YES",".")</f>
        <v>YES</v>
      </c>
    </row>
    <row r="601" spans="1:4" x14ac:dyDescent="0.25">
      <c r="A601" t="s">
        <v>9</v>
      </c>
      <c r="B601" s="1">
        <v>-84.578708916843595</v>
      </c>
      <c r="C601" s="1">
        <v>34.039386557343803</v>
      </c>
      <c r="D601" t="str">
        <f>IF(AND(B601&gt;'MARTA Footprint'!$C$3,B601&lt;'MARTA Footprint'!$D$3,C601&gt;'MARTA Footprint'!$A$3,C601&lt;'MARTA Footprint'!$B$3),"YES",".")</f>
        <v>YES</v>
      </c>
    </row>
    <row r="602" spans="1:4" x14ac:dyDescent="0.25">
      <c r="A602" t="s">
        <v>9</v>
      </c>
      <c r="B602" s="1">
        <v>-84.579486979163093</v>
      </c>
      <c r="C602" s="1">
        <v>34.041272466082503</v>
      </c>
      <c r="D602" t="str">
        <f>IF(AND(B602&gt;'MARTA Footprint'!$C$3,B602&lt;'MARTA Footprint'!$D$3,C602&gt;'MARTA Footprint'!$A$3,C602&lt;'MARTA Footprint'!$B$3),"YES",".")</f>
        <v>YES</v>
      </c>
    </row>
    <row r="603" spans="1:4" x14ac:dyDescent="0.25">
      <c r="A603" t="s">
        <v>9</v>
      </c>
      <c r="B603" s="1">
        <v>-84.580637068854301</v>
      </c>
      <c r="C603" s="1">
        <v>34.043195416215099</v>
      </c>
      <c r="D603" t="str">
        <f>IF(AND(B603&gt;'MARTA Footprint'!$C$3,B603&lt;'MARTA Footprint'!$D$3,C603&gt;'MARTA Footprint'!$A$3,C603&lt;'MARTA Footprint'!$B$3),"YES",".")</f>
        <v>YES</v>
      </c>
    </row>
    <row r="604" spans="1:4" x14ac:dyDescent="0.25">
      <c r="A604" t="s">
        <v>9</v>
      </c>
      <c r="B604" s="1">
        <v>-84.581979845050199</v>
      </c>
      <c r="C604" s="1">
        <v>34.044847700978799</v>
      </c>
      <c r="D604" t="str">
        <f>IF(AND(B604&gt;'MARTA Footprint'!$C$3,B604&lt;'MARTA Footprint'!$D$3,C604&gt;'MARTA Footprint'!$A$3,C604&lt;'MARTA Footprint'!$B$3),"YES",".")</f>
        <v>YES</v>
      </c>
    </row>
    <row r="605" spans="1:4" x14ac:dyDescent="0.25">
      <c r="A605" t="s">
        <v>9</v>
      </c>
      <c r="B605" s="1">
        <v>-84.584048335898203</v>
      </c>
      <c r="C605" s="1">
        <v>34.046943276398402</v>
      </c>
      <c r="D605" t="str">
        <f>IF(AND(B605&gt;'MARTA Footprint'!$C$3,B605&lt;'MARTA Footprint'!$D$3,C605&gt;'MARTA Footprint'!$A$3,C605&lt;'MARTA Footprint'!$B$3),"YES",".")</f>
        <v>YES</v>
      </c>
    </row>
    <row r="606" spans="1:4" x14ac:dyDescent="0.25">
      <c r="A606" t="s">
        <v>9</v>
      </c>
      <c r="B606" s="1">
        <v>-84.586128691715501</v>
      </c>
      <c r="C606" s="1">
        <v>34.048808508645102</v>
      </c>
      <c r="D606" t="str">
        <f>IF(AND(B606&gt;'MARTA Footprint'!$C$3,B606&lt;'MARTA Footprint'!$D$3,C606&gt;'MARTA Footprint'!$A$3,C606&lt;'MARTA Footprint'!$B$3),"YES",".")</f>
        <v>YES</v>
      </c>
    </row>
    <row r="607" spans="1:4" x14ac:dyDescent="0.25">
      <c r="A607" t="s">
        <v>9</v>
      </c>
      <c r="B607" s="1">
        <v>-84.5885989675959</v>
      </c>
      <c r="C607" s="1">
        <v>34.050771460480298</v>
      </c>
      <c r="D607" t="str">
        <f>IF(AND(B607&gt;'MARTA Footprint'!$C$3,B607&lt;'MARTA Footprint'!$D$3,C607&gt;'MARTA Footprint'!$A$3,C607&lt;'MARTA Footprint'!$B$3),"YES",".")</f>
        <v>YES</v>
      </c>
    </row>
    <row r="608" spans="1:4" x14ac:dyDescent="0.25">
      <c r="A608" t="s">
        <v>9</v>
      </c>
      <c r="B608" s="1">
        <v>-84.591618116660896</v>
      </c>
      <c r="C608" s="1">
        <v>34.052785112006603</v>
      </c>
      <c r="D608" t="str">
        <f>IF(AND(B608&gt;'MARTA Footprint'!$C$3,B608&lt;'MARTA Footprint'!$D$3,C608&gt;'MARTA Footprint'!$A$3,C608&lt;'MARTA Footprint'!$B$3),"YES",".")</f>
        <v>YES</v>
      </c>
    </row>
    <row r="609" spans="1:4" x14ac:dyDescent="0.25">
      <c r="A609" t="s">
        <v>9</v>
      </c>
      <c r="B609" s="1">
        <v>-84.601448756067995</v>
      </c>
      <c r="C609" s="1">
        <v>34.058271076456599</v>
      </c>
      <c r="D609" t="str">
        <f>IF(AND(B609&gt;'MARTA Footprint'!$C$3,B609&lt;'MARTA Footprint'!$D$3,C609&gt;'MARTA Footprint'!$A$3,C609&lt;'MARTA Footprint'!$B$3),"YES",".")</f>
        <v>YES</v>
      </c>
    </row>
    <row r="610" spans="1:4" x14ac:dyDescent="0.25">
      <c r="A610" t="s">
        <v>9</v>
      </c>
      <c r="B610" s="1">
        <v>-84.603993900612707</v>
      </c>
      <c r="C610" s="1">
        <v>34.0599205174655</v>
      </c>
      <c r="D610" t="str">
        <f>IF(AND(B610&gt;'MARTA Footprint'!$C$3,B610&lt;'MARTA Footprint'!$D$3,C610&gt;'MARTA Footprint'!$A$3,C610&lt;'MARTA Footprint'!$B$3),"YES",".")</f>
        <v>YES</v>
      </c>
    </row>
    <row r="611" spans="1:4" x14ac:dyDescent="0.25">
      <c r="A611" t="s">
        <v>9</v>
      </c>
      <c r="B611" s="1">
        <v>-84.6054209763752</v>
      </c>
      <c r="C611" s="1">
        <v>34.061177377495</v>
      </c>
      <c r="D611" t="str">
        <f>IF(AND(B611&gt;'MARTA Footprint'!$C$3,B611&lt;'MARTA Footprint'!$D$3,C611&gt;'MARTA Footprint'!$A$3,C611&lt;'MARTA Footprint'!$B$3),"YES",".")</f>
        <v>YES</v>
      </c>
    </row>
    <row r="612" spans="1:4" x14ac:dyDescent="0.25">
      <c r="A612" t="s">
        <v>9</v>
      </c>
      <c r="B612" s="1">
        <v>-84.606808936021594</v>
      </c>
      <c r="C612" s="1">
        <v>34.0627255473728</v>
      </c>
      <c r="D612" t="str">
        <f>IF(AND(B612&gt;'MARTA Footprint'!$C$3,B612&lt;'MARTA Footprint'!$D$3,C612&gt;'MARTA Footprint'!$A$3,C612&lt;'MARTA Footprint'!$B$3),"YES",".")</f>
        <v>YES</v>
      </c>
    </row>
    <row r="613" spans="1:4" x14ac:dyDescent="0.25">
      <c r="A613" t="s">
        <v>9</v>
      </c>
      <c r="B613" s="1">
        <v>-84.609500278920706</v>
      </c>
      <c r="C613" s="1">
        <v>34.066041815427504</v>
      </c>
      <c r="D613" t="str">
        <f>IF(AND(B613&gt;'MARTA Footprint'!$C$3,B613&lt;'MARTA Footprint'!$D$3,C613&gt;'MARTA Footprint'!$A$3,C613&lt;'MARTA Footprint'!$B$3),"YES",".")</f>
        <v>YES</v>
      </c>
    </row>
    <row r="614" spans="1:4" x14ac:dyDescent="0.25">
      <c r="A614" t="s">
        <v>9</v>
      </c>
      <c r="B614" s="1">
        <v>-84.611816970255802</v>
      </c>
      <c r="C614" s="1">
        <v>34.068438668138299</v>
      </c>
      <c r="D614" t="str">
        <f>IF(AND(B614&gt;'MARTA Footprint'!$C$3,B614&lt;'MARTA Footprint'!$D$3,C614&gt;'MARTA Footprint'!$A$3,C614&lt;'MARTA Footprint'!$B$3),"YES",".")</f>
        <v>YES</v>
      </c>
    </row>
    <row r="615" spans="1:4" x14ac:dyDescent="0.25">
      <c r="A615" t="s">
        <v>9</v>
      </c>
      <c r="B615" s="1">
        <v>-84.614321381078199</v>
      </c>
      <c r="C615" s="1">
        <v>34.0705040076637</v>
      </c>
      <c r="D615" t="str">
        <f>IF(AND(B615&gt;'MARTA Footprint'!$C$3,B615&lt;'MARTA Footprint'!$D$3,C615&gt;'MARTA Footprint'!$A$3,C615&lt;'MARTA Footprint'!$B$3),"YES",".")</f>
        <v>YES</v>
      </c>
    </row>
    <row r="616" spans="1:4" x14ac:dyDescent="0.25">
      <c r="A616" t="s">
        <v>9</v>
      </c>
      <c r="B616" s="1">
        <v>-84.627082228616899</v>
      </c>
      <c r="C616" s="1">
        <v>34.080215409414798</v>
      </c>
      <c r="D616" t="str">
        <f>IF(AND(B616&gt;'MARTA Footprint'!$C$3,B616&lt;'MARTA Footprint'!$D$3,C616&gt;'MARTA Footprint'!$A$3,C616&lt;'MARTA Footprint'!$B$3),"YES",".")</f>
        <v>YES</v>
      </c>
    </row>
    <row r="617" spans="1:4" x14ac:dyDescent="0.25">
      <c r="A617" t="s">
        <v>9</v>
      </c>
      <c r="B617" s="1">
        <v>-84.629508788259898</v>
      </c>
      <c r="C617" s="1">
        <v>34.081357494716201</v>
      </c>
      <c r="D617" t="str">
        <f>IF(AND(B617&gt;'MARTA Footprint'!$C$3,B617&lt;'MARTA Footprint'!$D$3,C617&gt;'MARTA Footprint'!$A$3,C617&lt;'MARTA Footprint'!$B$3),"YES",".")</f>
        <v>YES</v>
      </c>
    </row>
    <row r="618" spans="1:4" x14ac:dyDescent="0.25">
      <c r="A618" t="s">
        <v>9</v>
      </c>
      <c r="B618" s="1">
        <v>-84.631636058108398</v>
      </c>
      <c r="C618" s="1">
        <v>34.081716721787998</v>
      </c>
      <c r="D618" t="str">
        <f>IF(AND(B618&gt;'MARTA Footprint'!$C$3,B618&lt;'MARTA Footprint'!$D$3,C618&gt;'MARTA Footprint'!$A$3,C618&lt;'MARTA Footprint'!$B$3),"YES",".")</f>
        <v>YES</v>
      </c>
    </row>
    <row r="619" spans="1:4" x14ac:dyDescent="0.25">
      <c r="A619" t="s">
        <v>9</v>
      </c>
      <c r="B619" s="1">
        <v>-84.633248834228695</v>
      </c>
      <c r="C619" s="1">
        <v>34.081678809885297</v>
      </c>
      <c r="D619" t="str">
        <f>IF(AND(B619&gt;'MARTA Footprint'!$C$3,B619&lt;'MARTA Footprint'!$D$3,C619&gt;'MARTA Footprint'!$A$3,C619&lt;'MARTA Footprint'!$B$3),"YES",".")</f>
        <v>YES</v>
      </c>
    </row>
    <row r="620" spans="1:4" x14ac:dyDescent="0.25">
      <c r="A620" t="s">
        <v>9</v>
      </c>
      <c r="B620" s="1">
        <v>-84.635043552905103</v>
      </c>
      <c r="C620" s="1">
        <v>34.0813283618767</v>
      </c>
      <c r="D620" t="str">
        <f>IF(AND(B620&gt;'MARTA Footprint'!$C$3,B620&lt;'MARTA Footprint'!$D$3,C620&gt;'MARTA Footprint'!$A$3,C620&lt;'MARTA Footprint'!$B$3),"YES",".")</f>
        <v>YES</v>
      </c>
    </row>
    <row r="621" spans="1:4" x14ac:dyDescent="0.25">
      <c r="A621" t="s">
        <v>9</v>
      </c>
      <c r="B621" s="1">
        <v>-84.6428291149806</v>
      </c>
      <c r="C621" s="1">
        <v>34.079513262923598</v>
      </c>
      <c r="D621" t="str">
        <f>IF(AND(B621&gt;'MARTA Footprint'!$C$3,B621&lt;'MARTA Footprint'!$D$3,C621&gt;'MARTA Footprint'!$A$3,C621&lt;'MARTA Footprint'!$B$3),"YES",".")</f>
        <v>YES</v>
      </c>
    </row>
    <row r="622" spans="1:4" x14ac:dyDescent="0.25">
      <c r="A622" t="s">
        <v>9</v>
      </c>
      <c r="B622" s="1">
        <v>-84.644850507044794</v>
      </c>
      <c r="C622" s="1">
        <v>34.079186976991998</v>
      </c>
      <c r="D622" t="str">
        <f>IF(AND(B622&gt;'MARTA Footprint'!$C$3,B622&lt;'MARTA Footprint'!$D$3,C622&gt;'MARTA Footprint'!$A$3,C622&lt;'MARTA Footprint'!$B$3),"YES",".")</f>
        <v>YES</v>
      </c>
    </row>
    <row r="623" spans="1:4" x14ac:dyDescent="0.25">
      <c r="A623" t="s">
        <v>9</v>
      </c>
      <c r="B623" s="1">
        <v>-84.647442511480094</v>
      </c>
      <c r="C623" s="1">
        <v>34.0790416999493</v>
      </c>
      <c r="D623" t="str">
        <f>IF(AND(B623&gt;'MARTA Footprint'!$C$3,B623&lt;'MARTA Footprint'!$D$3,C623&gt;'MARTA Footprint'!$A$3,C623&lt;'MARTA Footprint'!$B$3),"YES",".")</f>
        <v>YES</v>
      </c>
    </row>
    <row r="624" spans="1:4" x14ac:dyDescent="0.25">
      <c r="A624" t="s">
        <v>9</v>
      </c>
      <c r="B624" s="1">
        <v>-84.649257795567607</v>
      </c>
      <c r="C624" s="1">
        <v>34.079087174995699</v>
      </c>
      <c r="D624" t="str">
        <f>IF(AND(B624&gt;'MARTA Footprint'!$C$3,B624&lt;'MARTA Footprint'!$D$3,C624&gt;'MARTA Footprint'!$A$3,C624&lt;'MARTA Footprint'!$B$3),"YES",".")</f>
        <v>YES</v>
      </c>
    </row>
    <row r="625" spans="1:4" x14ac:dyDescent="0.25">
      <c r="A625" t="s">
        <v>9</v>
      </c>
      <c r="B625" s="1">
        <v>-84.671042525930702</v>
      </c>
      <c r="C625" s="1">
        <v>34.080170185704802</v>
      </c>
      <c r="D625" t="str">
        <f>IF(AND(B625&gt;'MARTA Footprint'!$C$3,B625&lt;'MARTA Footprint'!$D$3,C625&gt;'MARTA Footprint'!$A$3,C625&lt;'MARTA Footprint'!$B$3),"YES",".")</f>
        <v>YES</v>
      </c>
    </row>
    <row r="626" spans="1:4" x14ac:dyDescent="0.25">
      <c r="A626" t="s">
        <v>9</v>
      </c>
      <c r="B626" s="1">
        <v>-84.674643951682697</v>
      </c>
      <c r="C626" s="1">
        <v>34.0804652663859</v>
      </c>
      <c r="D626" t="str">
        <f>IF(AND(B626&gt;'MARTA Footprint'!$C$3,B626&lt;'MARTA Footprint'!$D$3,C626&gt;'MARTA Footprint'!$A$3,C626&lt;'MARTA Footprint'!$B$3),"YES",".")</f>
        <v>YES</v>
      </c>
    </row>
    <row r="627" spans="1:4" x14ac:dyDescent="0.25">
      <c r="A627" t="s">
        <v>9</v>
      </c>
      <c r="B627" s="1">
        <v>-84.676185199478496</v>
      </c>
      <c r="C627" s="1">
        <v>34.080765117193501</v>
      </c>
      <c r="D627" t="str">
        <f>IF(AND(B627&gt;'MARTA Footprint'!$C$3,B627&lt;'MARTA Footprint'!$D$3,C627&gt;'MARTA Footprint'!$A$3,C627&lt;'MARTA Footprint'!$B$3),"YES",".")</f>
        <v>YES</v>
      </c>
    </row>
    <row r="628" spans="1:4" x14ac:dyDescent="0.25">
      <c r="A628" t="s">
        <v>9</v>
      </c>
      <c r="B628" s="1">
        <v>-84.678013301813394</v>
      </c>
      <c r="C628" s="1">
        <v>34.0812270866803</v>
      </c>
      <c r="D628" t="str">
        <f>IF(AND(B628&gt;'MARTA Footprint'!$C$3,B628&lt;'MARTA Footprint'!$D$3,C628&gt;'MARTA Footprint'!$A$3,C628&lt;'MARTA Footprint'!$B$3),"YES",".")</f>
        <v>YES</v>
      </c>
    </row>
    <row r="629" spans="1:4" x14ac:dyDescent="0.25">
      <c r="A629" t="s">
        <v>9</v>
      </c>
      <c r="B629" s="1">
        <v>-84.680156010536507</v>
      </c>
      <c r="C629" s="1">
        <v>34.082020619618199</v>
      </c>
      <c r="D629" t="str">
        <f>IF(AND(B629&gt;'MARTA Footprint'!$C$3,B629&lt;'MARTA Footprint'!$D$3,C629&gt;'MARTA Footprint'!$A$3,C629&lt;'MARTA Footprint'!$B$3),"YES",".")</f>
        <v>YES</v>
      </c>
    </row>
    <row r="630" spans="1:4" x14ac:dyDescent="0.25">
      <c r="A630" t="s">
        <v>9</v>
      </c>
      <c r="B630" s="1">
        <v>-84.691981051187199</v>
      </c>
      <c r="C630" s="1">
        <v>34.086970074584301</v>
      </c>
      <c r="D630" t="str">
        <f>IF(AND(B630&gt;'MARTA Footprint'!$C$3,B630&lt;'MARTA Footprint'!$D$3,C630&gt;'MARTA Footprint'!$A$3,C630&lt;'MARTA Footprint'!$B$3),"YES",".")</f>
        <v>YES</v>
      </c>
    </row>
    <row r="631" spans="1:4" x14ac:dyDescent="0.25">
      <c r="A631" t="s">
        <v>9</v>
      </c>
      <c r="B631" s="1">
        <v>-84.694161381257501</v>
      </c>
      <c r="C631" s="1">
        <v>34.087687624149098</v>
      </c>
      <c r="D631" t="str">
        <f>IF(AND(B631&gt;'MARTA Footprint'!$C$3,B631&lt;'MARTA Footprint'!$D$3,C631&gt;'MARTA Footprint'!$A$3,C631&lt;'MARTA Footprint'!$B$3),"YES",".")</f>
        <v>YES</v>
      </c>
    </row>
    <row r="632" spans="1:4" x14ac:dyDescent="0.25">
      <c r="A632" t="s">
        <v>9</v>
      </c>
      <c r="B632" s="1">
        <v>-84.696448653239898</v>
      </c>
      <c r="C632" s="1">
        <v>34.088180930175497</v>
      </c>
      <c r="D632" t="str">
        <f>IF(AND(B632&gt;'MARTA Footprint'!$C$3,B632&lt;'MARTA Footprint'!$D$3,C632&gt;'MARTA Footprint'!$A$3,C632&lt;'MARTA Footprint'!$B$3),"YES",".")</f>
        <v>YES</v>
      </c>
    </row>
    <row r="633" spans="1:4" x14ac:dyDescent="0.25">
      <c r="A633" t="s">
        <v>9</v>
      </c>
      <c r="B633" s="1">
        <v>-84.698822328544694</v>
      </c>
      <c r="C633" s="1">
        <v>34.088427635976103</v>
      </c>
      <c r="D633" t="str">
        <f>IF(AND(B633&gt;'MARTA Footprint'!$C$3,B633&lt;'MARTA Footprint'!$D$3,C633&gt;'MARTA Footprint'!$A$3,C633&lt;'MARTA Footprint'!$B$3),"YES",".")</f>
        <v>YES</v>
      </c>
    </row>
    <row r="634" spans="1:4" x14ac:dyDescent="0.25">
      <c r="A634" t="s">
        <v>9</v>
      </c>
      <c r="B634" s="1">
        <v>-84.701854123866696</v>
      </c>
      <c r="C634" s="1">
        <v>34.088439870045299</v>
      </c>
      <c r="D634" t="str">
        <f>IF(AND(B634&gt;'MARTA Footprint'!$C$3,B634&lt;'MARTA Footprint'!$D$3,C634&gt;'MARTA Footprint'!$A$3,C634&lt;'MARTA Footprint'!$B$3),"YES",".")</f>
        <v>YES</v>
      </c>
    </row>
    <row r="635" spans="1:4" x14ac:dyDescent="0.25">
      <c r="A635" t="s">
        <v>9</v>
      </c>
      <c r="B635" s="1">
        <v>-84.718122377757496</v>
      </c>
      <c r="C635" s="1">
        <v>34.088190444392502</v>
      </c>
      <c r="D635" t="str">
        <f>IF(AND(B635&gt;'MARTA Footprint'!$C$3,B635&lt;'MARTA Footprint'!$D$3,C635&gt;'MARTA Footprint'!$A$3,C635&lt;'MARTA Footprint'!$B$3),"YES",".")</f>
        <v>YES</v>
      </c>
    </row>
    <row r="636" spans="1:4" x14ac:dyDescent="0.25">
      <c r="A636" t="s">
        <v>9</v>
      </c>
      <c r="B636" s="1">
        <v>-84.719718974345</v>
      </c>
      <c r="C636" s="1">
        <v>34.088370545165702</v>
      </c>
      <c r="D636" t="str">
        <f>IF(AND(B636&gt;'MARTA Footprint'!$C$3,B636&lt;'MARTA Footprint'!$D$3,C636&gt;'MARTA Footprint'!$A$3,C636&lt;'MARTA Footprint'!$B$3),"YES",".")</f>
        <v>YES</v>
      </c>
    </row>
    <row r="637" spans="1:4" x14ac:dyDescent="0.25">
      <c r="A637" t="s">
        <v>9</v>
      </c>
      <c r="B637" s="1">
        <v>-84.721163463388095</v>
      </c>
      <c r="C637" s="1">
        <v>34.088828401307097</v>
      </c>
      <c r="D637" t="str">
        <f>IF(AND(B637&gt;'MARTA Footprint'!$C$3,B637&lt;'MARTA Footprint'!$D$3,C637&gt;'MARTA Footprint'!$A$3,C637&lt;'MARTA Footprint'!$B$3),"YES",".")</f>
        <v>YES</v>
      </c>
    </row>
    <row r="638" spans="1:4" x14ac:dyDescent="0.25">
      <c r="A638" t="s">
        <v>9</v>
      </c>
      <c r="B638" s="1">
        <v>-84.7223998723574</v>
      </c>
      <c r="C638" s="1">
        <v>34.089450085508098</v>
      </c>
      <c r="D638" t="str">
        <f>IF(AND(B638&gt;'MARTA Footprint'!$C$3,B638&lt;'MARTA Footprint'!$D$3,C638&gt;'MARTA Footprint'!$A$3,C638&lt;'MARTA Footprint'!$B$3),"YES",".")</f>
        <v>YES</v>
      </c>
    </row>
    <row r="639" spans="1:4" x14ac:dyDescent="0.25">
      <c r="A639" t="s">
        <v>9</v>
      </c>
      <c r="B639" s="1">
        <v>-84.723554308114203</v>
      </c>
      <c r="C639" s="1">
        <v>34.090350644588</v>
      </c>
      <c r="D639" t="str">
        <f>IF(AND(B639&gt;'MARTA Footprint'!$C$3,B639&lt;'MARTA Footprint'!$D$3,C639&gt;'MARTA Footprint'!$A$3,C639&lt;'MARTA Footprint'!$B$3),"YES",".")</f>
        <v>YES</v>
      </c>
    </row>
    <row r="640" spans="1:4" x14ac:dyDescent="0.25">
      <c r="A640" t="s">
        <v>9</v>
      </c>
      <c r="B640" s="1">
        <v>-84.724550101742395</v>
      </c>
      <c r="C640" s="1">
        <v>34.091542578948399</v>
      </c>
      <c r="D640" t="str">
        <f>IF(AND(B640&gt;'MARTA Footprint'!$C$3,B640&lt;'MARTA Footprint'!$D$3,C640&gt;'MARTA Footprint'!$A$3,C640&lt;'MARTA Footprint'!$B$3),"YES",".")</f>
        <v>YES</v>
      </c>
    </row>
    <row r="641" spans="1:4" x14ac:dyDescent="0.25">
      <c r="A641" t="s">
        <v>9</v>
      </c>
      <c r="B641" s="1">
        <v>-84.725082670656505</v>
      </c>
      <c r="C641" s="1">
        <v>34.0926480022828</v>
      </c>
      <c r="D641" t="str">
        <f>IF(AND(B641&gt;'MARTA Footprint'!$C$3,B641&lt;'MARTA Footprint'!$D$3,C641&gt;'MARTA Footprint'!$A$3,C641&lt;'MARTA Footprint'!$B$3),"YES",".")</f>
        <v>YES</v>
      </c>
    </row>
    <row r="642" spans="1:4" x14ac:dyDescent="0.25">
      <c r="A642" t="s">
        <v>9</v>
      </c>
      <c r="B642" s="1">
        <v>-84.725402708292407</v>
      </c>
      <c r="C642" s="1">
        <v>34.093928214473301</v>
      </c>
      <c r="D642" t="str">
        <f>IF(AND(B642&gt;'MARTA Footprint'!$C$3,B642&lt;'MARTA Footprint'!$D$3,C642&gt;'MARTA Footprint'!$A$3,C642&lt;'MARTA Footprint'!$B$3),"YES",".")</f>
        <v>YES</v>
      </c>
    </row>
    <row r="643" spans="1:4" x14ac:dyDescent="0.25">
      <c r="A643" t="s">
        <v>9</v>
      </c>
      <c r="B643" s="1">
        <v>-84.726726794345197</v>
      </c>
      <c r="C643" s="1">
        <v>34.102692985143101</v>
      </c>
      <c r="D643" t="str">
        <f>IF(AND(B643&gt;'MARTA Footprint'!$C$3,B643&lt;'MARTA Footprint'!$D$3,C643&gt;'MARTA Footprint'!$A$3,C643&lt;'MARTA Footprint'!$B$3),"YES",".")</f>
        <v>YES</v>
      </c>
    </row>
    <row r="644" spans="1:4" x14ac:dyDescent="0.25">
      <c r="A644" t="s">
        <v>9</v>
      </c>
      <c r="B644" s="1">
        <v>-84.727245089911094</v>
      </c>
      <c r="C644" s="1">
        <v>34.105027641728803</v>
      </c>
      <c r="D644" t="str">
        <f>IF(AND(B644&gt;'MARTA Footprint'!$C$3,B644&lt;'MARTA Footprint'!$D$3,C644&gt;'MARTA Footprint'!$A$3,C644&lt;'MARTA Footprint'!$B$3),"YES",".")</f>
        <v>YES</v>
      </c>
    </row>
    <row r="645" spans="1:4" x14ac:dyDescent="0.25">
      <c r="A645" t="s">
        <v>9</v>
      </c>
      <c r="B645" s="1">
        <v>-84.7279985040052</v>
      </c>
      <c r="C645" s="1">
        <v>34.1069781968773</v>
      </c>
      <c r="D645" t="str">
        <f>IF(AND(B645&gt;'MARTA Footprint'!$C$3,B645&lt;'MARTA Footprint'!$D$3,C645&gt;'MARTA Footprint'!$A$3,C645&lt;'MARTA Footprint'!$B$3),"YES",".")</f>
        <v>YES</v>
      </c>
    </row>
    <row r="646" spans="1:4" x14ac:dyDescent="0.25">
      <c r="A646" t="s">
        <v>9</v>
      </c>
      <c r="B646" s="1">
        <v>-84.728894760693194</v>
      </c>
      <c r="C646" s="1">
        <v>34.108563649431503</v>
      </c>
      <c r="D646" t="str">
        <f>IF(AND(B646&gt;'MARTA Footprint'!$C$3,B646&lt;'MARTA Footprint'!$D$3,C646&gt;'MARTA Footprint'!$A$3,C646&lt;'MARTA Footprint'!$B$3),"YES",".")</f>
        <v>YES</v>
      </c>
    </row>
    <row r="647" spans="1:4" x14ac:dyDescent="0.25">
      <c r="A647" t="s">
        <v>9</v>
      </c>
      <c r="B647" s="1">
        <v>-84.730401918166294</v>
      </c>
      <c r="C647" s="1">
        <v>34.110531787484803</v>
      </c>
      <c r="D647" t="str">
        <f>IF(AND(B647&gt;'MARTA Footprint'!$C$3,B647&lt;'MARTA Footprint'!$D$3,C647&gt;'MARTA Footprint'!$A$3,C647&lt;'MARTA Footprint'!$B$3),"YES",".")</f>
        <v>YES</v>
      </c>
    </row>
    <row r="648" spans="1:4" x14ac:dyDescent="0.25">
      <c r="A648" t="s">
        <v>9</v>
      </c>
      <c r="B648" s="1">
        <v>-84.731879371839199</v>
      </c>
      <c r="C648" s="1">
        <v>34.111968849364899</v>
      </c>
      <c r="D648" t="str">
        <f>IF(AND(B648&gt;'MARTA Footprint'!$C$3,B648&lt;'MARTA Footprint'!$D$3,C648&gt;'MARTA Footprint'!$A$3,C648&lt;'MARTA Footprint'!$B$3),"YES",".")</f>
        <v>YES</v>
      </c>
    </row>
    <row r="649" spans="1:4" x14ac:dyDescent="0.25">
      <c r="A649" t="s">
        <v>9</v>
      </c>
      <c r="B649" s="1">
        <v>-84.733591955345801</v>
      </c>
      <c r="C649" s="1">
        <v>34.113275409132399</v>
      </c>
      <c r="D649" t="str">
        <f>IF(AND(B649&gt;'MARTA Footprint'!$C$3,B649&lt;'MARTA Footprint'!$D$3,C649&gt;'MARTA Footprint'!$A$3,C649&lt;'MARTA Footprint'!$B$3),"YES",".")</f>
        <v>YES</v>
      </c>
    </row>
    <row r="650" spans="1:4" x14ac:dyDescent="0.25">
      <c r="A650" t="s">
        <v>9</v>
      </c>
      <c r="B650" s="1">
        <v>-84.7368634678555</v>
      </c>
      <c r="C650" s="1">
        <v>34.115552536452199</v>
      </c>
      <c r="D650" t="str">
        <f>IF(AND(B650&gt;'MARTA Footprint'!$C$3,B650&lt;'MARTA Footprint'!$D$3,C650&gt;'MARTA Footprint'!$A$3,C650&lt;'MARTA Footprint'!$B$3),"YES",".")</f>
        <v>YES</v>
      </c>
    </row>
    <row r="651" spans="1:4" x14ac:dyDescent="0.25">
      <c r="A651" t="s">
        <v>9</v>
      </c>
      <c r="B651" s="1">
        <v>-84.738308980920806</v>
      </c>
      <c r="C651" s="1">
        <v>34.1169939417424</v>
      </c>
      <c r="D651" t="str">
        <f>IF(AND(B651&gt;'MARTA Footprint'!$C$3,B651&lt;'MARTA Footprint'!$D$3,C651&gt;'MARTA Footprint'!$A$3,C651&lt;'MARTA Footprint'!$B$3),"YES",".")</f>
        <v>YES</v>
      </c>
    </row>
    <row r="652" spans="1:4" x14ac:dyDescent="0.25">
      <c r="A652" t="s">
        <v>9</v>
      </c>
      <c r="B652" s="1">
        <v>-84.739249944893501</v>
      </c>
      <c r="C652" s="1">
        <v>34.118329469001502</v>
      </c>
      <c r="D652" t="str">
        <f>IF(AND(B652&gt;'MARTA Footprint'!$C$3,B652&lt;'MARTA Footprint'!$D$3,C652&gt;'MARTA Footprint'!$A$3,C652&lt;'MARTA Footprint'!$B$3),"YES",".")</f>
        <v>YES</v>
      </c>
    </row>
    <row r="653" spans="1:4" x14ac:dyDescent="0.25">
      <c r="A653" t="s">
        <v>9</v>
      </c>
      <c r="B653" s="1">
        <v>-84.740027375879095</v>
      </c>
      <c r="C653" s="1">
        <v>34.1198560529076</v>
      </c>
      <c r="D653" t="str">
        <f>IF(AND(B653&gt;'MARTA Footprint'!$C$3,B653&lt;'MARTA Footprint'!$D$3,C653&gt;'MARTA Footprint'!$A$3,C653&lt;'MARTA Footprint'!$B$3),"YES",".")</f>
        <v>YES</v>
      </c>
    </row>
    <row r="654" spans="1:4" x14ac:dyDescent="0.25">
      <c r="A654" t="s">
        <v>9</v>
      </c>
      <c r="B654" s="1">
        <v>-84.740450010680306</v>
      </c>
      <c r="C654" s="1">
        <v>34.121383694816402</v>
      </c>
      <c r="D654" t="str">
        <f>IF(AND(B654&gt;'MARTA Footprint'!$C$3,B654&lt;'MARTA Footprint'!$D$3,C654&gt;'MARTA Footprint'!$A$3,C654&lt;'MARTA Footprint'!$B$3),"YES",".")</f>
        <v>YES</v>
      </c>
    </row>
    <row r="655" spans="1:4" x14ac:dyDescent="0.25">
      <c r="A655" t="s">
        <v>9</v>
      </c>
      <c r="B655" s="1">
        <v>-84.740647358569603</v>
      </c>
      <c r="C655" s="1">
        <v>34.123137931674698</v>
      </c>
      <c r="D655" t="str">
        <f>IF(AND(B655&gt;'MARTA Footprint'!$C$3,B655&lt;'MARTA Footprint'!$D$3,C655&gt;'MARTA Footprint'!$A$3,C655&lt;'MARTA Footprint'!$B$3),"YES",".")</f>
        <v>YES</v>
      </c>
    </row>
    <row r="656" spans="1:4" x14ac:dyDescent="0.25">
      <c r="A656" t="s">
        <v>9</v>
      </c>
      <c r="B656" s="1">
        <v>-84.740439259397704</v>
      </c>
      <c r="C656" s="1">
        <v>34.124854994207901</v>
      </c>
      <c r="D656" t="str">
        <f>IF(AND(B656&gt;'MARTA Footprint'!$C$3,B656&lt;'MARTA Footprint'!$D$3,C656&gt;'MARTA Footprint'!$A$3,C656&lt;'MARTA Footprint'!$B$3),"YES",".")</f>
        <v>YES</v>
      </c>
    </row>
    <row r="657" spans="1:4" x14ac:dyDescent="0.25">
      <c r="A657" t="s">
        <v>9</v>
      </c>
      <c r="B657" s="1">
        <v>-84.737534859472007</v>
      </c>
      <c r="C657" s="1">
        <v>34.134206820547298</v>
      </c>
      <c r="D657" t="str">
        <f>IF(AND(B657&gt;'MARTA Footprint'!$C$3,B657&lt;'MARTA Footprint'!$D$3,C657&gt;'MARTA Footprint'!$A$3,C657&lt;'MARTA Footprint'!$B$3),"YES",".")</f>
        <v>YES</v>
      </c>
    </row>
    <row r="658" spans="1:4" x14ac:dyDescent="0.25">
      <c r="A658" t="s">
        <v>9</v>
      </c>
      <c r="B658" s="1">
        <v>-84.737102726211901</v>
      </c>
      <c r="C658" s="1">
        <v>34.136288642588099</v>
      </c>
      <c r="D658" t="str">
        <f>IF(AND(B658&gt;'MARTA Footprint'!$C$3,B658&lt;'MARTA Footprint'!$D$3,C658&gt;'MARTA Footprint'!$A$3,C658&lt;'MARTA Footprint'!$B$3),"YES",".")</f>
        <v>YES</v>
      </c>
    </row>
    <row r="659" spans="1:4" x14ac:dyDescent="0.25">
      <c r="A659" t="s">
        <v>9</v>
      </c>
      <c r="B659" s="1">
        <v>-84.737183763362907</v>
      </c>
      <c r="C659" s="1">
        <v>34.138266693966699</v>
      </c>
      <c r="D659" t="str">
        <f>IF(AND(B659&gt;'MARTA Footprint'!$C$3,B659&lt;'MARTA Footprint'!$D$3,C659&gt;'MARTA Footprint'!$A$3,C659&lt;'MARTA Footprint'!$B$3),"YES",".")</f>
        <v>YES</v>
      </c>
    </row>
    <row r="660" spans="1:4" x14ac:dyDescent="0.25">
      <c r="A660" t="s">
        <v>9</v>
      </c>
      <c r="B660" s="1">
        <v>-84.737512063500304</v>
      </c>
      <c r="C660" s="1">
        <v>34.139958407132298</v>
      </c>
      <c r="D660" t="str">
        <f>IF(AND(B660&gt;'MARTA Footprint'!$C$3,B660&lt;'MARTA Footprint'!$D$3,C660&gt;'MARTA Footprint'!$A$3,C660&lt;'MARTA Footprint'!$B$3),"YES",".")</f>
        <v>YES</v>
      </c>
    </row>
    <row r="661" spans="1:4" x14ac:dyDescent="0.25">
      <c r="A661" t="s">
        <v>9</v>
      </c>
      <c r="B661" s="1">
        <v>-84.738129481359707</v>
      </c>
      <c r="C661" s="1">
        <v>34.141338622606497</v>
      </c>
      <c r="D661" t="str">
        <f>IF(AND(B661&gt;'MARTA Footprint'!$C$3,B661&lt;'MARTA Footprint'!$D$3,C661&gt;'MARTA Footprint'!$A$3,C661&lt;'MARTA Footprint'!$B$3),"YES",".")</f>
        <v>YES</v>
      </c>
    </row>
    <row r="662" spans="1:4" x14ac:dyDescent="0.25">
      <c r="A662" t="s">
        <v>9</v>
      </c>
      <c r="B662" s="1">
        <v>-84.739282982369005</v>
      </c>
      <c r="C662" s="1">
        <v>34.143052592253497</v>
      </c>
      <c r="D662" t="str">
        <f>IF(AND(B662&gt;'MARTA Footprint'!$C$3,B662&lt;'MARTA Footprint'!$D$3,C662&gt;'MARTA Footprint'!$A$3,C662&lt;'MARTA Footprint'!$B$3),"YES",".")</f>
        <v>YES</v>
      </c>
    </row>
    <row r="663" spans="1:4" x14ac:dyDescent="0.25">
      <c r="A663" t="s">
        <v>9</v>
      </c>
      <c r="B663" s="1">
        <v>-84.746501967202207</v>
      </c>
      <c r="C663" s="1">
        <v>34.151342626143098</v>
      </c>
      <c r="D663" t="str">
        <f>IF(AND(B663&gt;'MARTA Footprint'!$C$3,B663&lt;'MARTA Footprint'!$D$3,C663&gt;'MARTA Footprint'!$A$3,C663&lt;'MARTA Footprint'!$B$3),"YES",".")</f>
        <v>YES</v>
      </c>
    </row>
    <row r="664" spans="1:4" x14ac:dyDescent="0.25">
      <c r="A664" t="s">
        <v>9</v>
      </c>
      <c r="B664" s="1">
        <v>-84.755761084828904</v>
      </c>
      <c r="C664" s="1">
        <v>34.162178647546703</v>
      </c>
      <c r="D664" t="str">
        <f>IF(AND(B664&gt;'MARTA Footprint'!$C$3,B664&lt;'MARTA Footprint'!$D$3,C664&gt;'MARTA Footprint'!$A$3,C664&lt;'MARTA Footprint'!$B$3),"YES",".")</f>
        <v>YES</v>
      </c>
    </row>
    <row r="665" spans="1:4" hidden="1" x14ac:dyDescent="0.25">
      <c r="A665" t="s">
        <v>9</v>
      </c>
      <c r="B665" s="1">
        <v>-84.756990412841404</v>
      </c>
      <c r="C665" s="1">
        <v>34.164050638016398</v>
      </c>
      <c r="D665" t="str">
        <f>IF(AND(B665&gt;'MARTA Footprint'!$C$3,B665&lt;'MARTA Footprint'!$D$3,C665&gt;'MARTA Footprint'!$A$3,C665&lt;'MARTA Footprint'!$B$3),"YES",".")</f>
        <v>.</v>
      </c>
    </row>
    <row r="666" spans="1:4" hidden="1" x14ac:dyDescent="0.25">
      <c r="A666" t="s">
        <v>9</v>
      </c>
      <c r="B666" s="1">
        <v>-84.757588893054205</v>
      </c>
      <c r="C666" s="1">
        <v>34.165619324779698</v>
      </c>
      <c r="D666" t="str">
        <f>IF(AND(B666&gt;'MARTA Footprint'!$C$3,B666&lt;'MARTA Footprint'!$D$3,C666&gt;'MARTA Footprint'!$A$3,C666&lt;'MARTA Footprint'!$B$3),"YES",".")</f>
        <v>.</v>
      </c>
    </row>
    <row r="667" spans="1:4" hidden="1" x14ac:dyDescent="0.25">
      <c r="A667" t="s">
        <v>9</v>
      </c>
      <c r="B667" s="1">
        <v>-84.758104760647598</v>
      </c>
      <c r="C667" s="1">
        <v>34.167730585381399</v>
      </c>
      <c r="D667" t="str">
        <f>IF(AND(B667&gt;'MARTA Footprint'!$C$3,B667&lt;'MARTA Footprint'!$D$3,C667&gt;'MARTA Footprint'!$A$3,C667&lt;'MARTA Footprint'!$B$3),"YES",".")</f>
        <v>.</v>
      </c>
    </row>
    <row r="668" spans="1:4" hidden="1" x14ac:dyDescent="0.25">
      <c r="A668" t="s">
        <v>9</v>
      </c>
      <c r="B668" s="1">
        <v>-84.759312305429106</v>
      </c>
      <c r="C668" s="1">
        <v>34.175244084282703</v>
      </c>
      <c r="D668" t="str">
        <f>IF(AND(B668&gt;'MARTA Footprint'!$C$3,B668&lt;'MARTA Footprint'!$D$3,C668&gt;'MARTA Footprint'!$A$3,C668&lt;'MARTA Footprint'!$B$3),"YES",".")</f>
        <v>.</v>
      </c>
    </row>
    <row r="669" spans="1:4" hidden="1" x14ac:dyDescent="0.25">
      <c r="A669" t="s">
        <v>9</v>
      </c>
      <c r="B669" s="1">
        <v>-84.759929744770105</v>
      </c>
      <c r="C669" s="1">
        <v>34.177319284060701</v>
      </c>
      <c r="D669" t="str">
        <f>IF(AND(B669&gt;'MARTA Footprint'!$C$3,B669&lt;'MARTA Footprint'!$D$3,C669&gt;'MARTA Footprint'!$A$3,C669&lt;'MARTA Footprint'!$B$3),"YES",".")</f>
        <v>.</v>
      </c>
    </row>
    <row r="670" spans="1:4" hidden="1" x14ac:dyDescent="0.25">
      <c r="A670" t="s">
        <v>9</v>
      </c>
      <c r="B670" s="1">
        <v>-84.760747946836105</v>
      </c>
      <c r="C670" s="1">
        <v>34.179106730919401</v>
      </c>
      <c r="D670" t="str">
        <f>IF(AND(B670&gt;'MARTA Footprint'!$C$3,B670&lt;'MARTA Footprint'!$D$3,C670&gt;'MARTA Footprint'!$A$3,C670&lt;'MARTA Footprint'!$B$3),"YES",".")</f>
        <v>.</v>
      </c>
    </row>
    <row r="671" spans="1:4" hidden="1" x14ac:dyDescent="0.25">
      <c r="A671" t="s">
        <v>9</v>
      </c>
      <c r="B671" s="1">
        <v>-84.761860426637398</v>
      </c>
      <c r="C671" s="1">
        <v>34.180872912265301</v>
      </c>
      <c r="D671" t="str">
        <f>IF(AND(B671&gt;'MARTA Footprint'!$C$3,B671&lt;'MARTA Footprint'!$D$3,C671&gt;'MARTA Footprint'!$A$3,C671&lt;'MARTA Footprint'!$B$3),"YES",".")</f>
        <v>.</v>
      </c>
    </row>
    <row r="672" spans="1:4" hidden="1" x14ac:dyDescent="0.25">
      <c r="A672" t="s">
        <v>9</v>
      </c>
      <c r="B672" s="1">
        <v>-84.763408344633007</v>
      </c>
      <c r="C672" s="1">
        <v>34.1827031032714</v>
      </c>
      <c r="D672" t="str">
        <f>IF(AND(B672&gt;'MARTA Footprint'!$C$3,B672&lt;'MARTA Footprint'!$D$3,C672&gt;'MARTA Footprint'!$A$3,C672&lt;'MARTA Footprint'!$B$3),"YES",".")</f>
        <v>.</v>
      </c>
    </row>
    <row r="673" spans="1:4" hidden="1" x14ac:dyDescent="0.25">
      <c r="A673" t="s">
        <v>9</v>
      </c>
      <c r="B673" s="1">
        <v>-84.765674091618195</v>
      </c>
      <c r="C673" s="1">
        <v>34.185243235477898</v>
      </c>
      <c r="D673" t="str">
        <f>IF(AND(B673&gt;'MARTA Footprint'!$C$3,B673&lt;'MARTA Footprint'!$D$3,C673&gt;'MARTA Footprint'!$A$3,C673&lt;'MARTA Footprint'!$B$3),"YES",".")</f>
        <v>.</v>
      </c>
    </row>
    <row r="674" spans="1:4" hidden="1" x14ac:dyDescent="0.25">
      <c r="A674" t="s">
        <v>9</v>
      </c>
      <c r="B674" s="1">
        <v>-84.766465751787393</v>
      </c>
      <c r="C674" s="1">
        <v>34.1867371559267</v>
      </c>
      <c r="D674" t="str">
        <f>IF(AND(B674&gt;'MARTA Footprint'!$C$3,B674&lt;'MARTA Footprint'!$D$3,C674&gt;'MARTA Footprint'!$A$3,C674&lt;'MARTA Footprint'!$B$3),"YES",".")</f>
        <v>.</v>
      </c>
    </row>
    <row r="675" spans="1:4" hidden="1" x14ac:dyDescent="0.25">
      <c r="A675" t="s">
        <v>9</v>
      </c>
      <c r="B675" s="1">
        <v>-84.766889228937401</v>
      </c>
      <c r="C675" s="1">
        <v>34.188261171592799</v>
      </c>
      <c r="D675" t="str">
        <f>IF(AND(B675&gt;'MARTA Footprint'!$C$3,B675&lt;'MARTA Footprint'!$D$3,C675&gt;'MARTA Footprint'!$A$3,C675&lt;'MARTA Footprint'!$B$3),"YES",".")</f>
        <v>.</v>
      </c>
    </row>
    <row r="676" spans="1:4" hidden="1" x14ac:dyDescent="0.25">
      <c r="A676" t="s">
        <v>9</v>
      </c>
      <c r="B676" s="1">
        <v>-84.766917535011899</v>
      </c>
      <c r="C676" s="1">
        <v>34.189846540198502</v>
      </c>
      <c r="D676" t="str">
        <f>IF(AND(B676&gt;'MARTA Footprint'!$C$3,B676&lt;'MARTA Footprint'!$D$3,C676&gt;'MARTA Footprint'!$A$3,C676&lt;'MARTA Footprint'!$B$3),"YES",".")</f>
        <v>.</v>
      </c>
    </row>
    <row r="677" spans="1:4" hidden="1" x14ac:dyDescent="0.25">
      <c r="A677" t="s">
        <v>9</v>
      </c>
      <c r="B677" s="1">
        <v>-84.766616740361698</v>
      </c>
      <c r="C677" s="1">
        <v>34.191367206736302</v>
      </c>
      <c r="D677" t="str">
        <f>IF(AND(B677&gt;'MARTA Footprint'!$C$3,B677&lt;'MARTA Footprint'!$D$3,C677&gt;'MARTA Footprint'!$A$3,C677&lt;'MARTA Footprint'!$B$3),"YES",".")</f>
        <v>.</v>
      </c>
    </row>
    <row r="678" spans="1:4" hidden="1" x14ac:dyDescent="0.25">
      <c r="A678" t="s">
        <v>9</v>
      </c>
      <c r="B678" s="1">
        <v>-84.766009754977205</v>
      </c>
      <c r="C678" s="1">
        <v>34.1926480163702</v>
      </c>
      <c r="D678" t="str">
        <f>IF(AND(B678&gt;'MARTA Footprint'!$C$3,B678&lt;'MARTA Footprint'!$D$3,C678&gt;'MARTA Footprint'!$A$3,C678&lt;'MARTA Footprint'!$B$3),"YES",".")</f>
        <v>.</v>
      </c>
    </row>
    <row r="679" spans="1:4" hidden="1" x14ac:dyDescent="0.25">
      <c r="A679" t="s">
        <v>9</v>
      </c>
      <c r="B679" s="1">
        <v>-84.765104640526502</v>
      </c>
      <c r="C679" s="1">
        <v>34.194059387931297</v>
      </c>
      <c r="D679" t="str">
        <f>IF(AND(B679&gt;'MARTA Footprint'!$C$3,B679&lt;'MARTA Footprint'!$D$3,C679&gt;'MARTA Footprint'!$A$3,C679&lt;'MARTA Footprint'!$B$3),"YES",".")</f>
        <v>.</v>
      </c>
    </row>
    <row r="680" spans="1:4" hidden="1" x14ac:dyDescent="0.25">
      <c r="A680" t="s">
        <v>9</v>
      </c>
      <c r="B680" s="1">
        <v>-84.763000935669595</v>
      </c>
      <c r="C680" s="1">
        <v>34.197095096875799</v>
      </c>
      <c r="D680" t="str">
        <f>IF(AND(B680&gt;'MARTA Footprint'!$C$3,B680&lt;'MARTA Footprint'!$D$3,C680&gt;'MARTA Footprint'!$A$3,C680&lt;'MARTA Footprint'!$B$3),"YES",".")</f>
        <v>.</v>
      </c>
    </row>
    <row r="681" spans="1:4" hidden="1" x14ac:dyDescent="0.25">
      <c r="A681" t="s">
        <v>9</v>
      </c>
      <c r="B681" s="1">
        <v>-84.762150607934501</v>
      </c>
      <c r="C681" s="1">
        <v>34.198888539492302</v>
      </c>
      <c r="D681" t="str">
        <f>IF(AND(B681&gt;'MARTA Footprint'!$C$3,B681&lt;'MARTA Footprint'!$D$3,C681&gt;'MARTA Footprint'!$A$3,C681&lt;'MARTA Footprint'!$B$3),"YES",".")</f>
        <v>.</v>
      </c>
    </row>
    <row r="682" spans="1:4" hidden="1" x14ac:dyDescent="0.25">
      <c r="A682" t="s">
        <v>9</v>
      </c>
      <c r="B682" s="1">
        <v>-84.761716434281098</v>
      </c>
      <c r="C682" s="1">
        <v>34.200506210755997</v>
      </c>
      <c r="D682" t="str">
        <f>IF(AND(B682&gt;'MARTA Footprint'!$C$3,B682&lt;'MARTA Footprint'!$D$3,C682&gt;'MARTA Footprint'!$A$3,C682&lt;'MARTA Footprint'!$B$3),"YES",".")</f>
        <v>.</v>
      </c>
    </row>
    <row r="683" spans="1:4" hidden="1" x14ac:dyDescent="0.25">
      <c r="A683" t="s">
        <v>9</v>
      </c>
      <c r="B683" s="1">
        <v>-84.761598382596304</v>
      </c>
      <c r="C683" s="1">
        <v>34.202326324924002</v>
      </c>
      <c r="D683" t="str">
        <f>IF(AND(B683&gt;'MARTA Footprint'!$C$3,B683&lt;'MARTA Footprint'!$D$3,C683&gt;'MARTA Footprint'!$A$3,C683&lt;'MARTA Footprint'!$B$3),"YES",".")</f>
        <v>.</v>
      </c>
    </row>
    <row r="684" spans="1:4" hidden="1" x14ac:dyDescent="0.25">
      <c r="A684" t="s">
        <v>9</v>
      </c>
      <c r="B684" s="1">
        <v>-84.761508020876505</v>
      </c>
      <c r="C684" s="1">
        <v>34.207583923269802</v>
      </c>
      <c r="D684" t="str">
        <f>IF(AND(B684&gt;'MARTA Footprint'!$C$3,B684&lt;'MARTA Footprint'!$D$3,C684&gt;'MARTA Footprint'!$A$3,C684&lt;'MARTA Footprint'!$B$3),"YES",".")</f>
        <v>.</v>
      </c>
    </row>
    <row r="685" spans="1:4" hidden="1" x14ac:dyDescent="0.25">
      <c r="A685" t="s">
        <v>9</v>
      </c>
      <c r="B685" s="1">
        <v>-84.761088089805099</v>
      </c>
      <c r="C685" s="1">
        <v>34.209163184957603</v>
      </c>
      <c r="D685" t="str">
        <f>IF(AND(B685&gt;'MARTA Footprint'!$C$3,B685&lt;'MARTA Footprint'!$D$3,C685&gt;'MARTA Footprint'!$A$3,C685&lt;'MARTA Footprint'!$B$3),"YES",".")</f>
        <v>.</v>
      </c>
    </row>
    <row r="686" spans="1:4" hidden="1" x14ac:dyDescent="0.25">
      <c r="A686" t="s">
        <v>9</v>
      </c>
      <c r="B686" s="1">
        <v>-84.760182227462593</v>
      </c>
      <c r="C686" s="1">
        <v>34.210627215049399</v>
      </c>
      <c r="D686" t="str">
        <f>IF(AND(B686&gt;'MARTA Footprint'!$C$3,B686&lt;'MARTA Footprint'!$D$3,C686&gt;'MARTA Footprint'!$A$3,C686&lt;'MARTA Footprint'!$B$3),"YES",".")</f>
        <v>.</v>
      </c>
    </row>
    <row r="687" spans="1:4" hidden="1" x14ac:dyDescent="0.25">
      <c r="A687" t="s">
        <v>9</v>
      </c>
      <c r="B687" s="1">
        <v>-84.759129864373193</v>
      </c>
      <c r="C687" s="1">
        <v>34.211692369352598</v>
      </c>
      <c r="D687" t="str">
        <f>IF(AND(B687&gt;'MARTA Footprint'!$C$3,B687&lt;'MARTA Footprint'!$D$3,C687&gt;'MARTA Footprint'!$A$3,C687&lt;'MARTA Footprint'!$B$3),"YES",".")</f>
        <v>.</v>
      </c>
    </row>
    <row r="688" spans="1:4" hidden="1" x14ac:dyDescent="0.25">
      <c r="A688" t="s">
        <v>9</v>
      </c>
      <c r="B688" s="1">
        <v>-84.754631708600201</v>
      </c>
      <c r="C688" s="1">
        <v>34.215128032841797</v>
      </c>
      <c r="D688" t="str">
        <f>IF(AND(B688&gt;'MARTA Footprint'!$C$3,B688&lt;'MARTA Footprint'!$D$3,C688&gt;'MARTA Footprint'!$A$3,C688&lt;'MARTA Footprint'!$B$3),"YES",".")</f>
        <v>.</v>
      </c>
    </row>
    <row r="689" spans="1:4" hidden="1" x14ac:dyDescent="0.25">
      <c r="A689" t="s">
        <v>9</v>
      </c>
      <c r="B689" s="1">
        <v>-84.753488109312599</v>
      </c>
      <c r="C689" s="1">
        <v>34.216342291287198</v>
      </c>
      <c r="D689" t="str">
        <f>IF(AND(B689&gt;'MARTA Footprint'!$C$3,B689&lt;'MARTA Footprint'!$D$3,C689&gt;'MARTA Footprint'!$A$3,C689&lt;'MARTA Footprint'!$B$3),"YES",".")</f>
        <v>.</v>
      </c>
    </row>
    <row r="690" spans="1:4" hidden="1" x14ac:dyDescent="0.25">
      <c r="A690" t="s">
        <v>9</v>
      </c>
      <c r="B690" s="1">
        <v>-84.7527767790844</v>
      </c>
      <c r="C690" s="1">
        <v>34.217733899479803</v>
      </c>
      <c r="D690" t="str">
        <f>IF(AND(B690&gt;'MARTA Footprint'!$C$3,B690&lt;'MARTA Footprint'!$D$3,C690&gt;'MARTA Footprint'!$A$3,C690&lt;'MARTA Footprint'!$B$3),"YES",".")</f>
        <v>.</v>
      </c>
    </row>
    <row r="691" spans="1:4" hidden="1" x14ac:dyDescent="0.25">
      <c r="A691" t="s">
        <v>9</v>
      </c>
      <c r="B691" s="1">
        <v>-84.752456701570907</v>
      </c>
      <c r="C691" s="1">
        <v>34.219044324373797</v>
      </c>
      <c r="D691" t="str">
        <f>IF(AND(B691&gt;'MARTA Footprint'!$C$3,B691&lt;'MARTA Footprint'!$D$3,C691&gt;'MARTA Footprint'!$A$3,C691&lt;'MARTA Footprint'!$B$3),"YES",".")</f>
        <v>.</v>
      </c>
    </row>
    <row r="692" spans="1:4" hidden="1" x14ac:dyDescent="0.25">
      <c r="A692" t="s">
        <v>9</v>
      </c>
      <c r="B692" s="1">
        <v>-84.752538497801893</v>
      </c>
      <c r="C692" s="1">
        <v>34.220873422647998</v>
      </c>
      <c r="D692" t="str">
        <f>IF(AND(B692&gt;'MARTA Footprint'!$C$3,B692&lt;'MARTA Footprint'!$D$3,C692&gt;'MARTA Footprint'!$A$3,C692&lt;'MARTA Footprint'!$B$3),"YES",".")</f>
        <v>.</v>
      </c>
    </row>
    <row r="693" spans="1:4" hidden="1" x14ac:dyDescent="0.25">
      <c r="A693" t="s">
        <v>9</v>
      </c>
      <c r="B693" s="1">
        <v>-84.752863207412602</v>
      </c>
      <c r="C693" s="1">
        <v>34.226351590042</v>
      </c>
      <c r="D693" t="str">
        <f>IF(AND(B693&gt;'MARTA Footprint'!$C$3,B693&lt;'MARTA Footprint'!$D$3,C693&gt;'MARTA Footprint'!$A$3,C693&lt;'MARTA Footprint'!$B$3),"YES",".")</f>
        <v>.</v>
      </c>
    </row>
    <row r="694" spans="1:4" hidden="1" x14ac:dyDescent="0.25">
      <c r="A694" t="s">
        <v>9</v>
      </c>
      <c r="B694" s="1">
        <v>-84.7535701986871</v>
      </c>
      <c r="C694" s="1">
        <v>34.229533912379402</v>
      </c>
      <c r="D694" t="str">
        <f>IF(AND(B694&gt;'MARTA Footprint'!$C$3,B694&lt;'MARTA Footprint'!$D$3,C694&gt;'MARTA Footprint'!$A$3,C694&lt;'MARTA Footprint'!$B$3),"YES",".")</f>
        <v>.</v>
      </c>
    </row>
    <row r="695" spans="1:4" hidden="1" x14ac:dyDescent="0.25">
      <c r="A695" t="s">
        <v>9</v>
      </c>
      <c r="B695" s="1">
        <v>-84.754972423121899</v>
      </c>
      <c r="C695" s="1">
        <v>34.232329429790198</v>
      </c>
      <c r="D695" t="str">
        <f>IF(AND(B695&gt;'MARTA Footprint'!$C$3,B695&lt;'MARTA Footprint'!$D$3,C695&gt;'MARTA Footprint'!$A$3,C695&lt;'MARTA Footprint'!$B$3),"YES",".")</f>
        <v>.</v>
      </c>
    </row>
    <row r="696" spans="1:4" hidden="1" x14ac:dyDescent="0.25">
      <c r="A696" t="s">
        <v>9</v>
      </c>
      <c r="B696" s="1">
        <v>-84.756843006031502</v>
      </c>
      <c r="C696" s="1">
        <v>34.234558979194901</v>
      </c>
      <c r="D696" t="str">
        <f>IF(AND(B696&gt;'MARTA Footprint'!$C$3,B696&lt;'MARTA Footprint'!$D$3,C696&gt;'MARTA Footprint'!$A$3,C696&lt;'MARTA Footprint'!$B$3),"YES",".")</f>
        <v>.</v>
      </c>
    </row>
    <row r="697" spans="1:4" hidden="1" x14ac:dyDescent="0.25">
      <c r="A697" t="s">
        <v>9</v>
      </c>
      <c r="B697" s="1">
        <v>-84.759868508197997</v>
      </c>
      <c r="C697" s="1">
        <v>34.237126904673502</v>
      </c>
      <c r="D697" t="str">
        <f>IF(AND(B697&gt;'MARTA Footprint'!$C$3,B697&lt;'MARTA Footprint'!$D$3,C697&gt;'MARTA Footprint'!$A$3,C697&lt;'MARTA Footprint'!$B$3),"YES",".")</f>
        <v>.</v>
      </c>
    </row>
    <row r="698" spans="1:4" hidden="1" x14ac:dyDescent="0.25">
      <c r="A698" t="s">
        <v>9</v>
      </c>
      <c r="B698" s="1">
        <v>-84.765479191010797</v>
      </c>
      <c r="C698" s="1">
        <v>34.2413534954052</v>
      </c>
      <c r="D698" t="str">
        <f>IF(AND(B698&gt;'MARTA Footprint'!$C$3,B698&lt;'MARTA Footprint'!$D$3,C698&gt;'MARTA Footprint'!$A$3,C698&lt;'MARTA Footprint'!$B$3),"YES",".")</f>
        <v>.</v>
      </c>
    </row>
    <row r="699" spans="1:4" hidden="1" x14ac:dyDescent="0.25">
      <c r="A699" t="s">
        <v>9</v>
      </c>
      <c r="B699" s="1">
        <v>-84.768293843995096</v>
      </c>
      <c r="C699" s="1">
        <v>34.243015520430902</v>
      </c>
      <c r="D699" t="str">
        <f>IF(AND(B699&gt;'MARTA Footprint'!$C$3,B699&lt;'MARTA Footprint'!$D$3,C699&gt;'MARTA Footprint'!$A$3,C699&lt;'MARTA Footprint'!$B$3),"YES",".")</f>
        <v>.</v>
      </c>
    </row>
    <row r="700" spans="1:4" hidden="1" x14ac:dyDescent="0.25">
      <c r="A700" t="s">
        <v>9</v>
      </c>
      <c r="B700" s="1">
        <v>-84.770562790067004</v>
      </c>
      <c r="C700" s="1">
        <v>34.244136564311603</v>
      </c>
      <c r="D700" t="str">
        <f>IF(AND(B700&gt;'MARTA Footprint'!$C$3,B700&lt;'MARTA Footprint'!$D$3,C700&gt;'MARTA Footprint'!$A$3,C700&lt;'MARTA Footprint'!$B$3),"YES",".")</f>
        <v>.</v>
      </c>
    </row>
    <row r="701" spans="1:4" hidden="1" x14ac:dyDescent="0.25">
      <c r="A701" t="s">
        <v>9</v>
      </c>
      <c r="B701" s="1">
        <v>-84.773102373692396</v>
      </c>
      <c r="C701" s="1">
        <v>34.245198686059297</v>
      </c>
      <c r="D701" t="str">
        <f>IF(AND(B701&gt;'MARTA Footprint'!$C$3,B701&lt;'MARTA Footprint'!$D$3,C701&gt;'MARTA Footprint'!$A$3,C701&lt;'MARTA Footprint'!$B$3),"YES",".")</f>
        <v>.</v>
      </c>
    </row>
    <row r="702" spans="1:4" hidden="1" x14ac:dyDescent="0.25">
      <c r="A702" t="s">
        <v>9</v>
      </c>
      <c r="B702" s="1">
        <v>-84.780273159840903</v>
      </c>
      <c r="C702" s="1">
        <v>34.248057610067001</v>
      </c>
      <c r="D702" t="str">
        <f>IF(AND(B702&gt;'MARTA Footprint'!$C$3,B702&lt;'MARTA Footprint'!$D$3,C702&gt;'MARTA Footprint'!$A$3,C702&lt;'MARTA Footprint'!$B$3),"YES",".")</f>
        <v>.</v>
      </c>
    </row>
    <row r="703" spans="1:4" hidden="1" x14ac:dyDescent="0.25">
      <c r="A703" t="s">
        <v>9</v>
      </c>
      <c r="B703" s="1">
        <v>-84.782527312965399</v>
      </c>
      <c r="C703" s="1">
        <v>34.249216382236902</v>
      </c>
      <c r="D703" t="str">
        <f>IF(AND(B703&gt;'MARTA Footprint'!$C$3,B703&lt;'MARTA Footprint'!$D$3,C703&gt;'MARTA Footprint'!$A$3,C703&lt;'MARTA Footprint'!$B$3),"YES",".")</f>
        <v>.</v>
      </c>
    </row>
    <row r="704" spans="1:4" hidden="1" x14ac:dyDescent="0.25">
      <c r="A704" t="s">
        <v>9</v>
      </c>
      <c r="B704" s="1">
        <v>-84.785542839406503</v>
      </c>
      <c r="C704" s="1">
        <v>34.251324138136198</v>
      </c>
      <c r="D704" t="str">
        <f>IF(AND(B704&gt;'MARTA Footprint'!$C$3,B704&lt;'MARTA Footprint'!$D$3,C704&gt;'MARTA Footprint'!$A$3,C704&lt;'MARTA Footprint'!$B$3),"YES",".")</f>
        <v>.</v>
      </c>
    </row>
    <row r="705" spans="1:4" hidden="1" x14ac:dyDescent="0.25">
      <c r="A705" t="s">
        <v>9</v>
      </c>
      <c r="B705" s="1">
        <v>-84.789799171310804</v>
      </c>
      <c r="C705" s="1">
        <v>34.254335738914698</v>
      </c>
      <c r="D705" t="str">
        <f>IF(AND(B705&gt;'MARTA Footprint'!$C$3,B705&lt;'MARTA Footprint'!$D$3,C705&gt;'MARTA Footprint'!$A$3,C705&lt;'MARTA Footprint'!$B$3),"YES",".")</f>
        <v>.</v>
      </c>
    </row>
    <row r="706" spans="1:4" hidden="1" x14ac:dyDescent="0.25">
      <c r="A706" t="s">
        <v>9</v>
      </c>
      <c r="B706" s="1">
        <v>-84.791704827902393</v>
      </c>
      <c r="C706" s="1">
        <v>34.255475895906699</v>
      </c>
      <c r="D706" t="str">
        <f>IF(AND(B706&gt;'MARTA Footprint'!$C$3,B706&lt;'MARTA Footprint'!$D$3,C706&gt;'MARTA Footprint'!$A$3,C706&lt;'MARTA Footprint'!$B$3),"YES",".")</f>
        <v>.</v>
      </c>
    </row>
    <row r="707" spans="1:4" hidden="1" x14ac:dyDescent="0.25">
      <c r="A707" t="s">
        <v>9</v>
      </c>
      <c r="B707" s="1">
        <v>-84.793924699020394</v>
      </c>
      <c r="C707" s="1">
        <v>34.2566296326724</v>
      </c>
      <c r="D707" t="str">
        <f>IF(AND(B707&gt;'MARTA Footprint'!$C$3,B707&lt;'MARTA Footprint'!$D$3,C707&gt;'MARTA Footprint'!$A$3,C707&lt;'MARTA Footprint'!$B$3),"YES",".")</f>
        <v>.</v>
      </c>
    </row>
    <row r="708" spans="1:4" hidden="1" x14ac:dyDescent="0.25">
      <c r="A708" t="s">
        <v>9</v>
      </c>
      <c r="B708" s="1">
        <v>-84.797679624700706</v>
      </c>
      <c r="C708" s="1">
        <v>34.258548460361297</v>
      </c>
      <c r="D708" t="str">
        <f>IF(AND(B708&gt;'MARTA Footprint'!$C$3,B708&lt;'MARTA Footprint'!$D$3,C708&gt;'MARTA Footprint'!$A$3,C708&lt;'MARTA Footprint'!$B$3),"YES",".")</f>
        <v>.</v>
      </c>
    </row>
    <row r="709" spans="1:4" hidden="1" x14ac:dyDescent="0.25">
      <c r="A709" t="s">
        <v>9</v>
      </c>
      <c r="B709" s="1">
        <v>-84.799118867786007</v>
      </c>
      <c r="C709" s="1">
        <v>34.259506888891202</v>
      </c>
      <c r="D709" t="str">
        <f>IF(AND(B709&gt;'MARTA Footprint'!$C$3,B709&lt;'MARTA Footprint'!$D$3,C709&gt;'MARTA Footprint'!$A$3,C709&lt;'MARTA Footprint'!$B$3),"YES",".")</f>
        <v>.</v>
      </c>
    </row>
    <row r="710" spans="1:4" hidden="1" x14ac:dyDescent="0.25">
      <c r="A710" t="s">
        <v>9</v>
      </c>
      <c r="B710" s="1">
        <v>-84.800306205118204</v>
      </c>
      <c r="C710" s="1">
        <v>34.260691405364</v>
      </c>
      <c r="D710" t="str">
        <f>IF(AND(B710&gt;'MARTA Footprint'!$C$3,B710&lt;'MARTA Footprint'!$D$3,C710&gt;'MARTA Footprint'!$A$3,C710&lt;'MARTA Footprint'!$B$3),"YES",".")</f>
        <v>.</v>
      </c>
    </row>
    <row r="711" spans="1:4" hidden="1" x14ac:dyDescent="0.25">
      <c r="A711" t="s">
        <v>9</v>
      </c>
      <c r="B711" s="1">
        <v>-84.818429536313602</v>
      </c>
      <c r="C711" s="1">
        <v>34.281192341464198</v>
      </c>
      <c r="D711" t="str">
        <f>IF(AND(B711&gt;'MARTA Footprint'!$C$3,B711&lt;'MARTA Footprint'!$D$3,C711&gt;'MARTA Footprint'!$A$3,C711&lt;'MARTA Footprint'!$B$3),"YES",".")</f>
        <v>.</v>
      </c>
    </row>
    <row r="712" spans="1:4" hidden="1" x14ac:dyDescent="0.25">
      <c r="A712" t="s">
        <v>9</v>
      </c>
      <c r="B712" s="1">
        <v>-84.819361832261293</v>
      </c>
      <c r="C712" s="1">
        <v>34.282475757976798</v>
      </c>
      <c r="D712" t="str">
        <f>IF(AND(B712&gt;'MARTA Footprint'!$C$3,B712&lt;'MARTA Footprint'!$D$3,C712&gt;'MARTA Footprint'!$A$3,C712&lt;'MARTA Footprint'!$B$3),"YES",".")</f>
        <v>.</v>
      </c>
    </row>
    <row r="713" spans="1:4" hidden="1" x14ac:dyDescent="0.25">
      <c r="A713" t="s">
        <v>9</v>
      </c>
      <c r="B713" s="1">
        <v>-84.819955779012403</v>
      </c>
      <c r="C713" s="1">
        <v>34.283784598344397</v>
      </c>
      <c r="D713" t="str">
        <f>IF(AND(B713&gt;'MARTA Footprint'!$C$3,B713&lt;'MARTA Footprint'!$D$3,C713&gt;'MARTA Footprint'!$A$3,C713&lt;'MARTA Footprint'!$B$3),"YES",".")</f>
        <v>.</v>
      </c>
    </row>
    <row r="714" spans="1:4" hidden="1" x14ac:dyDescent="0.25">
      <c r="A714" t="s">
        <v>9</v>
      </c>
      <c r="B714" s="1">
        <v>-84.820416201623303</v>
      </c>
      <c r="C714" s="1">
        <v>34.2852425262341</v>
      </c>
      <c r="D714" t="str">
        <f>IF(AND(B714&gt;'MARTA Footprint'!$C$3,B714&lt;'MARTA Footprint'!$D$3,C714&gt;'MARTA Footprint'!$A$3,C714&lt;'MARTA Footprint'!$B$3),"YES",".")</f>
        <v>.</v>
      </c>
    </row>
    <row r="715" spans="1:4" hidden="1" x14ac:dyDescent="0.25">
      <c r="A715" t="s">
        <v>9</v>
      </c>
      <c r="B715" s="1">
        <v>-84.822148010946805</v>
      </c>
      <c r="C715" s="1">
        <v>34.292581751818503</v>
      </c>
      <c r="D715" t="str">
        <f>IF(AND(B715&gt;'MARTA Footprint'!$C$3,B715&lt;'MARTA Footprint'!$D$3,C715&gt;'MARTA Footprint'!$A$3,C715&lt;'MARTA Footprint'!$B$3),"YES",".")</f>
        <v>.</v>
      </c>
    </row>
    <row r="716" spans="1:4" hidden="1" x14ac:dyDescent="0.25">
      <c r="A716" t="s">
        <v>9</v>
      </c>
      <c r="B716" s="1">
        <v>-84.822662486215094</v>
      </c>
      <c r="C716" s="1">
        <v>34.293985545941702</v>
      </c>
      <c r="D716" t="str">
        <f>IF(AND(B716&gt;'MARTA Footprint'!$C$3,B716&lt;'MARTA Footprint'!$D$3,C716&gt;'MARTA Footprint'!$A$3,C716&lt;'MARTA Footprint'!$B$3),"YES",".")</f>
        <v>.</v>
      </c>
    </row>
    <row r="717" spans="1:4" hidden="1" x14ac:dyDescent="0.25">
      <c r="A717" t="s">
        <v>9</v>
      </c>
      <c r="B717" s="1">
        <v>-84.823438163092902</v>
      </c>
      <c r="C717" s="1">
        <v>34.295400754289403</v>
      </c>
      <c r="D717" t="str">
        <f>IF(AND(B717&gt;'MARTA Footprint'!$C$3,B717&lt;'MARTA Footprint'!$D$3,C717&gt;'MARTA Footprint'!$A$3,C717&lt;'MARTA Footprint'!$B$3),"YES",".")</f>
        <v>.</v>
      </c>
    </row>
    <row r="718" spans="1:4" hidden="1" x14ac:dyDescent="0.25">
      <c r="A718" t="s">
        <v>9</v>
      </c>
      <c r="B718" s="1">
        <v>-84.824512581010396</v>
      </c>
      <c r="C718" s="1">
        <v>34.296680388730799</v>
      </c>
      <c r="D718" t="str">
        <f>IF(AND(B718&gt;'MARTA Footprint'!$C$3,B718&lt;'MARTA Footprint'!$D$3,C718&gt;'MARTA Footprint'!$A$3,C718&lt;'MARTA Footprint'!$B$3),"YES",".")</f>
        <v>.</v>
      </c>
    </row>
    <row r="719" spans="1:4" hidden="1" x14ac:dyDescent="0.25">
      <c r="A719" t="s">
        <v>9</v>
      </c>
      <c r="B719" s="1">
        <v>-84.837527242260606</v>
      </c>
      <c r="C719" s="1">
        <v>34.310071880456</v>
      </c>
      <c r="D719" t="str">
        <f>IF(AND(B719&gt;'MARTA Footprint'!$C$3,B719&lt;'MARTA Footprint'!$D$3,C719&gt;'MARTA Footprint'!$A$3,C719&lt;'MARTA Footprint'!$B$3),"YES",".")</f>
        <v>.</v>
      </c>
    </row>
    <row r="720" spans="1:4" hidden="1" x14ac:dyDescent="0.25">
      <c r="A720" t="s">
        <v>9</v>
      </c>
      <c r="B720" s="1">
        <v>-84.856325202740507</v>
      </c>
      <c r="C720" s="1">
        <v>34.328549634835703</v>
      </c>
      <c r="D720" t="str">
        <f>IF(AND(B720&gt;'MARTA Footprint'!$C$3,B720&lt;'MARTA Footprint'!$D$3,C720&gt;'MARTA Footprint'!$A$3,C720&lt;'MARTA Footprint'!$B$3),"YES",".")</f>
        <v>.</v>
      </c>
    </row>
    <row r="721" spans="1:4" hidden="1" x14ac:dyDescent="0.25">
      <c r="A721" t="s">
        <v>9</v>
      </c>
      <c r="B721" s="1">
        <v>-84.857896700202403</v>
      </c>
      <c r="C721" s="1">
        <v>34.329982621378001</v>
      </c>
      <c r="D721" t="str">
        <f>IF(AND(B721&gt;'MARTA Footprint'!$C$3,B721&lt;'MARTA Footprint'!$D$3,C721&gt;'MARTA Footprint'!$A$3,C721&lt;'MARTA Footprint'!$B$3),"YES",".")</f>
        <v>.</v>
      </c>
    </row>
    <row r="722" spans="1:4" hidden="1" x14ac:dyDescent="0.25">
      <c r="A722" t="s">
        <v>9</v>
      </c>
      <c r="B722" s="1">
        <v>-84.859575314130893</v>
      </c>
      <c r="C722" s="1">
        <v>34.331340150269199</v>
      </c>
      <c r="D722" t="str">
        <f>IF(AND(B722&gt;'MARTA Footprint'!$C$3,B722&lt;'MARTA Footprint'!$D$3,C722&gt;'MARTA Footprint'!$A$3,C722&lt;'MARTA Footprint'!$B$3),"YES",".")</f>
        <v>.</v>
      </c>
    </row>
    <row r="723" spans="1:4" hidden="1" x14ac:dyDescent="0.25">
      <c r="A723" t="s">
        <v>9</v>
      </c>
      <c r="B723" s="1">
        <v>-84.869943705267403</v>
      </c>
      <c r="C723" s="1">
        <v>34.3395112987508</v>
      </c>
      <c r="D723" t="str">
        <f>IF(AND(B723&gt;'MARTA Footprint'!$C$3,B723&lt;'MARTA Footprint'!$D$3,C723&gt;'MARTA Footprint'!$A$3,C723&lt;'MARTA Footprint'!$B$3),"YES",".")</f>
        <v>.</v>
      </c>
    </row>
    <row r="724" spans="1:4" hidden="1" x14ac:dyDescent="0.25">
      <c r="A724" t="s">
        <v>9</v>
      </c>
      <c r="B724" s="1">
        <v>-84.871662632053201</v>
      </c>
      <c r="C724" s="1">
        <v>34.341065236749898</v>
      </c>
      <c r="D724" t="str">
        <f>IF(AND(B724&gt;'MARTA Footprint'!$C$3,B724&lt;'MARTA Footprint'!$D$3,C724&gt;'MARTA Footprint'!$A$3,C724&lt;'MARTA Footprint'!$B$3),"YES",".")</f>
        <v>.</v>
      </c>
    </row>
    <row r="725" spans="1:4" hidden="1" x14ac:dyDescent="0.25">
      <c r="A725" t="s">
        <v>9</v>
      </c>
      <c r="B725" s="1">
        <v>-84.883836833434898</v>
      </c>
      <c r="C725" s="1">
        <v>34.352746764643101</v>
      </c>
      <c r="D725" t="str">
        <f>IF(AND(B725&gt;'MARTA Footprint'!$C$3,B725&lt;'MARTA Footprint'!$D$3,C725&gt;'MARTA Footprint'!$A$3,C725&lt;'MARTA Footprint'!$B$3),"YES",".")</f>
        <v>.</v>
      </c>
    </row>
    <row r="726" spans="1:4" hidden="1" x14ac:dyDescent="0.25">
      <c r="A726" t="s">
        <v>9</v>
      </c>
      <c r="B726" s="1">
        <v>-84.885896542468501</v>
      </c>
      <c r="C726" s="1">
        <v>34.354771354711801</v>
      </c>
      <c r="D726" t="str">
        <f>IF(AND(B726&gt;'MARTA Footprint'!$C$3,B726&lt;'MARTA Footprint'!$D$3,C726&gt;'MARTA Footprint'!$A$3,C726&lt;'MARTA Footprint'!$B$3),"YES",".")</f>
        <v>.</v>
      </c>
    </row>
    <row r="727" spans="1:4" hidden="1" x14ac:dyDescent="0.25">
      <c r="A727" t="s">
        <v>9</v>
      </c>
      <c r="B727" s="1">
        <v>-84.888180352871004</v>
      </c>
      <c r="C727" s="1">
        <v>34.357020736028701</v>
      </c>
      <c r="D727" t="str">
        <f>IF(AND(B727&gt;'MARTA Footprint'!$C$3,B727&lt;'MARTA Footprint'!$D$3,C727&gt;'MARTA Footprint'!$A$3,C727&lt;'MARTA Footprint'!$B$3),"YES",".")</f>
        <v>.</v>
      </c>
    </row>
    <row r="728" spans="1:4" hidden="1" x14ac:dyDescent="0.25">
      <c r="A728" t="s">
        <v>9</v>
      </c>
      <c r="B728" s="1">
        <v>-84.889881010721993</v>
      </c>
      <c r="C728" s="1">
        <v>34.358292833329799</v>
      </c>
      <c r="D728" t="str">
        <f>IF(AND(B728&gt;'MARTA Footprint'!$C$3,B728&lt;'MARTA Footprint'!$D$3,C728&gt;'MARTA Footprint'!$A$3,C728&lt;'MARTA Footprint'!$B$3),"YES",".")</f>
        <v>.</v>
      </c>
    </row>
    <row r="729" spans="1:4" hidden="1" x14ac:dyDescent="0.25">
      <c r="A729" t="s">
        <v>9</v>
      </c>
      <c r="B729" s="1">
        <v>-84.892104560950301</v>
      </c>
      <c r="C729" s="1">
        <v>34.359540203799497</v>
      </c>
      <c r="D729" t="str">
        <f>IF(AND(B729&gt;'MARTA Footprint'!$C$3,B729&lt;'MARTA Footprint'!$D$3,C729&gt;'MARTA Footprint'!$A$3,C729&lt;'MARTA Footprint'!$B$3),"YES",".")</f>
        <v>.</v>
      </c>
    </row>
    <row r="730" spans="1:4" hidden="1" x14ac:dyDescent="0.25">
      <c r="A730" t="s">
        <v>9</v>
      </c>
      <c r="B730" s="1">
        <v>-84.894217373946404</v>
      </c>
      <c r="C730" s="1">
        <v>34.360737481232498</v>
      </c>
      <c r="D730" t="str">
        <f>IF(AND(B730&gt;'MARTA Footprint'!$C$3,B730&lt;'MARTA Footprint'!$D$3,C730&gt;'MARTA Footprint'!$A$3,C730&lt;'MARTA Footprint'!$B$3),"YES",".")</f>
        <v>.</v>
      </c>
    </row>
    <row r="731" spans="1:4" hidden="1" x14ac:dyDescent="0.25">
      <c r="A731" t="s">
        <v>9</v>
      </c>
      <c r="B731" s="1">
        <v>-84.895689179983606</v>
      </c>
      <c r="C731" s="1">
        <v>34.361723826938103</v>
      </c>
      <c r="D731" t="str">
        <f>IF(AND(B731&gt;'MARTA Footprint'!$C$3,B731&lt;'MARTA Footprint'!$D$3,C731&gt;'MARTA Footprint'!$A$3,C731&lt;'MARTA Footprint'!$B$3),"YES",".")</f>
        <v>.</v>
      </c>
    </row>
    <row r="732" spans="1:4" hidden="1" x14ac:dyDescent="0.25">
      <c r="A732" t="s">
        <v>9</v>
      </c>
      <c r="B732" s="1">
        <v>-84.897136120671803</v>
      </c>
      <c r="C732" s="1">
        <v>34.362937084182803</v>
      </c>
      <c r="D732" t="str">
        <f>IF(AND(B732&gt;'MARTA Footprint'!$C$3,B732&lt;'MARTA Footprint'!$D$3,C732&gt;'MARTA Footprint'!$A$3,C732&lt;'MARTA Footprint'!$B$3),"YES",".")</f>
        <v>.</v>
      </c>
    </row>
    <row r="733" spans="1:4" hidden="1" x14ac:dyDescent="0.25">
      <c r="A733" t="s">
        <v>9</v>
      </c>
      <c r="B733" s="1">
        <v>-84.907051104877198</v>
      </c>
      <c r="C733" s="1">
        <v>34.3727177439849</v>
      </c>
      <c r="D733" t="str">
        <f>IF(AND(B733&gt;'MARTA Footprint'!$C$3,B733&lt;'MARTA Footprint'!$D$3,C733&gt;'MARTA Footprint'!$A$3,C733&lt;'MARTA Footprint'!$B$3),"YES",".")</f>
        <v>.</v>
      </c>
    </row>
    <row r="734" spans="1:4" hidden="1" x14ac:dyDescent="0.25">
      <c r="A734" t="s">
        <v>9</v>
      </c>
      <c r="B734" s="1">
        <v>-84.909006631489007</v>
      </c>
      <c r="C734" s="1">
        <v>34.374818438470598</v>
      </c>
      <c r="D734" t="str">
        <f>IF(AND(B734&gt;'MARTA Footprint'!$C$3,B734&lt;'MARTA Footprint'!$D$3,C734&gt;'MARTA Footprint'!$A$3,C734&lt;'MARTA Footprint'!$B$3),"YES",".")</f>
        <v>.</v>
      </c>
    </row>
    <row r="735" spans="1:4" hidden="1" x14ac:dyDescent="0.25">
      <c r="A735" t="s">
        <v>9</v>
      </c>
      <c r="B735" s="1">
        <v>-84.915679522260305</v>
      </c>
      <c r="C735" s="1">
        <v>34.382341275468299</v>
      </c>
      <c r="D735" t="str">
        <f>IF(AND(B735&gt;'MARTA Footprint'!$C$3,B735&lt;'MARTA Footprint'!$D$3,C735&gt;'MARTA Footprint'!$A$3,C735&lt;'MARTA Footprint'!$B$3),"YES",".")</f>
        <v>.</v>
      </c>
    </row>
    <row r="736" spans="1:4" hidden="1" x14ac:dyDescent="0.25">
      <c r="A736" t="s">
        <v>9</v>
      </c>
      <c r="B736" s="1">
        <v>-84.916898535122499</v>
      </c>
      <c r="C736" s="1">
        <v>34.384023859076699</v>
      </c>
      <c r="D736" t="str">
        <f>IF(AND(B736&gt;'MARTA Footprint'!$C$3,B736&lt;'MARTA Footprint'!$D$3,C736&gt;'MARTA Footprint'!$A$3,C736&lt;'MARTA Footprint'!$B$3),"YES",".")</f>
        <v>.</v>
      </c>
    </row>
    <row r="737" spans="1:4" hidden="1" x14ac:dyDescent="0.25">
      <c r="A737" t="s">
        <v>9</v>
      </c>
      <c r="B737" s="1">
        <v>-84.917798577067103</v>
      </c>
      <c r="C737" s="1">
        <v>34.386232876088101</v>
      </c>
      <c r="D737" t="str">
        <f>IF(AND(B737&gt;'MARTA Footprint'!$C$3,B737&lt;'MARTA Footprint'!$D$3,C737&gt;'MARTA Footprint'!$A$3,C737&lt;'MARTA Footprint'!$B$3),"YES",".")</f>
        <v>.</v>
      </c>
    </row>
    <row r="738" spans="1:4" hidden="1" x14ac:dyDescent="0.25">
      <c r="A738" t="s">
        <v>9</v>
      </c>
      <c r="B738" s="1">
        <v>-84.918918167109794</v>
      </c>
      <c r="C738" s="1">
        <v>34.390363027470499</v>
      </c>
      <c r="D738" t="str">
        <f>IF(AND(B738&gt;'MARTA Footprint'!$C$3,B738&lt;'MARTA Footprint'!$D$3,C738&gt;'MARTA Footprint'!$A$3,C738&lt;'MARTA Footprint'!$B$3),"YES",".")</f>
        <v>.</v>
      </c>
    </row>
    <row r="739" spans="1:4" hidden="1" x14ac:dyDescent="0.25">
      <c r="A739" t="s">
        <v>9</v>
      </c>
      <c r="B739" s="1">
        <v>-84.919256903079003</v>
      </c>
      <c r="C739" s="1">
        <v>34.392703495029203</v>
      </c>
      <c r="D739" t="str">
        <f>IF(AND(B739&gt;'MARTA Footprint'!$C$3,B739&lt;'MARTA Footprint'!$D$3,C739&gt;'MARTA Footprint'!$A$3,C739&lt;'MARTA Footprint'!$B$3),"YES",".")</f>
        <v>.</v>
      </c>
    </row>
    <row r="740" spans="1:4" hidden="1" x14ac:dyDescent="0.25">
      <c r="A740" t="s">
        <v>9</v>
      </c>
      <c r="B740" s="1">
        <v>-84.919231679013507</v>
      </c>
      <c r="C740" s="1">
        <v>34.395043768877002</v>
      </c>
      <c r="D740" t="str">
        <f>IF(AND(B740&gt;'MARTA Footprint'!$C$3,B740&lt;'MARTA Footprint'!$D$3,C740&gt;'MARTA Footprint'!$A$3,C740&lt;'MARTA Footprint'!$B$3),"YES",".")</f>
        <v>.</v>
      </c>
    </row>
    <row r="741" spans="1:4" hidden="1" x14ac:dyDescent="0.25">
      <c r="A741" t="s">
        <v>9</v>
      </c>
      <c r="B741" s="1">
        <v>-84.919136328575306</v>
      </c>
      <c r="C741" s="1">
        <v>34.408878914119001</v>
      </c>
      <c r="D741" t="str">
        <f>IF(AND(B741&gt;'MARTA Footprint'!$C$3,B741&lt;'MARTA Footprint'!$D$3,C741&gt;'MARTA Footprint'!$A$3,C741&lt;'MARTA Footprint'!$B$3),"YES",".")</f>
        <v>.</v>
      </c>
    </row>
    <row r="742" spans="1:4" hidden="1" x14ac:dyDescent="0.25">
      <c r="A742" t="s">
        <v>9</v>
      </c>
      <c r="B742" s="1">
        <v>-84.919020573141097</v>
      </c>
      <c r="C742" s="1">
        <v>34.411996750295103</v>
      </c>
      <c r="D742" t="str">
        <f>IF(AND(B742&gt;'MARTA Footprint'!$C$3,B742&lt;'MARTA Footprint'!$D$3,C742&gt;'MARTA Footprint'!$A$3,C742&lt;'MARTA Footprint'!$B$3),"YES",".")</f>
        <v>.</v>
      </c>
    </row>
    <row r="743" spans="1:4" hidden="1" x14ac:dyDescent="0.25">
      <c r="A743" t="s">
        <v>9</v>
      </c>
      <c r="B743" s="1">
        <v>-84.919188155239198</v>
      </c>
      <c r="C743" s="1">
        <v>34.416070072695703</v>
      </c>
      <c r="D743" t="str">
        <f>IF(AND(B743&gt;'MARTA Footprint'!$C$3,B743&lt;'MARTA Footprint'!$D$3,C743&gt;'MARTA Footprint'!$A$3,C743&lt;'MARTA Footprint'!$B$3),"YES",".")</f>
        <v>.</v>
      </c>
    </row>
    <row r="744" spans="1:4" hidden="1" x14ac:dyDescent="0.25">
      <c r="A744" t="s">
        <v>9</v>
      </c>
      <c r="B744" s="1">
        <v>-84.919547189024897</v>
      </c>
      <c r="C744" s="1">
        <v>34.420085440507997</v>
      </c>
      <c r="D744" t="str">
        <f>IF(AND(B744&gt;'MARTA Footprint'!$C$3,B744&lt;'MARTA Footprint'!$D$3,C744&gt;'MARTA Footprint'!$A$3,C744&lt;'MARTA Footprint'!$B$3),"YES",".")</f>
        <v>.</v>
      </c>
    </row>
    <row r="745" spans="1:4" hidden="1" x14ac:dyDescent="0.25">
      <c r="A745" t="s">
        <v>9</v>
      </c>
      <c r="B745" s="1">
        <v>-84.919896588357801</v>
      </c>
      <c r="C745" s="1">
        <v>34.422585571793398</v>
      </c>
      <c r="D745" t="str">
        <f>IF(AND(B745&gt;'MARTA Footprint'!$C$3,B745&lt;'MARTA Footprint'!$D$3,C745&gt;'MARTA Footprint'!$A$3,C745&lt;'MARTA Footprint'!$B$3),"YES",".")</f>
        <v>.</v>
      </c>
    </row>
    <row r="746" spans="1:4" hidden="1" x14ac:dyDescent="0.25">
      <c r="A746" t="s">
        <v>9</v>
      </c>
      <c r="B746" s="1">
        <v>-84.920356409472603</v>
      </c>
      <c r="C746" s="1">
        <v>34.426663913725299</v>
      </c>
      <c r="D746" t="str">
        <f>IF(AND(B746&gt;'MARTA Footprint'!$C$3,B746&lt;'MARTA Footprint'!$D$3,C746&gt;'MARTA Footprint'!$A$3,C746&lt;'MARTA Footprint'!$B$3),"YES",".")</f>
        <v>.</v>
      </c>
    </row>
    <row r="747" spans="1:4" hidden="1" x14ac:dyDescent="0.25">
      <c r="A747" t="s">
        <v>9</v>
      </c>
      <c r="B747" s="1">
        <v>-84.920407380478906</v>
      </c>
      <c r="C747" s="1">
        <v>34.428958354069003</v>
      </c>
      <c r="D747" t="str">
        <f>IF(AND(B747&gt;'MARTA Footprint'!$C$3,B747&lt;'MARTA Footprint'!$D$3,C747&gt;'MARTA Footprint'!$A$3,C747&lt;'MARTA Footprint'!$B$3),"YES",".")</f>
        <v>.</v>
      </c>
    </row>
    <row r="748" spans="1:4" hidden="1" x14ac:dyDescent="0.25">
      <c r="A748" t="s">
        <v>9</v>
      </c>
      <c r="B748" s="1">
        <v>-84.918894393358201</v>
      </c>
      <c r="C748" s="1">
        <v>34.477301258414897</v>
      </c>
      <c r="D748" t="str">
        <f>IF(AND(B748&gt;'MARTA Footprint'!$C$3,B748&lt;'MARTA Footprint'!$D$3,C748&gt;'MARTA Footprint'!$A$3,C748&lt;'MARTA Footprint'!$B$3),"YES",".")</f>
        <v>.</v>
      </c>
    </row>
    <row r="749" spans="1:4" hidden="1" x14ac:dyDescent="0.25">
      <c r="A749" t="s">
        <v>9</v>
      </c>
      <c r="B749" s="1">
        <v>-84.918966870914502</v>
      </c>
      <c r="C749" s="1">
        <v>34.479735975549403</v>
      </c>
      <c r="D749" t="str">
        <f>IF(AND(B749&gt;'MARTA Footprint'!$C$3,B749&lt;'MARTA Footprint'!$D$3,C749&gt;'MARTA Footprint'!$A$3,C749&lt;'MARTA Footprint'!$B$3),"YES",".")</f>
        <v>.</v>
      </c>
    </row>
    <row r="750" spans="1:4" hidden="1" x14ac:dyDescent="0.25">
      <c r="A750" t="s">
        <v>9</v>
      </c>
      <c r="B750" s="1">
        <v>-84.919238244347298</v>
      </c>
      <c r="C750" s="1">
        <v>34.482114533572201</v>
      </c>
      <c r="D750" t="str">
        <f>IF(AND(B750&gt;'MARTA Footprint'!$C$3,B750&lt;'MARTA Footprint'!$D$3,C750&gt;'MARTA Footprint'!$A$3,C750&lt;'MARTA Footprint'!$B$3),"YES",".")</f>
        <v>.</v>
      </c>
    </row>
    <row r="751" spans="1:4" hidden="1" x14ac:dyDescent="0.25">
      <c r="A751" t="s">
        <v>9</v>
      </c>
      <c r="B751" s="1">
        <v>-84.920925228409502</v>
      </c>
      <c r="C751" s="1">
        <v>34.493231968424602</v>
      </c>
      <c r="D751" t="str">
        <f>IF(AND(B751&gt;'MARTA Footprint'!$C$3,B751&lt;'MARTA Footprint'!$D$3,C751&gt;'MARTA Footprint'!$A$3,C751&lt;'MARTA Footprint'!$B$3),"YES",".")</f>
        <v>.</v>
      </c>
    </row>
    <row r="752" spans="1:4" hidden="1" x14ac:dyDescent="0.25">
      <c r="A752" t="s">
        <v>9</v>
      </c>
      <c r="B752" s="1">
        <v>-84.920927449085895</v>
      </c>
      <c r="C752" s="1">
        <v>34.495392094110599</v>
      </c>
      <c r="D752" t="str">
        <f>IF(AND(B752&gt;'MARTA Footprint'!$C$3,B752&lt;'MARTA Footprint'!$D$3,C752&gt;'MARTA Footprint'!$A$3,C752&lt;'MARTA Footprint'!$B$3),"YES",".")</f>
        <v>.</v>
      </c>
    </row>
    <row r="753" spans="1:4" hidden="1" x14ac:dyDescent="0.25">
      <c r="A753" t="s">
        <v>9</v>
      </c>
      <c r="B753" s="1">
        <v>-84.920614210610495</v>
      </c>
      <c r="C753" s="1">
        <v>34.497684202360901</v>
      </c>
      <c r="D753" t="str">
        <f>IF(AND(B753&gt;'MARTA Footprint'!$C$3,B753&lt;'MARTA Footprint'!$D$3,C753&gt;'MARTA Footprint'!$A$3,C753&lt;'MARTA Footprint'!$B$3),"YES",".")</f>
        <v>.</v>
      </c>
    </row>
    <row r="754" spans="1:4" hidden="1" x14ac:dyDescent="0.25">
      <c r="A754" t="s">
        <v>9</v>
      </c>
      <c r="B754" s="1">
        <v>-84.918752633138894</v>
      </c>
      <c r="C754" s="1">
        <v>34.5073889323792</v>
      </c>
      <c r="D754" t="str">
        <f>IF(AND(B754&gt;'MARTA Footprint'!$C$3,B754&lt;'MARTA Footprint'!$D$3,C754&gt;'MARTA Footprint'!$A$3,C754&lt;'MARTA Footprint'!$B$3),"YES",".")</f>
        <v>.</v>
      </c>
    </row>
    <row r="755" spans="1:4" hidden="1" x14ac:dyDescent="0.25">
      <c r="A755" t="s">
        <v>9</v>
      </c>
      <c r="B755" s="1">
        <v>-84.918545470267304</v>
      </c>
      <c r="C755" s="1">
        <v>34.509512995594299</v>
      </c>
      <c r="D755" t="str">
        <f>IF(AND(B755&gt;'MARTA Footprint'!$C$3,B755&lt;'MARTA Footprint'!$D$3,C755&gt;'MARTA Footprint'!$A$3,C755&lt;'MARTA Footprint'!$B$3),"YES",".")</f>
        <v>.</v>
      </c>
    </row>
    <row r="756" spans="1:4" hidden="1" x14ac:dyDescent="0.25">
      <c r="A756" t="s">
        <v>9</v>
      </c>
      <c r="B756" s="1">
        <v>-84.918606181123494</v>
      </c>
      <c r="C756" s="1">
        <v>34.5114357212436</v>
      </c>
      <c r="D756" t="str">
        <f>IF(AND(B756&gt;'MARTA Footprint'!$C$3,B756&lt;'MARTA Footprint'!$D$3,C756&gt;'MARTA Footprint'!$A$3,C756&lt;'MARTA Footprint'!$B$3),"YES",".")</f>
        <v>.</v>
      </c>
    </row>
    <row r="757" spans="1:4" hidden="1" x14ac:dyDescent="0.25">
      <c r="A757" t="s">
        <v>9</v>
      </c>
      <c r="B757" s="1">
        <v>-84.920020129405998</v>
      </c>
      <c r="C757" s="1">
        <v>34.535913274694302</v>
      </c>
      <c r="D757" t="str">
        <f>IF(AND(B757&gt;'MARTA Footprint'!$C$3,B757&lt;'MARTA Footprint'!$D$3,C757&gt;'MARTA Footprint'!$A$3,C757&lt;'MARTA Footprint'!$B$3),"YES",".")</f>
        <v>.</v>
      </c>
    </row>
    <row r="758" spans="1:4" hidden="1" x14ac:dyDescent="0.25">
      <c r="A758" t="s">
        <v>9</v>
      </c>
      <c r="B758" s="1">
        <v>-84.920361769279097</v>
      </c>
      <c r="C758" s="1">
        <v>34.537843041896899</v>
      </c>
      <c r="D758" t="str">
        <f>IF(AND(B758&gt;'MARTA Footprint'!$C$3,B758&lt;'MARTA Footprint'!$D$3,C758&gt;'MARTA Footprint'!$A$3,C758&lt;'MARTA Footprint'!$B$3),"YES",".")</f>
        <v>.</v>
      </c>
    </row>
    <row r="759" spans="1:4" hidden="1" x14ac:dyDescent="0.25">
      <c r="A759" t="s">
        <v>9</v>
      </c>
      <c r="B759" s="1">
        <v>-84.920892562213893</v>
      </c>
      <c r="C759" s="1">
        <v>34.539603656719997</v>
      </c>
      <c r="D759" t="str">
        <f>IF(AND(B759&gt;'MARTA Footprint'!$C$3,B759&lt;'MARTA Footprint'!$D$3,C759&gt;'MARTA Footprint'!$A$3,C759&lt;'MARTA Footprint'!$B$3),"YES",".")</f>
        <v>.</v>
      </c>
    </row>
    <row r="760" spans="1:4" hidden="1" x14ac:dyDescent="0.25">
      <c r="A760" t="s">
        <v>9</v>
      </c>
      <c r="B760" s="1">
        <v>-84.921412099858301</v>
      </c>
      <c r="C760" s="1">
        <v>34.540889680536601</v>
      </c>
      <c r="D760" t="str">
        <f>IF(AND(B760&gt;'MARTA Footprint'!$C$3,B760&lt;'MARTA Footprint'!$D$3,C760&gt;'MARTA Footprint'!$A$3,C760&lt;'MARTA Footprint'!$B$3),"YES",".")</f>
        <v>.</v>
      </c>
    </row>
    <row r="761" spans="1:4" hidden="1" x14ac:dyDescent="0.25">
      <c r="A761" t="s">
        <v>9</v>
      </c>
      <c r="B761" s="1">
        <v>-84.922424997646104</v>
      </c>
      <c r="C761" s="1">
        <v>34.542552530204503</v>
      </c>
      <c r="D761" t="str">
        <f>IF(AND(B761&gt;'MARTA Footprint'!$C$3,B761&lt;'MARTA Footprint'!$D$3,C761&gt;'MARTA Footprint'!$A$3,C761&lt;'MARTA Footprint'!$B$3),"YES",".")</f>
        <v>.</v>
      </c>
    </row>
    <row r="762" spans="1:4" hidden="1" x14ac:dyDescent="0.25">
      <c r="A762" t="s">
        <v>9</v>
      </c>
      <c r="B762" s="1">
        <v>-84.923604464608104</v>
      </c>
      <c r="C762" s="1">
        <v>34.544029277046299</v>
      </c>
      <c r="D762" t="str">
        <f>IF(AND(B762&gt;'MARTA Footprint'!$C$3,B762&lt;'MARTA Footprint'!$D$3,C762&gt;'MARTA Footprint'!$A$3,C762&lt;'MARTA Footprint'!$B$3),"YES",".")</f>
        <v>.</v>
      </c>
    </row>
    <row r="763" spans="1:4" hidden="1" x14ac:dyDescent="0.25">
      <c r="A763" t="s">
        <v>9</v>
      </c>
      <c r="B763" s="1">
        <v>-84.938242503382597</v>
      </c>
      <c r="C763" s="1">
        <v>34.559181689285097</v>
      </c>
      <c r="D763" t="str">
        <f>IF(AND(B763&gt;'MARTA Footprint'!$C$3,B763&lt;'MARTA Footprint'!$D$3,C763&gt;'MARTA Footprint'!$A$3,C763&lt;'MARTA Footprint'!$B$3),"YES",".")</f>
        <v>.</v>
      </c>
    </row>
    <row r="764" spans="1:4" hidden="1" x14ac:dyDescent="0.25">
      <c r="A764" t="s">
        <v>9</v>
      </c>
      <c r="B764" s="1">
        <v>-84.939642830631499</v>
      </c>
      <c r="C764" s="1">
        <v>34.560890014919799</v>
      </c>
      <c r="D764" t="str">
        <f>IF(AND(B764&gt;'MARTA Footprint'!$C$3,B764&lt;'MARTA Footprint'!$D$3,C764&gt;'MARTA Footprint'!$A$3,C764&lt;'MARTA Footprint'!$B$3),"YES",".")</f>
        <v>.</v>
      </c>
    </row>
    <row r="765" spans="1:4" hidden="1" x14ac:dyDescent="0.25">
      <c r="A765" t="s">
        <v>9</v>
      </c>
      <c r="B765" s="1">
        <v>-84.950195571436097</v>
      </c>
      <c r="C765" s="1">
        <v>34.576599607106701</v>
      </c>
      <c r="D765" t="str">
        <f>IF(AND(B765&gt;'MARTA Footprint'!$C$3,B765&lt;'MARTA Footprint'!$D$3,C765&gt;'MARTA Footprint'!$A$3,C765&lt;'MARTA Footprint'!$B$3),"YES",".")</f>
        <v>.</v>
      </c>
    </row>
    <row r="766" spans="1:4" hidden="1" x14ac:dyDescent="0.25">
      <c r="A766" t="s">
        <v>9</v>
      </c>
      <c r="B766" s="1">
        <v>-84.951005905318993</v>
      </c>
      <c r="C766" s="1">
        <v>34.578177286664797</v>
      </c>
      <c r="D766" t="str">
        <f>IF(AND(B766&gt;'MARTA Footprint'!$C$3,B766&lt;'MARTA Footprint'!$D$3,C766&gt;'MARTA Footprint'!$A$3,C766&lt;'MARTA Footprint'!$B$3),"YES",".")</f>
        <v>.</v>
      </c>
    </row>
    <row r="767" spans="1:4" hidden="1" x14ac:dyDescent="0.25">
      <c r="A767" t="s">
        <v>9</v>
      </c>
      <c r="B767" s="1">
        <v>-84.951627841097306</v>
      </c>
      <c r="C767" s="1">
        <v>34.579744117448399</v>
      </c>
      <c r="D767" t="str">
        <f>IF(AND(B767&gt;'MARTA Footprint'!$C$3,B767&lt;'MARTA Footprint'!$D$3,C767&gt;'MARTA Footprint'!$A$3,C767&lt;'MARTA Footprint'!$B$3),"YES",".")</f>
        <v>.</v>
      </c>
    </row>
    <row r="768" spans="1:4" hidden="1" x14ac:dyDescent="0.25">
      <c r="A768" t="s">
        <v>9</v>
      </c>
      <c r="B768" s="1">
        <v>-84.951985443406898</v>
      </c>
      <c r="C768" s="1">
        <v>34.5812818193642</v>
      </c>
      <c r="D768" t="str">
        <f>IF(AND(B768&gt;'MARTA Footprint'!$C$3,B768&lt;'MARTA Footprint'!$D$3,C768&gt;'MARTA Footprint'!$A$3,C768&lt;'MARTA Footprint'!$B$3),"YES",".")</f>
        <v>.</v>
      </c>
    </row>
    <row r="769" spans="1:4" hidden="1" x14ac:dyDescent="0.25">
      <c r="A769" t="s">
        <v>9</v>
      </c>
      <c r="B769" s="1">
        <v>-84.955603625373797</v>
      </c>
      <c r="C769" s="1">
        <v>34.597381183773699</v>
      </c>
      <c r="D769" t="str">
        <f>IF(AND(B769&gt;'MARTA Footprint'!$C$3,B769&lt;'MARTA Footprint'!$D$3,C769&gt;'MARTA Footprint'!$A$3,C769&lt;'MARTA Footprint'!$B$3),"YES",".")</f>
        <v>.</v>
      </c>
    </row>
    <row r="770" spans="1:4" hidden="1" x14ac:dyDescent="0.25">
      <c r="A770" t="s">
        <v>9</v>
      </c>
      <c r="B770" s="1">
        <v>-84.956057129861904</v>
      </c>
      <c r="C770" s="1">
        <v>34.599020237391798</v>
      </c>
      <c r="D770" t="str">
        <f>IF(AND(B770&gt;'MARTA Footprint'!$C$3,B770&lt;'MARTA Footprint'!$D$3,C770&gt;'MARTA Footprint'!$A$3,C770&lt;'MARTA Footprint'!$B$3),"YES",".")</f>
        <v>.</v>
      </c>
    </row>
    <row r="771" spans="1:4" hidden="1" x14ac:dyDescent="0.25">
      <c r="A771" t="s">
        <v>9</v>
      </c>
      <c r="B771" s="1">
        <v>-84.9566813371585</v>
      </c>
      <c r="C771" s="1">
        <v>34.600864925951697</v>
      </c>
      <c r="D771" t="str">
        <f>IF(AND(B771&gt;'MARTA Footprint'!$C$3,B771&lt;'MARTA Footprint'!$D$3,C771&gt;'MARTA Footprint'!$A$3,C771&lt;'MARTA Footprint'!$B$3),"YES",".")</f>
        <v>.</v>
      </c>
    </row>
    <row r="772" spans="1:4" hidden="1" x14ac:dyDescent="0.25">
      <c r="A772" t="s">
        <v>9</v>
      </c>
      <c r="B772" s="1">
        <v>-84.957556938699398</v>
      </c>
      <c r="C772" s="1">
        <v>34.602897330076203</v>
      </c>
      <c r="D772" t="str">
        <f>IF(AND(B772&gt;'MARTA Footprint'!$C$3,B772&lt;'MARTA Footprint'!$D$3,C772&gt;'MARTA Footprint'!$A$3,C772&lt;'MARTA Footprint'!$B$3),"YES",".")</f>
        <v>.</v>
      </c>
    </row>
    <row r="773" spans="1:4" hidden="1" x14ac:dyDescent="0.25">
      <c r="A773" t="s">
        <v>9</v>
      </c>
      <c r="B773" s="1">
        <v>-84.958628113992901</v>
      </c>
      <c r="C773" s="1">
        <v>34.604988609202501</v>
      </c>
      <c r="D773" t="str">
        <f>IF(AND(B773&gt;'MARTA Footprint'!$C$3,B773&lt;'MARTA Footprint'!$D$3,C773&gt;'MARTA Footprint'!$A$3,C773&lt;'MARTA Footprint'!$B$3),"YES",".")</f>
        <v>.</v>
      </c>
    </row>
    <row r="774" spans="1:4" hidden="1" x14ac:dyDescent="0.25">
      <c r="A774" t="s">
        <v>9</v>
      </c>
      <c r="B774" s="1">
        <v>-84.964587743334206</v>
      </c>
      <c r="C774" s="1">
        <v>34.616487543357103</v>
      </c>
      <c r="D774" t="str">
        <f>IF(AND(B774&gt;'MARTA Footprint'!$C$3,B774&lt;'MARTA Footprint'!$D$3,C774&gt;'MARTA Footprint'!$A$3,C774&lt;'MARTA Footprint'!$B$3),"YES",".")</f>
        <v>.</v>
      </c>
    </row>
    <row r="775" spans="1:4" hidden="1" x14ac:dyDescent="0.25">
      <c r="A775" t="s">
        <v>9</v>
      </c>
      <c r="B775" s="1">
        <v>-84.965801633558897</v>
      </c>
      <c r="C775" s="1">
        <v>34.618541343722697</v>
      </c>
      <c r="D775" t="str">
        <f>IF(AND(B775&gt;'MARTA Footprint'!$C$3,B775&lt;'MARTA Footprint'!$D$3,C775&gt;'MARTA Footprint'!$A$3,C775&lt;'MARTA Footprint'!$B$3),"YES",".")</f>
        <v>.</v>
      </c>
    </row>
    <row r="776" spans="1:4" hidden="1" x14ac:dyDescent="0.25">
      <c r="A776" t="s">
        <v>9</v>
      </c>
      <c r="B776" s="1">
        <v>-84.975610338706403</v>
      </c>
      <c r="C776" s="1">
        <v>34.632727081374902</v>
      </c>
      <c r="D776" t="str">
        <f>IF(AND(B776&gt;'MARTA Footprint'!$C$3,B776&lt;'MARTA Footprint'!$D$3,C776&gt;'MARTA Footprint'!$A$3,C776&lt;'MARTA Footprint'!$B$3),"YES",".")</f>
        <v>.</v>
      </c>
    </row>
    <row r="777" spans="1:4" hidden="1" x14ac:dyDescent="0.25">
      <c r="A777" t="s">
        <v>9</v>
      </c>
      <c r="B777" s="1">
        <v>-84.976465574955498</v>
      </c>
      <c r="C777" s="1">
        <v>34.634283884405498</v>
      </c>
      <c r="D777" t="str">
        <f>IF(AND(B777&gt;'MARTA Footprint'!$C$3,B777&lt;'MARTA Footprint'!$D$3,C777&gt;'MARTA Footprint'!$A$3,C777&lt;'MARTA Footprint'!$B$3),"YES",".")</f>
        <v>.</v>
      </c>
    </row>
    <row r="778" spans="1:4" hidden="1" x14ac:dyDescent="0.25">
      <c r="A778" t="s">
        <v>9</v>
      </c>
      <c r="B778" s="1">
        <v>-84.985462505508494</v>
      </c>
      <c r="C778" s="1">
        <v>34.657548983480197</v>
      </c>
      <c r="D778" t="str">
        <f>IF(AND(B778&gt;'MARTA Footprint'!$C$3,B778&lt;'MARTA Footprint'!$D$3,C778&gt;'MARTA Footprint'!$A$3,C778&lt;'MARTA Footprint'!$B$3),"YES",".")</f>
        <v>.</v>
      </c>
    </row>
    <row r="779" spans="1:4" hidden="1" x14ac:dyDescent="0.25">
      <c r="A779" t="s">
        <v>9</v>
      </c>
      <c r="B779" s="1">
        <v>-84.986404594592699</v>
      </c>
      <c r="C779" s="1">
        <v>34.659603966263298</v>
      </c>
      <c r="D779" t="str">
        <f>IF(AND(B779&gt;'MARTA Footprint'!$C$3,B779&lt;'MARTA Footprint'!$D$3,C779&gt;'MARTA Footprint'!$A$3,C779&lt;'MARTA Footprint'!$B$3),"YES",".")</f>
        <v>.</v>
      </c>
    </row>
    <row r="780" spans="1:4" hidden="1" x14ac:dyDescent="0.25">
      <c r="A780" t="s">
        <v>9</v>
      </c>
      <c r="B780" s="1">
        <v>-84.987434140989905</v>
      </c>
      <c r="C780" s="1">
        <v>34.661171819163201</v>
      </c>
      <c r="D780" t="str">
        <f>IF(AND(B780&gt;'MARTA Footprint'!$C$3,B780&lt;'MARTA Footprint'!$D$3,C780&gt;'MARTA Footprint'!$A$3,C780&lt;'MARTA Footprint'!$B$3),"YES",".")</f>
        <v>.</v>
      </c>
    </row>
    <row r="781" spans="1:4" hidden="1" x14ac:dyDescent="0.25">
      <c r="A781" t="s">
        <v>9</v>
      </c>
      <c r="B781" s="1">
        <v>-84.988638906291996</v>
      </c>
      <c r="C781" s="1">
        <v>34.662600686646002</v>
      </c>
      <c r="D781" t="str">
        <f>IF(AND(B781&gt;'MARTA Footprint'!$C$3,B781&lt;'MARTA Footprint'!$D$3,C781&gt;'MARTA Footprint'!$A$3,C781&lt;'MARTA Footprint'!$B$3),"YES",".")</f>
        <v>.</v>
      </c>
    </row>
    <row r="782" spans="1:4" hidden="1" x14ac:dyDescent="0.25">
      <c r="A782" t="s">
        <v>9</v>
      </c>
      <c r="B782" s="1">
        <v>-84.990258942703903</v>
      </c>
      <c r="C782" s="1">
        <v>34.664136554187898</v>
      </c>
      <c r="D782" t="str">
        <f>IF(AND(B782&gt;'MARTA Footprint'!$C$3,B782&lt;'MARTA Footprint'!$D$3,C782&gt;'MARTA Footprint'!$A$3,C782&lt;'MARTA Footprint'!$B$3),"YES",".")</f>
        <v>.</v>
      </c>
    </row>
    <row r="783" spans="1:4" hidden="1" x14ac:dyDescent="0.25">
      <c r="A783" t="s">
        <v>9</v>
      </c>
      <c r="B783" s="1">
        <v>-84.994887016580904</v>
      </c>
      <c r="C783" s="1">
        <v>34.668351663140101</v>
      </c>
      <c r="D783" t="str">
        <f>IF(AND(B783&gt;'MARTA Footprint'!$C$3,B783&lt;'MARTA Footprint'!$D$3,C783&gt;'MARTA Footprint'!$A$3,C783&lt;'MARTA Footprint'!$B$3),"YES",".")</f>
        <v>.</v>
      </c>
    </row>
    <row r="784" spans="1:4" hidden="1" x14ac:dyDescent="0.25">
      <c r="A784" t="s">
        <v>9</v>
      </c>
      <c r="B784" s="1">
        <v>-84.996284689039996</v>
      </c>
      <c r="C784" s="1">
        <v>34.669966912631502</v>
      </c>
      <c r="D784" t="str">
        <f>IF(AND(B784&gt;'MARTA Footprint'!$C$3,B784&lt;'MARTA Footprint'!$D$3,C784&gt;'MARTA Footprint'!$A$3,C784&lt;'MARTA Footprint'!$B$3),"YES",".")</f>
        <v>.</v>
      </c>
    </row>
    <row r="785" spans="1:4" hidden="1" x14ac:dyDescent="0.25">
      <c r="A785" t="s">
        <v>9</v>
      </c>
      <c r="B785" s="1">
        <v>-84.997089750265999</v>
      </c>
      <c r="C785" s="1">
        <v>34.671327822095499</v>
      </c>
      <c r="D785" t="str">
        <f>IF(AND(B785&gt;'MARTA Footprint'!$C$3,B785&lt;'MARTA Footprint'!$D$3,C785&gt;'MARTA Footprint'!$A$3,C785&lt;'MARTA Footprint'!$B$3),"YES",".")</f>
        <v>.</v>
      </c>
    </row>
    <row r="786" spans="1:4" hidden="1" x14ac:dyDescent="0.25">
      <c r="A786" t="s">
        <v>9</v>
      </c>
      <c r="B786" s="1">
        <v>-84.9975955855585</v>
      </c>
      <c r="C786" s="1">
        <v>34.672589229728302</v>
      </c>
      <c r="D786" t="str">
        <f>IF(AND(B786&gt;'MARTA Footprint'!$C$3,B786&lt;'MARTA Footprint'!$D$3,C786&gt;'MARTA Footprint'!$A$3,C786&lt;'MARTA Footprint'!$B$3),"YES",".")</f>
        <v>.</v>
      </c>
    </row>
    <row r="787" spans="1:4" hidden="1" x14ac:dyDescent="0.25">
      <c r="A787" t="s">
        <v>9</v>
      </c>
      <c r="B787" s="1">
        <v>-85.006501741139701</v>
      </c>
      <c r="C787" s="1">
        <v>34.703325038198301</v>
      </c>
      <c r="D787" t="str">
        <f>IF(AND(B787&gt;'MARTA Footprint'!$C$3,B787&lt;'MARTA Footprint'!$D$3,C787&gt;'MARTA Footprint'!$A$3,C787&lt;'MARTA Footprint'!$B$3),"YES",".")</f>
        <v>.</v>
      </c>
    </row>
    <row r="788" spans="1:4" hidden="1" x14ac:dyDescent="0.25">
      <c r="A788" t="s">
        <v>9</v>
      </c>
      <c r="B788" s="1">
        <v>-85.006979273788701</v>
      </c>
      <c r="C788" s="1">
        <v>34.705772919519099</v>
      </c>
      <c r="D788" t="str">
        <f>IF(AND(B788&gt;'MARTA Footprint'!$C$3,B788&lt;'MARTA Footprint'!$D$3,C788&gt;'MARTA Footprint'!$A$3,C788&lt;'MARTA Footprint'!$B$3),"YES",".")</f>
        <v>.</v>
      </c>
    </row>
    <row r="789" spans="1:4" hidden="1" x14ac:dyDescent="0.25">
      <c r="A789" t="s">
        <v>9</v>
      </c>
      <c r="B789" s="1">
        <v>-85.007216730142304</v>
      </c>
      <c r="C789" s="1">
        <v>34.7079182773818</v>
      </c>
      <c r="D789" t="str">
        <f>IF(AND(B789&gt;'MARTA Footprint'!$C$3,B789&lt;'MARTA Footprint'!$D$3,C789&gt;'MARTA Footprint'!$A$3,C789&lt;'MARTA Footprint'!$B$3),"YES",".")</f>
        <v>.</v>
      </c>
    </row>
    <row r="790" spans="1:4" hidden="1" x14ac:dyDescent="0.25">
      <c r="A790" t="s">
        <v>9</v>
      </c>
      <c r="B790" s="1">
        <v>-85.007302746312206</v>
      </c>
      <c r="C790" s="1">
        <v>34.710005354398497</v>
      </c>
      <c r="D790" t="str">
        <f>IF(AND(B790&gt;'MARTA Footprint'!$C$3,B790&lt;'MARTA Footprint'!$D$3,C790&gt;'MARTA Footprint'!$A$3,C790&lt;'MARTA Footprint'!$B$3),"YES",".")</f>
        <v>.</v>
      </c>
    </row>
    <row r="791" spans="1:4" hidden="1" x14ac:dyDescent="0.25">
      <c r="A791" t="s">
        <v>9</v>
      </c>
      <c r="B791" s="1">
        <v>-85.006883281096805</v>
      </c>
      <c r="C791" s="1">
        <v>34.725457727616501</v>
      </c>
      <c r="D791" t="str">
        <f>IF(AND(B791&gt;'MARTA Footprint'!$C$3,B791&lt;'MARTA Footprint'!$D$3,C791&gt;'MARTA Footprint'!$A$3,C791&lt;'MARTA Footprint'!$B$3),"YES",".")</f>
        <v>.</v>
      </c>
    </row>
    <row r="792" spans="1:4" hidden="1" x14ac:dyDescent="0.25">
      <c r="A792" t="s">
        <v>9</v>
      </c>
      <c r="B792" s="1">
        <v>-85.006622724657703</v>
      </c>
      <c r="C792" s="1">
        <v>34.7272050164596</v>
      </c>
      <c r="D792" t="str">
        <f>IF(AND(B792&gt;'MARTA Footprint'!$C$3,B792&lt;'MARTA Footprint'!$D$3,C792&gt;'MARTA Footprint'!$A$3,C792&lt;'MARTA Footprint'!$B$3),"YES",".")</f>
        <v>.</v>
      </c>
    </row>
    <row r="793" spans="1:4" hidden="1" x14ac:dyDescent="0.25">
      <c r="A793" t="s">
        <v>9</v>
      </c>
      <c r="B793" s="1">
        <v>-85.006182350907196</v>
      </c>
      <c r="C793" s="1">
        <v>34.728924243223503</v>
      </c>
      <c r="D793" t="str">
        <f>IF(AND(B793&gt;'MARTA Footprint'!$C$3,B793&lt;'MARTA Footprint'!$D$3,C793&gt;'MARTA Footprint'!$A$3,C793&lt;'MARTA Footprint'!$B$3),"YES",".")</f>
        <v>.</v>
      </c>
    </row>
    <row r="794" spans="1:4" hidden="1" x14ac:dyDescent="0.25">
      <c r="A794" t="s">
        <v>9</v>
      </c>
      <c r="B794" s="1">
        <v>-85.005463941659201</v>
      </c>
      <c r="C794" s="1">
        <v>34.730752690905</v>
      </c>
      <c r="D794" t="str">
        <f>IF(AND(B794&gt;'MARTA Footprint'!$C$3,B794&lt;'MARTA Footprint'!$D$3,C794&gt;'MARTA Footprint'!$A$3,C794&lt;'MARTA Footprint'!$B$3),"YES",".")</f>
        <v>.</v>
      </c>
    </row>
    <row r="795" spans="1:4" hidden="1" x14ac:dyDescent="0.25">
      <c r="A795" t="s">
        <v>9</v>
      </c>
      <c r="B795" s="1">
        <v>-85.002780247806598</v>
      </c>
      <c r="C795" s="1">
        <v>34.737388032401199</v>
      </c>
      <c r="D795" t="str">
        <f>IF(AND(B795&gt;'MARTA Footprint'!$C$3,B795&lt;'MARTA Footprint'!$D$3,C795&gt;'MARTA Footprint'!$A$3,C795&lt;'MARTA Footprint'!$B$3),"YES",".")</f>
        <v>.</v>
      </c>
    </row>
    <row r="796" spans="1:4" hidden="1" x14ac:dyDescent="0.25">
      <c r="A796" t="s">
        <v>9</v>
      </c>
      <c r="B796" s="1">
        <v>-85.002353543662096</v>
      </c>
      <c r="C796" s="1">
        <v>34.739070076611398</v>
      </c>
      <c r="D796" t="str">
        <f>IF(AND(B796&gt;'MARTA Footprint'!$C$3,B796&lt;'MARTA Footprint'!$D$3,C796&gt;'MARTA Footprint'!$A$3,C796&lt;'MARTA Footprint'!$B$3),"YES",".")</f>
        <v>.</v>
      </c>
    </row>
    <row r="797" spans="1:4" hidden="1" x14ac:dyDescent="0.25">
      <c r="A797" t="s">
        <v>9</v>
      </c>
      <c r="B797" s="1">
        <v>-85.002325955075406</v>
      </c>
      <c r="C797" s="1">
        <v>34.740396846047602</v>
      </c>
      <c r="D797" t="str">
        <f>IF(AND(B797&gt;'MARTA Footprint'!$C$3,B797&lt;'MARTA Footprint'!$D$3,C797&gt;'MARTA Footprint'!$A$3,C797&lt;'MARTA Footprint'!$B$3),"YES",".")</f>
        <v>.</v>
      </c>
    </row>
    <row r="798" spans="1:4" hidden="1" x14ac:dyDescent="0.25">
      <c r="A798" t="s">
        <v>9</v>
      </c>
      <c r="B798" s="1">
        <v>-85.0027422074822</v>
      </c>
      <c r="C798" s="1">
        <v>34.745142349333399</v>
      </c>
      <c r="D798" t="str">
        <f>IF(AND(B798&gt;'MARTA Footprint'!$C$3,B798&lt;'MARTA Footprint'!$D$3,C798&gt;'MARTA Footprint'!$A$3,C798&lt;'MARTA Footprint'!$B$3),"YES",".")</f>
        <v>.</v>
      </c>
    </row>
    <row r="799" spans="1:4" hidden="1" x14ac:dyDescent="0.25">
      <c r="A799" t="s">
        <v>9</v>
      </c>
      <c r="B799" s="1">
        <v>-85.002707028375596</v>
      </c>
      <c r="C799" s="1">
        <v>34.747475565194399</v>
      </c>
      <c r="D799" t="str">
        <f>IF(AND(B799&gt;'MARTA Footprint'!$C$3,B799&lt;'MARTA Footprint'!$D$3,C799&gt;'MARTA Footprint'!$A$3,C799&lt;'MARTA Footprint'!$B$3),"YES",".")</f>
        <v>.</v>
      </c>
    </row>
    <row r="800" spans="1:4" hidden="1" x14ac:dyDescent="0.25">
      <c r="A800" t="s">
        <v>9</v>
      </c>
      <c r="B800" s="1">
        <v>-85.0017957728151</v>
      </c>
      <c r="C800" s="1">
        <v>34.763936327288299</v>
      </c>
      <c r="D800" t="str">
        <f>IF(AND(B800&gt;'MARTA Footprint'!$C$3,B800&lt;'MARTA Footprint'!$D$3,C800&gt;'MARTA Footprint'!$A$3,C800&lt;'MARTA Footprint'!$B$3),"YES",".")</f>
        <v>.</v>
      </c>
    </row>
    <row r="801" spans="1:4" hidden="1" x14ac:dyDescent="0.25">
      <c r="A801" t="s">
        <v>9</v>
      </c>
      <c r="B801" s="1">
        <v>-85.000538865894498</v>
      </c>
      <c r="C801" s="1">
        <v>34.7824885069668</v>
      </c>
      <c r="D801" t="str">
        <f>IF(AND(B801&gt;'MARTA Footprint'!$C$3,B801&lt;'MARTA Footprint'!$D$3,C801&gt;'MARTA Footprint'!$A$3,C801&lt;'MARTA Footprint'!$B$3),"YES",".")</f>
        <v>.</v>
      </c>
    </row>
    <row r="802" spans="1:4" hidden="1" x14ac:dyDescent="0.25">
      <c r="A802" t="s">
        <v>9</v>
      </c>
      <c r="B802" s="1">
        <v>-85.000476896891001</v>
      </c>
      <c r="C802" s="1">
        <v>34.785036342814301</v>
      </c>
      <c r="D802" t="str">
        <f>IF(AND(B802&gt;'MARTA Footprint'!$C$3,B802&lt;'MARTA Footprint'!$D$3,C802&gt;'MARTA Footprint'!$A$3,C802&lt;'MARTA Footprint'!$B$3),"YES",".")</f>
        <v>.</v>
      </c>
    </row>
    <row r="803" spans="1:4" hidden="1" x14ac:dyDescent="0.25">
      <c r="A803" t="s">
        <v>9</v>
      </c>
      <c r="B803" s="1">
        <v>-85.000579693711302</v>
      </c>
      <c r="C803" s="1">
        <v>34.7875708920918</v>
      </c>
      <c r="D803" t="str">
        <f>IF(AND(B803&gt;'MARTA Footprint'!$C$3,B803&lt;'MARTA Footprint'!$D$3,C803&gt;'MARTA Footprint'!$A$3,C803&lt;'MARTA Footprint'!$B$3),"YES",".")</f>
        <v>.</v>
      </c>
    </row>
    <row r="804" spans="1:4" hidden="1" x14ac:dyDescent="0.25">
      <c r="A804" t="s">
        <v>9</v>
      </c>
      <c r="B804" s="1">
        <v>-85.000803786781404</v>
      </c>
      <c r="C804" s="1">
        <v>34.7921495840584</v>
      </c>
      <c r="D804" t="str">
        <f>IF(AND(B804&gt;'MARTA Footprint'!$C$3,B804&lt;'MARTA Footprint'!$D$3,C804&gt;'MARTA Footprint'!$A$3,C804&lt;'MARTA Footprint'!$B$3),"YES",".")</f>
        <v>.</v>
      </c>
    </row>
    <row r="805" spans="1:4" hidden="1" x14ac:dyDescent="0.25">
      <c r="A805" t="s">
        <v>9</v>
      </c>
      <c r="B805" s="1">
        <v>-85.001103797017393</v>
      </c>
      <c r="C805" s="1">
        <v>34.793607234024499</v>
      </c>
      <c r="D805" t="str">
        <f>IF(AND(B805&gt;'MARTA Footprint'!$C$3,B805&lt;'MARTA Footprint'!$D$3,C805&gt;'MARTA Footprint'!$A$3,C805&lt;'MARTA Footprint'!$B$3),"YES",".")</f>
        <v>.</v>
      </c>
    </row>
    <row r="806" spans="1:4" hidden="1" x14ac:dyDescent="0.25">
      <c r="A806" t="s">
        <v>9</v>
      </c>
      <c r="B806" s="1">
        <v>-85.001545874588601</v>
      </c>
      <c r="C806" s="1">
        <v>34.794815884445001</v>
      </c>
      <c r="D806" t="str">
        <f>IF(AND(B806&gt;'MARTA Footprint'!$C$3,B806&lt;'MARTA Footprint'!$D$3,C806&gt;'MARTA Footprint'!$A$3,C806&lt;'MARTA Footprint'!$B$3),"YES",".")</f>
        <v>.</v>
      </c>
    </row>
    <row r="807" spans="1:4" hidden="1" x14ac:dyDescent="0.25">
      <c r="A807" t="s">
        <v>9</v>
      </c>
      <c r="B807" s="1">
        <v>-85.002179919097301</v>
      </c>
      <c r="C807" s="1">
        <v>34.7960057632408</v>
      </c>
      <c r="D807" t="str">
        <f>IF(AND(B807&gt;'MARTA Footprint'!$C$3,B807&lt;'MARTA Footprint'!$D$3,C807&gt;'MARTA Footprint'!$A$3,C807&lt;'MARTA Footprint'!$B$3),"YES",".")</f>
        <v>.</v>
      </c>
    </row>
    <row r="808" spans="1:4" hidden="1" x14ac:dyDescent="0.25">
      <c r="A808" t="s">
        <v>9</v>
      </c>
      <c r="B808" s="1">
        <v>-85.003090125012505</v>
      </c>
      <c r="C808" s="1">
        <v>34.797140587003398</v>
      </c>
      <c r="D808" t="str">
        <f>IF(AND(B808&gt;'MARTA Footprint'!$C$3,B808&lt;'MARTA Footprint'!$D$3,C808&gt;'MARTA Footprint'!$A$3,C808&lt;'MARTA Footprint'!$B$3),"YES",".")</f>
        <v>.</v>
      </c>
    </row>
    <row r="809" spans="1:4" hidden="1" x14ac:dyDescent="0.25">
      <c r="A809" t="s">
        <v>9</v>
      </c>
      <c r="B809" s="1">
        <v>-85.004081983975695</v>
      </c>
      <c r="C809" s="1">
        <v>34.798202359389201</v>
      </c>
      <c r="D809" t="str">
        <f>IF(AND(B809&gt;'MARTA Footprint'!$C$3,B809&lt;'MARTA Footprint'!$D$3,C809&gt;'MARTA Footprint'!$A$3,C809&lt;'MARTA Footprint'!$B$3),"YES",".")</f>
        <v>.</v>
      </c>
    </row>
    <row r="810" spans="1:4" hidden="1" x14ac:dyDescent="0.25">
      <c r="A810" t="s">
        <v>9</v>
      </c>
      <c r="B810" s="1">
        <v>-85.005609245959803</v>
      </c>
      <c r="C810" s="1">
        <v>34.799320035910803</v>
      </c>
      <c r="D810" t="str">
        <f>IF(AND(B810&gt;'MARTA Footprint'!$C$3,B810&lt;'MARTA Footprint'!$D$3,C810&gt;'MARTA Footprint'!$A$3,C810&lt;'MARTA Footprint'!$B$3),"YES",".")</f>
        <v>.</v>
      </c>
    </row>
    <row r="811" spans="1:4" hidden="1" x14ac:dyDescent="0.25">
      <c r="A811" t="s">
        <v>9</v>
      </c>
      <c r="B811" s="1">
        <v>-85.014121221598401</v>
      </c>
      <c r="C811" s="1">
        <v>34.804543850858501</v>
      </c>
      <c r="D811" t="str">
        <f>IF(AND(B811&gt;'MARTA Footprint'!$C$3,B811&lt;'MARTA Footprint'!$D$3,C811&gt;'MARTA Footprint'!$A$3,C811&lt;'MARTA Footprint'!$B$3),"YES",".")</f>
        <v>.</v>
      </c>
    </row>
    <row r="812" spans="1:4" hidden="1" x14ac:dyDescent="0.25">
      <c r="A812" t="s">
        <v>9</v>
      </c>
      <c r="B812" s="1">
        <v>-85.015343984158903</v>
      </c>
      <c r="C812" s="1">
        <v>34.805510378164399</v>
      </c>
      <c r="D812" t="str">
        <f>IF(AND(B812&gt;'MARTA Footprint'!$C$3,B812&lt;'MARTA Footprint'!$D$3,C812&gt;'MARTA Footprint'!$A$3,C812&lt;'MARTA Footprint'!$B$3),"YES",".")</f>
        <v>.</v>
      </c>
    </row>
    <row r="813" spans="1:4" hidden="1" x14ac:dyDescent="0.25">
      <c r="A813" t="s">
        <v>9</v>
      </c>
      <c r="B813" s="1">
        <v>-85.016509573548106</v>
      </c>
      <c r="C813" s="1">
        <v>34.8069447987017</v>
      </c>
      <c r="D813" t="str">
        <f>IF(AND(B813&gt;'MARTA Footprint'!$C$3,B813&lt;'MARTA Footprint'!$D$3,C813&gt;'MARTA Footprint'!$A$3,C813&lt;'MARTA Footprint'!$B$3),"YES",".")</f>
        <v>.</v>
      </c>
    </row>
    <row r="814" spans="1:4" hidden="1" x14ac:dyDescent="0.25">
      <c r="A814" t="s">
        <v>9</v>
      </c>
      <c r="B814" s="1">
        <v>-85.017171544184194</v>
      </c>
      <c r="C814" s="1">
        <v>34.808522130144098</v>
      </c>
      <c r="D814" t="str">
        <f>IF(AND(B814&gt;'MARTA Footprint'!$C$3,B814&lt;'MARTA Footprint'!$D$3,C814&gt;'MARTA Footprint'!$A$3,C814&lt;'MARTA Footprint'!$B$3),"YES",".")</f>
        <v>.</v>
      </c>
    </row>
    <row r="815" spans="1:4" hidden="1" x14ac:dyDescent="0.25">
      <c r="A815" t="s">
        <v>9</v>
      </c>
      <c r="B815" s="1">
        <v>-85.017364587915296</v>
      </c>
      <c r="C815" s="1">
        <v>34.810188675805897</v>
      </c>
      <c r="D815" t="str">
        <f>IF(AND(B815&gt;'MARTA Footprint'!$C$3,B815&lt;'MARTA Footprint'!$D$3,C815&gt;'MARTA Footprint'!$A$3,C815&lt;'MARTA Footprint'!$B$3),"YES",".")</f>
        <v>.</v>
      </c>
    </row>
    <row r="816" spans="1:4" hidden="1" x14ac:dyDescent="0.25">
      <c r="A816" t="s">
        <v>9</v>
      </c>
      <c r="B816" s="1">
        <v>-85.0178082767045</v>
      </c>
      <c r="C816" s="1">
        <v>34.852207256745103</v>
      </c>
      <c r="D816" t="str">
        <f>IF(AND(B816&gt;'MARTA Footprint'!$C$3,B816&lt;'MARTA Footprint'!$D$3,C816&gt;'MARTA Footprint'!$A$3,C816&lt;'MARTA Footprint'!$B$3),"YES",".")</f>
        <v>.</v>
      </c>
    </row>
    <row r="817" spans="1:4" hidden="1" x14ac:dyDescent="0.25">
      <c r="A817" t="s">
        <v>9</v>
      </c>
      <c r="B817" s="1">
        <v>-85.018192244530496</v>
      </c>
      <c r="C817" s="1">
        <v>34.854305681480298</v>
      </c>
      <c r="D817" t="str">
        <f>IF(AND(B817&gt;'MARTA Footprint'!$C$3,B817&lt;'MARTA Footprint'!$D$3,C817&gt;'MARTA Footprint'!$A$3,C817&lt;'MARTA Footprint'!$B$3),"YES",".")</f>
        <v>.</v>
      </c>
    </row>
    <row r="818" spans="1:4" hidden="1" x14ac:dyDescent="0.25">
      <c r="A818" t="s">
        <v>9</v>
      </c>
      <c r="B818" s="1">
        <v>-85.019002066911099</v>
      </c>
      <c r="C818" s="1">
        <v>34.855887357119101</v>
      </c>
      <c r="D818" t="str">
        <f>IF(AND(B818&gt;'MARTA Footprint'!$C$3,B818&lt;'MARTA Footprint'!$D$3,C818&gt;'MARTA Footprint'!$A$3,C818&lt;'MARTA Footprint'!$B$3),"YES",".")</f>
        <v>.</v>
      </c>
    </row>
    <row r="819" spans="1:4" hidden="1" x14ac:dyDescent="0.25">
      <c r="A819" t="s">
        <v>9</v>
      </c>
      <c r="B819" s="1">
        <v>-85.019956260225499</v>
      </c>
      <c r="C819" s="1">
        <v>34.857139216470998</v>
      </c>
      <c r="D819" t="str">
        <f>IF(AND(B819&gt;'MARTA Footprint'!$C$3,B819&lt;'MARTA Footprint'!$D$3,C819&gt;'MARTA Footprint'!$A$3,C819&lt;'MARTA Footprint'!$B$3),"YES",".")</f>
        <v>.</v>
      </c>
    </row>
    <row r="820" spans="1:4" hidden="1" x14ac:dyDescent="0.25">
      <c r="A820" t="s">
        <v>9</v>
      </c>
      <c r="B820" s="1">
        <v>-85.021204609153799</v>
      </c>
      <c r="C820" s="1">
        <v>34.858143453413298</v>
      </c>
      <c r="D820" t="str">
        <f>IF(AND(B820&gt;'MARTA Footprint'!$C$3,B820&lt;'MARTA Footprint'!$D$3,C820&gt;'MARTA Footprint'!$A$3,C820&lt;'MARTA Footprint'!$B$3),"YES",".")</f>
        <v>.</v>
      </c>
    </row>
    <row r="821" spans="1:4" hidden="1" x14ac:dyDescent="0.25">
      <c r="A821" t="s">
        <v>9</v>
      </c>
      <c r="B821" s="1">
        <v>-85.022557084707898</v>
      </c>
      <c r="C821" s="1">
        <v>34.858969122774198</v>
      </c>
      <c r="D821" t="str">
        <f>IF(AND(B821&gt;'MARTA Footprint'!$C$3,B821&lt;'MARTA Footprint'!$D$3,C821&gt;'MARTA Footprint'!$A$3,C821&lt;'MARTA Footprint'!$B$3),"YES",".")</f>
        <v>.</v>
      </c>
    </row>
    <row r="822" spans="1:4" hidden="1" x14ac:dyDescent="0.25">
      <c r="A822" t="s">
        <v>9</v>
      </c>
      <c r="B822" s="1">
        <v>-85.027605471887099</v>
      </c>
      <c r="C822" s="1">
        <v>34.861800701058201</v>
      </c>
      <c r="D822" t="str">
        <f>IF(AND(B822&gt;'MARTA Footprint'!$C$3,B822&lt;'MARTA Footprint'!$D$3,C822&gt;'MARTA Footprint'!$A$3,C822&lt;'MARTA Footprint'!$B$3),"YES",".")</f>
        <v>.</v>
      </c>
    </row>
    <row r="823" spans="1:4" hidden="1" x14ac:dyDescent="0.25">
      <c r="A823" t="s">
        <v>9</v>
      </c>
      <c r="B823" s="1">
        <v>-85.0296833448283</v>
      </c>
      <c r="C823" s="1">
        <v>34.863148115000598</v>
      </c>
      <c r="D823" t="str">
        <f>IF(AND(B823&gt;'MARTA Footprint'!$C$3,B823&lt;'MARTA Footprint'!$D$3,C823&gt;'MARTA Footprint'!$A$3,C823&lt;'MARTA Footprint'!$B$3),"YES",".")</f>
        <v>.</v>
      </c>
    </row>
    <row r="824" spans="1:4" hidden="1" x14ac:dyDescent="0.25">
      <c r="A824" t="s">
        <v>9</v>
      </c>
      <c r="B824" s="1">
        <v>-85.032124087272507</v>
      </c>
      <c r="C824" s="1">
        <v>34.865004102096997</v>
      </c>
      <c r="D824" t="str">
        <f>IF(AND(B824&gt;'MARTA Footprint'!$C$3,B824&lt;'MARTA Footprint'!$D$3,C824&gt;'MARTA Footprint'!$A$3,C824&lt;'MARTA Footprint'!$B$3),"YES",".")</f>
        <v>.</v>
      </c>
    </row>
    <row r="825" spans="1:4" hidden="1" x14ac:dyDescent="0.25">
      <c r="A825" t="s">
        <v>9</v>
      </c>
      <c r="B825" s="1">
        <v>-85.046465879387</v>
      </c>
      <c r="C825" s="1">
        <v>34.8773013933979</v>
      </c>
      <c r="D825" t="str">
        <f>IF(AND(B825&gt;'MARTA Footprint'!$C$3,B825&lt;'MARTA Footprint'!$D$3,C825&gt;'MARTA Footprint'!$A$3,C825&lt;'MARTA Footprint'!$B$3),"YES",".")</f>
        <v>.</v>
      </c>
    </row>
    <row r="826" spans="1:4" hidden="1" x14ac:dyDescent="0.25">
      <c r="A826" t="s">
        <v>9</v>
      </c>
      <c r="B826" s="1">
        <v>-85.048552450552606</v>
      </c>
      <c r="C826" s="1">
        <v>34.878900753134197</v>
      </c>
      <c r="D826" t="str">
        <f>IF(AND(B826&gt;'MARTA Footprint'!$C$3,B826&lt;'MARTA Footprint'!$D$3,C826&gt;'MARTA Footprint'!$A$3,C826&lt;'MARTA Footprint'!$B$3),"YES",".")</f>
        <v>.</v>
      </c>
    </row>
    <row r="827" spans="1:4" hidden="1" x14ac:dyDescent="0.25">
      <c r="A827" t="s">
        <v>9</v>
      </c>
      <c r="B827" s="1">
        <v>-85.050363135677003</v>
      </c>
      <c r="C827" s="1">
        <v>34.880104117614501</v>
      </c>
      <c r="D827" t="str">
        <f>IF(AND(B827&gt;'MARTA Footprint'!$C$3,B827&lt;'MARTA Footprint'!$D$3,C827&gt;'MARTA Footprint'!$A$3,C827&lt;'MARTA Footprint'!$B$3),"YES",".")</f>
        <v>.</v>
      </c>
    </row>
    <row r="828" spans="1:4" hidden="1" x14ac:dyDescent="0.25">
      <c r="A828" t="s">
        <v>9</v>
      </c>
      <c r="B828" s="1">
        <v>-85.052534383890503</v>
      </c>
      <c r="C828" s="1">
        <v>34.881368828985501</v>
      </c>
      <c r="D828" t="str">
        <f>IF(AND(B828&gt;'MARTA Footprint'!$C$3,B828&lt;'MARTA Footprint'!$D$3,C828&gt;'MARTA Footprint'!$A$3,C828&lt;'MARTA Footprint'!$B$3),"YES",".")</f>
        <v>.</v>
      </c>
    </row>
    <row r="829" spans="1:4" hidden="1" x14ac:dyDescent="0.25">
      <c r="A829" t="s">
        <v>9</v>
      </c>
      <c r="B829" s="1">
        <v>-85.054789954715503</v>
      </c>
      <c r="C829" s="1">
        <v>34.882546447072002</v>
      </c>
      <c r="D829" t="str">
        <f>IF(AND(B829&gt;'MARTA Footprint'!$C$3,B829&lt;'MARTA Footprint'!$D$3,C829&gt;'MARTA Footprint'!$A$3,C829&lt;'MARTA Footprint'!$B$3),"YES",".")</f>
        <v>.</v>
      </c>
    </row>
    <row r="830" spans="1:4" hidden="1" x14ac:dyDescent="0.25">
      <c r="A830" t="s">
        <v>9</v>
      </c>
      <c r="B830" s="1">
        <v>-85.079688054230601</v>
      </c>
      <c r="C830" s="1">
        <v>34.895037826426098</v>
      </c>
      <c r="D830" t="str">
        <f>IF(AND(B830&gt;'MARTA Footprint'!$C$3,B830&lt;'MARTA Footprint'!$D$3,C830&gt;'MARTA Footprint'!$A$3,C830&lt;'MARTA Footprint'!$B$3),"YES",".")</f>
        <v>.</v>
      </c>
    </row>
    <row r="831" spans="1:4" hidden="1" x14ac:dyDescent="0.25">
      <c r="A831" t="s">
        <v>9</v>
      </c>
      <c r="B831" s="1">
        <v>-85.081254693850894</v>
      </c>
      <c r="C831" s="1">
        <v>34.896023926252298</v>
      </c>
      <c r="D831" t="str">
        <f>IF(AND(B831&gt;'MARTA Footprint'!$C$3,B831&lt;'MARTA Footprint'!$D$3,C831&gt;'MARTA Footprint'!$A$3,C831&lt;'MARTA Footprint'!$B$3),"YES",".")</f>
        <v>.</v>
      </c>
    </row>
    <row r="832" spans="1:4" hidden="1" x14ac:dyDescent="0.25">
      <c r="A832" t="s">
        <v>9</v>
      </c>
      <c r="B832" s="1">
        <v>-85.0825190434891</v>
      </c>
      <c r="C832" s="1">
        <v>34.897056849647697</v>
      </c>
      <c r="D832" t="str">
        <f>IF(AND(B832&gt;'MARTA Footprint'!$C$3,B832&lt;'MARTA Footprint'!$D$3,C832&gt;'MARTA Footprint'!$A$3,C832&lt;'MARTA Footprint'!$B$3),"YES",".")</f>
        <v>.</v>
      </c>
    </row>
    <row r="833" spans="1:4" hidden="1" x14ac:dyDescent="0.25">
      <c r="A833" t="s">
        <v>9</v>
      </c>
      <c r="B833" s="1">
        <v>-85.0835691099456</v>
      </c>
      <c r="C833" s="1">
        <v>34.898163078422598</v>
      </c>
      <c r="D833" t="str">
        <f>IF(AND(B833&gt;'MARTA Footprint'!$C$3,B833&lt;'MARTA Footprint'!$D$3,C833&gt;'MARTA Footprint'!$A$3,C833&lt;'MARTA Footprint'!$B$3),"YES",".")</f>
        <v>.</v>
      </c>
    </row>
    <row r="834" spans="1:4" hidden="1" x14ac:dyDescent="0.25">
      <c r="A834" t="s">
        <v>9</v>
      </c>
      <c r="B834" s="1">
        <v>-85.086145146752699</v>
      </c>
      <c r="C834" s="1">
        <v>34.900913325022202</v>
      </c>
      <c r="D834" t="str">
        <f>IF(AND(B834&gt;'MARTA Footprint'!$C$3,B834&lt;'MARTA Footprint'!$D$3,C834&gt;'MARTA Footprint'!$A$3,C834&lt;'MARTA Footprint'!$B$3),"YES",".")</f>
        <v>.</v>
      </c>
    </row>
    <row r="835" spans="1:4" hidden="1" x14ac:dyDescent="0.25">
      <c r="A835" t="s">
        <v>9</v>
      </c>
      <c r="B835" s="1">
        <v>-85.087241904063703</v>
      </c>
      <c r="C835" s="1">
        <v>34.901860975017897</v>
      </c>
      <c r="D835" t="str">
        <f>IF(AND(B835&gt;'MARTA Footprint'!$C$3,B835&lt;'MARTA Footprint'!$D$3,C835&gt;'MARTA Footprint'!$A$3,C835&lt;'MARTA Footprint'!$B$3),"YES",".")</f>
        <v>.</v>
      </c>
    </row>
    <row r="836" spans="1:4" hidden="1" x14ac:dyDescent="0.25">
      <c r="A836" t="s">
        <v>9</v>
      </c>
      <c r="B836" s="1">
        <v>-85.0885157989417</v>
      </c>
      <c r="C836" s="1">
        <v>34.902726028460599</v>
      </c>
      <c r="D836" t="str">
        <f>IF(AND(B836&gt;'MARTA Footprint'!$C$3,B836&lt;'MARTA Footprint'!$D$3,C836&gt;'MARTA Footprint'!$A$3,C836&lt;'MARTA Footprint'!$B$3),"YES",".")</f>
        <v>.</v>
      </c>
    </row>
    <row r="837" spans="1:4" hidden="1" x14ac:dyDescent="0.25">
      <c r="A837" t="s">
        <v>9</v>
      </c>
      <c r="B837" s="1">
        <v>-85.090038800927999</v>
      </c>
      <c r="C837" s="1">
        <v>34.903476061271803</v>
      </c>
      <c r="D837" t="str">
        <f>IF(AND(B837&gt;'MARTA Footprint'!$C$3,B837&lt;'MARTA Footprint'!$D$3,C837&gt;'MARTA Footprint'!$A$3,C837&lt;'MARTA Footprint'!$B$3),"YES",".")</f>
        <v>.</v>
      </c>
    </row>
    <row r="838" spans="1:4" hidden="1" x14ac:dyDescent="0.25">
      <c r="A838" t="s">
        <v>9</v>
      </c>
      <c r="B838" s="1">
        <v>-85.091384240158604</v>
      </c>
      <c r="C838" s="1">
        <v>34.903961871831001</v>
      </c>
      <c r="D838" t="str">
        <f>IF(AND(B838&gt;'MARTA Footprint'!$C$3,B838&lt;'MARTA Footprint'!$D$3,C838&gt;'MARTA Footprint'!$A$3,C838&lt;'MARTA Footprint'!$B$3),"YES",".")</f>
        <v>.</v>
      </c>
    </row>
    <row r="839" spans="1:4" hidden="1" x14ac:dyDescent="0.25">
      <c r="A839" t="s">
        <v>9</v>
      </c>
      <c r="B839" s="1">
        <v>-85.093309694842603</v>
      </c>
      <c r="C839" s="1">
        <v>34.904463313395901</v>
      </c>
      <c r="D839" t="str">
        <f>IF(AND(B839&gt;'MARTA Footprint'!$C$3,B839&lt;'MARTA Footprint'!$D$3,C839&gt;'MARTA Footprint'!$A$3,C839&lt;'MARTA Footprint'!$B$3),"YES",".")</f>
        <v>.</v>
      </c>
    </row>
    <row r="840" spans="1:4" hidden="1" x14ac:dyDescent="0.25">
      <c r="A840" t="s">
        <v>9</v>
      </c>
      <c r="B840" s="1">
        <v>-85.099419458460702</v>
      </c>
      <c r="C840" s="1">
        <v>34.905945425611399</v>
      </c>
      <c r="D840" t="str">
        <f>IF(AND(B840&gt;'MARTA Footprint'!$C$3,B840&lt;'MARTA Footprint'!$D$3,C840&gt;'MARTA Footprint'!$A$3,C840&lt;'MARTA Footprint'!$B$3),"YES",".")</f>
        <v>.</v>
      </c>
    </row>
    <row r="841" spans="1:4" hidden="1" x14ac:dyDescent="0.25">
      <c r="A841" t="s">
        <v>9</v>
      </c>
      <c r="B841" s="1">
        <v>-85.101105625497198</v>
      </c>
      <c r="C841" s="1">
        <v>34.906456013604597</v>
      </c>
      <c r="D841" t="str">
        <f>IF(AND(B841&gt;'MARTA Footprint'!$C$3,B841&lt;'MARTA Footprint'!$D$3,C841&gt;'MARTA Footprint'!$A$3,C841&lt;'MARTA Footprint'!$B$3),"YES",".")</f>
        <v>.</v>
      </c>
    </row>
    <row r="842" spans="1:4" hidden="1" x14ac:dyDescent="0.25">
      <c r="A842" t="s">
        <v>9</v>
      </c>
      <c r="B842" s="1">
        <v>-85.105464696341699</v>
      </c>
      <c r="C842" s="1">
        <v>34.9081252639212</v>
      </c>
      <c r="D842" t="str">
        <f>IF(AND(B842&gt;'MARTA Footprint'!$C$3,B842&lt;'MARTA Footprint'!$D$3,C842&gt;'MARTA Footprint'!$A$3,C842&lt;'MARTA Footprint'!$B$3),"YES",".")</f>
        <v>.</v>
      </c>
    </row>
    <row r="843" spans="1:4" hidden="1" x14ac:dyDescent="0.25">
      <c r="A843" t="s">
        <v>9</v>
      </c>
      <c r="B843" s="1">
        <v>-85.107049543166298</v>
      </c>
      <c r="C843" s="1">
        <v>34.908589395192898</v>
      </c>
      <c r="D843" t="str">
        <f>IF(AND(B843&gt;'MARTA Footprint'!$C$3,B843&lt;'MARTA Footprint'!$D$3,C843&gt;'MARTA Footprint'!$A$3,C843&lt;'MARTA Footprint'!$B$3),"YES",".")</f>
        <v>.</v>
      </c>
    </row>
    <row r="844" spans="1:4" hidden="1" x14ac:dyDescent="0.25">
      <c r="A844" t="s">
        <v>9</v>
      </c>
      <c r="B844" s="1">
        <v>-85.108404119711196</v>
      </c>
      <c r="C844" s="1">
        <v>34.908820343429802</v>
      </c>
      <c r="D844" t="str">
        <f>IF(AND(B844&gt;'MARTA Footprint'!$C$3,B844&lt;'MARTA Footprint'!$D$3,C844&gt;'MARTA Footprint'!$A$3,C844&lt;'MARTA Footprint'!$B$3),"YES",".")</f>
        <v>.</v>
      </c>
    </row>
    <row r="845" spans="1:4" hidden="1" x14ac:dyDescent="0.25">
      <c r="A845" t="s">
        <v>9</v>
      </c>
      <c r="B845" s="1">
        <v>-85.110003308951605</v>
      </c>
      <c r="C845" s="1">
        <v>34.908873036931197</v>
      </c>
      <c r="D845" t="str">
        <f>IF(AND(B845&gt;'MARTA Footprint'!$C$3,B845&lt;'MARTA Footprint'!$D$3,C845&gt;'MARTA Footprint'!$A$3,C845&lt;'MARTA Footprint'!$B$3),"YES",".")</f>
        <v>.</v>
      </c>
    </row>
    <row r="846" spans="1:4" hidden="1" x14ac:dyDescent="0.25">
      <c r="A846" t="s">
        <v>9</v>
      </c>
      <c r="B846" s="1">
        <v>-85.119300044057994</v>
      </c>
      <c r="C846" s="1">
        <v>34.908977940034802</v>
      </c>
      <c r="D846" t="str">
        <f>IF(AND(B846&gt;'MARTA Footprint'!$C$3,B846&lt;'MARTA Footprint'!$D$3,C846&gt;'MARTA Footprint'!$A$3,C846&lt;'MARTA Footprint'!$B$3),"YES",".")</f>
        <v>.</v>
      </c>
    </row>
    <row r="847" spans="1:4" hidden="1" x14ac:dyDescent="0.25">
      <c r="A847" t="s">
        <v>9</v>
      </c>
      <c r="B847" s="1">
        <v>-85.121519594707706</v>
      </c>
      <c r="C847" s="1">
        <v>34.909165011070797</v>
      </c>
      <c r="D847" t="str">
        <f>IF(AND(B847&gt;'MARTA Footprint'!$C$3,B847&lt;'MARTA Footprint'!$D$3,C847&gt;'MARTA Footprint'!$A$3,C847&lt;'MARTA Footprint'!$B$3),"YES",".")</f>
        <v>.</v>
      </c>
    </row>
    <row r="848" spans="1:4" hidden="1" x14ac:dyDescent="0.25">
      <c r="A848" t="s">
        <v>9</v>
      </c>
      <c r="B848" s="1">
        <v>-85.123288098017696</v>
      </c>
      <c r="C848" s="1">
        <v>34.909475571820202</v>
      </c>
      <c r="D848" t="str">
        <f>IF(AND(B848&gt;'MARTA Footprint'!$C$3,B848&lt;'MARTA Footprint'!$D$3,C848&gt;'MARTA Footprint'!$A$3,C848&lt;'MARTA Footprint'!$B$3),"YES",".")</f>
        <v>.</v>
      </c>
    </row>
    <row r="849" spans="1:4" hidden="1" x14ac:dyDescent="0.25">
      <c r="A849" t="s">
        <v>9</v>
      </c>
      <c r="B849" s="1">
        <v>-85.137829051107104</v>
      </c>
      <c r="C849" s="1">
        <v>34.9124588355713</v>
      </c>
      <c r="D849" t="str">
        <f>IF(AND(B849&gt;'MARTA Footprint'!$C$3,B849&lt;'MARTA Footprint'!$D$3,C849&gt;'MARTA Footprint'!$A$3,C849&lt;'MARTA Footprint'!$B$3),"YES",".")</f>
        <v>.</v>
      </c>
    </row>
    <row r="850" spans="1:4" hidden="1" x14ac:dyDescent="0.25">
      <c r="A850" t="s">
        <v>9</v>
      </c>
      <c r="B850" s="1">
        <v>-85.139661650689504</v>
      </c>
      <c r="C850" s="1">
        <v>34.912991918608697</v>
      </c>
      <c r="D850" t="str">
        <f>IF(AND(B850&gt;'MARTA Footprint'!$C$3,B850&lt;'MARTA Footprint'!$D$3,C850&gt;'MARTA Footprint'!$A$3,C850&lt;'MARTA Footprint'!$B$3),"YES",".")</f>
        <v>.</v>
      </c>
    </row>
    <row r="851" spans="1:4" hidden="1" x14ac:dyDescent="0.25">
      <c r="A851" t="s">
        <v>9</v>
      </c>
      <c r="B851" s="1">
        <v>-85.141210059490106</v>
      </c>
      <c r="C851" s="1">
        <v>34.9136443574561</v>
      </c>
      <c r="D851" t="str">
        <f>IF(AND(B851&gt;'MARTA Footprint'!$C$3,B851&lt;'MARTA Footprint'!$D$3,C851&gt;'MARTA Footprint'!$A$3,C851&lt;'MARTA Footprint'!$B$3),"YES",".")</f>
        <v>.</v>
      </c>
    </row>
    <row r="852" spans="1:4" hidden="1" x14ac:dyDescent="0.25">
      <c r="A852" t="s">
        <v>9</v>
      </c>
      <c r="B852" s="1">
        <v>-85.142732431276698</v>
      </c>
      <c r="C852" s="1">
        <v>34.914467217827998</v>
      </c>
      <c r="D852" t="str">
        <f>IF(AND(B852&gt;'MARTA Footprint'!$C$3,B852&lt;'MARTA Footprint'!$D$3,C852&gt;'MARTA Footprint'!$A$3,C852&lt;'MARTA Footprint'!$B$3),"YES",".")</f>
        <v>.</v>
      </c>
    </row>
    <row r="853" spans="1:4" hidden="1" x14ac:dyDescent="0.25">
      <c r="A853" t="s">
        <v>9</v>
      </c>
      <c r="B853" s="1">
        <v>-85.144186623661696</v>
      </c>
      <c r="C853" s="1">
        <v>34.915473110169501</v>
      </c>
      <c r="D853" t="str">
        <f>IF(AND(B853&gt;'MARTA Footprint'!$C$3,B853&lt;'MARTA Footprint'!$D$3,C853&gt;'MARTA Footprint'!$A$3,C853&lt;'MARTA Footprint'!$B$3),"YES",".")</f>
        <v>.</v>
      </c>
    </row>
    <row r="854" spans="1:4" hidden="1" x14ac:dyDescent="0.25">
      <c r="A854" t="s">
        <v>9</v>
      </c>
      <c r="B854" s="1">
        <v>-85.145544808911893</v>
      </c>
      <c r="C854" s="1">
        <v>34.916695361287097</v>
      </c>
      <c r="D854" t="str">
        <f>IF(AND(B854&gt;'MARTA Footprint'!$C$3,B854&lt;'MARTA Footprint'!$D$3,C854&gt;'MARTA Footprint'!$A$3,C854&lt;'MARTA Footprint'!$B$3),"YES",".")</f>
        <v>.</v>
      </c>
    </row>
    <row r="855" spans="1:4" hidden="1" x14ac:dyDescent="0.25">
      <c r="A855" t="s">
        <v>9</v>
      </c>
      <c r="B855" s="1">
        <v>-85.146671269615794</v>
      </c>
      <c r="C855" s="1">
        <v>34.917993246356303</v>
      </c>
      <c r="D855" t="str">
        <f>IF(AND(B855&gt;'MARTA Footprint'!$C$3,B855&lt;'MARTA Footprint'!$D$3,C855&gt;'MARTA Footprint'!$A$3,C855&lt;'MARTA Footprint'!$B$3),"YES",".")</f>
        <v>.</v>
      </c>
    </row>
    <row r="856" spans="1:4" hidden="1" x14ac:dyDescent="0.25">
      <c r="A856" t="s">
        <v>9</v>
      </c>
      <c r="B856" s="1">
        <v>-85.147718774632907</v>
      </c>
      <c r="C856" s="1">
        <v>34.919661053494899</v>
      </c>
      <c r="D856" t="str">
        <f>IF(AND(B856&gt;'MARTA Footprint'!$C$3,B856&lt;'MARTA Footprint'!$D$3,C856&gt;'MARTA Footprint'!$A$3,C856&lt;'MARTA Footprint'!$B$3),"YES",".")</f>
        <v>.</v>
      </c>
    </row>
    <row r="857" spans="1:4" hidden="1" x14ac:dyDescent="0.25">
      <c r="A857" t="s">
        <v>9</v>
      </c>
      <c r="B857" s="1">
        <v>-85.150973290263195</v>
      </c>
      <c r="C857" s="1">
        <v>34.925324013101203</v>
      </c>
      <c r="D857" t="str">
        <f>IF(AND(B857&gt;'MARTA Footprint'!$C$3,B857&lt;'MARTA Footprint'!$D$3,C857&gt;'MARTA Footprint'!$A$3,C857&lt;'MARTA Footprint'!$B$3),"YES",".")</f>
        <v>.</v>
      </c>
    </row>
    <row r="858" spans="1:4" hidden="1" x14ac:dyDescent="0.25">
      <c r="A858" t="s">
        <v>9</v>
      </c>
      <c r="B858" s="1">
        <v>-85.154391327720802</v>
      </c>
      <c r="C858" s="1">
        <v>34.932384560881097</v>
      </c>
      <c r="D858" t="str">
        <f>IF(AND(B858&gt;'MARTA Footprint'!$C$3,B858&lt;'MARTA Footprint'!$D$3,C858&gt;'MARTA Footprint'!$A$3,C858&lt;'MARTA Footprint'!$B$3),"YES",".")</f>
        <v>.</v>
      </c>
    </row>
    <row r="859" spans="1:4" hidden="1" x14ac:dyDescent="0.25">
      <c r="A859" t="s">
        <v>9</v>
      </c>
      <c r="B859" s="1">
        <v>-85.155458714702704</v>
      </c>
      <c r="C859" s="1">
        <v>34.933962020703603</v>
      </c>
      <c r="D859" t="str">
        <f>IF(AND(B859&gt;'MARTA Footprint'!$C$3,B859&lt;'MARTA Footprint'!$D$3,C859&gt;'MARTA Footprint'!$A$3,C859&lt;'MARTA Footprint'!$B$3),"YES",".")</f>
        <v>.</v>
      </c>
    </row>
    <row r="860" spans="1:4" hidden="1" x14ac:dyDescent="0.25">
      <c r="A860" t="s">
        <v>9</v>
      </c>
      <c r="B860" s="1">
        <v>-85.1566664549526</v>
      </c>
      <c r="C860" s="1">
        <v>34.935269677290897</v>
      </c>
      <c r="D860" t="str">
        <f>IF(AND(B860&gt;'MARTA Footprint'!$C$3,B860&lt;'MARTA Footprint'!$D$3,C860&gt;'MARTA Footprint'!$A$3,C860&lt;'MARTA Footprint'!$B$3),"YES",".")</f>
        <v>.</v>
      </c>
    </row>
    <row r="861" spans="1:4" hidden="1" x14ac:dyDescent="0.25">
      <c r="A861" t="s">
        <v>9</v>
      </c>
      <c r="B861" s="1">
        <v>-85.158364392709402</v>
      </c>
      <c r="C861" s="1">
        <v>34.936552742693102</v>
      </c>
      <c r="D861" t="str">
        <f>IF(AND(B861&gt;'MARTA Footprint'!$C$3,B861&lt;'MARTA Footprint'!$D$3,C861&gt;'MARTA Footprint'!$A$3,C861&lt;'MARTA Footprint'!$B$3),"YES",".")</f>
        <v>.</v>
      </c>
    </row>
    <row r="862" spans="1:4" hidden="1" x14ac:dyDescent="0.25">
      <c r="A862" t="s">
        <v>9</v>
      </c>
      <c r="B862" s="1">
        <v>-85.1605242453427</v>
      </c>
      <c r="C862" s="1">
        <v>34.937708139605803</v>
      </c>
      <c r="D862" t="str">
        <f>IF(AND(B862&gt;'MARTA Footprint'!$C$3,B862&lt;'MARTA Footprint'!$D$3,C862&gt;'MARTA Footprint'!$A$3,C862&lt;'MARTA Footprint'!$B$3),"YES",".")</f>
        <v>.</v>
      </c>
    </row>
    <row r="863" spans="1:4" hidden="1" x14ac:dyDescent="0.25">
      <c r="A863" t="s">
        <v>9</v>
      </c>
      <c r="B863" s="1">
        <v>-85.166694232759795</v>
      </c>
      <c r="C863" s="1">
        <v>34.940748109819801</v>
      </c>
      <c r="D863" t="str">
        <f>IF(AND(B863&gt;'MARTA Footprint'!$C$3,B863&lt;'MARTA Footprint'!$D$3,C863&gt;'MARTA Footprint'!$A$3,C863&lt;'MARTA Footprint'!$B$3),"YES",".")</f>
        <v>.</v>
      </c>
    </row>
    <row r="864" spans="1:4" hidden="1" x14ac:dyDescent="0.25">
      <c r="A864" t="s">
        <v>9</v>
      </c>
      <c r="B864" s="1">
        <v>-85.168913242284503</v>
      </c>
      <c r="C864" s="1">
        <v>34.9419753794851</v>
      </c>
      <c r="D864" t="str">
        <f>IF(AND(B864&gt;'MARTA Footprint'!$C$3,B864&lt;'MARTA Footprint'!$D$3,C864&gt;'MARTA Footprint'!$A$3,C864&lt;'MARTA Footprint'!$B$3),"YES",".")</f>
        <v>.</v>
      </c>
    </row>
    <row r="865" spans="1:4" hidden="1" x14ac:dyDescent="0.25">
      <c r="A865" t="s">
        <v>9</v>
      </c>
      <c r="B865" s="1">
        <v>-85.170244190795103</v>
      </c>
      <c r="C865" s="1">
        <v>34.9429534613597</v>
      </c>
      <c r="D865" t="str">
        <f>IF(AND(B865&gt;'MARTA Footprint'!$C$3,B865&lt;'MARTA Footprint'!$D$3,C865&gt;'MARTA Footprint'!$A$3,C865&lt;'MARTA Footprint'!$B$3),"YES",".")</f>
        <v>.</v>
      </c>
    </row>
    <row r="866" spans="1:4" hidden="1" x14ac:dyDescent="0.25">
      <c r="A866" t="s">
        <v>9</v>
      </c>
      <c r="B866" s="1">
        <v>-85.171358423731903</v>
      </c>
      <c r="C866" s="1">
        <v>34.943946857265502</v>
      </c>
      <c r="D866" t="str">
        <f>IF(AND(B866&gt;'MARTA Footprint'!$C$3,B866&lt;'MARTA Footprint'!$D$3,C866&gt;'MARTA Footprint'!$A$3,C866&lt;'MARTA Footprint'!$B$3),"YES",".")</f>
        <v>.</v>
      </c>
    </row>
    <row r="867" spans="1:4" hidden="1" x14ac:dyDescent="0.25">
      <c r="A867" t="s">
        <v>9</v>
      </c>
      <c r="B867" s="1">
        <v>-85.172381491495699</v>
      </c>
      <c r="C867" s="1">
        <v>34.945118300909101</v>
      </c>
      <c r="D867" t="str">
        <f>IF(AND(B867&gt;'MARTA Footprint'!$C$3,B867&lt;'MARTA Footprint'!$D$3,C867&gt;'MARTA Footprint'!$A$3,C867&lt;'MARTA Footprint'!$B$3),"YES",".")</f>
        <v>.</v>
      </c>
    </row>
    <row r="868" spans="1:4" hidden="1" x14ac:dyDescent="0.25">
      <c r="A868" t="s">
        <v>9</v>
      </c>
      <c r="B868" s="1">
        <v>-85.183441084459403</v>
      </c>
      <c r="C868" s="1">
        <v>34.961120213711702</v>
      </c>
      <c r="D868" t="str">
        <f>IF(AND(B868&gt;'MARTA Footprint'!$C$3,B868&lt;'MARTA Footprint'!$D$3,C868&gt;'MARTA Footprint'!$A$3,C868&lt;'MARTA Footprint'!$B$3),"YES",".")</f>
        <v>.</v>
      </c>
    </row>
    <row r="869" spans="1:4" hidden="1" x14ac:dyDescent="0.25">
      <c r="A869" t="s">
        <v>9</v>
      </c>
      <c r="B869" s="1">
        <v>-85.184393720421099</v>
      </c>
      <c r="C869" s="1">
        <v>34.962391598394802</v>
      </c>
      <c r="D869" t="str">
        <f>IF(AND(B869&gt;'MARTA Footprint'!$C$3,B869&lt;'MARTA Footprint'!$D$3,C869&gt;'MARTA Footprint'!$A$3,C869&lt;'MARTA Footprint'!$B$3),"YES",".")</f>
        <v>.</v>
      </c>
    </row>
    <row r="870" spans="1:4" hidden="1" x14ac:dyDescent="0.25">
      <c r="A870" t="s">
        <v>9</v>
      </c>
      <c r="B870" s="1">
        <v>-85.185704871931307</v>
      </c>
      <c r="C870" s="1">
        <v>34.963755521707697</v>
      </c>
      <c r="D870" t="str">
        <f>IF(AND(B870&gt;'MARTA Footprint'!$C$3,B870&lt;'MARTA Footprint'!$D$3,C870&gt;'MARTA Footprint'!$A$3,C870&lt;'MARTA Footprint'!$B$3),"YES",".")</f>
        <v>.</v>
      </c>
    </row>
    <row r="871" spans="1:4" hidden="1" x14ac:dyDescent="0.25">
      <c r="A871" t="s">
        <v>9</v>
      </c>
      <c r="B871" s="1">
        <v>-85.187055064548105</v>
      </c>
      <c r="C871" s="1">
        <v>34.964859733860003</v>
      </c>
      <c r="D871" t="str">
        <f>IF(AND(B871&gt;'MARTA Footprint'!$C$3,B871&lt;'MARTA Footprint'!$D$3,C871&gt;'MARTA Footprint'!$A$3,C871&lt;'MARTA Footprint'!$B$3),"YES",".")</f>
        <v>.</v>
      </c>
    </row>
    <row r="872" spans="1:4" hidden="1" x14ac:dyDescent="0.25">
      <c r="A872" t="s">
        <v>9</v>
      </c>
      <c r="B872" s="1">
        <v>-85.188467008902407</v>
      </c>
      <c r="C872" s="1">
        <v>34.965871459715103</v>
      </c>
      <c r="D872" t="str">
        <f>IF(AND(B872&gt;'MARTA Footprint'!$C$3,B872&lt;'MARTA Footprint'!$D$3,C872&gt;'MARTA Footprint'!$A$3,C872&lt;'MARTA Footprint'!$B$3),"YES",".")</f>
        <v>.</v>
      </c>
    </row>
    <row r="873" spans="1:4" hidden="1" x14ac:dyDescent="0.25">
      <c r="A873" t="s">
        <v>9</v>
      </c>
      <c r="B873" s="1">
        <v>-85.190396889692096</v>
      </c>
      <c r="C873" s="1">
        <v>34.967144113349299</v>
      </c>
      <c r="D873" t="str">
        <f>IF(AND(B873&gt;'MARTA Footprint'!$C$3,B873&lt;'MARTA Footprint'!$D$3,C873&gt;'MARTA Footprint'!$A$3,C873&lt;'MARTA Footprint'!$B$3),"YES",".")</f>
        <v>.</v>
      </c>
    </row>
    <row r="874" spans="1:4" hidden="1" x14ac:dyDescent="0.25">
      <c r="A874" t="s">
        <v>9</v>
      </c>
      <c r="B874" s="1">
        <v>-85.191602518829299</v>
      </c>
      <c r="C874" s="1">
        <v>34.968177192027603</v>
      </c>
      <c r="D874" t="str">
        <f>IF(AND(B874&gt;'MARTA Footprint'!$C$3,B874&lt;'MARTA Footprint'!$D$3,C874&gt;'MARTA Footprint'!$A$3,C874&lt;'MARTA Footprint'!$B$3),"YES",".")</f>
        <v>.</v>
      </c>
    </row>
    <row r="875" spans="1:4" hidden="1" x14ac:dyDescent="0.25">
      <c r="A875" t="s">
        <v>9</v>
      </c>
      <c r="B875" s="1">
        <v>-85.192664022429994</v>
      </c>
      <c r="C875" s="1">
        <v>34.9694859161824</v>
      </c>
      <c r="D875" t="str">
        <f>IF(AND(B875&gt;'MARTA Footprint'!$C$3,B875&lt;'MARTA Footprint'!$D$3,C875&gt;'MARTA Footprint'!$A$3,C875&lt;'MARTA Footprint'!$B$3),"YES",".")</f>
        <v>.</v>
      </c>
    </row>
    <row r="876" spans="1:4" hidden="1" x14ac:dyDescent="0.25">
      <c r="A876" t="s">
        <v>9</v>
      </c>
      <c r="B876" s="1">
        <v>-85.195164668386994</v>
      </c>
      <c r="C876" s="1">
        <v>34.9729637356456</v>
      </c>
      <c r="D876" t="str">
        <f>IF(AND(B876&gt;'MARTA Footprint'!$C$3,B876&lt;'MARTA Footprint'!$D$3,C876&gt;'MARTA Footprint'!$A$3,C876&lt;'MARTA Footprint'!$B$3),"YES",".")</f>
        <v>.</v>
      </c>
    </row>
    <row r="877" spans="1:4" hidden="1" x14ac:dyDescent="0.25">
      <c r="A877" t="s">
        <v>9</v>
      </c>
      <c r="B877" s="1">
        <v>-85.196382190123003</v>
      </c>
      <c r="C877" s="1">
        <v>34.974971274401298</v>
      </c>
      <c r="D877" t="str">
        <f>IF(AND(B877&gt;'MARTA Footprint'!$C$3,B877&lt;'MARTA Footprint'!$D$3,C877&gt;'MARTA Footprint'!$A$3,C877&lt;'MARTA Footprint'!$B$3),"YES",".")</f>
        <v>.</v>
      </c>
    </row>
    <row r="878" spans="1:4" hidden="1" x14ac:dyDescent="0.25">
      <c r="A878" t="s">
        <v>9</v>
      </c>
      <c r="B878" s="1">
        <v>-85.197389334796995</v>
      </c>
      <c r="C878" s="1">
        <v>34.976941140624703</v>
      </c>
      <c r="D878" t="str">
        <f>IF(AND(B878&gt;'MARTA Footprint'!$C$3,B878&lt;'MARTA Footprint'!$D$3,C878&gt;'MARTA Footprint'!$A$3,C878&lt;'MARTA Footprint'!$B$3),"YES",".")</f>
        <v>.</v>
      </c>
    </row>
    <row r="879" spans="1:4" hidden="1" x14ac:dyDescent="0.25">
      <c r="A879" t="s">
        <v>9</v>
      </c>
      <c r="B879" s="1">
        <v>-85.201537468085306</v>
      </c>
      <c r="C879" s="1">
        <v>34.985924817732702</v>
      </c>
      <c r="D879" t="str">
        <f>IF(AND(B879&gt;'MARTA Footprint'!$C$3,B879&lt;'MARTA Footprint'!$D$3,C879&gt;'MARTA Footprint'!$A$3,C879&lt;'MARTA Footprint'!$B$3),"YES",".")</f>
        <v>.</v>
      </c>
    </row>
  </sheetData>
  <autoFilter ref="A1:D879">
    <filterColumn colId="3">
      <filters>
        <filter val="YES"/>
      </filters>
    </filterColumn>
  </autoFilter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47"/>
  <sheetViews>
    <sheetView workbookViewId="0">
      <pane ySplit="1" topLeftCell="A118" activePane="bottomLeft" state="frozen"/>
      <selection pane="bottomLeft" activeCell="A118" sqref="A118"/>
    </sheetView>
  </sheetViews>
  <sheetFormatPr defaultRowHeight="15" x14ac:dyDescent="0.25"/>
  <cols>
    <col min="1" max="1" width="8.5703125" bestFit="1" customWidth="1"/>
    <col min="2" max="2" width="12.7109375" bestFit="1" customWidth="1"/>
    <col min="3" max="3" width="12" bestFit="1" customWidth="1"/>
    <col min="4" max="4" width="21" bestFit="1" customWidth="1"/>
  </cols>
  <sheetData>
    <row r="1" spans="1:4" x14ac:dyDescent="0.25">
      <c r="A1" s="2" t="s">
        <v>4</v>
      </c>
      <c r="B1" s="2" t="s">
        <v>5</v>
      </c>
      <c r="C1" s="2" t="s">
        <v>6</v>
      </c>
      <c r="D1" s="2" t="s">
        <v>8</v>
      </c>
    </row>
    <row r="2" spans="1:4" hidden="1" x14ac:dyDescent="0.25">
      <c r="A2" t="s">
        <v>10</v>
      </c>
      <c r="B2" s="1">
        <v>-85.178497058902096</v>
      </c>
      <c r="C2" s="1">
        <v>32.854655604177502</v>
      </c>
      <c r="D2" t="str">
        <f>IF(AND(B2&gt;'MARTA Footprint'!$C$3,B2&lt;'MARTA Footprint'!$D$3,C2&gt;'MARTA Footprint'!$A$3,C2&lt;'MARTA Footprint'!$B$3),"YES",".")</f>
        <v>.</v>
      </c>
    </row>
    <row r="3" spans="1:4" hidden="1" x14ac:dyDescent="0.25">
      <c r="A3" t="s">
        <v>10</v>
      </c>
      <c r="B3" s="1">
        <v>-85.172469677273995</v>
      </c>
      <c r="C3" s="1">
        <v>32.860728650530099</v>
      </c>
      <c r="D3" t="str">
        <f>IF(AND(B3&gt;'MARTA Footprint'!$C$3,B3&lt;'MARTA Footprint'!$D$3,C3&gt;'MARTA Footprint'!$A$3,C3&lt;'MARTA Footprint'!$B$3),"YES",".")</f>
        <v>.</v>
      </c>
    </row>
    <row r="4" spans="1:4" hidden="1" x14ac:dyDescent="0.25">
      <c r="A4" t="s">
        <v>10</v>
      </c>
      <c r="B4" s="1">
        <v>-85.170250973519501</v>
      </c>
      <c r="C4" s="1">
        <v>32.862870995466601</v>
      </c>
      <c r="D4" t="str">
        <f>IF(AND(B4&gt;'MARTA Footprint'!$C$3,B4&lt;'MARTA Footprint'!$D$3,C4&gt;'MARTA Footprint'!$A$3,C4&lt;'MARTA Footprint'!$B$3),"YES",".")</f>
        <v>.</v>
      </c>
    </row>
    <row r="5" spans="1:4" hidden="1" x14ac:dyDescent="0.25">
      <c r="A5" t="s">
        <v>10</v>
      </c>
      <c r="B5" s="1">
        <v>-85.168025536499599</v>
      </c>
      <c r="C5" s="1">
        <v>32.864780410736302</v>
      </c>
      <c r="D5" t="str">
        <f>IF(AND(B5&gt;'MARTA Footprint'!$C$3,B5&lt;'MARTA Footprint'!$D$3,C5&gt;'MARTA Footprint'!$A$3,C5&lt;'MARTA Footprint'!$B$3),"YES",".")</f>
        <v>.</v>
      </c>
    </row>
    <row r="6" spans="1:4" hidden="1" x14ac:dyDescent="0.25">
      <c r="A6" t="s">
        <v>10</v>
      </c>
      <c r="B6" s="1">
        <v>-85.160435416964901</v>
      </c>
      <c r="C6" s="1">
        <v>32.8711477973889</v>
      </c>
      <c r="D6" t="str">
        <f>IF(AND(B6&gt;'MARTA Footprint'!$C$3,B6&lt;'MARTA Footprint'!$D$3,C6&gt;'MARTA Footprint'!$A$3,C6&lt;'MARTA Footprint'!$B$3),"YES",".")</f>
        <v>.</v>
      </c>
    </row>
    <row r="7" spans="1:4" hidden="1" x14ac:dyDescent="0.25">
      <c r="A7" t="s">
        <v>10</v>
      </c>
      <c r="B7" s="1">
        <v>-85.1583031179579</v>
      </c>
      <c r="C7" s="1">
        <v>32.872774864025203</v>
      </c>
      <c r="D7" t="str">
        <f>IF(AND(B7&gt;'MARTA Footprint'!$C$3,B7&lt;'MARTA Footprint'!$D$3,C7&gt;'MARTA Footprint'!$A$3,C7&lt;'MARTA Footprint'!$B$3),"YES",".")</f>
        <v>.</v>
      </c>
    </row>
    <row r="8" spans="1:4" hidden="1" x14ac:dyDescent="0.25">
      <c r="A8" t="s">
        <v>10</v>
      </c>
      <c r="B8" s="1">
        <v>-85.147904050393393</v>
      </c>
      <c r="C8" s="1">
        <v>32.880488100684801</v>
      </c>
      <c r="D8" t="str">
        <f>IF(AND(B8&gt;'MARTA Footprint'!$C$3,B8&lt;'MARTA Footprint'!$D$3,C8&gt;'MARTA Footprint'!$A$3,C8&lt;'MARTA Footprint'!$B$3),"YES",".")</f>
        <v>.</v>
      </c>
    </row>
    <row r="9" spans="1:4" hidden="1" x14ac:dyDescent="0.25">
      <c r="A9" t="s">
        <v>10</v>
      </c>
      <c r="B9" s="1">
        <v>-85.146642714853101</v>
      </c>
      <c r="C9" s="1">
        <v>32.881590648329201</v>
      </c>
      <c r="D9" t="str">
        <f>IF(AND(B9&gt;'MARTA Footprint'!$C$3,B9&lt;'MARTA Footprint'!$D$3,C9&gt;'MARTA Footprint'!$A$3,C9&lt;'MARTA Footprint'!$B$3),"YES",".")</f>
        <v>.</v>
      </c>
    </row>
    <row r="10" spans="1:4" hidden="1" x14ac:dyDescent="0.25">
      <c r="A10" t="s">
        <v>10</v>
      </c>
      <c r="B10" s="1">
        <v>-85.145445289692702</v>
      </c>
      <c r="C10" s="1">
        <v>32.882796917817899</v>
      </c>
      <c r="D10" t="str">
        <f>IF(AND(B10&gt;'MARTA Footprint'!$C$3,B10&lt;'MARTA Footprint'!$D$3,C10&gt;'MARTA Footprint'!$A$3,C10&lt;'MARTA Footprint'!$B$3),"YES",".")</f>
        <v>.</v>
      </c>
    </row>
    <row r="11" spans="1:4" hidden="1" x14ac:dyDescent="0.25">
      <c r="A11" t="s">
        <v>10</v>
      </c>
      <c r="B11" s="1">
        <v>-85.133785832591997</v>
      </c>
      <c r="C11" s="1">
        <v>32.895286884567398</v>
      </c>
      <c r="D11" t="str">
        <f>IF(AND(B11&gt;'MARTA Footprint'!$C$3,B11&lt;'MARTA Footprint'!$D$3,C11&gt;'MARTA Footprint'!$A$3,C11&lt;'MARTA Footprint'!$B$3),"YES",".")</f>
        <v>.</v>
      </c>
    </row>
    <row r="12" spans="1:4" hidden="1" x14ac:dyDescent="0.25">
      <c r="A12" t="s">
        <v>10</v>
      </c>
      <c r="B12" s="1">
        <v>-85.132277544219605</v>
      </c>
      <c r="C12" s="1">
        <v>32.896975846846999</v>
      </c>
      <c r="D12" t="str">
        <f>IF(AND(B12&gt;'MARTA Footprint'!$C$3,B12&lt;'MARTA Footprint'!$D$3,C12&gt;'MARTA Footprint'!$A$3,C12&lt;'MARTA Footprint'!$B$3),"YES",".")</f>
        <v>.</v>
      </c>
    </row>
    <row r="13" spans="1:4" hidden="1" x14ac:dyDescent="0.25">
      <c r="A13" t="s">
        <v>10</v>
      </c>
      <c r="B13" s="1">
        <v>-85.1148512394265</v>
      </c>
      <c r="C13" s="1">
        <v>32.917690459979902</v>
      </c>
      <c r="D13" t="str">
        <f>IF(AND(B13&gt;'MARTA Footprint'!$C$3,B13&lt;'MARTA Footprint'!$D$3,C13&gt;'MARTA Footprint'!$A$3,C13&lt;'MARTA Footprint'!$B$3),"YES",".")</f>
        <v>.</v>
      </c>
    </row>
    <row r="14" spans="1:4" hidden="1" x14ac:dyDescent="0.25">
      <c r="A14" t="s">
        <v>10</v>
      </c>
      <c r="B14" s="1">
        <v>-85.113500820254202</v>
      </c>
      <c r="C14" s="1">
        <v>32.919665356847098</v>
      </c>
      <c r="D14" t="str">
        <f>IF(AND(B14&gt;'MARTA Footprint'!$C$3,B14&lt;'MARTA Footprint'!$D$3,C14&gt;'MARTA Footprint'!$A$3,C14&lt;'MARTA Footprint'!$B$3),"YES",".")</f>
        <v>.</v>
      </c>
    </row>
    <row r="15" spans="1:4" hidden="1" x14ac:dyDescent="0.25">
      <c r="A15" t="s">
        <v>10</v>
      </c>
      <c r="B15" s="1">
        <v>-85.099945199165703</v>
      </c>
      <c r="C15" s="1">
        <v>32.9453074548423</v>
      </c>
      <c r="D15" t="str">
        <f>IF(AND(B15&gt;'MARTA Footprint'!$C$3,B15&lt;'MARTA Footprint'!$D$3,C15&gt;'MARTA Footprint'!$A$3,C15&lt;'MARTA Footprint'!$B$3),"YES",".")</f>
        <v>.</v>
      </c>
    </row>
    <row r="16" spans="1:4" hidden="1" x14ac:dyDescent="0.25">
      <c r="A16" t="s">
        <v>10</v>
      </c>
      <c r="B16" s="1">
        <v>-85.098570123719099</v>
      </c>
      <c r="C16" s="1">
        <v>32.947336630981198</v>
      </c>
      <c r="D16" t="str">
        <f>IF(AND(B16&gt;'MARTA Footprint'!$C$3,B16&lt;'MARTA Footprint'!$D$3,C16&gt;'MARTA Footprint'!$A$3,C16&lt;'MARTA Footprint'!$B$3),"YES",".")</f>
        <v>.</v>
      </c>
    </row>
    <row r="17" spans="1:4" hidden="1" x14ac:dyDescent="0.25">
      <c r="A17" t="s">
        <v>10</v>
      </c>
      <c r="B17" s="1">
        <v>-85.097037481492194</v>
      </c>
      <c r="C17" s="1">
        <v>32.949001959162501</v>
      </c>
      <c r="D17" t="str">
        <f>IF(AND(B17&gt;'MARTA Footprint'!$C$3,B17&lt;'MARTA Footprint'!$D$3,C17&gt;'MARTA Footprint'!$A$3,C17&lt;'MARTA Footprint'!$B$3),"YES",".")</f>
        <v>.</v>
      </c>
    </row>
    <row r="18" spans="1:4" hidden="1" x14ac:dyDescent="0.25">
      <c r="A18" t="s">
        <v>10</v>
      </c>
      <c r="B18" s="1">
        <v>-85.095504491130399</v>
      </c>
      <c r="C18" s="1">
        <v>32.950284687072902</v>
      </c>
      <c r="D18" t="str">
        <f>IF(AND(B18&gt;'MARTA Footprint'!$C$3,B18&lt;'MARTA Footprint'!$D$3,C18&gt;'MARTA Footprint'!$A$3,C18&lt;'MARTA Footprint'!$B$3),"YES",".")</f>
        <v>.</v>
      </c>
    </row>
    <row r="19" spans="1:4" hidden="1" x14ac:dyDescent="0.25">
      <c r="A19" t="s">
        <v>10</v>
      </c>
      <c r="B19" s="1">
        <v>-85.072774348910897</v>
      </c>
      <c r="C19" s="1">
        <v>32.969319608513899</v>
      </c>
      <c r="D19" t="str">
        <f>IF(AND(B19&gt;'MARTA Footprint'!$C$3,B19&lt;'MARTA Footprint'!$D$3,C19&gt;'MARTA Footprint'!$A$3,C19&lt;'MARTA Footprint'!$B$3),"YES",".")</f>
        <v>.</v>
      </c>
    </row>
    <row r="20" spans="1:4" hidden="1" x14ac:dyDescent="0.25">
      <c r="A20" t="s">
        <v>10</v>
      </c>
      <c r="B20" s="1">
        <v>-85.070756786691504</v>
      </c>
      <c r="C20" s="1">
        <v>32.970775292728597</v>
      </c>
      <c r="D20" t="str">
        <f>IF(AND(B20&gt;'MARTA Footprint'!$C$3,B20&lt;'MARTA Footprint'!$D$3,C20&gt;'MARTA Footprint'!$A$3,C20&lt;'MARTA Footprint'!$B$3),"YES",".")</f>
        <v>.</v>
      </c>
    </row>
    <row r="21" spans="1:4" hidden="1" x14ac:dyDescent="0.25">
      <c r="A21" t="s">
        <v>10</v>
      </c>
      <c r="B21" s="1">
        <v>-85.068822857404996</v>
      </c>
      <c r="C21" s="1">
        <v>32.971808545047402</v>
      </c>
      <c r="D21" t="str">
        <f>IF(AND(B21&gt;'MARTA Footprint'!$C$3,B21&lt;'MARTA Footprint'!$D$3,C21&gt;'MARTA Footprint'!$A$3,C21&lt;'MARTA Footprint'!$B$3),"YES",".")</f>
        <v>.</v>
      </c>
    </row>
    <row r="22" spans="1:4" hidden="1" x14ac:dyDescent="0.25">
      <c r="A22" t="s">
        <v>10</v>
      </c>
      <c r="B22" s="1">
        <v>-85.0671307337103</v>
      </c>
      <c r="C22" s="1">
        <v>32.972506936167299</v>
      </c>
      <c r="D22" t="str">
        <f>IF(AND(B22&gt;'MARTA Footprint'!$C$3,B22&lt;'MARTA Footprint'!$D$3,C22&gt;'MARTA Footprint'!$A$3,C22&lt;'MARTA Footprint'!$B$3),"YES",".")</f>
        <v>.</v>
      </c>
    </row>
    <row r="23" spans="1:4" hidden="1" x14ac:dyDescent="0.25">
      <c r="A23" t="s">
        <v>10</v>
      </c>
      <c r="B23" s="1">
        <v>-85.055381416436006</v>
      </c>
      <c r="C23" s="1">
        <v>32.977274554408602</v>
      </c>
      <c r="D23" t="str">
        <f>IF(AND(B23&gt;'MARTA Footprint'!$C$3,B23&lt;'MARTA Footprint'!$D$3,C23&gt;'MARTA Footprint'!$A$3,C23&lt;'MARTA Footprint'!$B$3),"YES",".")</f>
        <v>.</v>
      </c>
    </row>
    <row r="24" spans="1:4" hidden="1" x14ac:dyDescent="0.25">
      <c r="A24" t="s">
        <v>10</v>
      </c>
      <c r="B24" s="1">
        <v>-85.053255437573398</v>
      </c>
      <c r="C24" s="1">
        <v>32.977996784509202</v>
      </c>
      <c r="D24" t="str">
        <f>IF(AND(B24&gt;'MARTA Footprint'!$C$3,B24&lt;'MARTA Footprint'!$D$3,C24&gt;'MARTA Footprint'!$A$3,C24&lt;'MARTA Footprint'!$B$3),"YES",".")</f>
        <v>.</v>
      </c>
    </row>
    <row r="25" spans="1:4" hidden="1" x14ac:dyDescent="0.25">
      <c r="A25" t="s">
        <v>10</v>
      </c>
      <c r="B25" s="1">
        <v>-85.043220746552606</v>
      </c>
      <c r="C25" s="1">
        <v>32.980815842809903</v>
      </c>
      <c r="D25" t="str">
        <f>IF(AND(B25&gt;'MARTA Footprint'!$C$3,B25&lt;'MARTA Footprint'!$D$3,C25&gt;'MARTA Footprint'!$A$3,C25&lt;'MARTA Footprint'!$B$3),"YES",".")</f>
        <v>.</v>
      </c>
    </row>
    <row r="26" spans="1:4" hidden="1" x14ac:dyDescent="0.25">
      <c r="A26" t="s">
        <v>10</v>
      </c>
      <c r="B26" s="1">
        <v>-85.041342605402903</v>
      </c>
      <c r="C26" s="1">
        <v>32.981448324142498</v>
      </c>
      <c r="D26" t="str">
        <f>IF(AND(B26&gt;'MARTA Footprint'!$C$3,B26&lt;'MARTA Footprint'!$D$3,C26&gt;'MARTA Footprint'!$A$3,C26&lt;'MARTA Footprint'!$B$3),"YES",".")</f>
        <v>.</v>
      </c>
    </row>
    <row r="27" spans="1:4" hidden="1" x14ac:dyDescent="0.25">
      <c r="A27" t="s">
        <v>10</v>
      </c>
      <c r="B27" s="1">
        <v>-85.039448915057903</v>
      </c>
      <c r="C27" s="1">
        <v>32.982286710533501</v>
      </c>
      <c r="D27" t="str">
        <f>IF(AND(B27&gt;'MARTA Footprint'!$C$3,B27&lt;'MARTA Footprint'!$D$3,C27&gt;'MARTA Footprint'!$A$3,C27&lt;'MARTA Footprint'!$B$3),"YES",".")</f>
        <v>.</v>
      </c>
    </row>
    <row r="28" spans="1:4" hidden="1" x14ac:dyDescent="0.25">
      <c r="A28" t="s">
        <v>10</v>
      </c>
      <c r="B28" s="1">
        <v>-85.037504596930205</v>
      </c>
      <c r="C28" s="1">
        <v>32.983426028217899</v>
      </c>
      <c r="D28" t="str">
        <f>IF(AND(B28&gt;'MARTA Footprint'!$C$3,B28&lt;'MARTA Footprint'!$D$3,C28&gt;'MARTA Footprint'!$A$3,C28&lt;'MARTA Footprint'!$B$3),"YES",".")</f>
        <v>.</v>
      </c>
    </row>
    <row r="29" spans="1:4" hidden="1" x14ac:dyDescent="0.25">
      <c r="A29" t="s">
        <v>10</v>
      </c>
      <c r="B29" s="1">
        <v>-85.021081391117804</v>
      </c>
      <c r="C29" s="1">
        <v>32.994751921230304</v>
      </c>
      <c r="D29" t="str">
        <f>IF(AND(B29&gt;'MARTA Footprint'!$C$3,B29&lt;'MARTA Footprint'!$D$3,C29&gt;'MARTA Footprint'!$A$3,C29&lt;'MARTA Footprint'!$B$3),"YES",".")</f>
        <v>.</v>
      </c>
    </row>
    <row r="30" spans="1:4" hidden="1" x14ac:dyDescent="0.25">
      <c r="A30" t="s">
        <v>10</v>
      </c>
      <c r="B30" s="1">
        <v>-85.018110353178798</v>
      </c>
      <c r="C30" s="1">
        <v>32.996628472638101</v>
      </c>
      <c r="D30" t="str">
        <f>IF(AND(B30&gt;'MARTA Footprint'!$C$3,B30&lt;'MARTA Footprint'!$D$3,C30&gt;'MARTA Footprint'!$A$3,C30&lt;'MARTA Footprint'!$B$3),"YES",".")</f>
        <v>.</v>
      </c>
    </row>
    <row r="31" spans="1:4" hidden="1" x14ac:dyDescent="0.25">
      <c r="A31" t="s">
        <v>10</v>
      </c>
      <c r="B31" s="1">
        <v>-85.008186725317003</v>
      </c>
      <c r="C31" s="1">
        <v>33.0026965797299</v>
      </c>
      <c r="D31" t="str">
        <f>IF(AND(B31&gt;'MARTA Footprint'!$C$3,B31&lt;'MARTA Footprint'!$D$3,C31&gt;'MARTA Footprint'!$A$3,C31&lt;'MARTA Footprint'!$B$3),"YES",".")</f>
        <v>.</v>
      </c>
    </row>
    <row r="32" spans="1:4" hidden="1" x14ac:dyDescent="0.25">
      <c r="A32" t="s">
        <v>10</v>
      </c>
      <c r="B32" s="1">
        <v>-85.005692683869896</v>
      </c>
      <c r="C32" s="1">
        <v>33.004522556634001</v>
      </c>
      <c r="D32" t="str">
        <f>IF(AND(B32&gt;'MARTA Footprint'!$C$3,B32&lt;'MARTA Footprint'!$D$3,C32&gt;'MARTA Footprint'!$A$3,C32&lt;'MARTA Footprint'!$B$3),"YES",".")</f>
        <v>.</v>
      </c>
    </row>
    <row r="33" spans="1:4" hidden="1" x14ac:dyDescent="0.25">
      <c r="A33" t="s">
        <v>10</v>
      </c>
      <c r="B33" s="1">
        <v>-84.997334321589705</v>
      </c>
      <c r="C33" s="1">
        <v>33.011164585143803</v>
      </c>
      <c r="D33" t="str">
        <f>IF(AND(B33&gt;'MARTA Footprint'!$C$3,B33&lt;'MARTA Footprint'!$D$3,C33&gt;'MARTA Footprint'!$A$3,C33&lt;'MARTA Footprint'!$B$3),"YES",".")</f>
        <v>.</v>
      </c>
    </row>
    <row r="34" spans="1:4" hidden="1" x14ac:dyDescent="0.25">
      <c r="A34" t="s">
        <v>10</v>
      </c>
      <c r="B34" s="1">
        <v>-84.995727257406102</v>
      </c>
      <c r="C34" s="1">
        <v>33.012269860599098</v>
      </c>
      <c r="D34" t="str">
        <f>IF(AND(B34&gt;'MARTA Footprint'!$C$3,B34&lt;'MARTA Footprint'!$D$3,C34&gt;'MARTA Footprint'!$A$3,C34&lt;'MARTA Footprint'!$B$3),"YES",".")</f>
        <v>.</v>
      </c>
    </row>
    <row r="35" spans="1:4" hidden="1" x14ac:dyDescent="0.25">
      <c r="A35" t="s">
        <v>10</v>
      </c>
      <c r="B35" s="1">
        <v>-84.993752372171002</v>
      </c>
      <c r="C35" s="1">
        <v>33.013449472599099</v>
      </c>
      <c r="D35" t="str">
        <f>IF(AND(B35&gt;'MARTA Footprint'!$C$3,B35&lt;'MARTA Footprint'!$D$3,C35&gt;'MARTA Footprint'!$A$3,C35&lt;'MARTA Footprint'!$B$3),"YES",".")</f>
        <v>.</v>
      </c>
    </row>
    <row r="36" spans="1:4" hidden="1" x14ac:dyDescent="0.25">
      <c r="A36" t="s">
        <v>10</v>
      </c>
      <c r="B36" s="1">
        <v>-84.991141954196607</v>
      </c>
      <c r="C36" s="1">
        <v>33.0149487360043</v>
      </c>
      <c r="D36" t="str">
        <f>IF(AND(B36&gt;'MARTA Footprint'!$C$3,B36&lt;'MARTA Footprint'!$D$3,C36&gt;'MARTA Footprint'!$A$3,C36&lt;'MARTA Footprint'!$B$3),"YES",".")</f>
        <v>.</v>
      </c>
    </row>
    <row r="37" spans="1:4" hidden="1" x14ac:dyDescent="0.25">
      <c r="A37" t="s">
        <v>10</v>
      </c>
      <c r="B37" s="1">
        <v>-84.989721898859599</v>
      </c>
      <c r="C37" s="1">
        <v>33.016006794388197</v>
      </c>
      <c r="D37" t="str">
        <f>IF(AND(B37&gt;'MARTA Footprint'!$C$3,B37&lt;'MARTA Footprint'!$D$3,C37&gt;'MARTA Footprint'!$A$3,C37&lt;'MARTA Footprint'!$B$3),"YES",".")</f>
        <v>.</v>
      </c>
    </row>
    <row r="38" spans="1:4" hidden="1" x14ac:dyDescent="0.25">
      <c r="A38" t="s">
        <v>10</v>
      </c>
      <c r="B38" s="1">
        <v>-84.988612318170993</v>
      </c>
      <c r="C38" s="1">
        <v>33.0170989911677</v>
      </c>
      <c r="D38" t="str">
        <f>IF(AND(B38&gt;'MARTA Footprint'!$C$3,B38&lt;'MARTA Footprint'!$D$3,C38&gt;'MARTA Footprint'!$A$3,C38&lt;'MARTA Footprint'!$B$3),"YES",".")</f>
        <v>.</v>
      </c>
    </row>
    <row r="39" spans="1:4" hidden="1" x14ac:dyDescent="0.25">
      <c r="A39" t="s">
        <v>10</v>
      </c>
      <c r="B39" s="1">
        <v>-84.981434438992196</v>
      </c>
      <c r="C39" s="1">
        <v>33.027013946294701</v>
      </c>
      <c r="D39" t="str">
        <f>IF(AND(B39&gt;'MARTA Footprint'!$C$3,B39&lt;'MARTA Footprint'!$D$3,C39&gt;'MARTA Footprint'!$A$3,C39&lt;'MARTA Footprint'!$B$3),"YES",".")</f>
        <v>.</v>
      </c>
    </row>
    <row r="40" spans="1:4" hidden="1" x14ac:dyDescent="0.25">
      <c r="A40" t="s">
        <v>10</v>
      </c>
      <c r="B40" s="1">
        <v>-84.973638727751506</v>
      </c>
      <c r="C40" s="1">
        <v>33.037100671193798</v>
      </c>
      <c r="D40" t="str">
        <f>IF(AND(B40&gt;'MARTA Footprint'!$C$3,B40&lt;'MARTA Footprint'!$D$3,C40&gt;'MARTA Footprint'!$A$3,C40&lt;'MARTA Footprint'!$B$3),"YES",".")</f>
        <v>.</v>
      </c>
    </row>
    <row r="41" spans="1:4" hidden="1" x14ac:dyDescent="0.25">
      <c r="A41" t="s">
        <v>10</v>
      </c>
      <c r="B41" s="1">
        <v>-84.969255416987295</v>
      </c>
      <c r="C41" s="1">
        <v>33.0426604771922</v>
      </c>
      <c r="D41" t="str">
        <f>IF(AND(B41&gt;'MARTA Footprint'!$C$3,B41&lt;'MARTA Footprint'!$D$3,C41&gt;'MARTA Footprint'!$A$3,C41&lt;'MARTA Footprint'!$B$3),"YES",".")</f>
        <v>.</v>
      </c>
    </row>
    <row r="42" spans="1:4" hidden="1" x14ac:dyDescent="0.25">
      <c r="A42" t="s">
        <v>10</v>
      </c>
      <c r="B42" s="1">
        <v>-84.967429992085201</v>
      </c>
      <c r="C42" s="1">
        <v>33.044559082122397</v>
      </c>
      <c r="D42" t="str">
        <f>IF(AND(B42&gt;'MARTA Footprint'!$C$3,B42&lt;'MARTA Footprint'!$D$3,C42&gt;'MARTA Footprint'!$A$3,C42&lt;'MARTA Footprint'!$B$3),"YES",".")</f>
        <v>.</v>
      </c>
    </row>
    <row r="43" spans="1:4" hidden="1" x14ac:dyDescent="0.25">
      <c r="A43" t="s">
        <v>10</v>
      </c>
      <c r="B43" s="1">
        <v>-84.965743874156502</v>
      </c>
      <c r="C43" s="1">
        <v>33.0460972940133</v>
      </c>
      <c r="D43" t="str">
        <f>IF(AND(B43&gt;'MARTA Footprint'!$C$3,B43&lt;'MARTA Footprint'!$D$3,C43&gt;'MARTA Footprint'!$A$3,C43&lt;'MARTA Footprint'!$B$3),"YES",".")</f>
        <v>.</v>
      </c>
    </row>
    <row r="44" spans="1:4" hidden="1" x14ac:dyDescent="0.25">
      <c r="A44" t="s">
        <v>10</v>
      </c>
      <c r="B44" s="1">
        <v>-84.956951467663103</v>
      </c>
      <c r="C44" s="1">
        <v>33.053514474066098</v>
      </c>
      <c r="D44" t="str">
        <f>IF(AND(B44&gt;'MARTA Footprint'!$C$3,B44&lt;'MARTA Footprint'!$D$3,C44&gt;'MARTA Footprint'!$A$3,C44&lt;'MARTA Footprint'!$B$3),"YES",".")</f>
        <v>.</v>
      </c>
    </row>
    <row r="45" spans="1:4" hidden="1" x14ac:dyDescent="0.25">
      <c r="A45" t="s">
        <v>10</v>
      </c>
      <c r="B45" s="1">
        <v>-84.954933570390494</v>
      </c>
      <c r="C45" s="1">
        <v>33.055037382034499</v>
      </c>
      <c r="D45" t="str">
        <f>IF(AND(B45&gt;'MARTA Footprint'!$C$3,B45&lt;'MARTA Footprint'!$D$3,C45&gt;'MARTA Footprint'!$A$3,C45&lt;'MARTA Footprint'!$B$3),"YES",".")</f>
        <v>.</v>
      </c>
    </row>
    <row r="46" spans="1:4" hidden="1" x14ac:dyDescent="0.25">
      <c r="A46" t="s">
        <v>10</v>
      </c>
      <c r="B46" s="1">
        <v>-84.952853090538596</v>
      </c>
      <c r="C46" s="1">
        <v>33.056459595872099</v>
      </c>
      <c r="D46" t="str">
        <f>IF(AND(B46&gt;'MARTA Footprint'!$C$3,B46&lt;'MARTA Footprint'!$D$3,C46&gt;'MARTA Footprint'!$A$3,C46&lt;'MARTA Footprint'!$B$3),"YES",".")</f>
        <v>.</v>
      </c>
    </row>
    <row r="47" spans="1:4" hidden="1" x14ac:dyDescent="0.25">
      <c r="A47" t="s">
        <v>10</v>
      </c>
      <c r="B47" s="1">
        <v>-84.927360589700598</v>
      </c>
      <c r="C47" s="1">
        <v>33.073350907391003</v>
      </c>
      <c r="D47" t="str">
        <f>IF(AND(B47&gt;'MARTA Footprint'!$C$3,B47&lt;'MARTA Footprint'!$D$3,C47&gt;'MARTA Footprint'!$A$3,C47&lt;'MARTA Footprint'!$B$3),"YES",".")</f>
        <v>.</v>
      </c>
    </row>
    <row r="48" spans="1:4" hidden="1" x14ac:dyDescent="0.25">
      <c r="A48" t="s">
        <v>10</v>
      </c>
      <c r="B48" s="1">
        <v>-84.927360589700598</v>
      </c>
      <c r="C48" s="1">
        <v>33.073350907391003</v>
      </c>
      <c r="D48" t="str">
        <f>IF(AND(B48&gt;'MARTA Footprint'!$C$3,B48&lt;'MARTA Footprint'!$D$3,C48&gt;'MARTA Footprint'!$A$3,C48&lt;'MARTA Footprint'!$B$3),"YES",".")</f>
        <v>.</v>
      </c>
    </row>
    <row r="49" spans="1:4" hidden="1" x14ac:dyDescent="0.25">
      <c r="A49" t="s">
        <v>10</v>
      </c>
      <c r="B49" s="1">
        <v>-84.926076218376195</v>
      </c>
      <c r="C49" s="1">
        <v>33.074334894697998</v>
      </c>
      <c r="D49" t="str">
        <f>IF(AND(B49&gt;'MARTA Footprint'!$C$3,B49&lt;'MARTA Footprint'!$D$3,C49&gt;'MARTA Footprint'!$A$3,C49&lt;'MARTA Footprint'!$B$3),"YES",".")</f>
        <v>.</v>
      </c>
    </row>
    <row r="50" spans="1:4" hidden="1" x14ac:dyDescent="0.25">
      <c r="A50" t="s">
        <v>10</v>
      </c>
      <c r="B50" s="1">
        <v>-84.924726547932295</v>
      </c>
      <c r="C50" s="1">
        <v>33.075588724697496</v>
      </c>
      <c r="D50" t="str">
        <f>IF(AND(B50&gt;'MARTA Footprint'!$C$3,B50&lt;'MARTA Footprint'!$D$3,C50&gt;'MARTA Footprint'!$A$3,C50&lt;'MARTA Footprint'!$B$3),"YES",".")</f>
        <v>.</v>
      </c>
    </row>
    <row r="51" spans="1:4" hidden="1" x14ac:dyDescent="0.25">
      <c r="A51" t="s">
        <v>10</v>
      </c>
      <c r="B51" s="1">
        <v>-84.923196333220403</v>
      </c>
      <c r="C51" s="1">
        <v>33.0772924358659</v>
      </c>
      <c r="D51" t="str">
        <f>IF(AND(B51&gt;'MARTA Footprint'!$C$3,B51&lt;'MARTA Footprint'!$D$3,C51&gt;'MARTA Footprint'!$A$3,C51&lt;'MARTA Footprint'!$B$3),"YES",".")</f>
        <v>.</v>
      </c>
    </row>
    <row r="52" spans="1:4" hidden="1" x14ac:dyDescent="0.25">
      <c r="A52" t="s">
        <v>10</v>
      </c>
      <c r="B52" s="1">
        <v>-84.912598065244794</v>
      </c>
      <c r="C52" s="1">
        <v>33.089205908827203</v>
      </c>
      <c r="D52" t="str">
        <f>IF(AND(B52&gt;'MARTA Footprint'!$C$3,B52&lt;'MARTA Footprint'!$D$3,C52&gt;'MARTA Footprint'!$A$3,C52&lt;'MARTA Footprint'!$B$3),"YES",".")</f>
        <v>.</v>
      </c>
    </row>
    <row r="53" spans="1:4" hidden="1" x14ac:dyDescent="0.25">
      <c r="A53" t="s">
        <v>10</v>
      </c>
      <c r="B53" s="1">
        <v>-84.911477004945993</v>
      </c>
      <c r="C53" s="1">
        <v>33.090731008589003</v>
      </c>
      <c r="D53" t="str">
        <f>IF(AND(B53&gt;'MARTA Footprint'!$C$3,B53&lt;'MARTA Footprint'!$D$3,C53&gt;'MARTA Footprint'!$A$3,C53&lt;'MARTA Footprint'!$B$3),"YES",".")</f>
        <v>.</v>
      </c>
    </row>
    <row r="54" spans="1:4" hidden="1" x14ac:dyDescent="0.25">
      <c r="A54" t="s">
        <v>10</v>
      </c>
      <c r="B54" s="1">
        <v>-84.910647096074001</v>
      </c>
      <c r="C54" s="1">
        <v>33.092253200534103</v>
      </c>
      <c r="D54" t="str">
        <f>IF(AND(B54&gt;'MARTA Footprint'!$C$3,B54&lt;'MARTA Footprint'!$D$3,C54&gt;'MARTA Footprint'!$A$3,C54&lt;'MARTA Footprint'!$B$3),"YES",".")</f>
        <v>.</v>
      </c>
    </row>
    <row r="55" spans="1:4" hidden="1" x14ac:dyDescent="0.25">
      <c r="A55" t="s">
        <v>10</v>
      </c>
      <c r="B55" s="1">
        <v>-84.908570853674405</v>
      </c>
      <c r="C55" s="1">
        <v>33.096466173737703</v>
      </c>
      <c r="D55" t="str">
        <f>IF(AND(B55&gt;'MARTA Footprint'!$C$3,B55&lt;'MARTA Footprint'!$D$3,C55&gt;'MARTA Footprint'!$A$3,C55&lt;'MARTA Footprint'!$B$3),"YES",".")</f>
        <v>.</v>
      </c>
    </row>
    <row r="56" spans="1:4" hidden="1" x14ac:dyDescent="0.25">
      <c r="A56" t="s">
        <v>10</v>
      </c>
      <c r="B56" s="1">
        <v>-84.907755129773193</v>
      </c>
      <c r="C56" s="1">
        <v>33.098490379801603</v>
      </c>
      <c r="D56" t="str">
        <f>IF(AND(B56&gt;'MARTA Footprint'!$C$3,B56&lt;'MARTA Footprint'!$D$3,C56&gt;'MARTA Footprint'!$A$3,C56&lt;'MARTA Footprint'!$B$3),"YES",".")</f>
        <v>.</v>
      </c>
    </row>
    <row r="57" spans="1:4" hidden="1" x14ac:dyDescent="0.25">
      <c r="A57" t="s">
        <v>10</v>
      </c>
      <c r="B57" s="1">
        <v>-84.907165361133295</v>
      </c>
      <c r="C57" s="1">
        <v>33.100636364340303</v>
      </c>
      <c r="D57" t="str">
        <f>IF(AND(B57&gt;'MARTA Footprint'!$C$3,B57&lt;'MARTA Footprint'!$D$3,C57&gt;'MARTA Footprint'!$A$3,C57&lt;'MARTA Footprint'!$B$3),"YES",".")</f>
        <v>.</v>
      </c>
    </row>
    <row r="58" spans="1:4" hidden="1" x14ac:dyDescent="0.25">
      <c r="A58" t="s">
        <v>10</v>
      </c>
      <c r="B58" s="1">
        <v>-84.906205501627895</v>
      </c>
      <c r="C58" s="1">
        <v>33.106138049613499</v>
      </c>
      <c r="D58" t="str">
        <f>IF(AND(B58&gt;'MARTA Footprint'!$C$3,B58&lt;'MARTA Footprint'!$D$3,C58&gt;'MARTA Footprint'!$A$3,C58&lt;'MARTA Footprint'!$B$3),"YES",".")</f>
        <v>.</v>
      </c>
    </row>
    <row r="59" spans="1:4" hidden="1" x14ac:dyDescent="0.25">
      <c r="A59" t="s">
        <v>10</v>
      </c>
      <c r="B59" s="1">
        <v>-84.905684306141595</v>
      </c>
      <c r="C59" s="1">
        <v>33.107926207793099</v>
      </c>
      <c r="D59" t="str">
        <f>IF(AND(B59&gt;'MARTA Footprint'!$C$3,B59&lt;'MARTA Footprint'!$D$3,C59&gt;'MARTA Footprint'!$A$3,C59&lt;'MARTA Footprint'!$B$3),"YES",".")</f>
        <v>.</v>
      </c>
    </row>
    <row r="60" spans="1:4" hidden="1" x14ac:dyDescent="0.25">
      <c r="A60" t="s">
        <v>10</v>
      </c>
      <c r="B60" s="1">
        <v>-84.904896070313001</v>
      </c>
      <c r="C60" s="1">
        <v>33.109678447437801</v>
      </c>
      <c r="D60" t="str">
        <f>IF(AND(B60&gt;'MARTA Footprint'!$C$3,B60&lt;'MARTA Footprint'!$D$3,C60&gt;'MARTA Footprint'!$A$3,C60&lt;'MARTA Footprint'!$B$3),"YES",".")</f>
        <v>.</v>
      </c>
    </row>
    <row r="61" spans="1:4" hidden="1" x14ac:dyDescent="0.25">
      <c r="A61" t="s">
        <v>10</v>
      </c>
      <c r="B61" s="1">
        <v>-84.903829379527096</v>
      </c>
      <c r="C61" s="1">
        <v>33.111515511138002</v>
      </c>
      <c r="D61" t="str">
        <f>IF(AND(B61&gt;'MARTA Footprint'!$C$3,B61&lt;'MARTA Footprint'!$D$3,C61&gt;'MARTA Footprint'!$A$3,C61&lt;'MARTA Footprint'!$B$3),"YES",".")</f>
        <v>.</v>
      </c>
    </row>
    <row r="62" spans="1:4" hidden="1" x14ac:dyDescent="0.25">
      <c r="A62" t="s">
        <v>10</v>
      </c>
      <c r="B62" s="1">
        <v>-84.892483037830701</v>
      </c>
      <c r="C62" s="1">
        <v>33.129811460471601</v>
      </c>
      <c r="D62" t="str">
        <f>IF(AND(B62&gt;'MARTA Footprint'!$C$3,B62&lt;'MARTA Footprint'!$D$3,C62&gt;'MARTA Footprint'!$A$3,C62&lt;'MARTA Footprint'!$B$3),"YES",".")</f>
        <v>.</v>
      </c>
    </row>
    <row r="63" spans="1:4" hidden="1" x14ac:dyDescent="0.25">
      <c r="A63" t="s">
        <v>10</v>
      </c>
      <c r="B63" s="1">
        <v>-84.890568458110394</v>
      </c>
      <c r="C63" s="1">
        <v>33.132432822811801</v>
      </c>
      <c r="D63" t="str">
        <f>IF(AND(B63&gt;'MARTA Footprint'!$C$3,B63&lt;'MARTA Footprint'!$D$3,C63&gt;'MARTA Footprint'!$A$3,C63&lt;'MARTA Footprint'!$B$3),"YES",".")</f>
        <v>.</v>
      </c>
    </row>
    <row r="64" spans="1:4" hidden="1" x14ac:dyDescent="0.25">
      <c r="A64" t="s">
        <v>10</v>
      </c>
      <c r="B64" s="1">
        <v>-84.870186400285306</v>
      </c>
      <c r="C64" s="1">
        <v>33.157071099261898</v>
      </c>
      <c r="D64" t="str">
        <f>IF(AND(B64&gt;'MARTA Footprint'!$C$3,B64&lt;'MARTA Footprint'!$D$3,C64&gt;'MARTA Footprint'!$A$3,C64&lt;'MARTA Footprint'!$B$3),"YES",".")</f>
        <v>.</v>
      </c>
    </row>
    <row r="65" spans="1:4" hidden="1" x14ac:dyDescent="0.25">
      <c r="A65" t="s">
        <v>10</v>
      </c>
      <c r="B65" s="1">
        <v>-84.869128381825604</v>
      </c>
      <c r="C65" s="1">
        <v>33.158723813624803</v>
      </c>
      <c r="D65" t="str">
        <f>IF(AND(B65&gt;'MARTA Footprint'!$C$3,B65&lt;'MARTA Footprint'!$D$3,C65&gt;'MARTA Footprint'!$A$3,C65&lt;'MARTA Footprint'!$B$3),"YES",".")</f>
        <v>.</v>
      </c>
    </row>
    <row r="66" spans="1:4" hidden="1" x14ac:dyDescent="0.25">
      <c r="A66" t="s">
        <v>10</v>
      </c>
      <c r="B66" s="1">
        <v>-84.868289425574901</v>
      </c>
      <c r="C66" s="1">
        <v>33.160377313308402</v>
      </c>
      <c r="D66" t="str">
        <f>IF(AND(B66&gt;'MARTA Footprint'!$C$3,B66&lt;'MARTA Footprint'!$D$3,C66&gt;'MARTA Footprint'!$A$3,C66&lt;'MARTA Footprint'!$B$3),"YES",".")</f>
        <v>.</v>
      </c>
    </row>
    <row r="67" spans="1:4" hidden="1" x14ac:dyDescent="0.25">
      <c r="A67" t="s">
        <v>10</v>
      </c>
      <c r="B67" s="1">
        <v>-84.867654711049994</v>
      </c>
      <c r="C67" s="1">
        <v>33.162322230239603</v>
      </c>
      <c r="D67" t="str">
        <f>IF(AND(B67&gt;'MARTA Footprint'!$C$3,B67&lt;'MARTA Footprint'!$D$3,C67&gt;'MARTA Footprint'!$A$3,C67&lt;'MARTA Footprint'!$B$3),"YES",".")</f>
        <v>.</v>
      </c>
    </row>
    <row r="68" spans="1:4" hidden="1" x14ac:dyDescent="0.25">
      <c r="A68" t="s">
        <v>10</v>
      </c>
      <c r="B68" s="1">
        <v>-84.8660816162446</v>
      </c>
      <c r="C68" s="1">
        <v>33.168625819717299</v>
      </c>
      <c r="D68" t="str">
        <f>IF(AND(B68&gt;'MARTA Footprint'!$C$3,B68&lt;'MARTA Footprint'!$D$3,C68&gt;'MARTA Footprint'!$A$3,C68&lt;'MARTA Footprint'!$B$3),"YES",".")</f>
        <v>.</v>
      </c>
    </row>
    <row r="69" spans="1:4" hidden="1" x14ac:dyDescent="0.25">
      <c r="A69" t="s">
        <v>10</v>
      </c>
      <c r="B69" s="1">
        <v>-84.8654982005297</v>
      </c>
      <c r="C69" s="1">
        <v>33.170446118626003</v>
      </c>
      <c r="D69" t="str">
        <f>IF(AND(B69&gt;'MARTA Footprint'!$C$3,B69&lt;'MARTA Footprint'!$D$3,C69&gt;'MARTA Footprint'!$A$3,C69&lt;'MARTA Footprint'!$B$3),"YES",".")</f>
        <v>.</v>
      </c>
    </row>
    <row r="70" spans="1:4" hidden="1" x14ac:dyDescent="0.25">
      <c r="A70" t="s">
        <v>10</v>
      </c>
      <c r="B70" s="1">
        <v>-84.864426000421901</v>
      </c>
      <c r="C70" s="1">
        <v>33.172527037637302</v>
      </c>
      <c r="D70" t="str">
        <f>IF(AND(B70&gt;'MARTA Footprint'!$C$3,B70&lt;'MARTA Footprint'!$D$3,C70&gt;'MARTA Footprint'!$A$3,C70&lt;'MARTA Footprint'!$B$3),"YES",".")</f>
        <v>.</v>
      </c>
    </row>
    <row r="71" spans="1:4" hidden="1" x14ac:dyDescent="0.25">
      <c r="A71" t="s">
        <v>10</v>
      </c>
      <c r="B71" s="1">
        <v>-84.863132195970195</v>
      </c>
      <c r="C71" s="1">
        <v>33.174406023368299</v>
      </c>
      <c r="D71" t="str">
        <f>IF(AND(B71&gt;'MARTA Footprint'!$C$3,B71&lt;'MARTA Footprint'!$D$3,C71&gt;'MARTA Footprint'!$A$3,C71&lt;'MARTA Footprint'!$B$3),"YES",".")</f>
        <v>.</v>
      </c>
    </row>
    <row r="72" spans="1:4" hidden="1" x14ac:dyDescent="0.25">
      <c r="A72" t="s">
        <v>10</v>
      </c>
      <c r="B72" s="1">
        <v>-84.854619774201595</v>
      </c>
      <c r="C72" s="1">
        <v>33.186194892936598</v>
      </c>
      <c r="D72" t="str">
        <f>IF(AND(B72&gt;'MARTA Footprint'!$C$3,B72&lt;'MARTA Footprint'!$D$3,C72&gt;'MARTA Footprint'!$A$3,C72&lt;'MARTA Footprint'!$B$3),"YES",".")</f>
        <v>.</v>
      </c>
    </row>
    <row r="73" spans="1:4" hidden="1" x14ac:dyDescent="0.25">
      <c r="A73" t="s">
        <v>10</v>
      </c>
      <c r="B73" s="1">
        <v>-84.852709290066997</v>
      </c>
      <c r="C73" s="1">
        <v>33.188426495283203</v>
      </c>
      <c r="D73" t="str">
        <f>IF(AND(B73&gt;'MARTA Footprint'!$C$3,B73&lt;'MARTA Footprint'!$D$3,C73&gt;'MARTA Footprint'!$A$3,C73&lt;'MARTA Footprint'!$B$3),"YES",".")</f>
        <v>.</v>
      </c>
    </row>
    <row r="74" spans="1:4" hidden="1" x14ac:dyDescent="0.25">
      <c r="A74" t="s">
        <v>10</v>
      </c>
      <c r="B74" s="1">
        <v>-84.850744223479893</v>
      </c>
      <c r="C74" s="1">
        <v>33.190382946919101</v>
      </c>
      <c r="D74" t="str">
        <f>IF(AND(B74&gt;'MARTA Footprint'!$C$3,B74&lt;'MARTA Footprint'!$D$3,C74&gt;'MARTA Footprint'!$A$3,C74&lt;'MARTA Footprint'!$B$3),"YES",".")</f>
        <v>.</v>
      </c>
    </row>
    <row r="75" spans="1:4" hidden="1" x14ac:dyDescent="0.25">
      <c r="A75" t="s">
        <v>10</v>
      </c>
      <c r="B75" s="1">
        <v>-84.845763452430006</v>
      </c>
      <c r="C75" s="1">
        <v>33.194631086656699</v>
      </c>
      <c r="D75" t="str">
        <f>IF(AND(B75&gt;'MARTA Footprint'!$C$3,B75&lt;'MARTA Footprint'!$D$3,C75&gt;'MARTA Footprint'!$A$3,C75&lt;'MARTA Footprint'!$B$3),"YES",".")</f>
        <v>.</v>
      </c>
    </row>
    <row r="76" spans="1:4" hidden="1" x14ac:dyDescent="0.25">
      <c r="A76" t="s">
        <v>10</v>
      </c>
      <c r="B76" s="1">
        <v>-84.817505885609407</v>
      </c>
      <c r="C76" s="1">
        <v>33.218321767674198</v>
      </c>
      <c r="D76" t="str">
        <f>IF(AND(B76&gt;'MARTA Footprint'!$C$3,B76&lt;'MARTA Footprint'!$D$3,C76&gt;'MARTA Footprint'!$A$3,C76&lt;'MARTA Footprint'!$B$3),"YES",".")</f>
        <v>.</v>
      </c>
    </row>
    <row r="77" spans="1:4" hidden="1" x14ac:dyDescent="0.25">
      <c r="A77" t="s">
        <v>10</v>
      </c>
      <c r="B77" s="1">
        <v>-84.815334545706506</v>
      </c>
      <c r="C77" s="1">
        <v>33.220533642886501</v>
      </c>
      <c r="D77" t="str">
        <f>IF(AND(B77&gt;'MARTA Footprint'!$C$3,B77&lt;'MARTA Footprint'!$D$3,C77&gt;'MARTA Footprint'!$A$3,C77&lt;'MARTA Footprint'!$B$3),"YES",".")</f>
        <v>.</v>
      </c>
    </row>
    <row r="78" spans="1:4" hidden="1" x14ac:dyDescent="0.25">
      <c r="A78" t="s">
        <v>10</v>
      </c>
      <c r="B78" s="1">
        <v>-84.813363558365097</v>
      </c>
      <c r="C78" s="1">
        <v>33.223111027672502</v>
      </c>
      <c r="D78" t="str">
        <f>IF(AND(B78&gt;'MARTA Footprint'!$C$3,B78&lt;'MARTA Footprint'!$D$3,C78&gt;'MARTA Footprint'!$A$3,C78&lt;'MARTA Footprint'!$B$3),"YES",".")</f>
        <v>.</v>
      </c>
    </row>
    <row r="79" spans="1:4" hidden="1" x14ac:dyDescent="0.25">
      <c r="A79" t="s">
        <v>10</v>
      </c>
      <c r="B79" s="1">
        <v>-84.811719332385096</v>
      </c>
      <c r="C79" s="1">
        <v>33.225521151596702</v>
      </c>
      <c r="D79" t="str">
        <f>IF(AND(B79&gt;'MARTA Footprint'!$C$3,B79&lt;'MARTA Footprint'!$D$3,C79&gt;'MARTA Footprint'!$A$3,C79&lt;'MARTA Footprint'!$B$3),"YES",".")</f>
        <v>.</v>
      </c>
    </row>
    <row r="80" spans="1:4" hidden="1" x14ac:dyDescent="0.25">
      <c r="A80" t="s">
        <v>10</v>
      </c>
      <c r="B80" s="1">
        <v>-84.810261478473393</v>
      </c>
      <c r="C80" s="1">
        <v>33.228336626371501</v>
      </c>
      <c r="D80" t="str">
        <f>IF(AND(B80&gt;'MARTA Footprint'!$C$3,B80&lt;'MARTA Footprint'!$D$3,C80&gt;'MARTA Footprint'!$A$3,C80&lt;'MARTA Footprint'!$B$3),"YES",".")</f>
        <v>.</v>
      </c>
    </row>
    <row r="81" spans="1:4" hidden="1" x14ac:dyDescent="0.25">
      <c r="A81" t="s">
        <v>10</v>
      </c>
      <c r="B81" s="1">
        <v>-84.807895726405704</v>
      </c>
      <c r="C81" s="1">
        <v>33.2335579256128</v>
      </c>
      <c r="D81" t="str">
        <f>IF(AND(B81&gt;'MARTA Footprint'!$C$3,B81&lt;'MARTA Footprint'!$D$3,C81&gt;'MARTA Footprint'!$A$3,C81&lt;'MARTA Footprint'!$B$3),"YES",".")</f>
        <v>.</v>
      </c>
    </row>
    <row r="82" spans="1:4" hidden="1" x14ac:dyDescent="0.25">
      <c r="A82" t="s">
        <v>10</v>
      </c>
      <c r="B82" s="1">
        <v>-84.807404088795096</v>
      </c>
      <c r="C82" s="1">
        <v>33.234992487491397</v>
      </c>
      <c r="D82" t="str">
        <f>IF(AND(B82&gt;'MARTA Footprint'!$C$3,B82&lt;'MARTA Footprint'!$D$3,C82&gt;'MARTA Footprint'!$A$3,C82&lt;'MARTA Footprint'!$B$3),"YES",".")</f>
        <v>.</v>
      </c>
    </row>
    <row r="83" spans="1:4" hidden="1" x14ac:dyDescent="0.25">
      <c r="A83" t="s">
        <v>10</v>
      </c>
      <c r="B83" s="1">
        <v>-84.807070590563399</v>
      </c>
      <c r="C83" s="1">
        <v>33.236717308820197</v>
      </c>
      <c r="D83" t="str">
        <f>IF(AND(B83&gt;'MARTA Footprint'!$C$3,B83&lt;'MARTA Footprint'!$D$3,C83&gt;'MARTA Footprint'!$A$3,C83&lt;'MARTA Footprint'!$B$3),"YES",".")</f>
        <v>.</v>
      </c>
    </row>
    <row r="84" spans="1:4" hidden="1" x14ac:dyDescent="0.25">
      <c r="A84" t="s">
        <v>10</v>
      </c>
      <c r="B84" s="1">
        <v>-84.805214854876994</v>
      </c>
      <c r="C84" s="1">
        <v>33.265314396743896</v>
      </c>
      <c r="D84" t="str">
        <f>IF(AND(B84&gt;'MARTA Footprint'!$C$3,B84&lt;'MARTA Footprint'!$D$3,C84&gt;'MARTA Footprint'!$A$3,C84&lt;'MARTA Footprint'!$B$3),"YES",".")</f>
        <v>.</v>
      </c>
    </row>
    <row r="85" spans="1:4" hidden="1" x14ac:dyDescent="0.25">
      <c r="A85" t="s">
        <v>10</v>
      </c>
      <c r="B85" s="1">
        <v>-84.804947293987098</v>
      </c>
      <c r="C85" s="1">
        <v>33.2665698096841</v>
      </c>
      <c r="D85" t="str">
        <f>IF(AND(B85&gt;'MARTA Footprint'!$C$3,B85&lt;'MARTA Footprint'!$D$3,C85&gt;'MARTA Footprint'!$A$3,C85&lt;'MARTA Footprint'!$B$3),"YES",".")</f>
        <v>.</v>
      </c>
    </row>
    <row r="86" spans="1:4" hidden="1" x14ac:dyDescent="0.25">
      <c r="A86" t="s">
        <v>10</v>
      </c>
      <c r="B86" s="1">
        <v>-84.788501841230996</v>
      </c>
      <c r="C86" s="1">
        <v>33.310752900273002</v>
      </c>
      <c r="D86" t="str">
        <f>IF(AND(B86&gt;'MARTA Footprint'!$C$3,B86&lt;'MARTA Footprint'!$D$3,C86&gt;'MARTA Footprint'!$A$3,C86&lt;'MARTA Footprint'!$B$3),"YES",".")</f>
        <v>.</v>
      </c>
    </row>
    <row r="87" spans="1:4" hidden="1" x14ac:dyDescent="0.25">
      <c r="A87" t="s">
        <v>10</v>
      </c>
      <c r="B87" s="1">
        <v>-84.787575717378502</v>
      </c>
      <c r="C87" s="1">
        <v>33.312576212311001</v>
      </c>
      <c r="D87" t="str">
        <f>IF(AND(B87&gt;'MARTA Footprint'!$C$3,B87&lt;'MARTA Footprint'!$D$3,C87&gt;'MARTA Footprint'!$A$3,C87&lt;'MARTA Footprint'!$B$3),"YES",".")</f>
        <v>.</v>
      </c>
    </row>
    <row r="88" spans="1:4" hidden="1" x14ac:dyDescent="0.25">
      <c r="A88" t="s">
        <v>10</v>
      </c>
      <c r="B88" s="1">
        <v>-84.786126245167097</v>
      </c>
      <c r="C88" s="1">
        <v>33.314541291239998</v>
      </c>
      <c r="D88" t="str">
        <f>IF(AND(B88&gt;'MARTA Footprint'!$C$3,B88&lt;'MARTA Footprint'!$D$3,C88&gt;'MARTA Footprint'!$A$3,C88&lt;'MARTA Footprint'!$B$3),"YES",".")</f>
        <v>.</v>
      </c>
    </row>
    <row r="89" spans="1:4" hidden="1" x14ac:dyDescent="0.25">
      <c r="A89" t="s">
        <v>10</v>
      </c>
      <c r="B89" s="1">
        <v>-84.783939175746795</v>
      </c>
      <c r="C89" s="1">
        <v>33.316847657739501</v>
      </c>
      <c r="D89" t="str">
        <f>IF(AND(B89&gt;'MARTA Footprint'!$C$3,B89&lt;'MARTA Footprint'!$D$3,C89&gt;'MARTA Footprint'!$A$3,C89&lt;'MARTA Footprint'!$B$3),"YES",".")</f>
        <v>.</v>
      </c>
    </row>
    <row r="90" spans="1:4" hidden="1" x14ac:dyDescent="0.25">
      <c r="A90" t="s">
        <v>10</v>
      </c>
      <c r="B90" s="1">
        <v>-84.774923731876498</v>
      </c>
      <c r="C90" s="1">
        <v>33.326532288261397</v>
      </c>
      <c r="D90" t="str">
        <f>IF(AND(B90&gt;'MARTA Footprint'!$C$3,B90&lt;'MARTA Footprint'!$D$3,C90&gt;'MARTA Footprint'!$A$3,C90&lt;'MARTA Footprint'!$B$3),"YES",".")</f>
        <v>.</v>
      </c>
    </row>
    <row r="91" spans="1:4" hidden="1" x14ac:dyDescent="0.25">
      <c r="A91" t="s">
        <v>10</v>
      </c>
      <c r="B91" s="1">
        <v>-84.772960219693303</v>
      </c>
      <c r="C91" s="1">
        <v>33.329149261017101</v>
      </c>
      <c r="D91" t="str">
        <f>IF(AND(B91&gt;'MARTA Footprint'!$C$3,B91&lt;'MARTA Footprint'!$D$3,C91&gt;'MARTA Footprint'!$A$3,C91&lt;'MARTA Footprint'!$B$3),"YES",".")</f>
        <v>.</v>
      </c>
    </row>
    <row r="92" spans="1:4" hidden="1" x14ac:dyDescent="0.25">
      <c r="A92" t="s">
        <v>10</v>
      </c>
      <c r="B92" s="1">
        <v>-84.762051374089495</v>
      </c>
      <c r="C92" s="1">
        <v>33.3451921504601</v>
      </c>
      <c r="D92" t="str">
        <f>IF(AND(B92&gt;'MARTA Footprint'!$C$3,B92&lt;'MARTA Footprint'!$D$3,C92&gt;'MARTA Footprint'!$A$3,C92&lt;'MARTA Footprint'!$B$3),"YES",".")</f>
        <v>.</v>
      </c>
    </row>
    <row r="93" spans="1:4" hidden="1" x14ac:dyDescent="0.25">
      <c r="A93" t="s">
        <v>10</v>
      </c>
      <c r="B93" s="1">
        <v>-84.761248637413203</v>
      </c>
      <c r="C93" s="1">
        <v>33.346750964932298</v>
      </c>
      <c r="D93" t="str">
        <f>IF(AND(B93&gt;'MARTA Footprint'!$C$3,B93&lt;'MARTA Footprint'!$D$3,C93&gt;'MARTA Footprint'!$A$3,C93&lt;'MARTA Footprint'!$B$3),"YES",".")</f>
        <v>.</v>
      </c>
    </row>
    <row r="94" spans="1:4" hidden="1" x14ac:dyDescent="0.25">
      <c r="A94" t="s">
        <v>10</v>
      </c>
      <c r="B94" s="1">
        <v>-84.760778246003795</v>
      </c>
      <c r="C94" s="1">
        <v>33.348381432118302</v>
      </c>
      <c r="D94" t="str">
        <f>IF(AND(B94&gt;'MARTA Footprint'!$C$3,B94&lt;'MARTA Footprint'!$D$3,C94&gt;'MARTA Footprint'!$A$3,C94&lt;'MARTA Footprint'!$B$3),"YES",".")</f>
        <v>.</v>
      </c>
    </row>
    <row r="95" spans="1:4" hidden="1" x14ac:dyDescent="0.25">
      <c r="A95" t="s">
        <v>10</v>
      </c>
      <c r="B95" s="1">
        <v>-84.760593457797796</v>
      </c>
      <c r="C95" s="1">
        <v>33.349966726983801</v>
      </c>
      <c r="D95" t="str">
        <f>IF(AND(B95&gt;'MARTA Footprint'!$C$3,B95&lt;'MARTA Footprint'!$D$3,C95&gt;'MARTA Footprint'!$A$3,C95&lt;'MARTA Footprint'!$B$3),"YES",".")</f>
        <v>.</v>
      </c>
    </row>
    <row r="96" spans="1:4" hidden="1" x14ac:dyDescent="0.25">
      <c r="A96" t="s">
        <v>10</v>
      </c>
      <c r="B96" s="1">
        <v>-84.760008225992195</v>
      </c>
      <c r="C96" s="1">
        <v>33.363481180055501</v>
      </c>
      <c r="D96" t="str">
        <f>IF(AND(B96&gt;'MARTA Footprint'!$C$3,B96&lt;'MARTA Footprint'!$D$3,C96&gt;'MARTA Footprint'!$A$3,C96&lt;'MARTA Footprint'!$B$3),"YES",".")</f>
        <v>.</v>
      </c>
    </row>
    <row r="97" spans="1:4" hidden="1" x14ac:dyDescent="0.25">
      <c r="A97" t="s">
        <v>10</v>
      </c>
      <c r="B97" s="1">
        <v>-84.759609950149695</v>
      </c>
      <c r="C97" s="1">
        <v>33.366557346921802</v>
      </c>
      <c r="D97" t="str">
        <f>IF(AND(B97&gt;'MARTA Footprint'!$C$3,B97&lt;'MARTA Footprint'!$D$3,C97&gt;'MARTA Footprint'!$A$3,C97&lt;'MARTA Footprint'!$B$3),"YES",".")</f>
        <v>.</v>
      </c>
    </row>
    <row r="98" spans="1:4" hidden="1" x14ac:dyDescent="0.25">
      <c r="A98" t="s">
        <v>10</v>
      </c>
      <c r="B98" s="1">
        <v>-84.755598304626801</v>
      </c>
      <c r="C98" s="1">
        <v>33.387081807819897</v>
      </c>
      <c r="D98" t="str">
        <f>IF(AND(B98&gt;'MARTA Footprint'!$C$3,B98&lt;'MARTA Footprint'!$D$3,C98&gt;'MARTA Footprint'!$A$3,C98&lt;'MARTA Footprint'!$B$3),"YES",".")</f>
        <v>.</v>
      </c>
    </row>
    <row r="99" spans="1:4" hidden="1" x14ac:dyDescent="0.25">
      <c r="A99" t="s">
        <v>10</v>
      </c>
      <c r="B99" s="1">
        <v>-84.754935723379205</v>
      </c>
      <c r="C99" s="1">
        <v>33.3891542926523</v>
      </c>
      <c r="D99" t="str">
        <f>IF(AND(B99&gt;'MARTA Footprint'!$C$3,B99&lt;'MARTA Footprint'!$D$3,C99&gt;'MARTA Footprint'!$A$3,C99&lt;'MARTA Footprint'!$B$3),"YES",".")</f>
        <v>.</v>
      </c>
    </row>
    <row r="100" spans="1:4" hidden="1" x14ac:dyDescent="0.25">
      <c r="A100" t="s">
        <v>10</v>
      </c>
      <c r="B100" s="1">
        <v>-84.753960640368007</v>
      </c>
      <c r="C100" s="1">
        <v>33.391151771509897</v>
      </c>
      <c r="D100" t="str">
        <f>IF(AND(B100&gt;'MARTA Footprint'!$C$3,B100&lt;'MARTA Footprint'!$D$3,C100&gt;'MARTA Footprint'!$A$3,C100&lt;'MARTA Footprint'!$B$3),"YES",".")</f>
        <v>.</v>
      </c>
    </row>
    <row r="101" spans="1:4" hidden="1" x14ac:dyDescent="0.25">
      <c r="A101" t="s">
        <v>10</v>
      </c>
      <c r="B101" s="1">
        <v>-84.752660306790602</v>
      </c>
      <c r="C101" s="1">
        <v>33.392974383305202</v>
      </c>
      <c r="D101" t="str">
        <f>IF(AND(B101&gt;'MARTA Footprint'!$C$3,B101&lt;'MARTA Footprint'!$D$3,C101&gt;'MARTA Footprint'!$A$3,C101&lt;'MARTA Footprint'!$B$3),"YES",".")</f>
        <v>.</v>
      </c>
    </row>
    <row r="102" spans="1:4" hidden="1" x14ac:dyDescent="0.25">
      <c r="A102" t="s">
        <v>10</v>
      </c>
      <c r="B102" s="1">
        <v>-84.750967132412995</v>
      </c>
      <c r="C102" s="1">
        <v>33.394711980300301</v>
      </c>
      <c r="D102" t="str">
        <f>IF(AND(B102&gt;'MARTA Footprint'!$C$3,B102&lt;'MARTA Footprint'!$D$3,C102&gt;'MARTA Footprint'!$A$3,C102&lt;'MARTA Footprint'!$B$3),"YES",".")</f>
        <v>.</v>
      </c>
    </row>
    <row r="103" spans="1:4" hidden="1" x14ac:dyDescent="0.25">
      <c r="A103" t="s">
        <v>10</v>
      </c>
      <c r="B103" s="1">
        <v>-84.739909447138501</v>
      </c>
      <c r="C103" s="1">
        <v>33.405809861926798</v>
      </c>
      <c r="D103" t="str">
        <f>IF(AND(B103&gt;'MARTA Footprint'!$C$3,B103&lt;'MARTA Footprint'!$D$3,C103&gt;'MARTA Footprint'!$A$3,C103&lt;'MARTA Footprint'!$B$3),"YES",".")</f>
        <v>.</v>
      </c>
    </row>
    <row r="104" spans="1:4" hidden="1" x14ac:dyDescent="0.25">
      <c r="A104" t="s">
        <v>10</v>
      </c>
      <c r="B104" s="1">
        <v>-84.738058950226005</v>
      </c>
      <c r="C104" s="1">
        <v>33.407802410117498</v>
      </c>
      <c r="D104" t="str">
        <f>IF(AND(B104&gt;'MARTA Footprint'!$C$3,B104&lt;'MARTA Footprint'!$D$3,C104&gt;'MARTA Footprint'!$A$3,C104&lt;'MARTA Footprint'!$B$3),"YES",".")</f>
        <v>.</v>
      </c>
    </row>
    <row r="105" spans="1:4" hidden="1" x14ac:dyDescent="0.25">
      <c r="A105" t="s">
        <v>10</v>
      </c>
      <c r="B105" s="1">
        <v>-84.736505570721704</v>
      </c>
      <c r="C105" s="1">
        <v>33.409726875608598</v>
      </c>
      <c r="D105" t="str">
        <f>IF(AND(B105&gt;'MARTA Footprint'!$C$3,B105&lt;'MARTA Footprint'!$D$3,C105&gt;'MARTA Footprint'!$A$3,C105&lt;'MARTA Footprint'!$B$3),"YES",".")</f>
        <v>.</v>
      </c>
    </row>
    <row r="106" spans="1:4" hidden="1" x14ac:dyDescent="0.25">
      <c r="A106" t="s">
        <v>10</v>
      </c>
      <c r="B106" s="1">
        <v>-84.727386186530794</v>
      </c>
      <c r="C106" s="1">
        <v>33.422475395714699</v>
      </c>
      <c r="D106" t="str">
        <f>IF(AND(B106&gt;'MARTA Footprint'!$C$3,B106&lt;'MARTA Footprint'!$D$3,C106&gt;'MARTA Footprint'!$A$3,C106&lt;'MARTA Footprint'!$B$3),"YES",".")</f>
        <v>.</v>
      </c>
    </row>
    <row r="107" spans="1:4" hidden="1" x14ac:dyDescent="0.25">
      <c r="A107" t="s">
        <v>10</v>
      </c>
      <c r="B107" s="1">
        <v>-84.725101571018797</v>
      </c>
      <c r="C107" s="1">
        <v>33.425487252441599</v>
      </c>
      <c r="D107" t="str">
        <f>IF(AND(B107&gt;'MARTA Footprint'!$C$3,B107&lt;'MARTA Footprint'!$D$3,C107&gt;'MARTA Footprint'!$A$3,C107&lt;'MARTA Footprint'!$B$3),"YES",".")</f>
        <v>.</v>
      </c>
    </row>
    <row r="108" spans="1:4" hidden="1" x14ac:dyDescent="0.25">
      <c r="A108" t="s">
        <v>10</v>
      </c>
      <c r="B108" s="1">
        <v>-84.723378603952696</v>
      </c>
      <c r="C108" s="1">
        <v>33.427142070918002</v>
      </c>
      <c r="D108" t="str">
        <f>IF(AND(B108&gt;'MARTA Footprint'!$C$3,B108&lt;'MARTA Footprint'!$D$3,C108&gt;'MARTA Footprint'!$A$3,C108&lt;'MARTA Footprint'!$B$3),"YES",".")</f>
        <v>.</v>
      </c>
    </row>
    <row r="109" spans="1:4" hidden="1" x14ac:dyDescent="0.25">
      <c r="A109" t="s">
        <v>10</v>
      </c>
      <c r="B109" s="1">
        <v>-84.7212650854066</v>
      </c>
      <c r="C109" s="1">
        <v>33.428688854258503</v>
      </c>
      <c r="D109" t="str">
        <f>IF(AND(B109&gt;'MARTA Footprint'!$C$3,B109&lt;'MARTA Footprint'!$D$3,C109&gt;'MARTA Footprint'!$A$3,C109&lt;'MARTA Footprint'!$B$3),"YES",".")</f>
        <v>.</v>
      </c>
    </row>
    <row r="110" spans="1:4" hidden="1" x14ac:dyDescent="0.25">
      <c r="A110" t="s">
        <v>10</v>
      </c>
      <c r="B110" s="1">
        <v>-84.708379909672303</v>
      </c>
      <c r="C110" s="1">
        <v>33.436323682797102</v>
      </c>
      <c r="D110" t="str">
        <f>IF(AND(B110&gt;'MARTA Footprint'!$C$3,B110&lt;'MARTA Footprint'!$D$3,C110&gt;'MARTA Footprint'!$A$3,C110&lt;'MARTA Footprint'!$B$3),"YES",".")</f>
        <v>.</v>
      </c>
    </row>
    <row r="111" spans="1:4" hidden="1" x14ac:dyDescent="0.25">
      <c r="A111" t="s">
        <v>10</v>
      </c>
      <c r="B111" s="1">
        <v>-84.705295575331803</v>
      </c>
      <c r="C111" s="1">
        <v>33.437874768272103</v>
      </c>
      <c r="D111" t="str">
        <f>IF(AND(B111&gt;'MARTA Footprint'!$C$3,B111&lt;'MARTA Footprint'!$D$3,C111&gt;'MARTA Footprint'!$A$3,C111&lt;'MARTA Footprint'!$B$3),"YES",".")</f>
        <v>.</v>
      </c>
    </row>
    <row r="112" spans="1:4" hidden="1" x14ac:dyDescent="0.25">
      <c r="A112" t="s">
        <v>10</v>
      </c>
      <c r="B112" s="1">
        <v>-84.692177760543402</v>
      </c>
      <c r="C112" s="1">
        <v>33.444077004444303</v>
      </c>
      <c r="D112" t="str">
        <f>IF(AND(B112&gt;'MARTA Footprint'!$C$3,B112&lt;'MARTA Footprint'!$D$3,C112&gt;'MARTA Footprint'!$A$3,C112&lt;'MARTA Footprint'!$B$3),"YES",".")</f>
        <v>.</v>
      </c>
    </row>
    <row r="113" spans="1:4" hidden="1" x14ac:dyDescent="0.25">
      <c r="A113" t="s">
        <v>10</v>
      </c>
      <c r="B113" s="1">
        <v>-84.690204831112098</v>
      </c>
      <c r="C113" s="1">
        <v>33.445272039231199</v>
      </c>
      <c r="D113" t="str">
        <f>IF(AND(B113&gt;'MARTA Footprint'!$C$3,B113&lt;'MARTA Footprint'!$D$3,C113&gt;'MARTA Footprint'!$A$3,C113&lt;'MARTA Footprint'!$B$3),"YES",".")</f>
        <v>.</v>
      </c>
    </row>
    <row r="114" spans="1:4" hidden="1" x14ac:dyDescent="0.25">
      <c r="A114" t="s">
        <v>10</v>
      </c>
      <c r="B114" s="1">
        <v>-84.687952975613598</v>
      </c>
      <c r="C114" s="1">
        <v>33.447017041121903</v>
      </c>
      <c r="D114" t="str">
        <f>IF(AND(B114&gt;'MARTA Footprint'!$C$3,B114&lt;'MARTA Footprint'!$D$3,C114&gt;'MARTA Footprint'!$A$3,C114&lt;'MARTA Footprint'!$B$3),"YES",".")</f>
        <v>.</v>
      </c>
    </row>
    <row r="115" spans="1:4" hidden="1" x14ac:dyDescent="0.25">
      <c r="A115" t="s">
        <v>10</v>
      </c>
      <c r="B115" s="1">
        <v>-84.680450880495201</v>
      </c>
      <c r="C115" s="1">
        <v>33.453101191136398</v>
      </c>
      <c r="D115" t="str">
        <f>IF(AND(B115&gt;'MARTA Footprint'!$C$3,B115&lt;'MARTA Footprint'!$D$3,C115&gt;'MARTA Footprint'!$A$3,C115&lt;'MARTA Footprint'!$B$3),"YES",".")</f>
        <v>.</v>
      </c>
    </row>
    <row r="116" spans="1:4" hidden="1" x14ac:dyDescent="0.25">
      <c r="A116" t="s">
        <v>10</v>
      </c>
      <c r="B116" s="1">
        <v>-84.6788062777687</v>
      </c>
      <c r="C116" s="1">
        <v>33.454629894008299</v>
      </c>
      <c r="D116" t="str">
        <f>IF(AND(B116&gt;'MARTA Footprint'!$C$3,B116&lt;'MARTA Footprint'!$D$3,C116&gt;'MARTA Footprint'!$A$3,C116&lt;'MARTA Footprint'!$B$3),"YES",".")</f>
        <v>.</v>
      </c>
    </row>
    <row r="117" spans="1:4" hidden="1" x14ac:dyDescent="0.25">
      <c r="A117" t="s">
        <v>10</v>
      </c>
      <c r="B117" s="1">
        <v>-84.677460051208698</v>
      </c>
      <c r="C117" s="1">
        <v>33.456205947463197</v>
      </c>
      <c r="D117" t="str">
        <f>IF(AND(B117&gt;'MARTA Footprint'!$C$3,B117&lt;'MARTA Footprint'!$D$3,C117&gt;'MARTA Footprint'!$A$3,C117&lt;'MARTA Footprint'!$B$3),"YES",".")</f>
        <v>.</v>
      </c>
    </row>
    <row r="118" spans="1:4" x14ac:dyDescent="0.25">
      <c r="A118" t="s">
        <v>10</v>
      </c>
      <c r="B118" s="1">
        <v>-84.671053415677903</v>
      </c>
      <c r="C118" s="1">
        <v>33.4655675803156</v>
      </c>
      <c r="D118" t="str">
        <f>IF(AND(B118&gt;'MARTA Footprint'!$C$3,B118&lt;'MARTA Footprint'!$D$3,C118&gt;'MARTA Footprint'!$A$3,C118&lt;'MARTA Footprint'!$B$3),"YES",".")</f>
        <v>YES</v>
      </c>
    </row>
    <row r="119" spans="1:4" x14ac:dyDescent="0.25">
      <c r="A119" t="s">
        <v>10</v>
      </c>
      <c r="B119" s="1">
        <v>-84.669619009358001</v>
      </c>
      <c r="C119" s="1">
        <v>33.467353398697597</v>
      </c>
      <c r="D119" t="str">
        <f>IF(AND(B119&gt;'MARTA Footprint'!$C$3,B119&lt;'MARTA Footprint'!$D$3,C119&gt;'MARTA Footprint'!$A$3,C119&lt;'MARTA Footprint'!$B$3),"YES",".")</f>
        <v>YES</v>
      </c>
    </row>
    <row r="120" spans="1:4" x14ac:dyDescent="0.25">
      <c r="A120" t="s">
        <v>10</v>
      </c>
      <c r="B120" s="1">
        <v>-84.667634564124299</v>
      </c>
      <c r="C120" s="1">
        <v>33.4695653210023</v>
      </c>
      <c r="D120" t="str">
        <f>IF(AND(B120&gt;'MARTA Footprint'!$C$3,B120&lt;'MARTA Footprint'!$D$3,C120&gt;'MARTA Footprint'!$A$3,C120&lt;'MARTA Footprint'!$B$3),"YES",".")</f>
        <v>YES</v>
      </c>
    </row>
    <row r="121" spans="1:4" x14ac:dyDescent="0.25">
      <c r="A121" t="s">
        <v>10</v>
      </c>
      <c r="B121" s="1">
        <v>-84.650008950679805</v>
      </c>
      <c r="C121" s="1">
        <v>33.489023666580103</v>
      </c>
      <c r="D121" t="str">
        <f>IF(AND(B121&gt;'MARTA Footprint'!$C$3,B121&lt;'MARTA Footprint'!$D$3,C121&gt;'MARTA Footprint'!$A$3,C121&lt;'MARTA Footprint'!$B$3),"YES",".")</f>
        <v>YES</v>
      </c>
    </row>
    <row r="122" spans="1:4" x14ac:dyDescent="0.25">
      <c r="A122" t="s">
        <v>10</v>
      </c>
      <c r="B122" s="1">
        <v>-84.648274029786094</v>
      </c>
      <c r="C122" s="1">
        <v>33.490740011180897</v>
      </c>
      <c r="D122" t="str">
        <f>IF(AND(B122&gt;'MARTA Footprint'!$C$3,B122&lt;'MARTA Footprint'!$D$3,C122&gt;'MARTA Footprint'!$A$3,C122&lt;'MARTA Footprint'!$B$3),"YES",".")</f>
        <v>YES</v>
      </c>
    </row>
    <row r="123" spans="1:4" x14ac:dyDescent="0.25">
      <c r="A123" t="s">
        <v>10</v>
      </c>
      <c r="B123" s="1">
        <v>-84.641621852056403</v>
      </c>
      <c r="C123" s="1">
        <v>33.496740254423798</v>
      </c>
      <c r="D123" t="str">
        <f>IF(AND(B123&gt;'MARTA Footprint'!$C$3,B123&lt;'MARTA Footprint'!$D$3,C123&gt;'MARTA Footprint'!$A$3,C123&lt;'MARTA Footprint'!$B$3),"YES",".")</f>
        <v>YES</v>
      </c>
    </row>
    <row r="124" spans="1:4" x14ac:dyDescent="0.25">
      <c r="A124" t="s">
        <v>10</v>
      </c>
      <c r="B124" s="1">
        <v>-84.640386957957503</v>
      </c>
      <c r="C124" s="1">
        <v>33.498073351906001</v>
      </c>
      <c r="D124" t="str">
        <f>IF(AND(B124&gt;'MARTA Footprint'!$C$3,B124&lt;'MARTA Footprint'!$D$3,C124&gt;'MARTA Footprint'!$A$3,C124&lt;'MARTA Footprint'!$B$3),"YES",".")</f>
        <v>YES</v>
      </c>
    </row>
    <row r="125" spans="1:4" x14ac:dyDescent="0.25">
      <c r="A125" t="s">
        <v>10</v>
      </c>
      <c r="B125" s="1">
        <v>-84.639219265664096</v>
      </c>
      <c r="C125" s="1">
        <v>33.499573832945003</v>
      </c>
      <c r="D125" t="str">
        <f>IF(AND(B125&gt;'MARTA Footprint'!$C$3,B125&lt;'MARTA Footprint'!$D$3,C125&gt;'MARTA Footprint'!$A$3,C125&lt;'MARTA Footprint'!$B$3),"YES",".")</f>
        <v>YES</v>
      </c>
    </row>
    <row r="126" spans="1:4" x14ac:dyDescent="0.25">
      <c r="A126" t="s">
        <v>10</v>
      </c>
      <c r="B126" s="1">
        <v>-84.628958676377295</v>
      </c>
      <c r="C126" s="1">
        <v>33.515862061433602</v>
      </c>
      <c r="D126" t="str">
        <f>IF(AND(B126&gt;'MARTA Footprint'!$C$3,B126&lt;'MARTA Footprint'!$D$3,C126&gt;'MARTA Footprint'!$A$3,C126&lt;'MARTA Footprint'!$B$3),"YES",".")</f>
        <v>YES</v>
      </c>
    </row>
    <row r="127" spans="1:4" x14ac:dyDescent="0.25">
      <c r="A127" t="s">
        <v>10</v>
      </c>
      <c r="B127" s="1">
        <v>-84.627944171876507</v>
      </c>
      <c r="C127" s="1">
        <v>33.517252247052497</v>
      </c>
      <c r="D127" t="str">
        <f>IF(AND(B127&gt;'MARTA Footprint'!$C$3,B127&lt;'MARTA Footprint'!$D$3,C127&gt;'MARTA Footprint'!$A$3,C127&lt;'MARTA Footprint'!$B$3),"YES",".")</f>
        <v>YES</v>
      </c>
    </row>
    <row r="128" spans="1:4" x14ac:dyDescent="0.25">
      <c r="A128" t="s">
        <v>10</v>
      </c>
      <c r="B128" s="1">
        <v>-84.626963934673</v>
      </c>
      <c r="C128" s="1">
        <v>33.518317252991899</v>
      </c>
      <c r="D128" t="str">
        <f>IF(AND(B128&gt;'MARTA Footprint'!$C$3,B128&lt;'MARTA Footprint'!$D$3,C128&gt;'MARTA Footprint'!$A$3,C128&lt;'MARTA Footprint'!$B$3),"YES",".")</f>
        <v>YES</v>
      </c>
    </row>
    <row r="129" spans="1:4" x14ac:dyDescent="0.25">
      <c r="A129" t="s">
        <v>10</v>
      </c>
      <c r="B129" s="1">
        <v>-84.625420321459998</v>
      </c>
      <c r="C129" s="1">
        <v>33.519708613019297</v>
      </c>
      <c r="D129" t="str">
        <f>IF(AND(B129&gt;'MARTA Footprint'!$C$3,B129&lt;'MARTA Footprint'!$D$3,C129&gt;'MARTA Footprint'!$A$3,C129&lt;'MARTA Footprint'!$B$3),"YES",".")</f>
        <v>YES</v>
      </c>
    </row>
    <row r="130" spans="1:4" x14ac:dyDescent="0.25">
      <c r="A130" t="s">
        <v>10</v>
      </c>
      <c r="B130" s="1">
        <v>-84.623465387011606</v>
      </c>
      <c r="C130" s="1">
        <v>33.521085052269399</v>
      </c>
      <c r="D130" t="str">
        <f>IF(AND(B130&gt;'MARTA Footprint'!$C$3,B130&lt;'MARTA Footprint'!$D$3,C130&gt;'MARTA Footprint'!$A$3,C130&lt;'MARTA Footprint'!$B$3),"YES",".")</f>
        <v>YES</v>
      </c>
    </row>
    <row r="131" spans="1:4" x14ac:dyDescent="0.25">
      <c r="A131" t="s">
        <v>10</v>
      </c>
      <c r="B131" s="1">
        <v>-84.617136121147198</v>
      </c>
      <c r="C131" s="1">
        <v>33.525220415291997</v>
      </c>
      <c r="D131" t="str">
        <f>IF(AND(B131&gt;'MARTA Footprint'!$C$3,B131&lt;'MARTA Footprint'!$D$3,C131&gt;'MARTA Footprint'!$A$3,C131&lt;'MARTA Footprint'!$B$3),"YES",".")</f>
        <v>YES</v>
      </c>
    </row>
    <row r="132" spans="1:4" x14ac:dyDescent="0.25">
      <c r="A132" t="s">
        <v>10</v>
      </c>
      <c r="B132" s="1">
        <v>-84.614536864405096</v>
      </c>
      <c r="C132" s="1">
        <v>33.526703467891302</v>
      </c>
      <c r="D132" t="str">
        <f>IF(AND(B132&gt;'MARTA Footprint'!$C$3,B132&lt;'MARTA Footprint'!$D$3,C132&gt;'MARTA Footprint'!$A$3,C132&lt;'MARTA Footprint'!$B$3),"YES",".")</f>
        <v>YES</v>
      </c>
    </row>
    <row r="133" spans="1:4" x14ac:dyDescent="0.25">
      <c r="A133" t="s">
        <v>10</v>
      </c>
      <c r="B133" s="1">
        <v>-84.611856217739103</v>
      </c>
      <c r="C133" s="1">
        <v>33.527967713316201</v>
      </c>
      <c r="D133" t="str">
        <f>IF(AND(B133&gt;'MARTA Footprint'!$C$3,B133&lt;'MARTA Footprint'!$D$3,C133&gt;'MARTA Footprint'!$A$3,C133&lt;'MARTA Footprint'!$B$3),"YES",".")</f>
        <v>YES</v>
      </c>
    </row>
    <row r="134" spans="1:4" x14ac:dyDescent="0.25">
      <c r="A134" t="s">
        <v>10</v>
      </c>
      <c r="B134" s="1">
        <v>-84.607181999592896</v>
      </c>
      <c r="C134" s="1">
        <v>33.530015468485701</v>
      </c>
      <c r="D134" t="str">
        <f>IF(AND(B134&gt;'MARTA Footprint'!$C$3,B134&lt;'MARTA Footprint'!$D$3,C134&gt;'MARTA Footprint'!$A$3,C134&lt;'MARTA Footprint'!$B$3),"YES",".")</f>
        <v>YES</v>
      </c>
    </row>
    <row r="135" spans="1:4" x14ac:dyDescent="0.25">
      <c r="A135" t="s">
        <v>10</v>
      </c>
      <c r="B135" s="1">
        <v>-84.604728651709195</v>
      </c>
      <c r="C135" s="1">
        <v>33.531281499241501</v>
      </c>
      <c r="D135" t="str">
        <f>IF(AND(B135&gt;'MARTA Footprint'!$C$3,B135&lt;'MARTA Footprint'!$D$3,C135&gt;'MARTA Footprint'!$A$3,C135&lt;'MARTA Footprint'!$B$3),"YES",".")</f>
        <v>YES</v>
      </c>
    </row>
    <row r="136" spans="1:4" x14ac:dyDescent="0.25">
      <c r="A136" t="s">
        <v>10</v>
      </c>
      <c r="B136" s="1">
        <v>-84.586763949076598</v>
      </c>
      <c r="C136" s="1">
        <v>33.541829744323501</v>
      </c>
      <c r="D136" t="str">
        <f>IF(AND(B136&gt;'MARTA Footprint'!$C$3,B136&lt;'MARTA Footprint'!$D$3,C136&gt;'MARTA Footprint'!$A$3,C136&lt;'MARTA Footprint'!$B$3),"YES",".")</f>
        <v>YES</v>
      </c>
    </row>
    <row r="137" spans="1:4" x14ac:dyDescent="0.25">
      <c r="A137" t="s">
        <v>10</v>
      </c>
      <c r="B137" s="1">
        <v>-84.584034837105307</v>
      </c>
      <c r="C137" s="1">
        <v>33.543156411498501</v>
      </c>
      <c r="D137" t="str">
        <f>IF(AND(B137&gt;'MARTA Footprint'!$C$3,B137&lt;'MARTA Footprint'!$D$3,C137&gt;'MARTA Footprint'!$A$3,C137&lt;'MARTA Footprint'!$B$3),"YES",".")</f>
        <v>YES</v>
      </c>
    </row>
    <row r="138" spans="1:4" x14ac:dyDescent="0.25">
      <c r="A138" t="s">
        <v>10</v>
      </c>
      <c r="B138" s="1">
        <v>-84.540154586007205</v>
      </c>
      <c r="C138" s="1">
        <v>33.562227648215</v>
      </c>
      <c r="D138" t="str">
        <f>IF(AND(B138&gt;'MARTA Footprint'!$C$3,B138&lt;'MARTA Footprint'!$D$3,C138&gt;'MARTA Footprint'!$A$3,C138&lt;'MARTA Footprint'!$B$3),"YES",".")</f>
        <v>YES</v>
      </c>
    </row>
    <row r="139" spans="1:4" x14ac:dyDescent="0.25">
      <c r="A139" t="s">
        <v>10</v>
      </c>
      <c r="B139" s="1">
        <v>-84.538294182100202</v>
      </c>
      <c r="C139" s="1">
        <v>33.563224926862702</v>
      </c>
      <c r="D139" t="str">
        <f>IF(AND(B139&gt;'MARTA Footprint'!$C$3,B139&lt;'MARTA Footprint'!$D$3,C139&gt;'MARTA Footprint'!$A$3,C139&lt;'MARTA Footprint'!$B$3),"YES",".")</f>
        <v>YES</v>
      </c>
    </row>
    <row r="140" spans="1:4" x14ac:dyDescent="0.25">
      <c r="A140" t="s">
        <v>10</v>
      </c>
      <c r="B140" s="1">
        <v>-84.536604240538495</v>
      </c>
      <c r="C140" s="1">
        <v>33.564363217454101</v>
      </c>
      <c r="D140" t="str">
        <f>IF(AND(B140&gt;'MARTA Footprint'!$C$3,B140&lt;'MARTA Footprint'!$D$3,C140&gt;'MARTA Footprint'!$A$3,C140&lt;'MARTA Footprint'!$B$3),"YES",".")</f>
        <v>YES</v>
      </c>
    </row>
    <row r="141" spans="1:4" x14ac:dyDescent="0.25">
      <c r="A141" t="s">
        <v>10</v>
      </c>
      <c r="B141" s="1">
        <v>-84.534960192122597</v>
      </c>
      <c r="C141" s="1">
        <v>33.565789993045598</v>
      </c>
      <c r="D141" t="str">
        <f>IF(AND(B141&gt;'MARTA Footprint'!$C$3,B141&lt;'MARTA Footprint'!$D$3,C141&gt;'MARTA Footprint'!$A$3,C141&lt;'MARTA Footprint'!$B$3),"YES",".")</f>
        <v>YES</v>
      </c>
    </row>
    <row r="142" spans="1:4" x14ac:dyDescent="0.25">
      <c r="A142" t="s">
        <v>10</v>
      </c>
      <c r="B142" s="1">
        <v>-84.529328559433196</v>
      </c>
      <c r="C142" s="1">
        <v>33.571665510392599</v>
      </c>
      <c r="D142" t="str">
        <f>IF(AND(B142&gt;'MARTA Footprint'!$C$3,B142&lt;'MARTA Footprint'!$D$3,C142&gt;'MARTA Footprint'!$A$3,C142&lt;'MARTA Footprint'!$B$3),"YES",".")</f>
        <v>YES</v>
      </c>
    </row>
    <row r="143" spans="1:4" x14ac:dyDescent="0.25">
      <c r="A143" t="s">
        <v>10</v>
      </c>
      <c r="B143" s="1">
        <v>-84.527693562236095</v>
      </c>
      <c r="C143" s="1">
        <v>33.573126448580098</v>
      </c>
      <c r="D143" t="str">
        <f>IF(AND(B143&gt;'MARTA Footprint'!$C$3,B143&lt;'MARTA Footprint'!$D$3,C143&gt;'MARTA Footprint'!$A$3,C143&lt;'MARTA Footprint'!$B$3),"YES",".")</f>
        <v>YES</v>
      </c>
    </row>
    <row r="144" spans="1:4" x14ac:dyDescent="0.25">
      <c r="A144" t="s">
        <v>10</v>
      </c>
      <c r="B144" s="1">
        <v>-84.514888302981007</v>
      </c>
      <c r="C144" s="1">
        <v>33.583606597425003</v>
      </c>
      <c r="D144" t="str">
        <f>IF(AND(B144&gt;'MARTA Footprint'!$C$3,B144&lt;'MARTA Footprint'!$D$3,C144&gt;'MARTA Footprint'!$A$3,C144&lt;'MARTA Footprint'!$B$3),"YES",".")</f>
        <v>YES</v>
      </c>
    </row>
    <row r="145" spans="1:4" x14ac:dyDescent="0.25">
      <c r="A145" t="s">
        <v>10</v>
      </c>
      <c r="B145" s="1">
        <v>-84.512484088874302</v>
      </c>
      <c r="C145" s="1">
        <v>33.585500321686297</v>
      </c>
      <c r="D145" t="str">
        <f>IF(AND(B145&gt;'MARTA Footprint'!$C$3,B145&lt;'MARTA Footprint'!$D$3,C145&gt;'MARTA Footprint'!$A$3,C145&lt;'MARTA Footprint'!$B$3),"YES",".")</f>
        <v>YES</v>
      </c>
    </row>
    <row r="146" spans="1:4" x14ac:dyDescent="0.25">
      <c r="A146" t="s">
        <v>10</v>
      </c>
      <c r="B146" s="1">
        <v>-84.509935649294306</v>
      </c>
      <c r="C146" s="1">
        <v>33.587142028925498</v>
      </c>
      <c r="D146" t="str">
        <f>IF(AND(B146&gt;'MARTA Footprint'!$C$3,B146&lt;'MARTA Footprint'!$D$3,C146&gt;'MARTA Footprint'!$A$3,C146&lt;'MARTA Footprint'!$B$3),"YES",".")</f>
        <v>YES</v>
      </c>
    </row>
    <row r="147" spans="1:4" x14ac:dyDescent="0.25">
      <c r="A147" t="s">
        <v>10</v>
      </c>
      <c r="B147" s="1">
        <v>-84.499698125616405</v>
      </c>
      <c r="C147" s="1">
        <v>33.593260588971603</v>
      </c>
      <c r="D147" t="str">
        <f>IF(AND(B147&gt;'MARTA Footprint'!$C$3,B147&lt;'MARTA Footprint'!$D$3,C147&gt;'MARTA Footprint'!$A$3,C147&lt;'MARTA Footprint'!$B$3),"YES",".")</f>
        <v>YES</v>
      </c>
    </row>
    <row r="148" spans="1:4" x14ac:dyDescent="0.25">
      <c r="A148" t="s">
        <v>10</v>
      </c>
      <c r="B148" s="1">
        <v>-84.496598602473199</v>
      </c>
      <c r="C148" s="1">
        <v>33.595302822790401</v>
      </c>
      <c r="D148" t="str">
        <f>IF(AND(B148&gt;'MARTA Footprint'!$C$3,B148&lt;'MARTA Footprint'!$D$3,C148&gt;'MARTA Footprint'!$A$3,C148&lt;'MARTA Footprint'!$B$3),"YES",".")</f>
        <v>YES</v>
      </c>
    </row>
    <row r="149" spans="1:4" x14ac:dyDescent="0.25">
      <c r="A149" t="s">
        <v>10</v>
      </c>
      <c r="B149" s="1">
        <v>-84.487476414226705</v>
      </c>
      <c r="C149" s="1">
        <v>33.602616943463197</v>
      </c>
      <c r="D149" t="str">
        <f>IF(AND(B149&gt;'MARTA Footprint'!$C$3,B149&lt;'MARTA Footprint'!$D$3,C149&gt;'MARTA Footprint'!$A$3,C149&lt;'MARTA Footprint'!$B$3),"YES",".")</f>
        <v>YES</v>
      </c>
    </row>
    <row r="150" spans="1:4" x14ac:dyDescent="0.25">
      <c r="A150" t="s">
        <v>10</v>
      </c>
      <c r="B150" s="1">
        <v>-84.486655835293007</v>
      </c>
      <c r="C150" s="1">
        <v>33.6035132175071</v>
      </c>
      <c r="D150" t="str">
        <f>IF(AND(B150&gt;'MARTA Footprint'!$C$3,B150&lt;'MARTA Footprint'!$D$3,C150&gt;'MARTA Footprint'!$A$3,C150&lt;'MARTA Footprint'!$B$3),"YES",".")</f>
        <v>YES</v>
      </c>
    </row>
    <row r="151" spans="1:4" x14ac:dyDescent="0.25">
      <c r="A151" t="s">
        <v>10</v>
      </c>
      <c r="B151" s="1">
        <v>-84.486108460854396</v>
      </c>
      <c r="C151" s="1">
        <v>33.6044445675875</v>
      </c>
      <c r="D151" t="str">
        <f>IF(AND(B151&gt;'MARTA Footprint'!$C$3,B151&lt;'MARTA Footprint'!$D$3,C151&gt;'MARTA Footprint'!$A$3,C151&lt;'MARTA Footprint'!$B$3),"YES",".")</f>
        <v>YES</v>
      </c>
    </row>
    <row r="152" spans="1:4" x14ac:dyDescent="0.25">
      <c r="A152" t="s">
        <v>10</v>
      </c>
      <c r="B152" s="1">
        <v>-84.485754885496803</v>
      </c>
      <c r="C152" s="1">
        <v>33.605771644475702</v>
      </c>
      <c r="D152" t="str">
        <f>IF(AND(B152&gt;'MARTA Footprint'!$C$3,B152&lt;'MARTA Footprint'!$D$3,C152&gt;'MARTA Footprint'!$A$3,C152&lt;'MARTA Footprint'!$B$3),"YES",".")</f>
        <v>YES</v>
      </c>
    </row>
    <row r="153" spans="1:4" x14ac:dyDescent="0.25">
      <c r="A153" t="s">
        <v>10</v>
      </c>
      <c r="B153" s="1">
        <v>-84.485829343050398</v>
      </c>
      <c r="C153" s="1">
        <v>33.607162263068098</v>
      </c>
      <c r="D153" t="str">
        <f>IF(AND(B153&gt;'MARTA Footprint'!$C$3,B153&lt;'MARTA Footprint'!$D$3,C153&gt;'MARTA Footprint'!$A$3,C153&lt;'MARTA Footprint'!$B$3),"YES",".")</f>
        <v>YES</v>
      </c>
    </row>
    <row r="154" spans="1:4" x14ac:dyDescent="0.25">
      <c r="A154" t="s">
        <v>10</v>
      </c>
      <c r="B154" s="1">
        <v>-84.486533002511905</v>
      </c>
      <c r="C154" s="1">
        <v>33.612293239600902</v>
      </c>
      <c r="D154" t="str">
        <f>IF(AND(B154&gt;'MARTA Footprint'!$C$3,B154&lt;'MARTA Footprint'!$D$3,C154&gt;'MARTA Footprint'!$A$3,C154&lt;'MARTA Footprint'!$B$3),"YES",".")</f>
        <v>YES</v>
      </c>
    </row>
    <row r="155" spans="1:4" x14ac:dyDescent="0.25">
      <c r="A155" t="s">
        <v>10</v>
      </c>
      <c r="B155" s="1">
        <v>-84.4865663741068</v>
      </c>
      <c r="C155" s="1">
        <v>33.613970693766802</v>
      </c>
      <c r="D155" t="str">
        <f>IF(AND(B155&gt;'MARTA Footprint'!$C$3,B155&lt;'MARTA Footprint'!$D$3,C155&gt;'MARTA Footprint'!$A$3,C155&lt;'MARTA Footprint'!$B$3),"YES",".")</f>
        <v>YES</v>
      </c>
    </row>
    <row r="156" spans="1:4" x14ac:dyDescent="0.25">
      <c r="A156" t="s">
        <v>10</v>
      </c>
      <c r="B156" s="1">
        <v>-84.486380049752995</v>
      </c>
      <c r="C156" s="1">
        <v>33.615379578051297</v>
      </c>
      <c r="D156" t="str">
        <f>IF(AND(B156&gt;'MARTA Footprint'!$C$3,B156&lt;'MARTA Footprint'!$D$3,C156&gt;'MARTA Footprint'!$A$3,C156&lt;'MARTA Footprint'!$B$3),"YES",".")</f>
        <v>YES</v>
      </c>
    </row>
    <row r="157" spans="1:4" x14ac:dyDescent="0.25">
      <c r="A157" t="s">
        <v>10</v>
      </c>
      <c r="B157" s="1">
        <v>-84.485819367477106</v>
      </c>
      <c r="C157" s="1">
        <v>33.616700586682001</v>
      </c>
      <c r="D157" t="str">
        <f>IF(AND(B157&gt;'MARTA Footprint'!$C$3,B157&lt;'MARTA Footprint'!$D$3,C157&gt;'MARTA Footprint'!$A$3,C157&lt;'MARTA Footprint'!$B$3),"YES",".")</f>
        <v>YES</v>
      </c>
    </row>
    <row r="158" spans="1:4" x14ac:dyDescent="0.25">
      <c r="A158" t="s">
        <v>10</v>
      </c>
      <c r="B158" s="1">
        <v>-84.484963957259495</v>
      </c>
      <c r="C158" s="1">
        <v>33.617851944388597</v>
      </c>
      <c r="D158" t="str">
        <f>IF(AND(B158&gt;'MARTA Footprint'!$C$3,B158&lt;'MARTA Footprint'!$D$3,C158&gt;'MARTA Footprint'!$A$3,C158&lt;'MARTA Footprint'!$B$3),"YES",".")</f>
        <v>YES</v>
      </c>
    </row>
    <row r="159" spans="1:4" x14ac:dyDescent="0.25">
      <c r="A159" t="s">
        <v>10</v>
      </c>
      <c r="B159" s="1">
        <v>-84.483959027476303</v>
      </c>
      <c r="C159" s="1">
        <v>33.618735182960798</v>
      </c>
      <c r="D159" t="str">
        <f>IF(AND(B159&gt;'MARTA Footprint'!$C$3,B159&lt;'MARTA Footprint'!$D$3,C159&gt;'MARTA Footprint'!$A$3,C159&lt;'MARTA Footprint'!$B$3),"YES",".")</f>
        <v>YES</v>
      </c>
    </row>
    <row r="160" spans="1:4" x14ac:dyDescent="0.25">
      <c r="A160" t="s">
        <v>10</v>
      </c>
      <c r="B160" s="1">
        <v>-84.4825380447854</v>
      </c>
      <c r="C160" s="1">
        <v>33.619515692034398</v>
      </c>
      <c r="D160" t="str">
        <f>IF(AND(B160&gt;'MARTA Footprint'!$C$3,B160&lt;'MARTA Footprint'!$D$3,C160&gt;'MARTA Footprint'!$A$3,C160&lt;'MARTA Footprint'!$B$3),"YES",".")</f>
        <v>YES</v>
      </c>
    </row>
    <row r="161" spans="1:4" x14ac:dyDescent="0.25">
      <c r="A161" t="s">
        <v>10</v>
      </c>
      <c r="B161" s="1">
        <v>-84.480996407530199</v>
      </c>
      <c r="C161" s="1">
        <v>33.620045451152599</v>
      </c>
      <c r="D161" t="str">
        <f>IF(AND(B161&gt;'MARTA Footprint'!$C$3,B161&lt;'MARTA Footprint'!$D$3,C161&gt;'MARTA Footprint'!$A$3,C161&lt;'MARTA Footprint'!$B$3),"YES",".")</f>
        <v>YES</v>
      </c>
    </row>
    <row r="162" spans="1:4" x14ac:dyDescent="0.25">
      <c r="A162" t="s">
        <v>10</v>
      </c>
      <c r="B162" s="1">
        <v>-84.478610846516801</v>
      </c>
      <c r="C162" s="1">
        <v>33.620384773171999</v>
      </c>
      <c r="D162" t="str">
        <f>IF(AND(B162&gt;'MARTA Footprint'!$C$3,B162&lt;'MARTA Footprint'!$D$3,C162&gt;'MARTA Footprint'!$A$3,C162&lt;'MARTA Footprint'!$B$3),"YES",".")</f>
        <v>YES</v>
      </c>
    </row>
    <row r="163" spans="1:4" x14ac:dyDescent="0.25">
      <c r="A163" t="s">
        <v>10</v>
      </c>
      <c r="B163" s="1">
        <v>-84.476555119995894</v>
      </c>
      <c r="C163" s="1">
        <v>33.620518570919401</v>
      </c>
      <c r="D163" t="str">
        <f>IF(AND(B163&gt;'MARTA Footprint'!$C$3,B163&lt;'MARTA Footprint'!$D$3,C163&gt;'MARTA Footprint'!$A$3,C163&lt;'MARTA Footprint'!$B$3),"YES",".")</f>
        <v>YES</v>
      </c>
    </row>
    <row r="164" spans="1:4" x14ac:dyDescent="0.25">
      <c r="A164" t="s">
        <v>10</v>
      </c>
      <c r="B164" s="1">
        <v>-84.471481579058505</v>
      </c>
      <c r="C164" s="1">
        <v>33.620511695433599</v>
      </c>
      <c r="D164" t="str">
        <f>IF(AND(B164&gt;'MARTA Footprint'!$C$3,B164&lt;'MARTA Footprint'!$D$3,C164&gt;'MARTA Footprint'!$A$3,C164&lt;'MARTA Footprint'!$B$3),"YES",".")</f>
        <v>YES</v>
      </c>
    </row>
    <row r="165" spans="1:4" x14ac:dyDescent="0.25">
      <c r="A165" t="s">
        <v>10</v>
      </c>
      <c r="B165" s="1">
        <v>-84.468852733932906</v>
      </c>
      <c r="C165" s="1">
        <v>33.620377363743799</v>
      </c>
      <c r="D165" t="str">
        <f>IF(AND(B165&gt;'MARTA Footprint'!$C$3,B165&lt;'MARTA Footprint'!$D$3,C165&gt;'MARTA Footprint'!$A$3,C165&lt;'MARTA Footprint'!$B$3),"YES",".")</f>
        <v>YES</v>
      </c>
    </row>
    <row r="166" spans="1:4" x14ac:dyDescent="0.25">
      <c r="A166" t="s">
        <v>10</v>
      </c>
      <c r="B166" s="1">
        <v>-84.465257208931803</v>
      </c>
      <c r="C166" s="1">
        <v>33.619982665792399</v>
      </c>
      <c r="D166" t="str">
        <f>IF(AND(B166&gt;'MARTA Footprint'!$C$3,B166&lt;'MARTA Footprint'!$D$3,C166&gt;'MARTA Footprint'!$A$3,C166&lt;'MARTA Footprint'!$B$3),"YES",".")</f>
        <v>YES</v>
      </c>
    </row>
    <row r="167" spans="1:4" x14ac:dyDescent="0.25">
      <c r="A167" t="s">
        <v>10</v>
      </c>
      <c r="B167" s="1">
        <v>-84.463717181952504</v>
      </c>
      <c r="C167" s="1">
        <v>33.619930508360603</v>
      </c>
      <c r="D167" t="str">
        <f>IF(AND(B167&gt;'MARTA Footprint'!$C$3,B167&lt;'MARTA Footprint'!$D$3,C167&gt;'MARTA Footprint'!$A$3,C167&lt;'MARTA Footprint'!$B$3),"YES",".")</f>
        <v>YES</v>
      </c>
    </row>
    <row r="168" spans="1:4" x14ac:dyDescent="0.25">
      <c r="A168" t="s">
        <v>10</v>
      </c>
      <c r="B168" s="1">
        <v>-84.462593595456198</v>
      </c>
      <c r="C168" s="1">
        <v>33.620052836813798</v>
      </c>
      <c r="D168" t="str">
        <f>IF(AND(B168&gt;'MARTA Footprint'!$C$3,B168&lt;'MARTA Footprint'!$D$3,C168&gt;'MARTA Footprint'!$A$3,C168&lt;'MARTA Footprint'!$B$3),"YES",".")</f>
        <v>YES</v>
      </c>
    </row>
    <row r="169" spans="1:4" x14ac:dyDescent="0.25">
      <c r="A169" t="s">
        <v>10</v>
      </c>
      <c r="B169" s="1">
        <v>-84.461666874689598</v>
      </c>
      <c r="C169" s="1">
        <v>33.620356767857999</v>
      </c>
      <c r="D169" t="str">
        <f>IF(AND(B169&gt;'MARTA Footprint'!$C$3,B169&lt;'MARTA Footprint'!$D$3,C169&gt;'MARTA Footprint'!$A$3,C169&lt;'MARTA Footprint'!$B$3),"YES",".")</f>
        <v>YES</v>
      </c>
    </row>
    <row r="170" spans="1:4" x14ac:dyDescent="0.25">
      <c r="A170" t="s">
        <v>10</v>
      </c>
      <c r="B170" s="1">
        <v>-84.460788471661104</v>
      </c>
      <c r="C170" s="1">
        <v>33.6207720921374</v>
      </c>
      <c r="D170" t="str">
        <f>IF(AND(B170&gt;'MARTA Footprint'!$C$3,B170&lt;'MARTA Footprint'!$D$3,C170&gt;'MARTA Footprint'!$A$3,C170&lt;'MARTA Footprint'!$B$3),"YES",".")</f>
        <v>YES</v>
      </c>
    </row>
    <row r="171" spans="1:4" x14ac:dyDescent="0.25">
      <c r="A171" t="s">
        <v>10</v>
      </c>
      <c r="B171" s="1">
        <v>-84.460000182229507</v>
      </c>
      <c r="C171" s="1">
        <v>33.621405230743797</v>
      </c>
      <c r="D171" t="str">
        <f>IF(AND(B171&gt;'MARTA Footprint'!$C$3,B171&lt;'MARTA Footprint'!$D$3,C171&gt;'MARTA Footprint'!$A$3,C171&lt;'MARTA Footprint'!$B$3),"YES",".")</f>
        <v>YES</v>
      </c>
    </row>
    <row r="172" spans="1:4" x14ac:dyDescent="0.25">
      <c r="A172" t="s">
        <v>10</v>
      </c>
      <c r="B172" s="1">
        <v>-84.459264712175894</v>
      </c>
      <c r="C172" s="1">
        <v>33.622233382097797</v>
      </c>
      <c r="D172" t="str">
        <f>IF(AND(B172&gt;'MARTA Footprint'!$C$3,B172&lt;'MARTA Footprint'!$D$3,C172&gt;'MARTA Footprint'!$A$3,C172&lt;'MARTA Footprint'!$B$3),"YES",".")</f>
        <v>YES</v>
      </c>
    </row>
    <row r="173" spans="1:4" x14ac:dyDescent="0.25">
      <c r="A173" t="s">
        <v>10</v>
      </c>
      <c r="B173" s="1">
        <v>-84.456952908831298</v>
      </c>
      <c r="C173" s="1">
        <v>33.625615874096503</v>
      </c>
      <c r="D173" t="str">
        <f>IF(AND(B173&gt;'MARTA Footprint'!$C$3,B173&lt;'MARTA Footprint'!$D$3,C173&gt;'MARTA Footprint'!$A$3,C173&lt;'MARTA Footprint'!$B$3),"YES",".")</f>
        <v>YES</v>
      </c>
    </row>
    <row r="174" spans="1:4" x14ac:dyDescent="0.25">
      <c r="A174" t="s">
        <v>10</v>
      </c>
      <c r="B174" s="1">
        <v>-84.456307451142095</v>
      </c>
      <c r="C174" s="1">
        <v>33.626836962142598</v>
      </c>
      <c r="D174" t="str">
        <f>IF(AND(B174&gt;'MARTA Footprint'!$C$3,B174&lt;'MARTA Footprint'!$D$3,C174&gt;'MARTA Footprint'!$A$3,C174&lt;'MARTA Footprint'!$B$3),"YES",".")</f>
        <v>YES</v>
      </c>
    </row>
    <row r="175" spans="1:4" x14ac:dyDescent="0.25">
      <c r="A175" t="s">
        <v>10</v>
      </c>
      <c r="B175" s="1">
        <v>-84.455971723443</v>
      </c>
      <c r="C175" s="1">
        <v>33.6280203628381</v>
      </c>
      <c r="D175" t="str">
        <f>IF(AND(B175&gt;'MARTA Footprint'!$C$3,B175&lt;'MARTA Footprint'!$D$3,C175&gt;'MARTA Footprint'!$A$3,C175&lt;'MARTA Footprint'!$B$3),"YES",".")</f>
        <v>YES</v>
      </c>
    </row>
    <row r="176" spans="1:4" x14ac:dyDescent="0.25">
      <c r="A176" t="s">
        <v>10</v>
      </c>
      <c r="B176" s="1">
        <v>-84.455865960569795</v>
      </c>
      <c r="C176" s="1">
        <v>33.6292359643707</v>
      </c>
      <c r="D176" t="str">
        <f>IF(AND(B176&gt;'MARTA Footprint'!$C$3,B176&lt;'MARTA Footprint'!$D$3,C176&gt;'MARTA Footprint'!$A$3,C176&lt;'MARTA Footprint'!$B$3),"YES",".")</f>
        <v>YES</v>
      </c>
    </row>
    <row r="177" spans="1:4" x14ac:dyDescent="0.25">
      <c r="A177" t="s">
        <v>10</v>
      </c>
      <c r="B177" s="1">
        <v>-84.456102808030906</v>
      </c>
      <c r="C177" s="1">
        <v>33.630776332871399</v>
      </c>
      <c r="D177" t="str">
        <f>IF(AND(B177&gt;'MARTA Footprint'!$C$3,B177&lt;'MARTA Footprint'!$D$3,C177&gt;'MARTA Footprint'!$A$3,C177&lt;'MARTA Footprint'!$B$3),"YES",".")</f>
        <v>YES</v>
      </c>
    </row>
    <row r="178" spans="1:4" x14ac:dyDescent="0.25">
      <c r="A178" t="s">
        <v>10</v>
      </c>
      <c r="B178" s="1">
        <v>-84.457040279004801</v>
      </c>
      <c r="C178" s="1">
        <v>33.6344152106834</v>
      </c>
      <c r="D178" t="str">
        <f>IF(AND(B178&gt;'MARTA Footprint'!$C$3,B178&lt;'MARTA Footprint'!$D$3,C178&gt;'MARTA Footprint'!$A$3,C178&lt;'MARTA Footprint'!$B$3),"YES",".")</f>
        <v>YES</v>
      </c>
    </row>
    <row r="179" spans="1:4" x14ac:dyDescent="0.25">
      <c r="A179" t="s">
        <v>10</v>
      </c>
      <c r="B179" s="1">
        <v>-84.457130809147799</v>
      </c>
      <c r="C179" s="1">
        <v>33.635612069793098</v>
      </c>
      <c r="D179" t="str">
        <f>IF(AND(B179&gt;'MARTA Footprint'!$C$3,B179&lt;'MARTA Footprint'!$D$3,C179&gt;'MARTA Footprint'!$A$3,C179&lt;'MARTA Footprint'!$B$3),"YES",".")</f>
        <v>YES</v>
      </c>
    </row>
    <row r="180" spans="1:4" x14ac:dyDescent="0.25">
      <c r="A180" t="s">
        <v>10</v>
      </c>
      <c r="B180" s="1">
        <v>-84.456927045409202</v>
      </c>
      <c r="C180" s="1">
        <v>33.636830662612198</v>
      </c>
      <c r="D180" t="str">
        <f>IF(AND(B180&gt;'MARTA Footprint'!$C$3,B180&lt;'MARTA Footprint'!$D$3,C180&gt;'MARTA Footprint'!$A$3,C180&lt;'MARTA Footprint'!$B$3),"YES",".")</f>
        <v>YES</v>
      </c>
    </row>
    <row r="181" spans="1:4" x14ac:dyDescent="0.25">
      <c r="A181" t="s">
        <v>10</v>
      </c>
      <c r="B181" s="1">
        <v>-84.456394999184297</v>
      </c>
      <c r="C181" s="1">
        <v>33.638065221657598</v>
      </c>
      <c r="D181" t="str">
        <f>IF(AND(B181&gt;'MARTA Footprint'!$C$3,B181&lt;'MARTA Footprint'!$D$3,C181&gt;'MARTA Footprint'!$A$3,C181&lt;'MARTA Footprint'!$B$3),"YES",".")</f>
        <v>YES</v>
      </c>
    </row>
    <row r="182" spans="1:4" x14ac:dyDescent="0.25">
      <c r="A182" t="s">
        <v>10</v>
      </c>
      <c r="B182" s="1">
        <v>-84.455654336021496</v>
      </c>
      <c r="C182" s="1">
        <v>33.639107406531302</v>
      </c>
      <c r="D182" t="str">
        <f>IF(AND(B182&gt;'MARTA Footprint'!$C$3,B182&lt;'MARTA Footprint'!$D$3,C182&gt;'MARTA Footprint'!$A$3,C182&lt;'MARTA Footprint'!$B$3),"YES",".")</f>
        <v>YES</v>
      </c>
    </row>
    <row r="183" spans="1:4" x14ac:dyDescent="0.25">
      <c r="A183" t="s">
        <v>10</v>
      </c>
      <c r="B183" s="1">
        <v>-84.447857568065103</v>
      </c>
      <c r="C183" s="1">
        <v>33.647122804661699</v>
      </c>
      <c r="D183" t="str">
        <f>IF(AND(B183&gt;'MARTA Footprint'!$C$3,B183&lt;'MARTA Footprint'!$D$3,C183&gt;'MARTA Footprint'!$A$3,C183&lt;'MARTA Footprint'!$B$3),"YES",".")</f>
        <v>YES</v>
      </c>
    </row>
    <row r="184" spans="1:4" x14ac:dyDescent="0.25">
      <c r="A184" t="s">
        <v>10</v>
      </c>
      <c r="B184" s="1">
        <v>-84.446215630938795</v>
      </c>
      <c r="C184" s="1">
        <v>33.648387461243097</v>
      </c>
      <c r="D184" t="str">
        <f>IF(AND(B184&gt;'MARTA Footprint'!$C$3,B184&lt;'MARTA Footprint'!$D$3,C184&gt;'MARTA Footprint'!$A$3,C184&lt;'MARTA Footprint'!$B$3),"YES",".")</f>
        <v>YES</v>
      </c>
    </row>
    <row r="185" spans="1:4" x14ac:dyDescent="0.25">
      <c r="A185" t="s">
        <v>10</v>
      </c>
      <c r="B185" s="1">
        <v>-84.444675828199394</v>
      </c>
      <c r="C185" s="1">
        <v>33.649235487035497</v>
      </c>
      <c r="D185" t="str">
        <f>IF(AND(B185&gt;'MARTA Footprint'!$C$3,B185&lt;'MARTA Footprint'!$D$3,C185&gt;'MARTA Footprint'!$A$3,C185&lt;'MARTA Footprint'!$B$3),"YES",".")</f>
        <v>YES</v>
      </c>
    </row>
    <row r="186" spans="1:4" x14ac:dyDescent="0.25">
      <c r="A186" t="s">
        <v>10</v>
      </c>
      <c r="B186" s="1">
        <v>-84.442044100395194</v>
      </c>
      <c r="C186" s="1">
        <v>33.6505320602419</v>
      </c>
      <c r="D186" t="str">
        <f>IF(AND(B186&gt;'MARTA Footprint'!$C$3,B186&lt;'MARTA Footprint'!$D$3,C186&gt;'MARTA Footprint'!$A$3,C186&lt;'MARTA Footprint'!$B$3),"YES",".")</f>
        <v>YES</v>
      </c>
    </row>
    <row r="187" spans="1:4" x14ac:dyDescent="0.25">
      <c r="A187" t="s">
        <v>10</v>
      </c>
      <c r="B187" s="1">
        <v>-84.440606108073993</v>
      </c>
      <c r="C187" s="1">
        <v>33.6513800501044</v>
      </c>
      <c r="D187" t="str">
        <f>IF(AND(B187&gt;'MARTA Footprint'!$C$3,B187&lt;'MARTA Footprint'!$D$3,C187&gt;'MARTA Footprint'!$A$3,C187&lt;'MARTA Footprint'!$B$3),"YES",".")</f>
        <v>YES</v>
      </c>
    </row>
    <row r="188" spans="1:4" x14ac:dyDescent="0.25">
      <c r="A188" t="s">
        <v>10</v>
      </c>
      <c r="B188" s="1">
        <v>-84.439190653616095</v>
      </c>
      <c r="C188" s="1">
        <v>33.652369417514301</v>
      </c>
      <c r="D188" t="str">
        <f>IF(AND(B188&gt;'MARTA Footprint'!$C$3,B188&lt;'MARTA Footprint'!$D$3,C188&gt;'MARTA Footprint'!$A$3,C188&lt;'MARTA Footprint'!$B$3),"YES",".")</f>
        <v>YES</v>
      </c>
    </row>
    <row r="189" spans="1:4" x14ac:dyDescent="0.25">
      <c r="A189" t="s">
        <v>10</v>
      </c>
      <c r="B189" s="1">
        <v>-84.437634683135997</v>
      </c>
      <c r="C189" s="1">
        <v>33.653685400118</v>
      </c>
      <c r="D189" t="str">
        <f>IF(AND(B189&gt;'MARTA Footprint'!$C$3,B189&lt;'MARTA Footprint'!$D$3,C189&gt;'MARTA Footprint'!$A$3,C189&lt;'MARTA Footprint'!$B$3),"YES",".")</f>
        <v>YES</v>
      </c>
    </row>
    <row r="190" spans="1:4" x14ac:dyDescent="0.25">
      <c r="A190" t="s">
        <v>10</v>
      </c>
      <c r="B190" s="1">
        <v>-84.435165803229097</v>
      </c>
      <c r="C190" s="1">
        <v>33.656114683785098</v>
      </c>
      <c r="D190" t="str">
        <f>IF(AND(B190&gt;'MARTA Footprint'!$C$3,B190&lt;'MARTA Footprint'!$D$3,C190&gt;'MARTA Footprint'!$A$3,C190&lt;'MARTA Footprint'!$B$3),"YES",".")</f>
        <v>YES</v>
      </c>
    </row>
    <row r="191" spans="1:4" x14ac:dyDescent="0.25">
      <c r="A191" t="s">
        <v>10</v>
      </c>
      <c r="B191" s="1">
        <v>-84.433096401111001</v>
      </c>
      <c r="C191" s="1">
        <v>33.6578460393212</v>
      </c>
      <c r="D191" t="str">
        <f>IF(AND(B191&gt;'MARTA Footprint'!$C$3,B191&lt;'MARTA Footprint'!$D$3,C191&gt;'MARTA Footprint'!$A$3,C191&lt;'MARTA Footprint'!$B$3),"YES",".")</f>
        <v>YES</v>
      </c>
    </row>
    <row r="192" spans="1:4" x14ac:dyDescent="0.25">
      <c r="A192" t="s">
        <v>10</v>
      </c>
      <c r="B192" s="1">
        <v>-84.431103259473005</v>
      </c>
      <c r="C192" s="1">
        <v>33.659287494221203</v>
      </c>
      <c r="D192" t="str">
        <f>IF(AND(B192&gt;'MARTA Footprint'!$C$3,B192&lt;'MARTA Footprint'!$D$3,C192&gt;'MARTA Footprint'!$A$3,C192&lt;'MARTA Footprint'!$B$3),"YES",".")</f>
        <v>YES</v>
      </c>
    </row>
    <row r="193" spans="1:4" x14ac:dyDescent="0.25">
      <c r="A193" t="s">
        <v>10</v>
      </c>
      <c r="B193" s="1">
        <v>-84.428934815286198</v>
      </c>
      <c r="C193" s="1">
        <v>33.660653479586699</v>
      </c>
      <c r="D193" t="str">
        <f>IF(AND(B193&gt;'MARTA Footprint'!$C$3,B193&lt;'MARTA Footprint'!$D$3,C193&gt;'MARTA Footprint'!$A$3,C193&lt;'MARTA Footprint'!$B$3),"YES",".")</f>
        <v>YES</v>
      </c>
    </row>
    <row r="194" spans="1:4" x14ac:dyDescent="0.25">
      <c r="A194" t="s">
        <v>10</v>
      </c>
      <c r="B194" s="1">
        <v>-84.426513222434096</v>
      </c>
      <c r="C194" s="1">
        <v>33.6619693837456</v>
      </c>
      <c r="D194" t="str">
        <f>IF(AND(B194&gt;'MARTA Footprint'!$C$3,B194&lt;'MARTA Footprint'!$D$3,C194&gt;'MARTA Footprint'!$A$3,C194&lt;'MARTA Footprint'!$B$3),"YES",".")</f>
        <v>YES</v>
      </c>
    </row>
    <row r="195" spans="1:4" x14ac:dyDescent="0.25">
      <c r="A195" t="s">
        <v>10</v>
      </c>
      <c r="B195" s="1">
        <v>-84.423987826305606</v>
      </c>
      <c r="C195" s="1">
        <v>33.663118441657303</v>
      </c>
      <c r="D195" t="str">
        <f>IF(AND(B195&gt;'MARTA Footprint'!$C$3,B195&lt;'MARTA Footprint'!$D$3,C195&gt;'MARTA Footprint'!$A$3,C195&lt;'MARTA Footprint'!$B$3),"YES",".")</f>
        <v>YES</v>
      </c>
    </row>
    <row r="196" spans="1:4" x14ac:dyDescent="0.25">
      <c r="A196" t="s">
        <v>10</v>
      </c>
      <c r="B196" s="1">
        <v>-84.419173262861094</v>
      </c>
      <c r="C196" s="1">
        <v>33.664935854596003</v>
      </c>
      <c r="D196" t="str">
        <f>IF(AND(B196&gt;'MARTA Footprint'!$C$3,B196&lt;'MARTA Footprint'!$D$3,C196&gt;'MARTA Footprint'!$A$3,C196&lt;'MARTA Footprint'!$B$3),"YES",".")</f>
        <v>YES</v>
      </c>
    </row>
    <row r="197" spans="1:4" x14ac:dyDescent="0.25">
      <c r="A197" t="s">
        <v>10</v>
      </c>
      <c r="B197" s="1">
        <v>-84.418021734505601</v>
      </c>
      <c r="C197" s="1">
        <v>33.665516034412597</v>
      </c>
      <c r="D197" t="str">
        <f>IF(AND(B197&gt;'MARTA Footprint'!$C$3,B197&lt;'MARTA Footprint'!$D$3,C197&gt;'MARTA Footprint'!$A$3,C197&lt;'MARTA Footprint'!$B$3),"YES",".")</f>
        <v>YES</v>
      </c>
    </row>
    <row r="198" spans="1:4" x14ac:dyDescent="0.25">
      <c r="A198" t="s">
        <v>10</v>
      </c>
      <c r="B198" s="1">
        <v>-84.417013916025198</v>
      </c>
      <c r="C198" s="1">
        <v>33.6663298629732</v>
      </c>
      <c r="D198" t="str">
        <f>IF(AND(B198&gt;'MARTA Footprint'!$C$3,B198&lt;'MARTA Footprint'!$D$3,C198&gt;'MARTA Footprint'!$A$3,C198&lt;'MARTA Footprint'!$B$3),"YES",".")</f>
        <v>YES</v>
      </c>
    </row>
    <row r="199" spans="1:4" x14ac:dyDescent="0.25">
      <c r="A199" t="s">
        <v>10</v>
      </c>
      <c r="B199" s="1">
        <v>-84.416345455425201</v>
      </c>
      <c r="C199" s="1">
        <v>33.667140105098397</v>
      </c>
      <c r="D199" t="str">
        <f>IF(AND(B199&gt;'MARTA Footprint'!$C$3,B199&lt;'MARTA Footprint'!$D$3,C199&gt;'MARTA Footprint'!$A$3,C199&lt;'MARTA Footprint'!$B$3),"YES",".")</f>
        <v>YES</v>
      </c>
    </row>
    <row r="200" spans="1:4" x14ac:dyDescent="0.25">
      <c r="A200" t="s">
        <v>10</v>
      </c>
      <c r="B200" s="1">
        <v>-84.415846766649906</v>
      </c>
      <c r="C200" s="1">
        <v>33.668082336906501</v>
      </c>
      <c r="D200" t="str">
        <f>IF(AND(B200&gt;'MARTA Footprint'!$C$3,B200&lt;'MARTA Footprint'!$D$3,C200&gt;'MARTA Footprint'!$A$3,C200&lt;'MARTA Footprint'!$B$3),"YES",".")</f>
        <v>YES</v>
      </c>
    </row>
    <row r="201" spans="1:4" x14ac:dyDescent="0.25">
      <c r="A201" t="s">
        <v>10</v>
      </c>
      <c r="B201" s="1">
        <v>-84.415449880838295</v>
      </c>
      <c r="C201" s="1">
        <v>33.669213085381202</v>
      </c>
      <c r="D201" t="str">
        <f>IF(AND(B201&gt;'MARTA Footprint'!$C$3,B201&lt;'MARTA Footprint'!$D$3,C201&gt;'MARTA Footprint'!$A$3,C201&lt;'MARTA Footprint'!$B$3),"YES",".")</f>
        <v>YES</v>
      </c>
    </row>
    <row r="202" spans="1:4" x14ac:dyDescent="0.25">
      <c r="A202" t="s">
        <v>10</v>
      </c>
      <c r="B202" s="1">
        <v>-84.411454425739905</v>
      </c>
      <c r="C202" s="1">
        <v>33.6817616965334</v>
      </c>
      <c r="D202" t="str">
        <f>IF(AND(B202&gt;'MARTA Footprint'!$C$3,B202&lt;'MARTA Footprint'!$D$3,C202&gt;'MARTA Footprint'!$A$3,C202&lt;'MARTA Footprint'!$B$3),"YES",".")</f>
        <v>YES</v>
      </c>
    </row>
    <row r="203" spans="1:4" x14ac:dyDescent="0.25">
      <c r="A203" t="s">
        <v>10</v>
      </c>
      <c r="B203" s="1">
        <v>-84.410864976819397</v>
      </c>
      <c r="C203" s="1">
        <v>33.6827321522265</v>
      </c>
      <c r="D203" t="str">
        <f>IF(AND(B203&gt;'MARTA Footprint'!$C$3,B203&lt;'MARTA Footprint'!$D$3,C203&gt;'MARTA Footprint'!$A$3,C203&lt;'MARTA Footprint'!$B$3),"YES",".")</f>
        <v>YES</v>
      </c>
    </row>
    <row r="204" spans="1:4" x14ac:dyDescent="0.25">
      <c r="A204" t="s">
        <v>10</v>
      </c>
      <c r="B204" s="1">
        <v>-84.410126732348601</v>
      </c>
      <c r="C204" s="1">
        <v>33.6834009798824</v>
      </c>
      <c r="D204" t="str">
        <f>IF(AND(B204&gt;'MARTA Footprint'!$C$3,B204&lt;'MARTA Footprint'!$D$3,C204&gt;'MARTA Footprint'!$A$3,C204&lt;'MARTA Footprint'!$B$3),"YES",".")</f>
        <v>YES</v>
      </c>
    </row>
    <row r="205" spans="1:4" x14ac:dyDescent="0.25">
      <c r="A205" t="s">
        <v>10</v>
      </c>
      <c r="B205" s="1">
        <v>-84.4092091331418</v>
      </c>
      <c r="C205" s="1">
        <v>33.683815282466398</v>
      </c>
      <c r="D205" t="str">
        <f>IF(AND(B205&gt;'MARTA Footprint'!$C$3,B205&lt;'MARTA Footprint'!$D$3,C205&gt;'MARTA Footprint'!$A$3,C205&lt;'MARTA Footprint'!$B$3),"YES",".")</f>
        <v>YES</v>
      </c>
    </row>
    <row r="206" spans="1:4" x14ac:dyDescent="0.25">
      <c r="A206" t="s">
        <v>10</v>
      </c>
      <c r="B206" s="1">
        <v>-84.408087705452502</v>
      </c>
      <c r="C206" s="1">
        <v>33.684144684752702</v>
      </c>
      <c r="D206" t="str">
        <f>IF(AND(B206&gt;'MARTA Footprint'!$C$3,B206&lt;'MARTA Footprint'!$D$3,C206&gt;'MARTA Footprint'!$A$3,C206&lt;'MARTA Footprint'!$B$3),"YES",".")</f>
        <v>YES</v>
      </c>
    </row>
    <row r="207" spans="1:4" x14ac:dyDescent="0.25">
      <c r="A207" t="s">
        <v>10</v>
      </c>
      <c r="B207" s="1">
        <v>-84.403527506741398</v>
      </c>
      <c r="C207" s="1">
        <v>33.685348156306702</v>
      </c>
      <c r="D207" t="str">
        <f>IF(AND(B207&gt;'MARTA Footprint'!$C$3,B207&lt;'MARTA Footprint'!$D$3,C207&gt;'MARTA Footprint'!$A$3,C207&lt;'MARTA Footprint'!$B$3),"YES",".")</f>
        <v>YES</v>
      </c>
    </row>
    <row r="208" spans="1:4" x14ac:dyDescent="0.25">
      <c r="A208" t="s">
        <v>10</v>
      </c>
      <c r="B208" s="1">
        <v>-84.402070266814704</v>
      </c>
      <c r="C208" s="1">
        <v>33.685915813892798</v>
      </c>
      <c r="D208" t="str">
        <f>IF(AND(B208&gt;'MARTA Footprint'!$C$3,B208&lt;'MARTA Footprint'!$D$3,C208&gt;'MARTA Footprint'!$A$3,C208&lt;'MARTA Footprint'!$B$3),"YES",".")</f>
        <v>YES</v>
      </c>
    </row>
    <row r="209" spans="1:4" x14ac:dyDescent="0.25">
      <c r="A209" t="s">
        <v>10</v>
      </c>
      <c r="B209" s="1">
        <v>-84.400925677450999</v>
      </c>
      <c r="C209" s="1">
        <v>33.686914246662298</v>
      </c>
      <c r="D209" t="str">
        <f>IF(AND(B209&gt;'MARTA Footprint'!$C$3,B209&lt;'MARTA Footprint'!$D$3,C209&gt;'MARTA Footprint'!$A$3,C209&lt;'MARTA Footprint'!$B$3),"YES",".")</f>
        <v>YES</v>
      </c>
    </row>
    <row r="210" spans="1:4" x14ac:dyDescent="0.25">
      <c r="A210" t="s">
        <v>10</v>
      </c>
      <c r="B210" s="1">
        <v>-84.400562387523195</v>
      </c>
      <c r="C210" s="1">
        <v>33.6881580738537</v>
      </c>
      <c r="D210" t="str">
        <f>IF(AND(B210&gt;'MARTA Footprint'!$C$3,B210&lt;'MARTA Footprint'!$D$3,C210&gt;'MARTA Footprint'!$A$3,C210&lt;'MARTA Footprint'!$B$3),"YES",".")</f>
        <v>YES</v>
      </c>
    </row>
    <row r="211" spans="1:4" x14ac:dyDescent="0.25">
      <c r="A211" t="s">
        <v>10</v>
      </c>
      <c r="B211" s="1">
        <v>-84.400771905704502</v>
      </c>
      <c r="C211" s="1">
        <v>33.689351037719902</v>
      </c>
      <c r="D211" t="str">
        <f>IF(AND(B211&gt;'MARTA Footprint'!$C$3,B211&lt;'MARTA Footprint'!$D$3,C211&gt;'MARTA Footprint'!$A$3,C211&lt;'MARTA Footprint'!$B$3),"YES",".")</f>
        <v>YES</v>
      </c>
    </row>
    <row r="212" spans="1:4" x14ac:dyDescent="0.25">
      <c r="A212" t="s">
        <v>10</v>
      </c>
      <c r="B212" s="1">
        <v>-84.401597826191306</v>
      </c>
      <c r="C212" s="1">
        <v>33.690699059290701</v>
      </c>
      <c r="D212" t="str">
        <f>IF(AND(B212&gt;'MARTA Footprint'!$C$3,B212&lt;'MARTA Footprint'!$D$3,C212&gt;'MARTA Footprint'!$A$3,C212&lt;'MARTA Footprint'!$B$3),"YES",".")</f>
        <v>YES</v>
      </c>
    </row>
    <row r="213" spans="1:4" x14ac:dyDescent="0.25">
      <c r="A213" t="s">
        <v>10</v>
      </c>
      <c r="B213" s="1">
        <v>-84.402775314926402</v>
      </c>
      <c r="C213" s="1">
        <v>33.692261129406702</v>
      </c>
      <c r="D213" t="str">
        <f>IF(AND(B213&gt;'MARTA Footprint'!$C$3,B213&lt;'MARTA Footprint'!$D$3,C213&gt;'MARTA Footprint'!$A$3,C213&lt;'MARTA Footprint'!$B$3),"YES",".")</f>
        <v>YES</v>
      </c>
    </row>
    <row r="214" spans="1:4" x14ac:dyDescent="0.25">
      <c r="A214" t="s">
        <v>10</v>
      </c>
      <c r="B214" s="1">
        <v>-84.404348349249105</v>
      </c>
      <c r="C214" s="1">
        <v>33.694419930696803</v>
      </c>
      <c r="D214" t="str">
        <f>IF(AND(B214&gt;'MARTA Footprint'!$C$3,B214&lt;'MARTA Footprint'!$D$3,C214&gt;'MARTA Footprint'!$A$3,C214&lt;'MARTA Footprint'!$B$3),"YES",".")</f>
        <v>YES</v>
      </c>
    </row>
    <row r="215" spans="1:4" x14ac:dyDescent="0.25">
      <c r="A215" t="s">
        <v>10</v>
      </c>
      <c r="B215" s="1">
        <v>-84.404837299109104</v>
      </c>
      <c r="C215" s="1">
        <v>33.695664078255902</v>
      </c>
      <c r="D215" t="str">
        <f>IF(AND(B215&gt;'MARTA Footprint'!$C$3,B215&lt;'MARTA Footprint'!$D$3,C215&gt;'MARTA Footprint'!$A$3,C215&lt;'MARTA Footprint'!$B$3),"YES",".")</f>
        <v>YES</v>
      </c>
    </row>
    <row r="216" spans="1:4" x14ac:dyDescent="0.25">
      <c r="A216" t="s">
        <v>10</v>
      </c>
      <c r="B216" s="1">
        <v>-84.404836610488701</v>
      </c>
      <c r="C216" s="1">
        <v>33.696766691921802</v>
      </c>
      <c r="D216" t="str">
        <f>IF(AND(B216&gt;'MARTA Footprint'!$C$3,B216&lt;'MARTA Footprint'!$D$3,C216&gt;'MARTA Footprint'!$A$3,C216&lt;'MARTA Footprint'!$B$3),"YES",".")</f>
        <v>YES</v>
      </c>
    </row>
    <row r="217" spans="1:4" x14ac:dyDescent="0.25">
      <c r="A217" t="s">
        <v>10</v>
      </c>
      <c r="B217" s="1">
        <v>-84.404631991992105</v>
      </c>
      <c r="C217" s="1">
        <v>33.697925773289803</v>
      </c>
      <c r="D217" t="str">
        <f>IF(AND(B217&gt;'MARTA Footprint'!$C$3,B217&lt;'MARTA Footprint'!$D$3,C217&gt;'MARTA Footprint'!$A$3,C217&lt;'MARTA Footprint'!$B$3),"YES",".")</f>
        <v>YES</v>
      </c>
    </row>
    <row r="218" spans="1:4" x14ac:dyDescent="0.25">
      <c r="A218" t="s">
        <v>10</v>
      </c>
      <c r="B218" s="1">
        <v>-84.404109232107302</v>
      </c>
      <c r="C218" s="1">
        <v>33.700634649791503</v>
      </c>
      <c r="D218" t="str">
        <f>IF(AND(B218&gt;'MARTA Footprint'!$C$3,B218&lt;'MARTA Footprint'!$D$3,C218&gt;'MARTA Footprint'!$A$3,C218&lt;'MARTA Footprint'!$B$3),"YES",".")</f>
        <v>YES</v>
      </c>
    </row>
    <row r="219" spans="1:4" x14ac:dyDescent="0.25">
      <c r="A219" t="s">
        <v>10</v>
      </c>
      <c r="B219" s="1">
        <v>-84.403995218369801</v>
      </c>
      <c r="C219" s="1">
        <v>33.701793758971</v>
      </c>
      <c r="D219" t="str">
        <f>IF(AND(B219&gt;'MARTA Footprint'!$C$3,B219&lt;'MARTA Footprint'!$D$3,C219&gt;'MARTA Footprint'!$A$3,C219&lt;'MARTA Footprint'!$B$3),"YES",".")</f>
        <v>YES</v>
      </c>
    </row>
    <row r="220" spans="1:4" x14ac:dyDescent="0.25">
      <c r="A220" t="s">
        <v>10</v>
      </c>
      <c r="B220" s="1">
        <v>-84.403971539957794</v>
      </c>
      <c r="C220" s="1">
        <v>33.703413077541803</v>
      </c>
      <c r="D220" t="str">
        <f>IF(AND(B220&gt;'MARTA Footprint'!$C$3,B220&lt;'MARTA Footprint'!$D$3,C220&gt;'MARTA Footprint'!$A$3,C220&lt;'MARTA Footprint'!$B$3),"YES",".")</f>
        <v>YES</v>
      </c>
    </row>
    <row r="221" spans="1:4" x14ac:dyDescent="0.25">
      <c r="A221" t="s">
        <v>10</v>
      </c>
      <c r="B221" s="1">
        <v>-84.403823418595493</v>
      </c>
      <c r="C221" s="1">
        <v>33.704751235238902</v>
      </c>
      <c r="D221" t="str">
        <f>IF(AND(B221&gt;'MARTA Footprint'!$C$3,B221&lt;'MARTA Footprint'!$D$3,C221&gt;'MARTA Footprint'!$A$3,C221&lt;'MARTA Footprint'!$B$3),"YES",".")</f>
        <v>YES</v>
      </c>
    </row>
    <row r="222" spans="1:4" x14ac:dyDescent="0.25">
      <c r="A222" t="s">
        <v>10</v>
      </c>
      <c r="B222" s="1">
        <v>-84.403437164694196</v>
      </c>
      <c r="C222" s="1">
        <v>33.706428588369</v>
      </c>
      <c r="D222" t="str">
        <f>IF(AND(B222&gt;'MARTA Footprint'!$C$3,B222&lt;'MARTA Footprint'!$D$3,C222&gt;'MARTA Footprint'!$A$3,C222&lt;'MARTA Footprint'!$B$3),"YES",".")</f>
        <v>YES</v>
      </c>
    </row>
    <row r="223" spans="1:4" x14ac:dyDescent="0.25">
      <c r="A223" t="s">
        <v>10</v>
      </c>
      <c r="B223" s="1">
        <v>-84.401601641307494</v>
      </c>
      <c r="C223" s="1">
        <v>33.711218247564602</v>
      </c>
      <c r="D223" t="str">
        <f>IF(AND(B223&gt;'MARTA Footprint'!$C$3,B223&lt;'MARTA Footprint'!$D$3,C223&gt;'MARTA Footprint'!$A$3,C223&lt;'MARTA Footprint'!$B$3),"YES",".")</f>
        <v>YES</v>
      </c>
    </row>
    <row r="224" spans="1:4" x14ac:dyDescent="0.25">
      <c r="A224" t="s">
        <v>10</v>
      </c>
      <c r="B224" s="1">
        <v>-84.400955117822093</v>
      </c>
      <c r="C224" s="1">
        <v>33.712358261839597</v>
      </c>
      <c r="D224" t="str">
        <f>IF(AND(B224&gt;'MARTA Footprint'!$C$3,B224&lt;'MARTA Footprint'!$D$3,C224&gt;'MARTA Footprint'!$A$3,C224&lt;'MARTA Footprint'!$B$3),"YES",".")</f>
        <v>YES</v>
      </c>
    </row>
    <row r="225" spans="1:4" x14ac:dyDescent="0.25">
      <c r="A225" t="s">
        <v>10</v>
      </c>
      <c r="B225" s="1">
        <v>-84.399855234840402</v>
      </c>
      <c r="C225" s="1">
        <v>33.713714835009903</v>
      </c>
      <c r="D225" t="str">
        <f>IF(AND(B225&gt;'MARTA Footprint'!$C$3,B225&lt;'MARTA Footprint'!$D$3,C225&gt;'MARTA Footprint'!$A$3,C225&lt;'MARTA Footprint'!$B$3),"YES",".")</f>
        <v>YES</v>
      </c>
    </row>
    <row r="226" spans="1:4" x14ac:dyDescent="0.25">
      <c r="A226" t="s">
        <v>10</v>
      </c>
      <c r="B226" s="1">
        <v>-84.399069147339205</v>
      </c>
      <c r="C226" s="1">
        <v>33.714899091200699</v>
      </c>
      <c r="D226" t="str">
        <f>IF(AND(B226&gt;'MARTA Footprint'!$C$3,B226&lt;'MARTA Footprint'!$D$3,C226&gt;'MARTA Footprint'!$A$3,C226&lt;'MARTA Footprint'!$B$3),"YES",".")</f>
        <v>YES</v>
      </c>
    </row>
    <row r="227" spans="1:4" x14ac:dyDescent="0.25">
      <c r="A227" t="s">
        <v>10</v>
      </c>
      <c r="B227" s="1">
        <v>-84.398558403364007</v>
      </c>
      <c r="C227" s="1">
        <v>33.716189951931497</v>
      </c>
      <c r="D227" t="str">
        <f>IF(AND(B227&gt;'MARTA Footprint'!$C$3,B227&lt;'MARTA Footprint'!$D$3,C227&gt;'MARTA Footprint'!$A$3,C227&lt;'MARTA Footprint'!$B$3),"YES",".")</f>
        <v>YES</v>
      </c>
    </row>
    <row r="228" spans="1:4" x14ac:dyDescent="0.25">
      <c r="A228" t="s">
        <v>10</v>
      </c>
      <c r="B228" s="1">
        <v>-84.398149770816303</v>
      </c>
      <c r="C228" s="1">
        <v>33.717245272732903</v>
      </c>
      <c r="D228" t="str">
        <f>IF(AND(B228&gt;'MARTA Footprint'!$C$3,B228&lt;'MARTA Footprint'!$D$3,C228&gt;'MARTA Footprint'!$A$3,C228&lt;'MARTA Footprint'!$B$3),"YES",".")</f>
        <v>YES</v>
      </c>
    </row>
    <row r="229" spans="1:4" x14ac:dyDescent="0.25">
      <c r="A229" t="s">
        <v>10</v>
      </c>
      <c r="B229" s="1">
        <v>-84.397340892995203</v>
      </c>
      <c r="C229" s="1">
        <v>33.718672205414698</v>
      </c>
      <c r="D229" t="str">
        <f>IF(AND(B229&gt;'MARTA Footprint'!$C$3,B229&lt;'MARTA Footprint'!$D$3,C229&gt;'MARTA Footprint'!$A$3,C229&lt;'MARTA Footprint'!$B$3),"YES",".")</f>
        <v>YES</v>
      </c>
    </row>
    <row r="230" spans="1:4" x14ac:dyDescent="0.25">
      <c r="A230" t="s">
        <v>10</v>
      </c>
      <c r="B230" s="1">
        <v>-84.396433540710404</v>
      </c>
      <c r="C230" s="1">
        <v>33.719944038677497</v>
      </c>
      <c r="D230" t="str">
        <f>IF(AND(B230&gt;'MARTA Footprint'!$C$3,B230&lt;'MARTA Footprint'!$D$3,C230&gt;'MARTA Footprint'!$A$3,C230&lt;'MARTA Footprint'!$B$3),"YES",".")</f>
        <v>YES</v>
      </c>
    </row>
    <row r="231" spans="1:4" x14ac:dyDescent="0.25">
      <c r="A231" t="s">
        <v>10</v>
      </c>
      <c r="B231" s="1">
        <v>-84.394742347295505</v>
      </c>
      <c r="C231" s="1">
        <v>33.722190318640997</v>
      </c>
      <c r="D231" t="str">
        <f>IF(AND(B231&gt;'MARTA Footprint'!$C$3,B231&lt;'MARTA Footprint'!$D$3,C231&gt;'MARTA Footprint'!$A$3,C231&lt;'MARTA Footprint'!$B$3),"YES",".")</f>
        <v>YES</v>
      </c>
    </row>
    <row r="232" spans="1:4" x14ac:dyDescent="0.25">
      <c r="A232" t="s">
        <v>10</v>
      </c>
      <c r="B232" s="1">
        <v>-84.394050225867005</v>
      </c>
      <c r="C232" s="1">
        <v>33.723471630368699</v>
      </c>
      <c r="D232" t="str">
        <f>IF(AND(B232&gt;'MARTA Footprint'!$C$3,B232&lt;'MARTA Footprint'!$D$3,C232&gt;'MARTA Footprint'!$A$3,C232&lt;'MARTA Footprint'!$B$3),"YES",".")</f>
        <v>YES</v>
      </c>
    </row>
    <row r="233" spans="1:4" x14ac:dyDescent="0.25">
      <c r="A233" t="s">
        <v>10</v>
      </c>
      <c r="B233" s="1">
        <v>-84.393777248370299</v>
      </c>
      <c r="C233" s="1">
        <v>33.724847409667198</v>
      </c>
      <c r="D233" t="str">
        <f>IF(AND(B233&gt;'MARTA Footprint'!$C$3,B233&lt;'MARTA Footprint'!$D$3,C233&gt;'MARTA Footprint'!$A$3,C233&lt;'MARTA Footprint'!$B$3),"YES",".")</f>
        <v>YES</v>
      </c>
    </row>
    <row r="234" spans="1:4" x14ac:dyDescent="0.25">
      <c r="A234" t="s">
        <v>10</v>
      </c>
      <c r="B234" s="1">
        <v>-84.393521556129201</v>
      </c>
      <c r="C234" s="1">
        <v>33.727091789489002</v>
      </c>
      <c r="D234" t="str">
        <f>IF(AND(B234&gt;'MARTA Footprint'!$C$3,B234&lt;'MARTA Footprint'!$D$3,C234&gt;'MARTA Footprint'!$A$3,C234&lt;'MARTA Footprint'!$B$3),"YES",".")</f>
        <v>YES</v>
      </c>
    </row>
    <row r="235" spans="1:4" x14ac:dyDescent="0.25">
      <c r="A235" t="s">
        <v>10</v>
      </c>
      <c r="B235" s="1">
        <v>-84.393225987239504</v>
      </c>
      <c r="C235" s="1">
        <v>33.728354455034498</v>
      </c>
      <c r="D235" t="str">
        <f>IF(AND(B235&gt;'MARTA Footprint'!$C$3,B235&lt;'MARTA Footprint'!$D$3,C235&gt;'MARTA Footprint'!$A$3,C235&lt;'MARTA Footprint'!$B$3),"YES",".")</f>
        <v>YES</v>
      </c>
    </row>
    <row r="236" spans="1:4" x14ac:dyDescent="0.25">
      <c r="A236" t="s">
        <v>10</v>
      </c>
      <c r="B236" s="1">
        <v>-84.392306163955695</v>
      </c>
      <c r="C236" s="1">
        <v>33.730936936595299</v>
      </c>
      <c r="D236" t="str">
        <f>IF(AND(B236&gt;'MARTA Footprint'!$C$3,B236&lt;'MARTA Footprint'!$D$3,C236&gt;'MARTA Footprint'!$A$3,C236&lt;'MARTA Footprint'!$B$3),"YES",".")</f>
        <v>YES</v>
      </c>
    </row>
    <row r="237" spans="1:4" x14ac:dyDescent="0.25">
      <c r="A237" t="s">
        <v>10</v>
      </c>
      <c r="B237" s="1">
        <v>-84.392135181773696</v>
      </c>
      <c r="C237" s="1">
        <v>33.7322373648393</v>
      </c>
      <c r="D237" t="str">
        <f>IF(AND(B237&gt;'MARTA Footprint'!$C$3,B237&lt;'MARTA Footprint'!$D$3,C237&gt;'MARTA Footprint'!$A$3,C237&lt;'MARTA Footprint'!$B$3),"YES",".")</f>
        <v>YES</v>
      </c>
    </row>
    <row r="238" spans="1:4" x14ac:dyDescent="0.25">
      <c r="A238" t="s">
        <v>10</v>
      </c>
      <c r="B238" s="1">
        <v>-84.391949281768703</v>
      </c>
      <c r="C238" s="1">
        <v>33.738174696110597</v>
      </c>
      <c r="D238" t="str">
        <f>IF(AND(B238&gt;'MARTA Footprint'!$C$3,B238&lt;'MARTA Footprint'!$D$3,C238&gt;'MARTA Footprint'!$A$3,C238&lt;'MARTA Footprint'!$B$3),"YES",".")</f>
        <v>YES</v>
      </c>
    </row>
    <row r="239" spans="1:4" x14ac:dyDescent="0.25">
      <c r="A239" t="s">
        <v>10</v>
      </c>
      <c r="B239" s="1">
        <v>-84.3917362309992</v>
      </c>
      <c r="C239" s="1">
        <v>33.742113019660302</v>
      </c>
      <c r="D239" t="str">
        <f>IF(AND(B239&gt;'MARTA Footprint'!$C$3,B239&lt;'MARTA Footprint'!$D$3,C239&gt;'MARTA Footprint'!$A$3,C239&lt;'MARTA Footprint'!$B$3),"YES",".")</f>
        <v>YES</v>
      </c>
    </row>
    <row r="240" spans="1:4" x14ac:dyDescent="0.25">
      <c r="A240" t="s">
        <v>10</v>
      </c>
      <c r="B240" s="1">
        <v>-84.391372570774905</v>
      </c>
      <c r="C240" s="1">
        <v>33.743394491201698</v>
      </c>
      <c r="D240" t="str">
        <f>IF(AND(B240&gt;'MARTA Footprint'!$C$3,B240&lt;'MARTA Footprint'!$D$3,C240&gt;'MARTA Footprint'!$A$3,C240&lt;'MARTA Footprint'!$B$3),"YES",".")</f>
        <v>YES</v>
      </c>
    </row>
    <row r="241" spans="1:4" x14ac:dyDescent="0.25">
      <c r="A241" t="s">
        <v>10</v>
      </c>
      <c r="B241" s="1">
        <v>-84.390646407617595</v>
      </c>
      <c r="C241" s="1">
        <v>33.744440168682999</v>
      </c>
      <c r="D241" t="str">
        <f>IF(AND(B241&gt;'MARTA Footprint'!$C$3,B241&lt;'MARTA Footprint'!$D$3,C241&gt;'MARTA Footprint'!$A$3,C241&lt;'MARTA Footprint'!$B$3),"YES",".")</f>
        <v>YES</v>
      </c>
    </row>
    <row r="242" spans="1:4" x14ac:dyDescent="0.25">
      <c r="A242" t="s">
        <v>10</v>
      </c>
      <c r="B242" s="1">
        <v>-84.389648334887895</v>
      </c>
      <c r="C242" s="1">
        <v>33.745325494704197</v>
      </c>
      <c r="D242" t="str">
        <f>IF(AND(B242&gt;'MARTA Footprint'!$C$3,B242&lt;'MARTA Footprint'!$D$3,C242&gt;'MARTA Footprint'!$A$3,C242&lt;'MARTA Footprint'!$B$3),"YES",".")</f>
        <v>YES</v>
      </c>
    </row>
    <row r="243" spans="1:4" x14ac:dyDescent="0.25">
      <c r="A243" t="s">
        <v>10</v>
      </c>
      <c r="B243" s="1">
        <v>-84.386985991465295</v>
      </c>
      <c r="C243" s="1">
        <v>33.747354415877602</v>
      </c>
      <c r="D243" t="str">
        <f>IF(AND(B243&gt;'MARTA Footprint'!$C$3,B243&lt;'MARTA Footprint'!$D$3,C243&gt;'MARTA Footprint'!$A$3,C243&lt;'MARTA Footprint'!$B$3),"YES",".")</f>
        <v>YES</v>
      </c>
    </row>
    <row r="244" spans="1:4" x14ac:dyDescent="0.25">
      <c r="A244" t="s">
        <v>10</v>
      </c>
      <c r="B244" s="1">
        <v>-84.385818013328105</v>
      </c>
      <c r="C244" s="1">
        <v>33.748032281823598</v>
      </c>
      <c r="D244" t="str">
        <f>IF(AND(B244&gt;'MARTA Footprint'!$C$3,B244&lt;'MARTA Footprint'!$D$3,C244&gt;'MARTA Footprint'!$A$3,C244&lt;'MARTA Footprint'!$B$3),"YES",".")</f>
        <v>YES</v>
      </c>
    </row>
    <row r="245" spans="1:4" x14ac:dyDescent="0.25">
      <c r="A245" t="s">
        <v>10</v>
      </c>
      <c r="B245" s="1">
        <v>-84.384173997671596</v>
      </c>
      <c r="C245" s="1">
        <v>33.748653327339397</v>
      </c>
      <c r="D245" t="str">
        <f>IF(AND(B245&gt;'MARTA Footprint'!$C$3,B245&lt;'MARTA Footprint'!$D$3,C245&gt;'MARTA Footprint'!$A$3,C245&lt;'MARTA Footprint'!$B$3),"YES",".")</f>
        <v>YES</v>
      </c>
    </row>
    <row r="246" spans="1:4" x14ac:dyDescent="0.25">
      <c r="A246" t="s">
        <v>10</v>
      </c>
      <c r="B246" s="1">
        <v>-84.382971795516298</v>
      </c>
      <c r="C246" s="1">
        <v>33.749298822674398</v>
      </c>
      <c r="D246" t="str">
        <f>IF(AND(B246&gt;'MARTA Footprint'!$C$3,B246&lt;'MARTA Footprint'!$D$3,C246&gt;'MARTA Footprint'!$A$3,C246&lt;'MARTA Footprint'!$B$3),"YES",".")</f>
        <v>YES</v>
      </c>
    </row>
    <row r="247" spans="1:4" x14ac:dyDescent="0.25">
      <c r="A247" t="s">
        <v>10</v>
      </c>
      <c r="B247" s="1">
        <v>-84.381882910395106</v>
      </c>
      <c r="C247" s="1">
        <v>33.750165188956203</v>
      </c>
      <c r="D247" t="str">
        <f>IF(AND(B247&gt;'MARTA Footprint'!$C$3,B247&lt;'MARTA Footprint'!$D$3,C247&gt;'MARTA Footprint'!$A$3,C247&lt;'MARTA Footprint'!$B$3),"YES",".")</f>
        <v>YES</v>
      </c>
    </row>
    <row r="248" spans="1:4" x14ac:dyDescent="0.25">
      <c r="A248" t="s">
        <v>10</v>
      </c>
      <c r="B248" s="1">
        <v>-84.3798123789296</v>
      </c>
      <c r="C248" s="1">
        <v>33.751936550792003</v>
      </c>
      <c r="D248" t="str">
        <f>IF(AND(B248&gt;'MARTA Footprint'!$C$3,B248&lt;'MARTA Footprint'!$D$3,C248&gt;'MARTA Footprint'!$A$3,C248&lt;'MARTA Footprint'!$B$3),"YES",".")</f>
        <v>YES</v>
      </c>
    </row>
    <row r="249" spans="1:4" x14ac:dyDescent="0.25">
      <c r="A249" t="s">
        <v>10</v>
      </c>
      <c r="B249" s="1">
        <v>-84.379165489557806</v>
      </c>
      <c r="C249" s="1">
        <v>33.752803170132204</v>
      </c>
      <c r="D249" t="str">
        <f>IF(AND(B249&gt;'MARTA Footprint'!$C$3,B249&lt;'MARTA Footprint'!$D$3,C249&gt;'MARTA Footprint'!$A$3,C249&lt;'MARTA Footprint'!$B$3),"YES",".")</f>
        <v>YES</v>
      </c>
    </row>
    <row r="250" spans="1:4" x14ac:dyDescent="0.25">
      <c r="A250" t="s">
        <v>10</v>
      </c>
      <c r="B250" s="1">
        <v>-84.378699835880596</v>
      </c>
      <c r="C250" s="1">
        <v>33.753773582224802</v>
      </c>
      <c r="D250" t="str">
        <f>IF(AND(B250&gt;'MARTA Footprint'!$C$3,B250&lt;'MARTA Footprint'!$D$3,C250&gt;'MARTA Footprint'!$A$3,C250&lt;'MARTA Footprint'!$B$3),"YES",".")</f>
        <v>YES</v>
      </c>
    </row>
    <row r="251" spans="1:4" x14ac:dyDescent="0.25">
      <c r="A251" t="s">
        <v>10</v>
      </c>
      <c r="B251" s="1">
        <v>-84.378472149116007</v>
      </c>
      <c r="C251" s="1">
        <v>33.754872117655601</v>
      </c>
      <c r="D251" t="str">
        <f>IF(AND(B251&gt;'MARTA Footprint'!$C$3,B251&lt;'MARTA Footprint'!$D$3,C251&gt;'MARTA Footprint'!$A$3,C251&lt;'MARTA Footprint'!$B$3),"YES",".")</f>
        <v>YES</v>
      </c>
    </row>
    <row r="252" spans="1:4" x14ac:dyDescent="0.25">
      <c r="A252" t="s">
        <v>10</v>
      </c>
      <c r="B252" s="1">
        <v>-84.3784710627137</v>
      </c>
      <c r="C252" s="1">
        <v>33.756021870571601</v>
      </c>
      <c r="D252" t="str">
        <f>IF(AND(B252&gt;'MARTA Footprint'!$C$3,B252&lt;'MARTA Footprint'!$D$3,C252&gt;'MARTA Footprint'!$A$3,C252&lt;'MARTA Footprint'!$B$3),"YES",".")</f>
        <v>YES</v>
      </c>
    </row>
    <row r="253" spans="1:4" x14ac:dyDescent="0.25">
      <c r="A253" t="s">
        <v>10</v>
      </c>
      <c r="B253" s="1">
        <v>-84.378605659188196</v>
      </c>
      <c r="C253" s="1">
        <v>33.757573486176199</v>
      </c>
      <c r="D253" t="str">
        <f>IF(AND(B253&gt;'MARTA Footprint'!$C$3,B253&lt;'MARTA Footprint'!$D$3,C253&gt;'MARTA Footprint'!$A$3,C253&lt;'MARTA Footprint'!$B$3),"YES",".")</f>
        <v>YES</v>
      </c>
    </row>
    <row r="254" spans="1:4" x14ac:dyDescent="0.25">
      <c r="A254" t="s">
        <v>10</v>
      </c>
      <c r="B254" s="1">
        <v>-84.378978633942907</v>
      </c>
      <c r="C254" s="1">
        <v>33.758742324819401</v>
      </c>
      <c r="D254" t="str">
        <f>IF(AND(B254&gt;'MARTA Footprint'!$C$3,B254&lt;'MARTA Footprint'!$D$3,C254&gt;'MARTA Footprint'!$A$3,C254&lt;'MARTA Footprint'!$B$3),"YES",".")</f>
        <v>YES</v>
      </c>
    </row>
    <row r="255" spans="1:4" x14ac:dyDescent="0.25">
      <c r="A255" t="s">
        <v>10</v>
      </c>
      <c r="B255" s="1">
        <v>-84.3797594482687</v>
      </c>
      <c r="C255" s="1">
        <v>33.760228372654602</v>
      </c>
      <c r="D255" t="str">
        <f>IF(AND(B255&gt;'MARTA Footprint'!$C$3,B255&lt;'MARTA Footprint'!$D$3,C255&gt;'MARTA Footprint'!$A$3,C255&lt;'MARTA Footprint'!$B$3),"YES",".")</f>
        <v>YES</v>
      </c>
    </row>
    <row r="256" spans="1:4" x14ac:dyDescent="0.25">
      <c r="A256" t="s">
        <v>10</v>
      </c>
      <c r="B256" s="1">
        <v>-84.3809485981661</v>
      </c>
      <c r="C256" s="1">
        <v>33.761435405142102</v>
      </c>
      <c r="D256" t="str">
        <f>IF(AND(B256&gt;'MARTA Footprint'!$C$3,B256&lt;'MARTA Footprint'!$D$3,C256&gt;'MARTA Footprint'!$A$3,C256&lt;'MARTA Footprint'!$B$3),"YES",".")</f>
        <v>YES</v>
      </c>
    </row>
    <row r="257" spans="1:4" x14ac:dyDescent="0.25">
      <c r="A257" t="s">
        <v>10</v>
      </c>
      <c r="B257" s="1">
        <v>-84.383113420296795</v>
      </c>
      <c r="C257" s="1">
        <v>33.7632168262829</v>
      </c>
      <c r="D257" t="str">
        <f>IF(AND(B257&gt;'MARTA Footprint'!$C$3,B257&lt;'MARTA Footprint'!$D$3,C257&gt;'MARTA Footprint'!$A$3,C257&lt;'MARTA Footprint'!$B$3),"YES",".")</f>
        <v>YES</v>
      </c>
    </row>
    <row r="258" spans="1:4" x14ac:dyDescent="0.25">
      <c r="A258" t="s">
        <v>10</v>
      </c>
      <c r="B258" s="1">
        <v>-84.384642457016696</v>
      </c>
      <c r="C258" s="1">
        <v>33.764753876390799</v>
      </c>
      <c r="D258" t="str">
        <f>IF(AND(B258&gt;'MARTA Footprint'!$C$3,B258&lt;'MARTA Footprint'!$D$3,C258&gt;'MARTA Footprint'!$A$3,C258&lt;'MARTA Footprint'!$B$3),"YES",".")</f>
        <v>YES</v>
      </c>
    </row>
    <row r="259" spans="1:4" x14ac:dyDescent="0.25">
      <c r="A259" t="s">
        <v>10</v>
      </c>
      <c r="B259" s="1">
        <v>-84.385669836914801</v>
      </c>
      <c r="C259" s="1">
        <v>33.765527010404597</v>
      </c>
      <c r="D259" t="str">
        <f>IF(AND(B259&gt;'MARTA Footprint'!$C$3,B259&lt;'MARTA Footprint'!$D$3,C259&gt;'MARTA Footprint'!$A$3,C259&lt;'MARTA Footprint'!$B$3),"YES",".")</f>
        <v>YES</v>
      </c>
    </row>
    <row r="260" spans="1:4" x14ac:dyDescent="0.25">
      <c r="A260" t="s">
        <v>10</v>
      </c>
      <c r="B260" s="1">
        <v>-84.388026721471206</v>
      </c>
      <c r="C260" s="1">
        <v>33.766828894602199</v>
      </c>
      <c r="D260" t="str">
        <f>IF(AND(B260&gt;'MARTA Footprint'!$C$3,B260&lt;'MARTA Footprint'!$D$3,C260&gt;'MARTA Footprint'!$A$3,C260&lt;'MARTA Footprint'!$B$3),"YES",".")</f>
        <v>YES</v>
      </c>
    </row>
    <row r="261" spans="1:4" x14ac:dyDescent="0.25">
      <c r="A261" t="s">
        <v>10</v>
      </c>
      <c r="B261" s="1">
        <v>-84.3891570402387</v>
      </c>
      <c r="C261" s="1">
        <v>33.767581287574302</v>
      </c>
      <c r="D261" t="str">
        <f>IF(AND(B261&gt;'MARTA Footprint'!$C$3,B261&lt;'MARTA Footprint'!$D$3,C261&gt;'MARTA Footprint'!$A$3,C261&lt;'MARTA Footprint'!$B$3),"YES",".")</f>
        <v>YES</v>
      </c>
    </row>
    <row r="262" spans="1:4" x14ac:dyDescent="0.25">
      <c r="A262" t="s">
        <v>10</v>
      </c>
      <c r="B262" s="1">
        <v>-84.389802604920007</v>
      </c>
      <c r="C262" s="1">
        <v>33.768354420138202</v>
      </c>
      <c r="D262" t="str">
        <f>IF(AND(B262&gt;'MARTA Footprint'!$C$3,B262&lt;'MARTA Footprint'!$D$3,C262&gt;'MARTA Footprint'!$A$3,C262&lt;'MARTA Footprint'!$B$3),"YES",".")</f>
        <v>YES</v>
      </c>
    </row>
    <row r="263" spans="1:4" x14ac:dyDescent="0.25">
      <c r="A263" t="s">
        <v>10</v>
      </c>
      <c r="B263" s="1">
        <v>-84.390155557474003</v>
      </c>
      <c r="C263" s="1">
        <v>33.769045630581999</v>
      </c>
      <c r="D263" t="str">
        <f>IF(AND(B263&gt;'MARTA Footprint'!$C$3,B263&lt;'MARTA Footprint'!$D$3,C263&gt;'MARTA Footprint'!$A$3,C263&lt;'MARTA Footprint'!$B$3),"YES",".")</f>
        <v>YES</v>
      </c>
    </row>
    <row r="264" spans="1:4" x14ac:dyDescent="0.25">
      <c r="A264" t="s">
        <v>10</v>
      </c>
      <c r="B264" s="1">
        <v>-84.390313566589398</v>
      </c>
      <c r="C264" s="1">
        <v>33.769931578850503</v>
      </c>
      <c r="D264" t="str">
        <f>IF(AND(B264&gt;'MARTA Footprint'!$C$3,B264&lt;'MARTA Footprint'!$D$3,C264&gt;'MARTA Footprint'!$A$3,C264&lt;'MARTA Footprint'!$B$3),"YES",".")</f>
        <v>YES</v>
      </c>
    </row>
    <row r="265" spans="1:4" x14ac:dyDescent="0.25">
      <c r="A265" t="s">
        <v>10</v>
      </c>
      <c r="B265" s="1">
        <v>-84.390267201462194</v>
      </c>
      <c r="C265" s="1">
        <v>33.7712038136738</v>
      </c>
      <c r="D265" t="str">
        <f>IF(AND(B265&gt;'MARTA Footprint'!$C$3,B265&lt;'MARTA Footprint'!$D$3,C265&gt;'MARTA Footprint'!$A$3,C265&lt;'MARTA Footprint'!$B$3),"YES",".")</f>
        <v>YES</v>
      </c>
    </row>
    <row r="266" spans="1:4" x14ac:dyDescent="0.25">
      <c r="A266" t="s">
        <v>10</v>
      </c>
      <c r="B266" s="1">
        <v>-84.390168290589799</v>
      </c>
      <c r="C266" s="1">
        <v>33.773297612619899</v>
      </c>
      <c r="D266" t="str">
        <f>IF(AND(B266&gt;'MARTA Footprint'!$C$3,B266&lt;'MARTA Footprint'!$D$3,C266&gt;'MARTA Footprint'!$A$3,C266&lt;'MARTA Footprint'!$B$3),"YES",".")</f>
        <v>YES</v>
      </c>
    </row>
    <row r="267" spans="1:4" x14ac:dyDescent="0.25">
      <c r="A267" t="s">
        <v>10</v>
      </c>
      <c r="B267" s="1">
        <v>-84.390280795400599</v>
      </c>
      <c r="C267" s="1">
        <v>33.7743908609635</v>
      </c>
      <c r="D267" t="str">
        <f>IF(AND(B267&gt;'MARTA Footprint'!$C$3,B267&lt;'MARTA Footprint'!$D$3,C267&gt;'MARTA Footprint'!$A$3,C267&lt;'MARTA Footprint'!$B$3),"YES",".")</f>
        <v>YES</v>
      </c>
    </row>
    <row r="268" spans="1:4" x14ac:dyDescent="0.25">
      <c r="A268" t="s">
        <v>10</v>
      </c>
      <c r="B268" s="1">
        <v>-84.390890682881704</v>
      </c>
      <c r="C268" s="1">
        <v>33.777358474247102</v>
      </c>
      <c r="D268" t="str">
        <f>IF(AND(B268&gt;'MARTA Footprint'!$C$3,B268&lt;'MARTA Footprint'!$D$3,C268&gt;'MARTA Footprint'!$A$3,C268&lt;'MARTA Footprint'!$B$3),"YES",".")</f>
        <v>YES</v>
      </c>
    </row>
    <row r="269" spans="1:4" x14ac:dyDescent="0.25">
      <c r="A269" t="s">
        <v>10</v>
      </c>
      <c r="B269" s="1">
        <v>-84.391025604489599</v>
      </c>
      <c r="C269" s="1">
        <v>33.778800431872</v>
      </c>
      <c r="D269" t="str">
        <f>IF(AND(B269&gt;'MARTA Footprint'!$C$3,B269&lt;'MARTA Footprint'!$D$3,C269&gt;'MARTA Footprint'!$A$3,C269&lt;'MARTA Footprint'!$B$3),"YES",".")</f>
        <v>YES</v>
      </c>
    </row>
    <row r="270" spans="1:4" x14ac:dyDescent="0.25">
      <c r="A270" t="s">
        <v>10</v>
      </c>
      <c r="B270" s="1">
        <v>-84.391044901923905</v>
      </c>
      <c r="C270" s="1">
        <v>33.783109867213199</v>
      </c>
      <c r="D270" t="str">
        <f>IF(AND(B270&gt;'MARTA Footprint'!$C$3,B270&lt;'MARTA Footprint'!$D$3,C270&gt;'MARTA Footprint'!$A$3,C270&lt;'MARTA Footprint'!$B$3),"YES",".")</f>
        <v>YES</v>
      </c>
    </row>
    <row r="271" spans="1:4" x14ac:dyDescent="0.25">
      <c r="A271" t="s">
        <v>10</v>
      </c>
      <c r="B271" s="1">
        <v>-84.391122248936995</v>
      </c>
      <c r="C271" s="1">
        <v>33.785692091816401</v>
      </c>
      <c r="D271" t="str">
        <f>IF(AND(B271&gt;'MARTA Footprint'!$C$3,B271&lt;'MARTA Footprint'!$D$3,C271&gt;'MARTA Footprint'!$A$3,C271&lt;'MARTA Footprint'!$B$3),"YES",".")</f>
        <v>YES</v>
      </c>
    </row>
    <row r="272" spans="1:4" x14ac:dyDescent="0.25">
      <c r="A272" t="s">
        <v>10</v>
      </c>
      <c r="B272" s="1">
        <v>-84.391120164428003</v>
      </c>
      <c r="C272" s="1">
        <v>33.788353329315697</v>
      </c>
      <c r="D272" t="str">
        <f>IF(AND(B272&gt;'MARTA Footprint'!$C$3,B272&lt;'MARTA Footprint'!$D$3,C272&gt;'MARTA Footprint'!$A$3,C272&lt;'MARTA Footprint'!$B$3),"YES",".")</f>
        <v>YES</v>
      </c>
    </row>
    <row r="273" spans="1:4" x14ac:dyDescent="0.25">
      <c r="A273" t="s">
        <v>10</v>
      </c>
      <c r="B273" s="1">
        <v>-84.3914277733425</v>
      </c>
      <c r="C273" s="1">
        <v>33.790699680850501</v>
      </c>
      <c r="D273" t="str">
        <f>IF(AND(B273&gt;'MARTA Footprint'!$C$3,B273&lt;'MARTA Footprint'!$D$3,C273&gt;'MARTA Footprint'!$A$3,C273&lt;'MARTA Footprint'!$B$3),"YES",".")</f>
        <v>YES</v>
      </c>
    </row>
    <row r="274" spans="1:4" x14ac:dyDescent="0.25">
      <c r="A274" t="s">
        <v>10</v>
      </c>
      <c r="B274" s="1">
        <v>-84.392044491630699</v>
      </c>
      <c r="C274" s="1">
        <v>33.792748087026098</v>
      </c>
      <c r="D274" t="str">
        <f>IF(AND(B274&gt;'MARTA Footprint'!$C$3,B274&lt;'MARTA Footprint'!$D$3,C274&gt;'MARTA Footprint'!$A$3,C274&lt;'MARTA Footprint'!$B$3),"YES",".")</f>
        <v>YES</v>
      </c>
    </row>
    <row r="275" spans="1:4" x14ac:dyDescent="0.25">
      <c r="A275" t="s">
        <v>10</v>
      </c>
      <c r="B275" s="1">
        <v>-84.392723842443004</v>
      </c>
      <c r="C275" s="1">
        <v>33.793790840717001</v>
      </c>
      <c r="D275" t="str">
        <f>IF(AND(B275&gt;'MARTA Footprint'!$C$3,B275&lt;'MARTA Footprint'!$D$3,C275&gt;'MARTA Footprint'!$A$3,C275&lt;'MARTA Footprint'!$B$3),"YES",".")</f>
        <v>YES</v>
      </c>
    </row>
    <row r="276" spans="1:4" x14ac:dyDescent="0.25">
      <c r="A276" t="s">
        <v>10</v>
      </c>
      <c r="B276" s="1">
        <v>-84.393151114046105</v>
      </c>
      <c r="C276" s="1">
        <v>33.794571481233</v>
      </c>
      <c r="D276" t="str">
        <f>IF(AND(B276&gt;'MARTA Footprint'!$C$3,B276&lt;'MARTA Footprint'!$D$3,C276&gt;'MARTA Footprint'!$A$3,C276&lt;'MARTA Footprint'!$B$3),"YES",".")</f>
        <v>YES</v>
      </c>
    </row>
    <row r="277" spans="1:4" x14ac:dyDescent="0.25">
      <c r="A277" t="s">
        <v>10</v>
      </c>
      <c r="B277" s="1">
        <v>-84.393419621678902</v>
      </c>
      <c r="C277" s="1">
        <v>33.7952369730668</v>
      </c>
      <c r="D277" t="str">
        <f>IF(AND(B277&gt;'MARTA Footprint'!$C$3,B277&lt;'MARTA Footprint'!$D$3,C277&gt;'MARTA Footprint'!$A$3,C277&lt;'MARTA Footprint'!$B$3),"YES",".")</f>
        <v>YES</v>
      </c>
    </row>
    <row r="278" spans="1:4" x14ac:dyDescent="0.25">
      <c r="A278" t="s">
        <v>10</v>
      </c>
      <c r="B278" s="1">
        <v>-84.393547177902505</v>
      </c>
      <c r="C278" s="1">
        <v>33.795960944649799</v>
      </c>
      <c r="D278" t="str">
        <f>IF(AND(B278&gt;'MARTA Footprint'!$C$3,B278&lt;'MARTA Footprint'!$D$3,C278&gt;'MARTA Footprint'!$A$3,C278&lt;'MARTA Footprint'!$B$3),"YES",".")</f>
        <v>YES</v>
      </c>
    </row>
    <row r="279" spans="1:4" x14ac:dyDescent="0.25">
      <c r="A279" t="s">
        <v>10</v>
      </c>
      <c r="B279" s="1">
        <v>-84.393501713474805</v>
      </c>
      <c r="C279" s="1">
        <v>33.796791181679801</v>
      </c>
      <c r="D279" t="str">
        <f>IF(AND(B279&gt;'MARTA Footprint'!$C$3,B279&lt;'MARTA Footprint'!$D$3,C279&gt;'MARTA Footprint'!$A$3,C279&lt;'MARTA Footprint'!$B$3),"YES",".")</f>
        <v>YES</v>
      </c>
    </row>
    <row r="280" spans="1:4" x14ac:dyDescent="0.25">
      <c r="A280" t="s">
        <v>10</v>
      </c>
      <c r="B280" s="1">
        <v>-84.393251291432705</v>
      </c>
      <c r="C280" s="1">
        <v>33.797607525321602</v>
      </c>
      <c r="D280" t="str">
        <f>IF(AND(B280&gt;'MARTA Footprint'!$C$3,B280&lt;'MARTA Footprint'!$D$3,C280&gt;'MARTA Footprint'!$A$3,C280&lt;'MARTA Footprint'!$B$3),"YES",".")</f>
        <v>YES</v>
      </c>
    </row>
    <row r="281" spans="1:4" x14ac:dyDescent="0.25">
      <c r="A281" t="s">
        <v>10</v>
      </c>
      <c r="B281" s="1">
        <v>-84.392847188395905</v>
      </c>
      <c r="C281" s="1">
        <v>33.798357830389698</v>
      </c>
      <c r="D281" t="str">
        <f>IF(AND(B281&gt;'MARTA Footprint'!$C$3,B281&lt;'MARTA Footprint'!$D$3,C281&gt;'MARTA Footprint'!$A$3,C281&lt;'MARTA Footprint'!$B$3),"YES",".")</f>
        <v>YES</v>
      </c>
    </row>
    <row r="282" spans="1:4" x14ac:dyDescent="0.25">
      <c r="A282" t="s">
        <v>10</v>
      </c>
      <c r="B282" s="1">
        <v>-84.392302256640306</v>
      </c>
      <c r="C282" s="1">
        <v>33.798980316147002</v>
      </c>
      <c r="D282" t="str">
        <f>IF(AND(B282&gt;'MARTA Footprint'!$C$3,B282&lt;'MARTA Footprint'!$D$3,C282&gt;'MARTA Footprint'!$A$3,C282&lt;'MARTA Footprint'!$B$3),"YES",".")</f>
        <v>YES</v>
      </c>
    </row>
    <row r="283" spans="1:4" x14ac:dyDescent="0.25">
      <c r="A283" t="s">
        <v>10</v>
      </c>
      <c r="B283" s="1">
        <v>-84.391699771645705</v>
      </c>
      <c r="C283" s="1">
        <v>33.7994643798772</v>
      </c>
      <c r="D283" t="str">
        <f>IF(AND(B283&gt;'MARTA Footprint'!$C$3,B283&lt;'MARTA Footprint'!$D$3,C283&gt;'MARTA Footprint'!$A$3,C283&lt;'MARTA Footprint'!$B$3),"YES",".")</f>
        <v>YES</v>
      </c>
    </row>
    <row r="284" spans="1:4" x14ac:dyDescent="0.25">
      <c r="A284" t="s">
        <v>10</v>
      </c>
      <c r="B284" s="1">
        <v>-84.390963939954304</v>
      </c>
      <c r="C284" s="1">
        <v>33.799916261947601</v>
      </c>
      <c r="D284" t="str">
        <f>IF(AND(B284&gt;'MARTA Footprint'!$C$3,B284&lt;'MARTA Footprint'!$D$3,C284&gt;'MARTA Footprint'!$A$3,C284&lt;'MARTA Footprint'!$B$3),"YES",".")</f>
        <v>YES</v>
      </c>
    </row>
    <row r="285" spans="1:4" x14ac:dyDescent="0.25">
      <c r="A285" t="s">
        <v>10</v>
      </c>
      <c r="B285" s="1">
        <v>-84.387651629639706</v>
      </c>
      <c r="C285" s="1">
        <v>33.801654623743097</v>
      </c>
      <c r="D285" t="str">
        <f>IF(AND(B285&gt;'MARTA Footprint'!$C$3,B285&lt;'MARTA Footprint'!$D$3,C285&gt;'MARTA Footprint'!$A$3,C285&lt;'MARTA Footprint'!$B$3),"YES",".")</f>
        <v>YES</v>
      </c>
    </row>
    <row r="286" spans="1:4" x14ac:dyDescent="0.25">
      <c r="A286" t="s">
        <v>10</v>
      </c>
      <c r="B286" s="1">
        <v>-84.3860201407104</v>
      </c>
      <c r="C286" s="1">
        <v>33.802708411566996</v>
      </c>
      <c r="D286" t="str">
        <f>IF(AND(B286&gt;'MARTA Footprint'!$C$3,B286&lt;'MARTA Footprint'!$D$3,C286&gt;'MARTA Footprint'!$A$3,C286&lt;'MARTA Footprint'!$B$3),"YES",".")</f>
        <v>YES</v>
      </c>
    </row>
    <row r="287" spans="1:4" x14ac:dyDescent="0.25">
      <c r="A287" t="s">
        <v>10</v>
      </c>
      <c r="B287" s="1">
        <v>-84.384508999377701</v>
      </c>
      <c r="C287" s="1">
        <v>33.803785371021299</v>
      </c>
      <c r="D287" t="str">
        <f>IF(AND(B287&gt;'MARTA Footprint'!$C$3,B287&lt;'MARTA Footprint'!$D$3,C287&gt;'MARTA Footprint'!$A$3,C287&lt;'MARTA Footprint'!$B$3),"YES",".")</f>
        <v>YES</v>
      </c>
    </row>
    <row r="288" spans="1:4" x14ac:dyDescent="0.25">
      <c r="A288" t="s">
        <v>10</v>
      </c>
      <c r="B288" s="1">
        <v>-84.379286407683097</v>
      </c>
      <c r="C288" s="1">
        <v>33.8077532136084</v>
      </c>
      <c r="D288" t="str">
        <f>IF(AND(B288&gt;'MARTA Footprint'!$C$3,B288&lt;'MARTA Footprint'!$D$3,C288&gt;'MARTA Footprint'!$A$3,C288&lt;'MARTA Footprint'!$B$3),"YES",".")</f>
        <v>YES</v>
      </c>
    </row>
    <row r="289" spans="1:4" x14ac:dyDescent="0.25">
      <c r="A289" t="s">
        <v>10</v>
      </c>
      <c r="B289" s="1">
        <v>-84.377914631560998</v>
      </c>
      <c r="C289" s="1">
        <v>33.808677149589002</v>
      </c>
      <c r="D289" t="str">
        <f>IF(AND(B289&gt;'MARTA Footprint'!$C$3,B289&lt;'MARTA Footprint'!$D$3,C289&gt;'MARTA Footprint'!$A$3,C289&lt;'MARTA Footprint'!$B$3),"YES",".")</f>
        <v>YES</v>
      </c>
    </row>
    <row r="290" spans="1:4" x14ac:dyDescent="0.25">
      <c r="A290" t="s">
        <v>10</v>
      </c>
      <c r="B290" s="1">
        <v>-84.3765518419128</v>
      </c>
      <c r="C290" s="1">
        <v>33.809469226716999</v>
      </c>
      <c r="D290" t="str">
        <f>IF(AND(B290&gt;'MARTA Footprint'!$C$3,B290&lt;'MARTA Footprint'!$D$3,C290&gt;'MARTA Footprint'!$A$3,C290&lt;'MARTA Footprint'!$B$3),"YES",".")</f>
        <v>YES</v>
      </c>
    </row>
    <row r="291" spans="1:4" x14ac:dyDescent="0.25">
      <c r="A291" t="s">
        <v>10</v>
      </c>
      <c r="B291" s="1">
        <v>-84.374994499876294</v>
      </c>
      <c r="C291" s="1">
        <v>33.810176485805897</v>
      </c>
      <c r="D291" t="str">
        <f>IF(AND(B291&gt;'MARTA Footprint'!$C$3,B291&lt;'MARTA Footprint'!$D$3,C291&gt;'MARTA Footprint'!$A$3,C291&lt;'MARTA Footprint'!$B$3),"YES",".")</f>
        <v>YES</v>
      </c>
    </row>
    <row r="292" spans="1:4" x14ac:dyDescent="0.25">
      <c r="A292" t="s">
        <v>10</v>
      </c>
      <c r="B292" s="1">
        <v>-84.369251868766</v>
      </c>
      <c r="C292" s="1">
        <v>33.812237566896201</v>
      </c>
      <c r="D292" t="str">
        <f>IF(AND(B292&gt;'MARTA Footprint'!$C$3,B292&lt;'MARTA Footprint'!$D$3,C292&gt;'MARTA Footprint'!$A$3,C292&lt;'MARTA Footprint'!$B$3),"YES",".")</f>
        <v>YES</v>
      </c>
    </row>
    <row r="293" spans="1:4" x14ac:dyDescent="0.25">
      <c r="A293" t="s">
        <v>10</v>
      </c>
      <c r="B293" s="1">
        <v>-84.367759366716001</v>
      </c>
      <c r="C293" s="1">
        <v>33.812867787238098</v>
      </c>
      <c r="D293" t="str">
        <f>IF(AND(B293&gt;'MARTA Footprint'!$C$3,B293&lt;'MARTA Footprint'!$D$3,C293&gt;'MARTA Footprint'!$A$3,C293&lt;'MARTA Footprint'!$B$3),"YES",".")</f>
        <v>YES</v>
      </c>
    </row>
    <row r="294" spans="1:4" x14ac:dyDescent="0.25">
      <c r="A294" t="s">
        <v>10</v>
      </c>
      <c r="B294" s="1">
        <v>-84.366312941015394</v>
      </c>
      <c r="C294" s="1">
        <v>33.813675111975698</v>
      </c>
      <c r="D294" t="str">
        <f>IF(AND(B294&gt;'MARTA Footprint'!$C$3,B294&lt;'MARTA Footprint'!$D$3,C294&gt;'MARTA Footprint'!$A$3,C294&lt;'MARTA Footprint'!$B$3),"YES",".")</f>
        <v>YES</v>
      </c>
    </row>
    <row r="295" spans="1:4" x14ac:dyDescent="0.25">
      <c r="A295" t="s">
        <v>10</v>
      </c>
      <c r="B295" s="1">
        <v>-84.364788688398903</v>
      </c>
      <c r="C295" s="1">
        <v>33.814753621315198</v>
      </c>
      <c r="D295" t="str">
        <f>IF(AND(B295&gt;'MARTA Footprint'!$C$3,B295&lt;'MARTA Footprint'!$D$3,C295&gt;'MARTA Footprint'!$A$3,C295&lt;'MARTA Footprint'!$B$3),"YES",".")</f>
        <v>YES</v>
      </c>
    </row>
    <row r="296" spans="1:4" x14ac:dyDescent="0.25">
      <c r="A296" t="s">
        <v>10</v>
      </c>
      <c r="B296" s="1">
        <v>-84.363777572666095</v>
      </c>
      <c r="C296" s="1">
        <v>33.815722908675397</v>
      </c>
      <c r="D296" t="str">
        <f>IF(AND(B296&gt;'MARTA Footprint'!$C$3,B296&lt;'MARTA Footprint'!$D$3,C296&gt;'MARTA Footprint'!$A$3,C296&lt;'MARTA Footprint'!$B$3),"YES",".")</f>
        <v>YES</v>
      </c>
    </row>
    <row r="297" spans="1:4" x14ac:dyDescent="0.25">
      <c r="A297" t="s">
        <v>10</v>
      </c>
      <c r="B297" s="1">
        <v>-84.362623826540599</v>
      </c>
      <c r="C297" s="1">
        <v>33.817166810369002</v>
      </c>
      <c r="D297" t="str">
        <f>IF(AND(B297&gt;'MARTA Footprint'!$C$3,B297&lt;'MARTA Footprint'!$D$3,C297&gt;'MARTA Footprint'!$A$3,C297&lt;'MARTA Footprint'!$B$3),"YES",".")</f>
        <v>YES</v>
      </c>
    </row>
    <row r="298" spans="1:4" x14ac:dyDescent="0.25">
      <c r="A298" t="s">
        <v>10</v>
      </c>
      <c r="B298" s="1">
        <v>-84.360704301736703</v>
      </c>
      <c r="C298" s="1">
        <v>33.820416020834003</v>
      </c>
      <c r="D298" t="str">
        <f>IF(AND(B298&gt;'MARTA Footprint'!$C$3,B298&lt;'MARTA Footprint'!$D$3,C298&gt;'MARTA Footprint'!$A$3,C298&lt;'MARTA Footprint'!$B$3),"YES",".")</f>
        <v>YES</v>
      </c>
    </row>
    <row r="299" spans="1:4" x14ac:dyDescent="0.25">
      <c r="A299" t="s">
        <v>10</v>
      </c>
      <c r="B299" s="1">
        <v>-84.359840638765903</v>
      </c>
      <c r="C299" s="1">
        <v>33.821508581843403</v>
      </c>
      <c r="D299" t="str">
        <f>IF(AND(B299&gt;'MARTA Footprint'!$C$3,B299&lt;'MARTA Footprint'!$D$3,C299&gt;'MARTA Footprint'!$A$3,C299&lt;'MARTA Footprint'!$B$3),"YES",".")</f>
        <v>YES</v>
      </c>
    </row>
    <row r="300" spans="1:4" x14ac:dyDescent="0.25">
      <c r="A300" t="s">
        <v>10</v>
      </c>
      <c r="B300" s="1">
        <v>-84.358776508846304</v>
      </c>
      <c r="C300" s="1">
        <v>33.822347742196897</v>
      </c>
      <c r="D300" t="str">
        <f>IF(AND(B300&gt;'MARTA Footprint'!$C$3,B300&lt;'MARTA Footprint'!$D$3,C300&gt;'MARTA Footprint'!$A$3,C300&lt;'MARTA Footprint'!$B$3),"YES",".")</f>
        <v>YES</v>
      </c>
    </row>
    <row r="301" spans="1:4" x14ac:dyDescent="0.25">
      <c r="A301" t="s">
        <v>10</v>
      </c>
      <c r="B301" s="1">
        <v>-84.357503344378898</v>
      </c>
      <c r="C301" s="1">
        <v>33.822835941230501</v>
      </c>
      <c r="D301" t="str">
        <f>IF(AND(B301&gt;'MARTA Footprint'!$C$3,B301&lt;'MARTA Footprint'!$D$3,C301&gt;'MARTA Footprint'!$A$3,C301&lt;'MARTA Footprint'!$B$3),"YES",".")</f>
        <v>YES</v>
      </c>
    </row>
    <row r="302" spans="1:4" x14ac:dyDescent="0.25">
      <c r="A302" t="s">
        <v>10</v>
      </c>
      <c r="B302" s="1">
        <v>-84.356283741151799</v>
      </c>
      <c r="C302" s="1">
        <v>33.823088183887997</v>
      </c>
      <c r="D302" t="str">
        <f>IF(AND(B302&gt;'MARTA Footprint'!$C$3,B302&lt;'MARTA Footprint'!$D$3,C302&gt;'MARTA Footprint'!$A$3,C302&lt;'MARTA Footprint'!$B$3),"YES",".")</f>
        <v>YES</v>
      </c>
    </row>
    <row r="303" spans="1:4" x14ac:dyDescent="0.25">
      <c r="A303" t="s">
        <v>10</v>
      </c>
      <c r="B303" s="1">
        <v>-84.353838683143294</v>
      </c>
      <c r="C303" s="1">
        <v>33.823423115664397</v>
      </c>
      <c r="D303" t="str">
        <f>IF(AND(B303&gt;'MARTA Footprint'!$C$3,B303&lt;'MARTA Footprint'!$D$3,C303&gt;'MARTA Footprint'!$A$3,C303&lt;'MARTA Footprint'!$B$3),"YES",".")</f>
        <v>YES</v>
      </c>
    </row>
    <row r="304" spans="1:4" x14ac:dyDescent="0.25">
      <c r="A304" t="s">
        <v>10</v>
      </c>
      <c r="B304" s="1">
        <v>-84.352247209626498</v>
      </c>
      <c r="C304" s="1">
        <v>33.823749126619198</v>
      </c>
      <c r="D304" t="str">
        <f>IF(AND(B304&gt;'MARTA Footprint'!$C$3,B304&lt;'MARTA Footprint'!$D$3,C304&gt;'MARTA Footprint'!$A$3,C304&lt;'MARTA Footprint'!$B$3),"YES",".")</f>
        <v>YES</v>
      </c>
    </row>
    <row r="305" spans="1:4" x14ac:dyDescent="0.25">
      <c r="A305" t="s">
        <v>10</v>
      </c>
      <c r="B305" s="1">
        <v>-84.350774467190703</v>
      </c>
      <c r="C305" s="1">
        <v>33.824217290756302</v>
      </c>
      <c r="D305" t="str">
        <f>IF(AND(B305&gt;'MARTA Footprint'!$C$3,B305&lt;'MARTA Footprint'!$D$3,C305&gt;'MARTA Footprint'!$A$3,C305&lt;'MARTA Footprint'!$B$3),"YES",".")</f>
        <v>YES</v>
      </c>
    </row>
    <row r="306" spans="1:4" x14ac:dyDescent="0.25">
      <c r="A306" t="s">
        <v>10</v>
      </c>
      <c r="B306" s="1">
        <v>-84.349397533465194</v>
      </c>
      <c r="C306" s="1">
        <v>33.824821631693901</v>
      </c>
      <c r="D306" t="str">
        <f>IF(AND(B306&gt;'MARTA Footprint'!$C$3,B306&lt;'MARTA Footprint'!$D$3,C306&gt;'MARTA Footprint'!$A$3,C306&lt;'MARTA Footprint'!$B$3),"YES",".")</f>
        <v>YES</v>
      </c>
    </row>
    <row r="307" spans="1:4" x14ac:dyDescent="0.25">
      <c r="A307" t="s">
        <v>10</v>
      </c>
      <c r="B307" s="1">
        <v>-84.346644058657006</v>
      </c>
      <c r="C307" s="1">
        <v>33.826191877061902</v>
      </c>
      <c r="D307" t="str">
        <f>IF(AND(B307&gt;'MARTA Footprint'!$C$3,B307&lt;'MARTA Footprint'!$D$3,C307&gt;'MARTA Footprint'!$A$3,C307&lt;'MARTA Footprint'!$B$3),"YES",".")</f>
        <v>YES</v>
      </c>
    </row>
    <row r="308" spans="1:4" x14ac:dyDescent="0.25">
      <c r="A308" t="s">
        <v>10</v>
      </c>
      <c r="B308" s="1">
        <v>-84.345326501189206</v>
      </c>
      <c r="C308" s="1">
        <v>33.827010910329797</v>
      </c>
      <c r="D308" t="str">
        <f>IF(AND(B308&gt;'MARTA Footprint'!$C$3,B308&lt;'MARTA Footprint'!$D$3,C308&gt;'MARTA Footprint'!$A$3,C308&lt;'MARTA Footprint'!$B$3),"YES",".")</f>
        <v>YES</v>
      </c>
    </row>
    <row r="309" spans="1:4" x14ac:dyDescent="0.25">
      <c r="A309" t="s">
        <v>10</v>
      </c>
      <c r="B309" s="1">
        <v>-84.343591938811301</v>
      </c>
      <c r="C309" s="1">
        <v>33.828352256365299</v>
      </c>
      <c r="D309" t="str">
        <f>IF(AND(B309&gt;'MARTA Footprint'!$C$3,B309&lt;'MARTA Footprint'!$D$3,C309&gt;'MARTA Footprint'!$A$3,C309&lt;'MARTA Footprint'!$B$3),"YES",".")</f>
        <v>YES</v>
      </c>
    </row>
    <row r="310" spans="1:4" x14ac:dyDescent="0.25">
      <c r="A310" t="s">
        <v>10</v>
      </c>
      <c r="B310" s="1">
        <v>-84.342438434105702</v>
      </c>
      <c r="C310" s="1">
        <v>33.829086246427003</v>
      </c>
      <c r="D310" t="str">
        <f>IF(AND(B310&gt;'MARTA Footprint'!$C$3,B310&lt;'MARTA Footprint'!$D$3,C310&gt;'MARTA Footprint'!$A$3,C310&lt;'MARTA Footprint'!$B$3),"YES",".")</f>
        <v>YES</v>
      </c>
    </row>
    <row r="311" spans="1:4" x14ac:dyDescent="0.25">
      <c r="A311" t="s">
        <v>10</v>
      </c>
      <c r="B311" s="1">
        <v>-84.3411404407898</v>
      </c>
      <c r="C311" s="1">
        <v>33.8296881429075</v>
      </c>
      <c r="D311" t="str">
        <f>IF(AND(B311&gt;'MARTA Footprint'!$C$3,B311&lt;'MARTA Footprint'!$D$3,C311&gt;'MARTA Footprint'!$A$3,C311&lt;'MARTA Footprint'!$B$3),"YES",".")</f>
        <v>YES</v>
      </c>
    </row>
    <row r="312" spans="1:4" x14ac:dyDescent="0.25">
      <c r="A312" t="s">
        <v>10</v>
      </c>
      <c r="B312" s="1">
        <v>-84.328297963342493</v>
      </c>
      <c r="C312" s="1">
        <v>33.835335603646598</v>
      </c>
      <c r="D312" t="str">
        <f>IF(AND(B312&gt;'MARTA Footprint'!$C$3,B312&lt;'MARTA Footprint'!$D$3,C312&gt;'MARTA Footprint'!$A$3,C312&lt;'MARTA Footprint'!$B$3),"YES",".")</f>
        <v>YES</v>
      </c>
    </row>
    <row r="313" spans="1:4" x14ac:dyDescent="0.25">
      <c r="A313" t="s">
        <v>10</v>
      </c>
      <c r="B313" s="1">
        <v>-84.326621829091806</v>
      </c>
      <c r="C313" s="1">
        <v>33.836162132010202</v>
      </c>
      <c r="D313" t="str">
        <f>IF(AND(B313&gt;'MARTA Footprint'!$C$3,B313&lt;'MARTA Footprint'!$D$3,C313&gt;'MARTA Footprint'!$A$3,C313&lt;'MARTA Footprint'!$B$3),"YES",".")</f>
        <v>YES</v>
      </c>
    </row>
    <row r="314" spans="1:4" x14ac:dyDescent="0.25">
      <c r="A314" t="s">
        <v>10</v>
      </c>
      <c r="B314" s="1">
        <v>-84.3210881616656</v>
      </c>
      <c r="C314" s="1">
        <v>33.839007133181198</v>
      </c>
      <c r="D314" t="str">
        <f>IF(AND(B314&gt;'MARTA Footprint'!$C$3,B314&lt;'MARTA Footprint'!$D$3,C314&gt;'MARTA Footprint'!$A$3,C314&lt;'MARTA Footprint'!$B$3),"YES",".")</f>
        <v>YES</v>
      </c>
    </row>
    <row r="315" spans="1:4" x14ac:dyDescent="0.25">
      <c r="A315" t="s">
        <v>10</v>
      </c>
      <c r="B315" s="1">
        <v>-84.319702813934597</v>
      </c>
      <c r="C315" s="1">
        <v>33.839544387090797</v>
      </c>
      <c r="D315" t="str">
        <f>IF(AND(B315&gt;'MARTA Footprint'!$C$3,B315&lt;'MARTA Footprint'!$D$3,C315&gt;'MARTA Footprint'!$A$3,C315&lt;'MARTA Footprint'!$B$3),"YES",".")</f>
        <v>YES</v>
      </c>
    </row>
    <row r="316" spans="1:4" x14ac:dyDescent="0.25">
      <c r="A316" t="s">
        <v>10</v>
      </c>
      <c r="B316" s="1">
        <v>-84.318279044129198</v>
      </c>
      <c r="C316" s="1">
        <v>33.839864472346697</v>
      </c>
      <c r="D316" t="str">
        <f>IF(AND(B316&gt;'MARTA Footprint'!$C$3,B316&lt;'MARTA Footprint'!$D$3,C316&gt;'MARTA Footprint'!$A$3,C316&lt;'MARTA Footprint'!$B$3),"YES",".")</f>
        <v>YES</v>
      </c>
    </row>
    <row r="317" spans="1:4" x14ac:dyDescent="0.25">
      <c r="A317" t="s">
        <v>10</v>
      </c>
      <c r="B317" s="1">
        <v>-84.311712836935499</v>
      </c>
      <c r="C317" s="1">
        <v>33.840601327456397</v>
      </c>
      <c r="D317" t="str">
        <f>IF(AND(B317&gt;'MARTA Footprint'!$C$3,B317&lt;'MARTA Footprint'!$D$3,C317&gt;'MARTA Footprint'!$A$3,C317&lt;'MARTA Footprint'!$B$3),"YES",".")</f>
        <v>YES</v>
      </c>
    </row>
    <row r="318" spans="1:4" x14ac:dyDescent="0.25">
      <c r="A318" t="s">
        <v>10</v>
      </c>
      <c r="B318" s="1">
        <v>-84.310550591532802</v>
      </c>
      <c r="C318" s="1">
        <v>33.840849241107598</v>
      </c>
      <c r="D318" t="str">
        <f>IF(AND(B318&gt;'MARTA Footprint'!$C$3,B318&lt;'MARTA Footprint'!$D$3,C318&gt;'MARTA Footprint'!$A$3,C318&lt;'MARTA Footprint'!$B$3),"YES",".")</f>
        <v>YES</v>
      </c>
    </row>
    <row r="319" spans="1:4" x14ac:dyDescent="0.25">
      <c r="A319" t="s">
        <v>10</v>
      </c>
      <c r="B319" s="1">
        <v>-84.3095817619987</v>
      </c>
      <c r="C319" s="1">
        <v>33.841209961811401</v>
      </c>
      <c r="D319" t="str">
        <f>IF(AND(B319&gt;'MARTA Footprint'!$C$3,B319&lt;'MARTA Footprint'!$D$3,C319&gt;'MARTA Footprint'!$A$3,C319&lt;'MARTA Footprint'!$B$3),"YES",".")</f>
        <v>YES</v>
      </c>
    </row>
    <row r="320" spans="1:4" x14ac:dyDescent="0.25">
      <c r="A320" t="s">
        <v>10</v>
      </c>
      <c r="B320" s="1">
        <v>-84.308541844451597</v>
      </c>
      <c r="C320" s="1">
        <v>33.841784661945297</v>
      </c>
      <c r="D320" t="str">
        <f>IF(AND(B320&gt;'MARTA Footprint'!$C$3,B320&lt;'MARTA Footprint'!$D$3,C320&gt;'MARTA Footprint'!$A$3,C320&lt;'MARTA Footprint'!$B$3),"YES",".")</f>
        <v>YES</v>
      </c>
    </row>
    <row r="321" spans="1:4" x14ac:dyDescent="0.25">
      <c r="A321" t="s">
        <v>10</v>
      </c>
      <c r="B321" s="1">
        <v>-84.307586718151299</v>
      </c>
      <c r="C321" s="1">
        <v>33.842553243346799</v>
      </c>
      <c r="D321" t="str">
        <f>IF(AND(B321&gt;'MARTA Footprint'!$C$3,B321&lt;'MARTA Footprint'!$D$3,C321&gt;'MARTA Footprint'!$A$3,C321&lt;'MARTA Footprint'!$B$3),"YES",".")</f>
        <v>YES</v>
      </c>
    </row>
    <row r="322" spans="1:4" x14ac:dyDescent="0.25">
      <c r="A322" t="s">
        <v>10</v>
      </c>
      <c r="B322" s="1">
        <v>-84.306673747666196</v>
      </c>
      <c r="C322" s="1">
        <v>33.843670647041101</v>
      </c>
      <c r="D322" t="str">
        <f>IF(AND(B322&gt;'MARTA Footprint'!$C$3,B322&lt;'MARTA Footprint'!$D$3,C322&gt;'MARTA Footprint'!$A$3,C322&lt;'MARTA Footprint'!$B$3),"YES",".")</f>
        <v>YES</v>
      </c>
    </row>
    <row r="323" spans="1:4" x14ac:dyDescent="0.25">
      <c r="A323" t="s">
        <v>10</v>
      </c>
      <c r="B323" s="1">
        <v>-84.3037672660178</v>
      </c>
      <c r="C323" s="1">
        <v>33.848817825417498</v>
      </c>
      <c r="D323" t="str">
        <f>IF(AND(B323&gt;'MARTA Footprint'!$C$3,B323&lt;'MARTA Footprint'!$D$3,C323&gt;'MARTA Footprint'!$A$3,C323&lt;'MARTA Footprint'!$B$3),"YES",".")</f>
        <v>YES</v>
      </c>
    </row>
    <row r="324" spans="1:4" x14ac:dyDescent="0.25">
      <c r="A324" t="s">
        <v>10</v>
      </c>
      <c r="B324" s="1">
        <v>-84.302761625193099</v>
      </c>
      <c r="C324" s="1">
        <v>33.850000893044601</v>
      </c>
      <c r="D324" t="str">
        <f>IF(AND(B324&gt;'MARTA Footprint'!$C$3,B324&lt;'MARTA Footprint'!$D$3,C324&gt;'MARTA Footprint'!$A$3,C324&lt;'MARTA Footprint'!$B$3),"YES",".")</f>
        <v>YES</v>
      </c>
    </row>
    <row r="325" spans="1:4" x14ac:dyDescent="0.25">
      <c r="A325" t="s">
        <v>10</v>
      </c>
      <c r="B325" s="1">
        <v>-84.301447267281503</v>
      </c>
      <c r="C325" s="1">
        <v>33.851132589611098</v>
      </c>
      <c r="D325" t="str">
        <f>IF(AND(B325&gt;'MARTA Footprint'!$C$3,B325&lt;'MARTA Footprint'!$D$3,C325&gt;'MARTA Footprint'!$A$3,C325&lt;'MARTA Footprint'!$B$3),"YES",".")</f>
        <v>YES</v>
      </c>
    </row>
    <row r="326" spans="1:4" x14ac:dyDescent="0.25">
      <c r="A326" t="s">
        <v>10</v>
      </c>
      <c r="B326" s="1">
        <v>-84.295807048645997</v>
      </c>
      <c r="C326" s="1">
        <v>33.855716144476403</v>
      </c>
      <c r="D326" t="str">
        <f>IF(AND(B326&gt;'MARTA Footprint'!$C$3,B326&lt;'MARTA Footprint'!$D$3,C326&gt;'MARTA Footprint'!$A$3,C326&lt;'MARTA Footprint'!$B$3),"YES",".")</f>
        <v>YES</v>
      </c>
    </row>
    <row r="327" spans="1:4" x14ac:dyDescent="0.25">
      <c r="A327" t="s">
        <v>10</v>
      </c>
      <c r="B327" s="1">
        <v>-84.294722112822797</v>
      </c>
      <c r="C327" s="1">
        <v>33.8568332453574</v>
      </c>
      <c r="D327" t="str">
        <f>IF(AND(B327&gt;'MARTA Footprint'!$C$3,B327&lt;'MARTA Footprint'!$D$3,C327&gt;'MARTA Footprint'!$A$3,C327&lt;'MARTA Footprint'!$B$3),"YES",".")</f>
        <v>YES</v>
      </c>
    </row>
    <row r="328" spans="1:4" x14ac:dyDescent="0.25">
      <c r="A328" t="s">
        <v>10</v>
      </c>
      <c r="B328" s="1">
        <v>-84.293980472249203</v>
      </c>
      <c r="C328" s="1">
        <v>33.857950807397501</v>
      </c>
      <c r="D328" t="str">
        <f>IF(AND(B328&gt;'MARTA Footprint'!$C$3,B328&lt;'MARTA Footprint'!$D$3,C328&gt;'MARTA Footprint'!$A$3,C328&lt;'MARTA Footprint'!$B$3),"YES",".")</f>
        <v>YES</v>
      </c>
    </row>
    <row r="329" spans="1:4" x14ac:dyDescent="0.25">
      <c r="A329" t="s">
        <v>10</v>
      </c>
      <c r="B329" s="1">
        <v>-84.292474342084404</v>
      </c>
      <c r="C329" s="1">
        <v>33.860776083850197</v>
      </c>
      <c r="D329" t="str">
        <f>IF(AND(B329&gt;'MARTA Footprint'!$C$3,B329&lt;'MARTA Footprint'!$D$3,C329&gt;'MARTA Footprint'!$A$3,C329&lt;'MARTA Footprint'!$B$3),"YES",".")</f>
        <v>YES</v>
      </c>
    </row>
    <row r="330" spans="1:4" x14ac:dyDescent="0.25">
      <c r="A330" t="s">
        <v>10</v>
      </c>
      <c r="B330" s="1">
        <v>-84.291507809631199</v>
      </c>
      <c r="C330" s="1">
        <v>33.8620687613329</v>
      </c>
      <c r="D330" t="str">
        <f>IF(AND(B330&gt;'MARTA Footprint'!$C$3,B330&lt;'MARTA Footprint'!$D$3,C330&gt;'MARTA Footprint'!$A$3,C330&lt;'MARTA Footprint'!$B$3),"YES",".")</f>
        <v>YES</v>
      </c>
    </row>
    <row r="331" spans="1:4" x14ac:dyDescent="0.25">
      <c r="A331" t="s">
        <v>10</v>
      </c>
      <c r="B331" s="1">
        <v>-84.290409649153503</v>
      </c>
      <c r="C331" s="1">
        <v>33.863120017192699</v>
      </c>
      <c r="D331" t="str">
        <f>IF(AND(B331&gt;'MARTA Footprint'!$C$3,B331&lt;'MARTA Footprint'!$D$3,C331&gt;'MARTA Footprint'!$A$3,C331&lt;'MARTA Footprint'!$B$3),"YES",".")</f>
        <v>YES</v>
      </c>
    </row>
    <row r="332" spans="1:4" x14ac:dyDescent="0.25">
      <c r="A332" t="s">
        <v>10</v>
      </c>
      <c r="B332" s="1">
        <v>-84.284732019621003</v>
      </c>
      <c r="C332" s="1">
        <v>33.868146258976601</v>
      </c>
      <c r="D332" t="str">
        <f>IF(AND(B332&gt;'MARTA Footprint'!$C$3,B332&lt;'MARTA Footprint'!$D$3,C332&gt;'MARTA Footprint'!$A$3,C332&lt;'MARTA Footprint'!$B$3),"YES",".")</f>
        <v>YES</v>
      </c>
    </row>
    <row r="333" spans="1:4" x14ac:dyDescent="0.25">
      <c r="A333" t="s">
        <v>10</v>
      </c>
      <c r="B333" s="1">
        <v>-84.283131506857899</v>
      </c>
      <c r="C333" s="1">
        <v>33.869361223495801</v>
      </c>
      <c r="D333" t="str">
        <f>IF(AND(B333&gt;'MARTA Footprint'!$C$3,B333&lt;'MARTA Footprint'!$D$3,C333&gt;'MARTA Footprint'!$A$3,C333&lt;'MARTA Footprint'!$B$3),"YES",".")</f>
        <v>YES</v>
      </c>
    </row>
    <row r="334" spans="1:4" x14ac:dyDescent="0.25">
      <c r="A334" t="s">
        <v>10</v>
      </c>
      <c r="B334" s="1">
        <v>-84.278608997857802</v>
      </c>
      <c r="C334" s="1">
        <v>33.8722812247319</v>
      </c>
      <c r="D334" t="str">
        <f>IF(AND(B334&gt;'MARTA Footprint'!$C$3,B334&lt;'MARTA Footprint'!$D$3,C334&gt;'MARTA Footprint'!$A$3,C334&lt;'MARTA Footprint'!$B$3),"YES",".")</f>
        <v>YES</v>
      </c>
    </row>
    <row r="335" spans="1:4" x14ac:dyDescent="0.25">
      <c r="A335" t="s">
        <v>10</v>
      </c>
      <c r="B335" s="1">
        <v>-84.277302432154102</v>
      </c>
      <c r="C335" s="1">
        <v>33.873349305582003</v>
      </c>
      <c r="D335" t="str">
        <f>IF(AND(B335&gt;'MARTA Footprint'!$C$3,B335&lt;'MARTA Footprint'!$D$3,C335&gt;'MARTA Footprint'!$A$3,C335&lt;'MARTA Footprint'!$B$3),"YES",".")</f>
        <v>YES</v>
      </c>
    </row>
    <row r="336" spans="1:4" x14ac:dyDescent="0.25">
      <c r="A336" t="s">
        <v>10</v>
      </c>
      <c r="B336" s="1">
        <v>-84.276216754464699</v>
      </c>
      <c r="C336" s="1">
        <v>33.8745978250478</v>
      </c>
      <c r="D336" t="str">
        <f>IF(AND(B336&gt;'MARTA Footprint'!$C$3,B336&lt;'MARTA Footprint'!$D$3,C336&gt;'MARTA Footprint'!$A$3,C336&lt;'MARTA Footprint'!$B$3),"YES",".")</f>
        <v>YES</v>
      </c>
    </row>
    <row r="337" spans="1:4" x14ac:dyDescent="0.25">
      <c r="A337" t="s">
        <v>10</v>
      </c>
      <c r="B337" s="1">
        <v>-84.266559723735497</v>
      </c>
      <c r="C337" s="1">
        <v>33.8866988910546</v>
      </c>
      <c r="D337" t="str">
        <f>IF(AND(B337&gt;'MARTA Footprint'!$C$3,B337&lt;'MARTA Footprint'!$D$3,C337&gt;'MARTA Footprint'!$A$3,C337&lt;'MARTA Footprint'!$B$3),"YES",".")</f>
        <v>YES</v>
      </c>
    </row>
    <row r="338" spans="1:4" x14ac:dyDescent="0.25">
      <c r="A338" t="s">
        <v>10</v>
      </c>
      <c r="B338" s="1">
        <v>-84.265403488699206</v>
      </c>
      <c r="C338" s="1">
        <v>33.887886478378299</v>
      </c>
      <c r="D338" t="str">
        <f>IF(AND(B338&gt;'MARTA Footprint'!$C$3,B338&lt;'MARTA Footprint'!$D$3,C338&gt;'MARTA Footprint'!$A$3,C338&lt;'MARTA Footprint'!$B$3),"YES",".")</f>
        <v>YES</v>
      </c>
    </row>
    <row r="339" spans="1:4" x14ac:dyDescent="0.25">
      <c r="A339" t="s">
        <v>10</v>
      </c>
      <c r="B339" s="1">
        <v>-84.263630683174696</v>
      </c>
      <c r="C339" s="1">
        <v>33.889068025460901</v>
      </c>
      <c r="D339" t="str">
        <f>IF(AND(B339&gt;'MARTA Footprint'!$C$3,B339&lt;'MARTA Footprint'!$D$3,C339&gt;'MARTA Footprint'!$A$3,C339&lt;'MARTA Footprint'!$B$3),"YES",".")</f>
        <v>YES</v>
      </c>
    </row>
    <row r="340" spans="1:4" x14ac:dyDescent="0.25">
      <c r="A340" t="s">
        <v>10</v>
      </c>
      <c r="B340" s="1">
        <v>-84.238828367977106</v>
      </c>
      <c r="C340" s="1">
        <v>33.904438278448303</v>
      </c>
      <c r="D340" t="str">
        <f>IF(AND(B340&gt;'MARTA Footprint'!$C$3,B340&lt;'MARTA Footprint'!$D$3,C340&gt;'MARTA Footprint'!$A$3,C340&lt;'MARTA Footprint'!$B$3),"YES",".")</f>
        <v>YES</v>
      </c>
    </row>
    <row r="341" spans="1:4" x14ac:dyDescent="0.25">
      <c r="A341" t="s">
        <v>10</v>
      </c>
      <c r="B341" s="1">
        <v>-84.235759827981397</v>
      </c>
      <c r="C341" s="1">
        <v>33.906087802004997</v>
      </c>
      <c r="D341" t="str">
        <f>IF(AND(B341&gt;'MARTA Footprint'!$C$3,B341&lt;'MARTA Footprint'!$D$3,C341&gt;'MARTA Footprint'!$A$3,C341&lt;'MARTA Footprint'!$B$3),"YES",".")</f>
        <v>YES</v>
      </c>
    </row>
    <row r="342" spans="1:4" x14ac:dyDescent="0.25">
      <c r="A342" t="s">
        <v>10</v>
      </c>
      <c r="B342" s="1">
        <v>-84.232862732363699</v>
      </c>
      <c r="C342" s="1">
        <v>33.907398496358802</v>
      </c>
      <c r="D342" t="str">
        <f>IF(AND(B342&gt;'MARTA Footprint'!$C$3,B342&lt;'MARTA Footprint'!$D$3,C342&gt;'MARTA Footprint'!$A$3,C342&lt;'MARTA Footprint'!$B$3),"YES",".")</f>
        <v>YES</v>
      </c>
    </row>
    <row r="343" spans="1:4" x14ac:dyDescent="0.25">
      <c r="A343" t="s">
        <v>10</v>
      </c>
      <c r="B343" s="1">
        <v>-84.229507580348596</v>
      </c>
      <c r="C343" s="1">
        <v>33.9085549140692</v>
      </c>
      <c r="D343" t="str">
        <f>IF(AND(B343&gt;'MARTA Footprint'!$C$3,B343&lt;'MARTA Footprint'!$D$3,C343&gt;'MARTA Footprint'!$A$3,C343&lt;'MARTA Footprint'!$B$3),"YES",".")</f>
        <v>YES</v>
      </c>
    </row>
    <row r="344" spans="1:4" x14ac:dyDescent="0.25">
      <c r="A344" t="s">
        <v>10</v>
      </c>
      <c r="B344" s="1">
        <v>-84.225884622804699</v>
      </c>
      <c r="C344" s="1">
        <v>33.909469352356197</v>
      </c>
      <c r="D344" t="str">
        <f>IF(AND(B344&gt;'MARTA Footprint'!$C$3,B344&lt;'MARTA Footprint'!$D$3,C344&gt;'MARTA Footprint'!$A$3,C344&lt;'MARTA Footprint'!$B$3),"YES",".")</f>
        <v>YES</v>
      </c>
    </row>
    <row r="345" spans="1:4" x14ac:dyDescent="0.25">
      <c r="A345" t="s">
        <v>10</v>
      </c>
      <c r="B345" s="1">
        <v>-84.221938458397702</v>
      </c>
      <c r="C345" s="1">
        <v>33.910133264815599</v>
      </c>
      <c r="D345" t="str">
        <f>IF(AND(B345&gt;'MARTA Footprint'!$C$3,B345&lt;'MARTA Footprint'!$D$3,C345&gt;'MARTA Footprint'!$A$3,C345&lt;'MARTA Footprint'!$B$3),"YES",".")</f>
        <v>YES</v>
      </c>
    </row>
    <row r="346" spans="1:4" x14ac:dyDescent="0.25">
      <c r="A346" t="s">
        <v>10</v>
      </c>
      <c r="B346" s="1">
        <v>-84.208584599306207</v>
      </c>
      <c r="C346" s="1">
        <v>33.911941516018402</v>
      </c>
      <c r="D346" t="str">
        <f>IF(AND(B346&gt;'MARTA Footprint'!$C$3,B346&lt;'MARTA Footprint'!$D$3,C346&gt;'MARTA Footprint'!$A$3,C346&lt;'MARTA Footprint'!$B$3),"YES",".")</f>
        <v>YES</v>
      </c>
    </row>
    <row r="347" spans="1:4" x14ac:dyDescent="0.25">
      <c r="A347" t="s">
        <v>10</v>
      </c>
      <c r="B347" s="1">
        <v>-84.206860881368996</v>
      </c>
      <c r="C347" s="1">
        <v>33.912353360564403</v>
      </c>
      <c r="D347" t="str">
        <f>IF(AND(B347&gt;'MARTA Footprint'!$C$3,B347&lt;'MARTA Footprint'!$D$3,C347&gt;'MARTA Footprint'!$A$3,C347&lt;'MARTA Footprint'!$B$3),"YES",".")</f>
        <v>YES</v>
      </c>
    </row>
    <row r="348" spans="1:4" x14ac:dyDescent="0.25">
      <c r="A348" t="s">
        <v>10</v>
      </c>
      <c r="B348" s="1">
        <v>-84.205264344467807</v>
      </c>
      <c r="C348" s="1">
        <v>33.913035893403801</v>
      </c>
      <c r="D348" t="str">
        <f>IF(AND(B348&gt;'MARTA Footprint'!$C$3,B348&lt;'MARTA Footprint'!$D$3,C348&gt;'MARTA Footprint'!$A$3,C348&lt;'MARTA Footprint'!$B$3),"YES",".")</f>
        <v>YES</v>
      </c>
    </row>
    <row r="349" spans="1:4" x14ac:dyDescent="0.25">
      <c r="A349" t="s">
        <v>10</v>
      </c>
      <c r="B349" s="1">
        <v>-84.203911646335797</v>
      </c>
      <c r="C349" s="1">
        <v>33.913892779695701</v>
      </c>
      <c r="D349" t="str">
        <f>IF(AND(B349&gt;'MARTA Footprint'!$C$3,B349&lt;'MARTA Footprint'!$D$3,C349&gt;'MARTA Footprint'!$A$3,C349&lt;'MARTA Footprint'!$B$3),"YES",".")</f>
        <v>YES</v>
      </c>
    </row>
    <row r="350" spans="1:4" x14ac:dyDescent="0.25">
      <c r="A350" t="s">
        <v>10</v>
      </c>
      <c r="B350" s="1">
        <v>-84.198323076560399</v>
      </c>
      <c r="C350" s="1">
        <v>33.917623021200797</v>
      </c>
      <c r="D350" t="str">
        <f>IF(AND(B350&gt;'MARTA Footprint'!$C$3,B350&lt;'MARTA Footprint'!$D$3,C350&gt;'MARTA Footprint'!$A$3,C350&lt;'MARTA Footprint'!$B$3),"YES",".")</f>
        <v>YES</v>
      </c>
    </row>
    <row r="351" spans="1:4" x14ac:dyDescent="0.25">
      <c r="A351" t="s">
        <v>10</v>
      </c>
      <c r="B351" s="1">
        <v>-84.197017239494102</v>
      </c>
      <c r="C351" s="1">
        <v>33.918354343240601</v>
      </c>
      <c r="D351" t="str">
        <f>IF(AND(B351&gt;'MARTA Footprint'!$C$3,B351&lt;'MARTA Footprint'!$D$3,C351&gt;'MARTA Footprint'!$A$3,C351&lt;'MARTA Footprint'!$B$3),"YES",".")</f>
        <v>YES</v>
      </c>
    </row>
    <row r="352" spans="1:4" x14ac:dyDescent="0.25">
      <c r="A352" t="s">
        <v>10</v>
      </c>
      <c r="B352" s="1">
        <v>-84.172518591170999</v>
      </c>
      <c r="C352" s="1">
        <v>33.930040351495897</v>
      </c>
      <c r="D352" t="str">
        <f>IF(AND(B352&gt;'MARTA Footprint'!$C$3,B352&lt;'MARTA Footprint'!$D$3,C352&gt;'MARTA Footprint'!$A$3,C352&lt;'MARTA Footprint'!$B$3),"YES",".")</f>
        <v>YES</v>
      </c>
    </row>
    <row r="353" spans="1:4" x14ac:dyDescent="0.25">
      <c r="A353" t="s">
        <v>10</v>
      </c>
      <c r="B353" s="1">
        <v>-84.170007367466397</v>
      </c>
      <c r="C353" s="1">
        <v>33.931101500055398</v>
      </c>
      <c r="D353" t="str">
        <f>IF(AND(B353&gt;'MARTA Footprint'!$C$3,B353&lt;'MARTA Footprint'!$D$3,C353&gt;'MARTA Footprint'!$A$3,C353&lt;'MARTA Footprint'!$B$3),"YES",".")</f>
        <v>YES</v>
      </c>
    </row>
    <row r="354" spans="1:4" x14ac:dyDescent="0.25">
      <c r="A354" t="s">
        <v>10</v>
      </c>
      <c r="B354" s="1">
        <v>-84.164260413536496</v>
      </c>
      <c r="C354" s="1">
        <v>33.9333482026978</v>
      </c>
      <c r="D354" t="str">
        <f>IF(AND(B354&gt;'MARTA Footprint'!$C$3,B354&lt;'MARTA Footprint'!$D$3,C354&gt;'MARTA Footprint'!$A$3,C354&lt;'MARTA Footprint'!$B$3),"YES",".")</f>
        <v>YES</v>
      </c>
    </row>
    <row r="355" spans="1:4" x14ac:dyDescent="0.25">
      <c r="A355" t="s">
        <v>10</v>
      </c>
      <c r="B355" s="1">
        <v>-84.162666316515001</v>
      </c>
      <c r="C355" s="1">
        <v>33.934062712142797</v>
      </c>
      <c r="D355" t="str">
        <f>IF(AND(B355&gt;'MARTA Footprint'!$C$3,B355&lt;'MARTA Footprint'!$D$3,C355&gt;'MARTA Footprint'!$A$3,C355&lt;'MARTA Footprint'!$B$3),"YES",".")</f>
        <v>YES</v>
      </c>
    </row>
    <row r="356" spans="1:4" x14ac:dyDescent="0.25">
      <c r="A356" t="s">
        <v>10</v>
      </c>
      <c r="B356" s="1">
        <v>-84.161301325612499</v>
      </c>
      <c r="C356" s="1">
        <v>33.934899767285103</v>
      </c>
      <c r="D356" t="str">
        <f>IF(AND(B356&gt;'MARTA Footprint'!$C$3,B356&lt;'MARTA Footprint'!$D$3,C356&gt;'MARTA Footprint'!$A$3,C356&lt;'MARTA Footprint'!$B$3),"YES",".")</f>
        <v>YES</v>
      </c>
    </row>
    <row r="357" spans="1:4" x14ac:dyDescent="0.25">
      <c r="A357" t="s">
        <v>10</v>
      </c>
      <c r="B357" s="1">
        <v>-84.153139821319101</v>
      </c>
      <c r="C357" s="1">
        <v>33.940906106775003</v>
      </c>
      <c r="D357" t="str">
        <f>IF(AND(B357&gt;'MARTA Footprint'!$C$3,B357&lt;'MARTA Footprint'!$D$3,C357&gt;'MARTA Footprint'!$A$3,C357&lt;'MARTA Footprint'!$B$3),"YES",".")</f>
        <v>YES</v>
      </c>
    </row>
    <row r="358" spans="1:4" x14ac:dyDescent="0.25">
      <c r="A358" t="s">
        <v>10</v>
      </c>
      <c r="B358" s="1">
        <v>-84.1513432130768</v>
      </c>
      <c r="C358" s="1">
        <v>33.941915860294898</v>
      </c>
      <c r="D358" t="str">
        <f>IF(AND(B358&gt;'MARTA Footprint'!$C$3,B358&lt;'MARTA Footprint'!$D$3,C358&gt;'MARTA Footprint'!$A$3,C358&lt;'MARTA Footprint'!$B$3),"YES",".")</f>
        <v>YES</v>
      </c>
    </row>
    <row r="359" spans="1:4" x14ac:dyDescent="0.25">
      <c r="A359" t="s">
        <v>10</v>
      </c>
      <c r="B359" s="1">
        <v>-84.1187300345387</v>
      </c>
      <c r="C359" s="1">
        <v>33.957709024451503</v>
      </c>
      <c r="D359" t="str">
        <f>IF(AND(B359&gt;'MARTA Footprint'!$C$3,B359&lt;'MARTA Footprint'!$D$3,C359&gt;'MARTA Footprint'!$A$3,C359&lt;'MARTA Footprint'!$B$3),"YES",".")</f>
        <v>YES</v>
      </c>
    </row>
    <row r="360" spans="1:4" x14ac:dyDescent="0.25">
      <c r="A360" t="s">
        <v>10</v>
      </c>
      <c r="B360" s="1">
        <v>-84.115097533068393</v>
      </c>
      <c r="C360" s="1">
        <v>33.959261014314599</v>
      </c>
      <c r="D360" t="str">
        <f>IF(AND(B360&gt;'MARTA Footprint'!$C$3,B360&lt;'MARTA Footprint'!$D$3,C360&gt;'MARTA Footprint'!$A$3,C360&lt;'MARTA Footprint'!$B$3),"YES",".")</f>
        <v>YES</v>
      </c>
    </row>
    <row r="361" spans="1:4" x14ac:dyDescent="0.25">
      <c r="A361" t="s">
        <v>10</v>
      </c>
      <c r="B361" s="1">
        <v>-84.108694620928404</v>
      </c>
      <c r="C361" s="1">
        <v>33.961863973620098</v>
      </c>
      <c r="D361" t="str">
        <f>IF(AND(B361&gt;'MARTA Footprint'!$C$3,B361&lt;'MARTA Footprint'!$D$3,C361&gt;'MARTA Footprint'!$A$3,C361&lt;'MARTA Footprint'!$B$3),"YES",".")</f>
        <v>YES</v>
      </c>
    </row>
    <row r="362" spans="1:4" x14ac:dyDescent="0.25">
      <c r="A362" t="s">
        <v>10</v>
      </c>
      <c r="B362" s="1">
        <v>-84.104358464030398</v>
      </c>
      <c r="C362" s="1">
        <v>33.963317719919303</v>
      </c>
      <c r="D362" t="str">
        <f>IF(AND(B362&gt;'MARTA Footprint'!$C$3,B362&lt;'MARTA Footprint'!$D$3,C362&gt;'MARTA Footprint'!$A$3,C362&lt;'MARTA Footprint'!$B$3),"YES",".")</f>
        <v>YES</v>
      </c>
    </row>
    <row r="363" spans="1:4" x14ac:dyDescent="0.25">
      <c r="A363" t="s">
        <v>10</v>
      </c>
      <c r="B363" s="1">
        <v>-84.101861629750204</v>
      </c>
      <c r="C363" s="1">
        <v>33.964187024599497</v>
      </c>
      <c r="D363" t="str">
        <f>IF(AND(B363&gt;'MARTA Footprint'!$C$3,B363&lt;'MARTA Footprint'!$D$3,C363&gt;'MARTA Footprint'!$A$3,C363&lt;'MARTA Footprint'!$B$3),"YES",".")</f>
        <v>YES</v>
      </c>
    </row>
    <row r="364" spans="1:4" x14ac:dyDescent="0.25">
      <c r="A364" t="s">
        <v>10</v>
      </c>
      <c r="B364" s="1">
        <v>-84.098386081575796</v>
      </c>
      <c r="C364" s="1">
        <v>33.965994867793498</v>
      </c>
      <c r="D364" t="str">
        <f>IF(AND(B364&gt;'MARTA Footprint'!$C$3,B364&lt;'MARTA Footprint'!$D$3,C364&gt;'MARTA Footprint'!$A$3,C364&lt;'MARTA Footprint'!$B$3),"YES",".")</f>
        <v>YES</v>
      </c>
    </row>
    <row r="365" spans="1:4" x14ac:dyDescent="0.25">
      <c r="A365" t="s">
        <v>10</v>
      </c>
      <c r="B365" s="1">
        <v>-84.096009599444002</v>
      </c>
      <c r="C365" s="1">
        <v>33.967696226823399</v>
      </c>
      <c r="D365" t="str">
        <f>IF(AND(B365&gt;'MARTA Footprint'!$C$3,B365&lt;'MARTA Footprint'!$D$3,C365&gt;'MARTA Footprint'!$A$3,C365&lt;'MARTA Footprint'!$B$3),"YES",".")</f>
        <v>YES</v>
      </c>
    </row>
    <row r="366" spans="1:4" x14ac:dyDescent="0.25">
      <c r="A366" t="s">
        <v>10</v>
      </c>
      <c r="B366" s="1">
        <v>-84.094160673499402</v>
      </c>
      <c r="C366" s="1">
        <v>33.969312447726402</v>
      </c>
      <c r="D366" t="str">
        <f>IF(AND(B366&gt;'MARTA Footprint'!$C$3,B366&lt;'MARTA Footprint'!$D$3,C366&gt;'MARTA Footprint'!$A$3,C366&lt;'MARTA Footprint'!$B$3),"YES",".")</f>
        <v>YES</v>
      </c>
    </row>
    <row r="367" spans="1:4" x14ac:dyDescent="0.25">
      <c r="A367" t="s">
        <v>10</v>
      </c>
      <c r="B367" s="1">
        <v>-84.0927667276774</v>
      </c>
      <c r="C367" s="1">
        <v>33.970821908985997</v>
      </c>
      <c r="D367" t="str">
        <f>IF(AND(B367&gt;'MARTA Footprint'!$C$3,B367&lt;'MARTA Footprint'!$D$3,C367&gt;'MARTA Footprint'!$A$3,C367&lt;'MARTA Footprint'!$B$3),"YES",".")</f>
        <v>YES</v>
      </c>
    </row>
    <row r="368" spans="1:4" x14ac:dyDescent="0.25">
      <c r="A368" t="s">
        <v>10</v>
      </c>
      <c r="B368" s="1">
        <v>-84.091565068202897</v>
      </c>
      <c r="C368" s="1">
        <v>33.972657488998699</v>
      </c>
      <c r="D368" t="str">
        <f>IF(AND(B368&gt;'MARTA Footprint'!$C$3,B368&lt;'MARTA Footprint'!$D$3,C368&gt;'MARTA Footprint'!$A$3,C368&lt;'MARTA Footprint'!$B$3),"YES",".")</f>
        <v>YES</v>
      </c>
    </row>
    <row r="369" spans="1:4" x14ac:dyDescent="0.25">
      <c r="A369" t="s">
        <v>10</v>
      </c>
      <c r="B369" s="1">
        <v>-84.083263004095997</v>
      </c>
      <c r="C369" s="1">
        <v>33.989284959613798</v>
      </c>
      <c r="D369" t="str">
        <f>IF(AND(B369&gt;'MARTA Footprint'!$C$3,B369&lt;'MARTA Footprint'!$D$3,C369&gt;'MARTA Footprint'!$A$3,C369&lt;'MARTA Footprint'!$B$3),"YES",".")</f>
        <v>YES</v>
      </c>
    </row>
    <row r="370" spans="1:4" x14ac:dyDescent="0.25">
      <c r="A370" t="s">
        <v>10</v>
      </c>
      <c r="B370" s="1">
        <v>-84.082155552689997</v>
      </c>
      <c r="C370" s="1">
        <v>33.991055542356399</v>
      </c>
      <c r="D370" t="str">
        <f>IF(AND(B370&gt;'MARTA Footprint'!$C$3,B370&lt;'MARTA Footprint'!$D$3,C370&gt;'MARTA Footprint'!$A$3,C370&lt;'MARTA Footprint'!$B$3),"YES",".")</f>
        <v>YES</v>
      </c>
    </row>
    <row r="371" spans="1:4" x14ac:dyDescent="0.25">
      <c r="A371" t="s">
        <v>10</v>
      </c>
      <c r="B371" s="1">
        <v>-84.080886877704899</v>
      </c>
      <c r="C371" s="1">
        <v>33.992714565939103</v>
      </c>
      <c r="D371" t="str">
        <f>IF(AND(B371&gt;'MARTA Footprint'!$C$3,B371&lt;'MARTA Footprint'!$D$3,C371&gt;'MARTA Footprint'!$A$3,C371&lt;'MARTA Footprint'!$B$3),"YES",".")</f>
        <v>YES</v>
      </c>
    </row>
    <row r="372" spans="1:4" x14ac:dyDescent="0.25">
      <c r="A372" t="s">
        <v>10</v>
      </c>
      <c r="B372" s="1">
        <v>-84.074529760847796</v>
      </c>
      <c r="C372" s="1">
        <v>34.000713857208503</v>
      </c>
      <c r="D372" t="str">
        <f>IF(AND(B372&gt;'MARTA Footprint'!$C$3,B372&lt;'MARTA Footprint'!$D$3,C372&gt;'MARTA Footprint'!$A$3,C372&lt;'MARTA Footprint'!$B$3),"YES",".")</f>
        <v>YES</v>
      </c>
    </row>
    <row r="373" spans="1:4" x14ac:dyDescent="0.25">
      <c r="A373" t="s">
        <v>10</v>
      </c>
      <c r="B373" s="1">
        <v>-84.073466196397902</v>
      </c>
      <c r="C373" s="1">
        <v>34.002303844233502</v>
      </c>
      <c r="D373" t="str">
        <f>IF(AND(B373&gt;'MARTA Footprint'!$C$3,B373&lt;'MARTA Footprint'!$D$3,C373&gt;'MARTA Footprint'!$A$3,C373&lt;'MARTA Footprint'!$B$3),"YES",".")</f>
        <v>YES</v>
      </c>
    </row>
    <row r="374" spans="1:4" x14ac:dyDescent="0.25">
      <c r="A374" t="s">
        <v>10</v>
      </c>
      <c r="B374" s="1">
        <v>-84.069265522054394</v>
      </c>
      <c r="C374" s="1">
        <v>34.009709691769302</v>
      </c>
      <c r="D374" t="str">
        <f>IF(AND(B374&gt;'MARTA Footprint'!$C$3,B374&lt;'MARTA Footprint'!$D$3,C374&gt;'MARTA Footprint'!$A$3,C374&lt;'MARTA Footprint'!$B$3),"YES",".")</f>
        <v>YES</v>
      </c>
    </row>
    <row r="375" spans="1:4" x14ac:dyDescent="0.25">
      <c r="A375" t="s">
        <v>10</v>
      </c>
      <c r="B375" s="1">
        <v>-84.068161454389596</v>
      </c>
      <c r="C375" s="1">
        <v>34.011368183008301</v>
      </c>
      <c r="D375" t="str">
        <f>IF(AND(B375&gt;'MARTA Footprint'!$C$3,B375&lt;'MARTA Footprint'!$D$3,C375&gt;'MARTA Footprint'!$A$3,C375&lt;'MARTA Footprint'!$B$3),"YES",".")</f>
        <v>YES</v>
      </c>
    </row>
    <row r="376" spans="1:4" x14ac:dyDescent="0.25">
      <c r="A376" t="s">
        <v>10</v>
      </c>
      <c r="B376" s="1">
        <v>-84.063109762133607</v>
      </c>
      <c r="C376" s="1">
        <v>34.017904764631197</v>
      </c>
      <c r="D376" t="str">
        <f>IF(AND(B376&gt;'MARTA Footprint'!$C$3,B376&lt;'MARTA Footprint'!$D$3,C376&gt;'MARTA Footprint'!$A$3,C376&lt;'MARTA Footprint'!$B$3),"YES",".")</f>
        <v>YES</v>
      </c>
    </row>
    <row r="377" spans="1:4" x14ac:dyDescent="0.25">
      <c r="A377" t="s">
        <v>10</v>
      </c>
      <c r="B377" s="1">
        <v>-84.061775671023696</v>
      </c>
      <c r="C377" s="1">
        <v>34.019335456494197</v>
      </c>
      <c r="D377" t="str">
        <f>IF(AND(B377&gt;'MARTA Footprint'!$C$3,B377&lt;'MARTA Footprint'!$D$3,C377&gt;'MARTA Footprint'!$A$3,C377&lt;'MARTA Footprint'!$B$3),"YES",".")</f>
        <v>YES</v>
      </c>
    </row>
    <row r="378" spans="1:4" x14ac:dyDescent="0.25">
      <c r="A378" t="s">
        <v>10</v>
      </c>
      <c r="B378" s="1">
        <v>-84.060383022304606</v>
      </c>
      <c r="C378" s="1">
        <v>34.0205300930878</v>
      </c>
      <c r="D378" t="str">
        <f>IF(AND(B378&gt;'MARTA Footprint'!$C$3,B378&lt;'MARTA Footprint'!$D$3,C378&gt;'MARTA Footprint'!$A$3,C378&lt;'MARTA Footprint'!$B$3),"YES",".")</f>
        <v>YES</v>
      </c>
    </row>
    <row r="379" spans="1:4" x14ac:dyDescent="0.25">
      <c r="A379" t="s">
        <v>10</v>
      </c>
      <c r="B379" s="1">
        <v>-84.037604483622601</v>
      </c>
      <c r="C379" s="1">
        <v>34.038372502065101</v>
      </c>
      <c r="D379" t="str">
        <f>IF(AND(B379&gt;'MARTA Footprint'!$C$3,B379&lt;'MARTA Footprint'!$D$3,C379&gt;'MARTA Footprint'!$A$3,C379&lt;'MARTA Footprint'!$B$3),"YES",".")</f>
        <v>YES</v>
      </c>
    </row>
    <row r="380" spans="1:4" x14ac:dyDescent="0.25">
      <c r="A380" t="s">
        <v>10</v>
      </c>
      <c r="B380" s="1">
        <v>-84.031086937806506</v>
      </c>
      <c r="C380" s="1">
        <v>34.043973394990303</v>
      </c>
      <c r="D380" t="str">
        <f>IF(AND(B380&gt;'MARTA Footprint'!$C$3,B380&lt;'MARTA Footprint'!$D$3,C380&gt;'MARTA Footprint'!$A$3,C380&lt;'MARTA Footprint'!$B$3),"YES",".")</f>
        <v>YES</v>
      </c>
    </row>
    <row r="381" spans="1:4" x14ac:dyDescent="0.25">
      <c r="A381" t="s">
        <v>10</v>
      </c>
      <c r="B381" s="1">
        <v>-84.026848340693306</v>
      </c>
      <c r="C381" s="1">
        <v>34.046731608244698</v>
      </c>
      <c r="D381" t="str">
        <f>IF(AND(B381&gt;'MARTA Footprint'!$C$3,B381&lt;'MARTA Footprint'!$D$3,C381&gt;'MARTA Footprint'!$A$3,C381&lt;'MARTA Footprint'!$B$3),"YES",".")</f>
        <v>YES</v>
      </c>
    </row>
    <row r="382" spans="1:4" x14ac:dyDescent="0.25">
      <c r="A382" t="s">
        <v>10</v>
      </c>
      <c r="B382" s="1">
        <v>-84.0211318372764</v>
      </c>
      <c r="C382" s="1">
        <v>34.049814181581901</v>
      </c>
      <c r="D382" t="str">
        <f>IF(AND(B382&gt;'MARTA Footprint'!$C$3,B382&lt;'MARTA Footprint'!$D$3,C382&gt;'MARTA Footprint'!$A$3,C382&lt;'MARTA Footprint'!$B$3),"YES",".")</f>
        <v>YES</v>
      </c>
    </row>
    <row r="383" spans="1:4" x14ac:dyDescent="0.25">
      <c r="A383" t="s">
        <v>10</v>
      </c>
      <c r="B383" s="1">
        <v>-84.015249813905697</v>
      </c>
      <c r="C383" s="1">
        <v>34.052407797317599</v>
      </c>
      <c r="D383" t="str">
        <f>IF(AND(B383&gt;'MARTA Footprint'!$C$3,B383&lt;'MARTA Footprint'!$D$3,C383&gt;'MARTA Footprint'!$A$3,C383&lt;'MARTA Footprint'!$B$3),"YES",".")</f>
        <v>YES</v>
      </c>
    </row>
    <row r="384" spans="1:4" x14ac:dyDescent="0.25">
      <c r="A384" t="s">
        <v>10</v>
      </c>
      <c r="B384" s="1">
        <v>-84.009657002918303</v>
      </c>
      <c r="C384" s="1">
        <v>34.054277325595201</v>
      </c>
      <c r="D384" t="str">
        <f>IF(AND(B384&gt;'MARTA Footprint'!$C$3,B384&lt;'MARTA Footprint'!$D$3,C384&gt;'MARTA Footprint'!$A$3,C384&lt;'MARTA Footprint'!$B$3),"YES",".")</f>
        <v>YES</v>
      </c>
    </row>
    <row r="385" spans="1:4" x14ac:dyDescent="0.25">
      <c r="A385" t="s">
        <v>10</v>
      </c>
      <c r="B385" s="1">
        <v>-84.004216119985898</v>
      </c>
      <c r="C385" s="1">
        <v>34.055626082195403</v>
      </c>
      <c r="D385" t="str">
        <f>IF(AND(B385&gt;'MARTA Footprint'!$C$3,B385&lt;'MARTA Footprint'!$D$3,C385&gt;'MARTA Footprint'!$A$3,C385&lt;'MARTA Footprint'!$B$3),"YES",".")</f>
        <v>YES</v>
      </c>
    </row>
    <row r="386" spans="1:4" x14ac:dyDescent="0.25">
      <c r="A386" t="s">
        <v>10</v>
      </c>
      <c r="B386" s="1">
        <v>-83.9986303569206</v>
      </c>
      <c r="C386" s="1">
        <v>34.0565258094976</v>
      </c>
      <c r="D386" t="str">
        <f>IF(AND(B386&gt;'MARTA Footprint'!$C$3,B386&lt;'MARTA Footprint'!$D$3,C386&gt;'MARTA Footprint'!$A$3,C386&lt;'MARTA Footprint'!$B$3),"YES",".")</f>
        <v>YES</v>
      </c>
    </row>
    <row r="387" spans="1:4" x14ac:dyDescent="0.25">
      <c r="A387" t="s">
        <v>10</v>
      </c>
      <c r="B387" s="1">
        <v>-83.993488634464697</v>
      </c>
      <c r="C387" s="1">
        <v>34.056978785973101</v>
      </c>
      <c r="D387" t="str">
        <f>IF(AND(B387&gt;'MARTA Footprint'!$C$3,B387&lt;'MARTA Footprint'!$D$3,C387&gt;'MARTA Footprint'!$A$3,C387&lt;'MARTA Footprint'!$B$3),"YES",".")</f>
        <v>YES</v>
      </c>
    </row>
    <row r="388" spans="1:4" x14ac:dyDescent="0.25">
      <c r="A388" t="s">
        <v>10</v>
      </c>
      <c r="B388" s="1">
        <v>-83.9858087165547</v>
      </c>
      <c r="C388" s="1">
        <v>34.057410255038803</v>
      </c>
      <c r="D388" t="str">
        <f>IF(AND(B388&gt;'MARTA Footprint'!$C$3,B388&lt;'MARTA Footprint'!$D$3,C388&gt;'MARTA Footprint'!$A$3,C388&lt;'MARTA Footprint'!$B$3),"YES",".")</f>
        <v>YES</v>
      </c>
    </row>
    <row r="389" spans="1:4" x14ac:dyDescent="0.25">
      <c r="A389" t="s">
        <v>10</v>
      </c>
      <c r="B389" s="1">
        <v>-83.982030384928606</v>
      </c>
      <c r="C389" s="1">
        <v>34.057427584336502</v>
      </c>
      <c r="D389" t="str">
        <f>IF(AND(B389&gt;'MARTA Footprint'!$C$3,B389&lt;'MARTA Footprint'!$D$3,C389&gt;'MARTA Footprint'!$A$3,C389&lt;'MARTA Footprint'!$B$3),"YES",".")</f>
        <v>YES</v>
      </c>
    </row>
    <row r="390" spans="1:4" x14ac:dyDescent="0.25">
      <c r="A390" t="s">
        <v>10</v>
      </c>
      <c r="B390" s="1">
        <v>-83.979107460153898</v>
      </c>
      <c r="C390" s="1">
        <v>34.057210750601797</v>
      </c>
      <c r="D390" t="str">
        <f>IF(AND(B390&gt;'MARTA Footprint'!$C$3,B390&lt;'MARTA Footprint'!$D$3,C390&gt;'MARTA Footprint'!$A$3,C390&lt;'MARTA Footprint'!$B$3),"YES",".")</f>
        <v>YES</v>
      </c>
    </row>
    <row r="391" spans="1:4" x14ac:dyDescent="0.25">
      <c r="A391" t="s">
        <v>10</v>
      </c>
      <c r="B391" s="1">
        <v>-83.976225130945295</v>
      </c>
      <c r="C391" s="1">
        <v>34.056830509926797</v>
      </c>
      <c r="D391" t="str">
        <f>IF(AND(B391&gt;'MARTA Footprint'!$C$3,B391&lt;'MARTA Footprint'!$D$3,C391&gt;'MARTA Footprint'!$A$3,C391&lt;'MARTA Footprint'!$B$3),"YES",".")</f>
        <v>YES</v>
      </c>
    </row>
    <row r="392" spans="1:4" x14ac:dyDescent="0.25">
      <c r="A392" t="s">
        <v>10</v>
      </c>
      <c r="B392" s="1">
        <v>-83.974038133211707</v>
      </c>
      <c r="C392" s="1">
        <v>34.056498495914603</v>
      </c>
      <c r="D392" t="str">
        <f>IF(AND(B392&gt;'MARTA Footprint'!$C$3,B392&lt;'MARTA Footprint'!$D$3,C392&gt;'MARTA Footprint'!$A$3,C392&lt;'MARTA Footprint'!$B$3),"YES",".")</f>
        <v>YES</v>
      </c>
    </row>
    <row r="393" spans="1:4" x14ac:dyDescent="0.25">
      <c r="A393" t="s">
        <v>10</v>
      </c>
      <c r="B393" s="1">
        <v>-83.971706626556596</v>
      </c>
      <c r="C393" s="1">
        <v>34.056382563315502</v>
      </c>
      <c r="D393" t="str">
        <f>IF(AND(B393&gt;'MARTA Footprint'!$C$3,B393&lt;'MARTA Footprint'!$D$3,C393&gt;'MARTA Footprint'!$A$3,C393&lt;'MARTA Footprint'!$B$3),"YES",".")</f>
        <v>YES</v>
      </c>
    </row>
    <row r="394" spans="1:4" x14ac:dyDescent="0.25">
      <c r="A394" t="s">
        <v>10</v>
      </c>
      <c r="B394" s="1">
        <v>-83.969304053010106</v>
      </c>
      <c r="C394" s="1">
        <v>34.056513363144397</v>
      </c>
      <c r="D394" t="str">
        <f>IF(AND(B394&gt;'MARTA Footprint'!$C$3,B394&lt;'MARTA Footprint'!$D$3,C394&gt;'MARTA Footprint'!$A$3,C394&lt;'MARTA Footprint'!$B$3),"YES",".")</f>
        <v>YES</v>
      </c>
    </row>
    <row r="395" spans="1:4" x14ac:dyDescent="0.25">
      <c r="A395" t="s">
        <v>10</v>
      </c>
      <c r="B395" s="1">
        <v>-83.9666366493162</v>
      </c>
      <c r="C395" s="1">
        <v>34.056901942055497</v>
      </c>
      <c r="D395" t="str">
        <f>IF(AND(B395&gt;'MARTA Footprint'!$C$3,B395&lt;'MARTA Footprint'!$D$3,C395&gt;'MARTA Footprint'!$A$3,C395&lt;'MARTA Footprint'!$B$3),"YES",".")</f>
        <v>YES</v>
      </c>
    </row>
    <row r="396" spans="1:4" x14ac:dyDescent="0.25">
      <c r="A396" t="s">
        <v>10</v>
      </c>
      <c r="B396" s="1">
        <v>-83.963999192355601</v>
      </c>
      <c r="C396" s="1">
        <v>34.0576902775965</v>
      </c>
      <c r="D396" t="str">
        <f>IF(AND(B396&gt;'MARTA Footprint'!$C$3,B396&lt;'MARTA Footprint'!$D$3,C396&gt;'MARTA Footprint'!$A$3,C396&lt;'MARTA Footprint'!$B$3),"YES",".")</f>
        <v>YES</v>
      </c>
    </row>
    <row r="397" spans="1:4" x14ac:dyDescent="0.25">
      <c r="A397" t="s">
        <v>10</v>
      </c>
      <c r="B397" s="1">
        <v>-83.942535358523301</v>
      </c>
      <c r="C397" s="1">
        <v>34.064774446114598</v>
      </c>
      <c r="D397" t="str">
        <f>IF(AND(B397&gt;'MARTA Footprint'!$C$3,B397&lt;'MARTA Footprint'!$D$3,C397&gt;'MARTA Footprint'!$A$3,C397&lt;'MARTA Footprint'!$B$3),"YES",".")</f>
        <v>YES</v>
      </c>
    </row>
    <row r="398" spans="1:4" x14ac:dyDescent="0.25">
      <c r="A398" t="s">
        <v>10</v>
      </c>
      <c r="B398" s="1">
        <v>-83.938794437599299</v>
      </c>
      <c r="C398" s="1">
        <v>34.066211993536797</v>
      </c>
      <c r="D398" t="str">
        <f>IF(AND(B398&gt;'MARTA Footprint'!$C$3,B398&lt;'MARTA Footprint'!$D$3,C398&gt;'MARTA Footprint'!$A$3,C398&lt;'MARTA Footprint'!$B$3),"YES",".")</f>
        <v>YES</v>
      </c>
    </row>
    <row r="399" spans="1:4" x14ac:dyDescent="0.25">
      <c r="A399" t="s">
        <v>10</v>
      </c>
      <c r="B399" s="1">
        <v>-83.921091396743805</v>
      </c>
      <c r="C399" s="1">
        <v>34.073988709439497</v>
      </c>
      <c r="D399" t="str">
        <f>IF(AND(B399&gt;'MARTA Footprint'!$C$3,B399&lt;'MARTA Footprint'!$D$3,C399&gt;'MARTA Footprint'!$A$3,C399&lt;'MARTA Footprint'!$B$3),"YES",".")</f>
        <v>YES</v>
      </c>
    </row>
    <row r="400" spans="1:4" x14ac:dyDescent="0.25">
      <c r="A400" t="s">
        <v>10</v>
      </c>
      <c r="B400" s="1">
        <v>-83.918104107647295</v>
      </c>
      <c r="C400" s="1">
        <v>34.074992315605002</v>
      </c>
      <c r="D400" t="str">
        <f>IF(AND(B400&gt;'MARTA Footprint'!$C$3,B400&lt;'MARTA Footprint'!$D$3,C400&gt;'MARTA Footprint'!$A$3,C400&lt;'MARTA Footprint'!$B$3),"YES",".")</f>
        <v>YES</v>
      </c>
    </row>
    <row r="401" spans="1:4" x14ac:dyDescent="0.25">
      <c r="A401" t="s">
        <v>10</v>
      </c>
      <c r="B401" s="1">
        <v>-83.9158643551783</v>
      </c>
      <c r="C401" s="1">
        <v>34.075465217765803</v>
      </c>
      <c r="D401" t="str">
        <f>IF(AND(B401&gt;'MARTA Footprint'!$C$3,B401&lt;'MARTA Footprint'!$D$3,C401&gt;'MARTA Footprint'!$A$3,C401&lt;'MARTA Footprint'!$B$3),"YES",".")</f>
        <v>YES</v>
      </c>
    </row>
    <row r="402" spans="1:4" hidden="1" x14ac:dyDescent="0.25">
      <c r="A402" t="s">
        <v>10</v>
      </c>
      <c r="B402" s="1">
        <v>-83.913535036906794</v>
      </c>
      <c r="C402" s="1">
        <v>34.0756769646759</v>
      </c>
      <c r="D402" t="str">
        <f>IF(AND(B402&gt;'MARTA Footprint'!$C$3,B402&lt;'MARTA Footprint'!$D$3,C402&gt;'MARTA Footprint'!$A$3,C402&lt;'MARTA Footprint'!$B$3),"YES",".")</f>
        <v>.</v>
      </c>
    </row>
    <row r="403" spans="1:4" hidden="1" x14ac:dyDescent="0.25">
      <c r="A403" t="s">
        <v>10</v>
      </c>
      <c r="B403" s="1">
        <v>-83.892750515161595</v>
      </c>
      <c r="C403" s="1">
        <v>34.076873438639602</v>
      </c>
      <c r="D403" t="str">
        <f>IF(AND(B403&gt;'MARTA Footprint'!$C$3,B403&lt;'MARTA Footprint'!$D$3,C403&gt;'MARTA Footprint'!$A$3,C403&lt;'MARTA Footprint'!$B$3),"YES",".")</f>
        <v>.</v>
      </c>
    </row>
    <row r="404" spans="1:4" hidden="1" x14ac:dyDescent="0.25">
      <c r="A404" t="s">
        <v>10</v>
      </c>
      <c r="B404" s="1">
        <v>-83.890570558795105</v>
      </c>
      <c r="C404" s="1">
        <v>34.0771357820962</v>
      </c>
      <c r="D404" t="str">
        <f>IF(AND(B404&gt;'MARTA Footprint'!$C$3,B404&lt;'MARTA Footprint'!$D$3,C404&gt;'MARTA Footprint'!$A$3,C404&lt;'MARTA Footprint'!$B$3),"YES",".")</f>
        <v>.</v>
      </c>
    </row>
    <row r="405" spans="1:4" hidden="1" x14ac:dyDescent="0.25">
      <c r="A405" t="s">
        <v>10</v>
      </c>
      <c r="B405" s="1">
        <v>-83.888423506372106</v>
      </c>
      <c r="C405" s="1">
        <v>34.0776434414162</v>
      </c>
      <c r="D405" t="str">
        <f>IF(AND(B405&gt;'MARTA Footprint'!$C$3,B405&lt;'MARTA Footprint'!$D$3,C405&gt;'MARTA Footprint'!$A$3,C405&lt;'MARTA Footprint'!$B$3),"YES",".")</f>
        <v>.</v>
      </c>
    </row>
    <row r="406" spans="1:4" hidden="1" x14ac:dyDescent="0.25">
      <c r="A406" t="s">
        <v>10</v>
      </c>
      <c r="B406" s="1">
        <v>-83.886299792560393</v>
      </c>
      <c r="C406" s="1">
        <v>34.0783201298918</v>
      </c>
      <c r="D406" t="str">
        <f>IF(AND(B406&gt;'MARTA Footprint'!$C$3,B406&lt;'MARTA Footprint'!$D$3,C406&gt;'MARTA Footprint'!$A$3,C406&lt;'MARTA Footprint'!$B$3),"YES",".")</f>
        <v>.</v>
      </c>
    </row>
    <row r="407" spans="1:4" hidden="1" x14ac:dyDescent="0.25">
      <c r="A407" t="s">
        <v>10</v>
      </c>
      <c r="B407" s="1">
        <v>-83.871724267215399</v>
      </c>
      <c r="C407" s="1">
        <v>34.083062508788402</v>
      </c>
      <c r="D407" t="str">
        <f>IF(AND(B407&gt;'MARTA Footprint'!$C$3,B407&lt;'MARTA Footprint'!$D$3,C407&gt;'MARTA Footprint'!$A$3,C407&lt;'MARTA Footprint'!$B$3),"YES",".")</f>
        <v>.</v>
      </c>
    </row>
    <row r="408" spans="1:4" hidden="1" x14ac:dyDescent="0.25">
      <c r="A408" t="s">
        <v>10</v>
      </c>
      <c r="B408" s="1">
        <v>-83.868401650234901</v>
      </c>
      <c r="C408" s="1">
        <v>34.083954387473597</v>
      </c>
      <c r="D408" t="str">
        <f>IF(AND(B408&gt;'MARTA Footprint'!$C$3,B408&lt;'MARTA Footprint'!$D$3,C408&gt;'MARTA Footprint'!$A$3,C408&lt;'MARTA Footprint'!$B$3),"YES",".")</f>
        <v>.</v>
      </c>
    </row>
    <row r="409" spans="1:4" hidden="1" x14ac:dyDescent="0.25">
      <c r="A409" t="s">
        <v>10</v>
      </c>
      <c r="B409" s="1">
        <v>-83.864829218134503</v>
      </c>
      <c r="C409" s="1">
        <v>34.084611656462599</v>
      </c>
      <c r="D409" t="str">
        <f>IF(AND(B409&gt;'MARTA Footprint'!$C$3,B409&lt;'MARTA Footprint'!$D$3,C409&gt;'MARTA Footprint'!$A$3,C409&lt;'MARTA Footprint'!$B$3),"YES",".")</f>
        <v>.</v>
      </c>
    </row>
    <row r="410" spans="1:4" hidden="1" x14ac:dyDescent="0.25">
      <c r="A410" t="s">
        <v>10</v>
      </c>
      <c r="B410" s="1">
        <v>-83.861616097560201</v>
      </c>
      <c r="C410" s="1">
        <v>34.0849638702093</v>
      </c>
      <c r="D410" t="str">
        <f>IF(AND(B410&gt;'MARTA Footprint'!$C$3,B410&lt;'MARTA Footprint'!$D$3,C410&gt;'MARTA Footprint'!$A$3,C410&lt;'MARTA Footprint'!$B$3),"YES",".")</f>
        <v>.</v>
      </c>
    </row>
    <row r="411" spans="1:4" hidden="1" x14ac:dyDescent="0.25">
      <c r="A411" t="s">
        <v>10</v>
      </c>
      <c r="B411" s="1">
        <v>-83.848607499263807</v>
      </c>
      <c r="C411" s="1">
        <v>34.086075904385901</v>
      </c>
      <c r="D411" t="str">
        <f>IF(AND(B411&gt;'MARTA Footprint'!$C$3,B411&lt;'MARTA Footprint'!$D$3,C411&gt;'MARTA Footprint'!$A$3,C411&lt;'MARTA Footprint'!$B$3),"YES",".")</f>
        <v>.</v>
      </c>
    </row>
    <row r="412" spans="1:4" hidden="1" x14ac:dyDescent="0.25">
      <c r="A412" t="s">
        <v>10</v>
      </c>
      <c r="B412" s="1">
        <v>-83.8463601933164</v>
      </c>
      <c r="C412" s="1">
        <v>34.086401506525903</v>
      </c>
      <c r="D412" t="str">
        <f>IF(AND(B412&gt;'MARTA Footprint'!$C$3,B412&lt;'MARTA Footprint'!$D$3,C412&gt;'MARTA Footprint'!$A$3,C412&lt;'MARTA Footprint'!$B$3),"YES",".")</f>
        <v>.</v>
      </c>
    </row>
    <row r="413" spans="1:4" hidden="1" x14ac:dyDescent="0.25">
      <c r="A413" t="s">
        <v>10</v>
      </c>
      <c r="B413" s="1">
        <v>-83.844176948853203</v>
      </c>
      <c r="C413" s="1">
        <v>34.086932126976599</v>
      </c>
      <c r="D413" t="str">
        <f>IF(AND(B413&gt;'MARTA Footprint'!$C$3,B413&lt;'MARTA Footprint'!$D$3,C413&gt;'MARTA Footprint'!$A$3,C413&lt;'MARTA Footprint'!$B$3),"YES",".")</f>
        <v>.</v>
      </c>
    </row>
    <row r="414" spans="1:4" hidden="1" x14ac:dyDescent="0.25">
      <c r="A414" t="s">
        <v>10</v>
      </c>
      <c r="B414" s="1">
        <v>-83.815370760887504</v>
      </c>
      <c r="C414" s="1">
        <v>34.096252091587601</v>
      </c>
      <c r="D414" t="str">
        <f>IF(AND(B414&gt;'MARTA Footprint'!$C$3,B414&lt;'MARTA Footprint'!$D$3,C414&gt;'MARTA Footprint'!$A$3,C414&lt;'MARTA Footprint'!$B$3),"YES",".")</f>
        <v>.</v>
      </c>
    </row>
    <row r="415" spans="1:4" hidden="1" x14ac:dyDescent="0.25">
      <c r="A415" t="s">
        <v>10</v>
      </c>
      <c r="B415" s="1">
        <v>-83.812337303415603</v>
      </c>
      <c r="C415" s="1">
        <v>34.097012468822399</v>
      </c>
      <c r="D415" t="str">
        <f>IF(AND(B415&gt;'MARTA Footprint'!$C$3,B415&lt;'MARTA Footprint'!$D$3,C415&gt;'MARTA Footprint'!$A$3,C415&lt;'MARTA Footprint'!$B$3),"YES",".")</f>
        <v>.</v>
      </c>
    </row>
    <row r="416" spans="1:4" hidden="1" x14ac:dyDescent="0.25">
      <c r="A416" t="s">
        <v>10</v>
      </c>
      <c r="B416" s="1">
        <v>-83.809133934808102</v>
      </c>
      <c r="C416" s="1">
        <v>34.097544125975098</v>
      </c>
      <c r="D416" t="str">
        <f>IF(AND(B416&gt;'MARTA Footprint'!$C$3,B416&lt;'MARTA Footprint'!$D$3,C416&gt;'MARTA Footprint'!$A$3,C416&lt;'MARTA Footprint'!$B$3),"YES",".")</f>
        <v>.</v>
      </c>
    </row>
    <row r="417" spans="1:4" hidden="1" x14ac:dyDescent="0.25">
      <c r="A417" t="s">
        <v>10</v>
      </c>
      <c r="B417" s="1">
        <v>-83.799208456335094</v>
      </c>
      <c r="C417" s="1">
        <v>34.099022417746603</v>
      </c>
      <c r="D417" t="str">
        <f>IF(AND(B417&gt;'MARTA Footprint'!$C$3,B417&lt;'MARTA Footprint'!$D$3,C417&gt;'MARTA Footprint'!$A$3,C417&lt;'MARTA Footprint'!$B$3),"YES",".")</f>
        <v>.</v>
      </c>
    </row>
    <row r="418" spans="1:4" hidden="1" x14ac:dyDescent="0.25">
      <c r="A418" t="s">
        <v>10</v>
      </c>
      <c r="B418" s="1">
        <v>-83.796929035414806</v>
      </c>
      <c r="C418" s="1">
        <v>34.099586659147299</v>
      </c>
      <c r="D418" t="str">
        <f>IF(AND(B418&gt;'MARTA Footprint'!$C$3,B418&lt;'MARTA Footprint'!$D$3,C418&gt;'MARTA Footprint'!$A$3,C418&lt;'MARTA Footprint'!$B$3),"YES",".")</f>
        <v>.</v>
      </c>
    </row>
    <row r="419" spans="1:4" hidden="1" x14ac:dyDescent="0.25">
      <c r="A419" t="s">
        <v>10</v>
      </c>
      <c r="B419" s="1">
        <v>-83.794565683764802</v>
      </c>
      <c r="C419" s="1">
        <v>34.100427294377603</v>
      </c>
      <c r="D419" t="str">
        <f>IF(AND(B419&gt;'MARTA Footprint'!$C$3,B419&lt;'MARTA Footprint'!$D$3,C419&gt;'MARTA Footprint'!$A$3,C419&lt;'MARTA Footprint'!$B$3),"YES",".")</f>
        <v>.</v>
      </c>
    </row>
    <row r="420" spans="1:4" hidden="1" x14ac:dyDescent="0.25">
      <c r="A420" t="s">
        <v>10</v>
      </c>
      <c r="B420" s="1">
        <v>-83.792738330985699</v>
      </c>
      <c r="C420" s="1">
        <v>34.101360888311298</v>
      </c>
      <c r="D420" t="str">
        <f>IF(AND(B420&gt;'MARTA Footprint'!$C$3,B420&lt;'MARTA Footprint'!$D$3,C420&gt;'MARTA Footprint'!$A$3,C420&lt;'MARTA Footprint'!$B$3),"YES",".")</f>
        <v>.</v>
      </c>
    </row>
    <row r="421" spans="1:4" hidden="1" x14ac:dyDescent="0.25">
      <c r="A421" t="s">
        <v>10</v>
      </c>
      <c r="B421" s="1">
        <v>-83.790835278320401</v>
      </c>
      <c r="C421" s="1">
        <v>34.102568578640501</v>
      </c>
      <c r="D421" t="str">
        <f>IF(AND(B421&gt;'MARTA Footprint'!$C$3,B421&lt;'MARTA Footprint'!$D$3,C421&gt;'MARTA Footprint'!$A$3,C421&lt;'MARTA Footprint'!$B$3),"YES",".")</f>
        <v>.</v>
      </c>
    </row>
    <row r="422" spans="1:4" hidden="1" x14ac:dyDescent="0.25">
      <c r="A422" t="s">
        <v>10</v>
      </c>
      <c r="B422" s="1">
        <v>-83.776379048669298</v>
      </c>
      <c r="C422" s="1">
        <v>34.112819920996401</v>
      </c>
      <c r="D422" t="str">
        <f>IF(AND(B422&gt;'MARTA Footprint'!$C$3,B422&lt;'MARTA Footprint'!$D$3,C422&gt;'MARTA Footprint'!$A$3,C422&lt;'MARTA Footprint'!$B$3),"YES",".")</f>
        <v>.</v>
      </c>
    </row>
    <row r="423" spans="1:4" hidden="1" x14ac:dyDescent="0.25">
      <c r="A423" t="s">
        <v>10</v>
      </c>
      <c r="B423" s="1">
        <v>-83.774708856641297</v>
      </c>
      <c r="C423" s="1">
        <v>34.113842127827098</v>
      </c>
      <c r="D423" t="str">
        <f>IF(AND(B423&gt;'MARTA Footprint'!$C$3,B423&lt;'MARTA Footprint'!$D$3,C423&gt;'MARTA Footprint'!$A$3,C423&lt;'MARTA Footprint'!$B$3),"YES",".")</f>
        <v>.</v>
      </c>
    </row>
    <row r="424" spans="1:4" hidden="1" x14ac:dyDescent="0.25">
      <c r="A424" t="s">
        <v>10</v>
      </c>
      <c r="B424" s="1">
        <v>-83.772754569882196</v>
      </c>
      <c r="C424" s="1">
        <v>34.114715552424698</v>
      </c>
      <c r="D424" t="str">
        <f>IF(AND(B424&gt;'MARTA Footprint'!$C$3,B424&lt;'MARTA Footprint'!$D$3,C424&gt;'MARTA Footprint'!$A$3,C424&lt;'MARTA Footprint'!$B$3),"YES",".")</f>
        <v>.</v>
      </c>
    </row>
    <row r="425" spans="1:4" hidden="1" x14ac:dyDescent="0.25">
      <c r="A425" t="s">
        <v>10</v>
      </c>
      <c r="B425" s="1">
        <v>-83.770734196221198</v>
      </c>
      <c r="C425" s="1">
        <v>34.115463863661503</v>
      </c>
      <c r="D425" t="str">
        <f>IF(AND(B425&gt;'MARTA Footprint'!$C$3,B425&lt;'MARTA Footprint'!$D$3,C425&gt;'MARTA Footprint'!$A$3,C425&lt;'MARTA Footprint'!$B$3),"YES",".")</f>
        <v>.</v>
      </c>
    </row>
    <row r="426" spans="1:4" hidden="1" x14ac:dyDescent="0.25">
      <c r="A426" t="s">
        <v>10</v>
      </c>
      <c r="B426" s="1">
        <v>-83.767947493173494</v>
      </c>
      <c r="C426" s="1">
        <v>34.116134384428698</v>
      </c>
      <c r="D426" t="str">
        <f>IF(AND(B426&gt;'MARTA Footprint'!$C$3,B426&lt;'MARTA Footprint'!$D$3,C426&gt;'MARTA Footprint'!$A$3,C426&lt;'MARTA Footprint'!$B$3),"YES",".")</f>
        <v>.</v>
      </c>
    </row>
    <row r="427" spans="1:4" hidden="1" x14ac:dyDescent="0.25">
      <c r="A427" t="s">
        <v>10</v>
      </c>
      <c r="B427" s="1">
        <v>-83.762453473848893</v>
      </c>
      <c r="C427" s="1">
        <v>34.1174187037414</v>
      </c>
      <c r="D427" t="str">
        <f>IF(AND(B427&gt;'MARTA Footprint'!$C$3,B427&lt;'MARTA Footprint'!$D$3,C427&gt;'MARTA Footprint'!$A$3,C427&lt;'MARTA Footprint'!$B$3),"YES",".")</f>
        <v>.</v>
      </c>
    </row>
    <row r="428" spans="1:4" hidden="1" x14ac:dyDescent="0.25">
      <c r="A428" t="s">
        <v>10</v>
      </c>
      <c r="B428" s="1">
        <v>-83.759857012290297</v>
      </c>
      <c r="C428" s="1">
        <v>34.118166630028199</v>
      </c>
      <c r="D428" t="str">
        <f>IF(AND(B428&gt;'MARTA Footprint'!$C$3,B428&lt;'MARTA Footprint'!$D$3,C428&gt;'MARTA Footprint'!$A$3,C428&lt;'MARTA Footprint'!$B$3),"YES",".")</f>
        <v>.</v>
      </c>
    </row>
    <row r="429" spans="1:4" hidden="1" x14ac:dyDescent="0.25">
      <c r="A429" t="s">
        <v>10</v>
      </c>
      <c r="B429" s="1">
        <v>-83.757374807335694</v>
      </c>
      <c r="C429" s="1">
        <v>34.119068891042801</v>
      </c>
      <c r="D429" t="str">
        <f>IF(AND(B429&gt;'MARTA Footprint'!$C$3,B429&lt;'MARTA Footprint'!$D$3,C429&gt;'MARTA Footprint'!$A$3,C429&lt;'MARTA Footprint'!$B$3),"YES",".")</f>
        <v>.</v>
      </c>
    </row>
    <row r="430" spans="1:4" hidden="1" x14ac:dyDescent="0.25">
      <c r="A430" t="s">
        <v>10</v>
      </c>
      <c r="B430" s="1">
        <v>-83.740980810998295</v>
      </c>
      <c r="C430" s="1">
        <v>34.125470161237097</v>
      </c>
      <c r="D430" t="str">
        <f>IF(AND(B430&gt;'MARTA Footprint'!$C$3,B430&lt;'MARTA Footprint'!$D$3,C430&gt;'MARTA Footprint'!$A$3,C430&lt;'MARTA Footprint'!$B$3),"YES",".")</f>
        <v>.</v>
      </c>
    </row>
    <row r="431" spans="1:4" hidden="1" x14ac:dyDescent="0.25">
      <c r="A431" t="s">
        <v>10</v>
      </c>
      <c r="B431" s="1">
        <v>-83.738481260431698</v>
      </c>
      <c r="C431" s="1">
        <v>34.126111456819601</v>
      </c>
      <c r="D431" t="str">
        <f>IF(AND(B431&gt;'MARTA Footprint'!$C$3,B431&lt;'MARTA Footprint'!$D$3,C431&gt;'MARTA Footprint'!$A$3,C431&lt;'MARTA Footprint'!$B$3),"YES",".")</f>
        <v>.</v>
      </c>
    </row>
    <row r="432" spans="1:4" hidden="1" x14ac:dyDescent="0.25">
      <c r="A432" t="s">
        <v>10</v>
      </c>
      <c r="B432" s="1">
        <v>-83.736463198276596</v>
      </c>
      <c r="C432" s="1">
        <v>34.126442232273902</v>
      </c>
      <c r="D432" t="str">
        <f>IF(AND(B432&gt;'MARTA Footprint'!$C$3,B432&lt;'MARTA Footprint'!$D$3,C432&gt;'MARTA Footprint'!$A$3,C432&lt;'MARTA Footprint'!$B$3),"YES",".")</f>
        <v>.</v>
      </c>
    </row>
    <row r="433" spans="1:4" hidden="1" x14ac:dyDescent="0.25">
      <c r="A433" t="s">
        <v>10</v>
      </c>
      <c r="B433" s="1">
        <v>-83.734290870782999</v>
      </c>
      <c r="C433" s="1">
        <v>34.126614457296</v>
      </c>
      <c r="D433" t="str">
        <f>IF(AND(B433&gt;'MARTA Footprint'!$C$3,B433&lt;'MARTA Footprint'!$D$3,C433&gt;'MARTA Footprint'!$A$3,C433&lt;'MARTA Footprint'!$B$3),"YES",".")</f>
        <v>.</v>
      </c>
    </row>
    <row r="434" spans="1:4" hidden="1" x14ac:dyDescent="0.25">
      <c r="A434" t="s">
        <v>10</v>
      </c>
      <c r="B434" s="1">
        <v>-83.708884486687396</v>
      </c>
      <c r="C434" s="1">
        <v>34.128542684115303</v>
      </c>
      <c r="D434" t="str">
        <f>IF(AND(B434&gt;'MARTA Footprint'!$C$3,B434&lt;'MARTA Footprint'!$D$3,C434&gt;'MARTA Footprint'!$A$3,C434&lt;'MARTA Footprint'!$B$3),"YES",".")</f>
        <v>.</v>
      </c>
    </row>
    <row r="435" spans="1:4" hidden="1" x14ac:dyDescent="0.25">
      <c r="A435" t="s">
        <v>10</v>
      </c>
      <c r="B435" s="1">
        <v>-83.7056194240661</v>
      </c>
      <c r="C435" s="1">
        <v>34.128889093277202</v>
      </c>
      <c r="D435" t="str">
        <f>IF(AND(B435&gt;'MARTA Footprint'!$C$3,B435&lt;'MARTA Footprint'!$D$3,C435&gt;'MARTA Footprint'!$A$3,C435&lt;'MARTA Footprint'!$B$3),"YES",".")</f>
        <v>.</v>
      </c>
    </row>
    <row r="436" spans="1:4" hidden="1" x14ac:dyDescent="0.25">
      <c r="A436" t="s">
        <v>10</v>
      </c>
      <c r="B436" s="1">
        <v>-83.702305039956499</v>
      </c>
      <c r="C436" s="1">
        <v>34.129375780663203</v>
      </c>
      <c r="D436" t="str">
        <f>IF(AND(B436&gt;'MARTA Footprint'!$C$3,B436&lt;'MARTA Footprint'!$D$3,C436&gt;'MARTA Footprint'!$A$3,C436&lt;'MARTA Footprint'!$B$3),"YES",".")</f>
        <v>.</v>
      </c>
    </row>
    <row r="437" spans="1:4" hidden="1" x14ac:dyDescent="0.25">
      <c r="A437" t="s">
        <v>10</v>
      </c>
      <c r="B437" s="1">
        <v>-83.683124671614493</v>
      </c>
      <c r="C437" s="1">
        <v>34.132425357519303</v>
      </c>
      <c r="D437" t="str">
        <f>IF(AND(B437&gt;'MARTA Footprint'!$C$3,B437&lt;'MARTA Footprint'!$D$3,C437&gt;'MARTA Footprint'!$A$3,C437&lt;'MARTA Footprint'!$B$3),"YES",".")</f>
        <v>.</v>
      </c>
    </row>
    <row r="438" spans="1:4" hidden="1" x14ac:dyDescent="0.25">
      <c r="A438" t="s">
        <v>10</v>
      </c>
      <c r="B438" s="1">
        <v>-83.680729666666295</v>
      </c>
      <c r="C438" s="1">
        <v>34.1329598737086</v>
      </c>
      <c r="D438" t="str">
        <f>IF(AND(B438&gt;'MARTA Footprint'!$C$3,B438&lt;'MARTA Footprint'!$D$3,C438&gt;'MARTA Footprint'!$A$3,C438&lt;'MARTA Footprint'!$B$3),"YES",".")</f>
        <v>.</v>
      </c>
    </row>
    <row r="439" spans="1:4" hidden="1" x14ac:dyDescent="0.25">
      <c r="A439" t="s">
        <v>10</v>
      </c>
      <c r="B439" s="1">
        <v>-83.678364245150405</v>
      </c>
      <c r="C439" s="1">
        <v>34.1337204765275</v>
      </c>
      <c r="D439" t="str">
        <f>IF(AND(B439&gt;'MARTA Footprint'!$C$3,B439&lt;'MARTA Footprint'!$D$3,C439&gt;'MARTA Footprint'!$A$3,C439&lt;'MARTA Footprint'!$B$3),"YES",".")</f>
        <v>.</v>
      </c>
    </row>
    <row r="440" spans="1:4" hidden="1" x14ac:dyDescent="0.25">
      <c r="A440" t="s">
        <v>10</v>
      </c>
      <c r="B440" s="1">
        <v>-83.671189492509995</v>
      </c>
      <c r="C440" s="1">
        <v>34.137081902353998</v>
      </c>
      <c r="D440" t="str">
        <f>IF(AND(B440&gt;'MARTA Footprint'!$C$3,B440&lt;'MARTA Footprint'!$D$3,C440&gt;'MARTA Footprint'!$A$3,C440&lt;'MARTA Footprint'!$B$3),"YES",".")</f>
        <v>.</v>
      </c>
    </row>
    <row r="441" spans="1:4" hidden="1" x14ac:dyDescent="0.25">
      <c r="A441" t="s">
        <v>10</v>
      </c>
      <c r="B441" s="1">
        <v>-83.667614529297595</v>
      </c>
      <c r="C441" s="1">
        <v>34.138985313558798</v>
      </c>
      <c r="D441" t="str">
        <f>IF(AND(B441&gt;'MARTA Footprint'!$C$3,B441&lt;'MARTA Footprint'!$D$3,C441&gt;'MARTA Footprint'!$A$3,C441&lt;'MARTA Footprint'!$B$3),"YES",".")</f>
        <v>.</v>
      </c>
    </row>
    <row r="442" spans="1:4" hidden="1" x14ac:dyDescent="0.25">
      <c r="A442" t="s">
        <v>10</v>
      </c>
      <c r="B442" s="1">
        <v>-83.651789166969095</v>
      </c>
      <c r="C442" s="1">
        <v>34.148007133949598</v>
      </c>
      <c r="D442" t="str">
        <f>IF(AND(B442&gt;'MARTA Footprint'!$C$3,B442&lt;'MARTA Footprint'!$D$3,C442&gt;'MARTA Footprint'!$A$3,C442&lt;'MARTA Footprint'!$B$3),"YES",".")</f>
        <v>.</v>
      </c>
    </row>
    <row r="443" spans="1:4" hidden="1" x14ac:dyDescent="0.25">
      <c r="A443" t="s">
        <v>10</v>
      </c>
      <c r="B443" s="1">
        <v>-83.649536319805307</v>
      </c>
      <c r="C443" s="1">
        <v>34.149490633539202</v>
      </c>
      <c r="D443" t="str">
        <f>IF(AND(B443&gt;'MARTA Footprint'!$C$3,B443&lt;'MARTA Footprint'!$D$3,C443&gt;'MARTA Footprint'!$A$3,C443&lt;'MARTA Footprint'!$B$3),"YES",".")</f>
        <v>.</v>
      </c>
    </row>
    <row r="444" spans="1:4" hidden="1" x14ac:dyDescent="0.25">
      <c r="A444" t="s">
        <v>10</v>
      </c>
      <c r="B444" s="1">
        <v>-83.647279424833002</v>
      </c>
      <c r="C444" s="1">
        <v>34.151330066436302</v>
      </c>
      <c r="D444" t="str">
        <f>IF(AND(B444&gt;'MARTA Footprint'!$C$3,B444&lt;'MARTA Footprint'!$D$3,C444&gt;'MARTA Footprint'!$A$3,C444&lt;'MARTA Footprint'!$B$3),"YES",".")</f>
        <v>.</v>
      </c>
    </row>
    <row r="445" spans="1:4" hidden="1" x14ac:dyDescent="0.25">
      <c r="A445" t="s">
        <v>10</v>
      </c>
      <c r="B445" s="1">
        <v>-83.642577163830396</v>
      </c>
      <c r="C445" s="1">
        <v>34.155333654477097</v>
      </c>
      <c r="D445" t="str">
        <f>IF(AND(B445&gt;'MARTA Footprint'!$C$3,B445&lt;'MARTA Footprint'!$D$3,C445&gt;'MARTA Footprint'!$A$3,C445&lt;'MARTA Footprint'!$B$3),"YES",".")</f>
        <v>.</v>
      </c>
    </row>
    <row r="446" spans="1:4" hidden="1" x14ac:dyDescent="0.25">
      <c r="A446" t="s">
        <v>10</v>
      </c>
      <c r="B446" s="1">
        <v>-83.640777702975996</v>
      </c>
      <c r="C446" s="1">
        <v>34.156653444918099</v>
      </c>
      <c r="D446" t="str">
        <f>IF(AND(B446&gt;'MARTA Footprint'!$C$3,B446&lt;'MARTA Footprint'!$D$3,C446&gt;'MARTA Footprint'!$A$3,C446&lt;'MARTA Footprint'!$B$3),"YES",".")</f>
        <v>.</v>
      </c>
    </row>
    <row r="447" spans="1:4" hidden="1" x14ac:dyDescent="0.25">
      <c r="A447" t="s">
        <v>10</v>
      </c>
      <c r="B447" s="1">
        <v>-83.638872572369493</v>
      </c>
      <c r="C447" s="1">
        <v>34.157797685443697</v>
      </c>
      <c r="D447" t="str">
        <f>IF(AND(B447&gt;'MARTA Footprint'!$C$3,B447&lt;'MARTA Footprint'!$D$3,C447&gt;'MARTA Footprint'!$A$3,C447&lt;'MARTA Footprint'!$B$3),"YES",".")</f>
        <v>.</v>
      </c>
    </row>
    <row r="448" spans="1:4" hidden="1" x14ac:dyDescent="0.25">
      <c r="A448" t="s">
        <v>10</v>
      </c>
      <c r="B448" s="1">
        <v>-83.624450756269496</v>
      </c>
      <c r="C448" s="1">
        <v>34.165724071282099</v>
      </c>
      <c r="D448" t="str">
        <f>IF(AND(B448&gt;'MARTA Footprint'!$C$3,B448&lt;'MARTA Footprint'!$D$3,C448&gt;'MARTA Footprint'!$A$3,C448&lt;'MARTA Footprint'!$B$3),"YES",".")</f>
        <v>.</v>
      </c>
    </row>
    <row r="449" spans="1:4" hidden="1" x14ac:dyDescent="0.25">
      <c r="A449" t="s">
        <v>10</v>
      </c>
      <c r="B449" s="1">
        <v>-83.622702158957097</v>
      </c>
      <c r="C449" s="1">
        <v>34.166809784607501</v>
      </c>
      <c r="D449" t="str">
        <f>IF(AND(B449&gt;'MARTA Footprint'!$C$3,B449&lt;'MARTA Footprint'!$D$3,C449&gt;'MARTA Footprint'!$A$3,C449&lt;'MARTA Footprint'!$B$3),"YES",".")</f>
        <v>.</v>
      </c>
    </row>
    <row r="450" spans="1:4" hidden="1" x14ac:dyDescent="0.25">
      <c r="A450" t="s">
        <v>10</v>
      </c>
      <c r="B450" s="1">
        <v>-83.620303578460295</v>
      </c>
      <c r="C450" s="1">
        <v>34.168542552245</v>
      </c>
      <c r="D450" t="str">
        <f>IF(AND(B450&gt;'MARTA Footprint'!$C$3,B450&lt;'MARTA Footprint'!$D$3,C450&gt;'MARTA Footprint'!$A$3,C450&lt;'MARTA Footprint'!$B$3),"YES",".")</f>
        <v>.</v>
      </c>
    </row>
    <row r="451" spans="1:4" hidden="1" x14ac:dyDescent="0.25">
      <c r="A451" t="s">
        <v>10</v>
      </c>
      <c r="B451" s="1">
        <v>-83.615299928149696</v>
      </c>
      <c r="C451" s="1">
        <v>34.172252499558503</v>
      </c>
      <c r="D451" t="str">
        <f>IF(AND(B451&gt;'MARTA Footprint'!$C$3,B451&lt;'MARTA Footprint'!$D$3,C451&gt;'MARTA Footprint'!$A$3,C451&lt;'MARTA Footprint'!$B$3),"YES",".")</f>
        <v>.</v>
      </c>
    </row>
    <row r="452" spans="1:4" hidden="1" x14ac:dyDescent="0.25">
      <c r="A452" t="s">
        <v>10</v>
      </c>
      <c r="B452" s="1">
        <v>-83.612091165589504</v>
      </c>
      <c r="C452" s="1">
        <v>34.174434382534798</v>
      </c>
      <c r="D452" t="str">
        <f>IF(AND(B452&gt;'MARTA Footprint'!$C$3,B452&lt;'MARTA Footprint'!$D$3,C452&gt;'MARTA Footprint'!$A$3,C452&lt;'MARTA Footprint'!$B$3),"YES",".")</f>
        <v>.</v>
      </c>
    </row>
    <row r="453" spans="1:4" hidden="1" x14ac:dyDescent="0.25">
      <c r="A453" t="s">
        <v>10</v>
      </c>
      <c r="B453" s="1">
        <v>-83.608463713704097</v>
      </c>
      <c r="C453" s="1">
        <v>34.1767990162692</v>
      </c>
      <c r="D453" t="str">
        <f>IF(AND(B453&gt;'MARTA Footprint'!$C$3,B453&lt;'MARTA Footprint'!$D$3,C453&gt;'MARTA Footprint'!$A$3,C453&lt;'MARTA Footprint'!$B$3),"YES",".")</f>
        <v>.</v>
      </c>
    </row>
    <row r="454" spans="1:4" hidden="1" x14ac:dyDescent="0.25">
      <c r="A454" t="s">
        <v>10</v>
      </c>
      <c r="B454" s="1">
        <v>-83.594388269445602</v>
      </c>
      <c r="C454" s="1">
        <v>34.185981950742203</v>
      </c>
      <c r="D454" t="str">
        <f>IF(AND(B454&gt;'MARTA Footprint'!$C$3,B454&lt;'MARTA Footprint'!$D$3,C454&gt;'MARTA Footprint'!$A$3,C454&lt;'MARTA Footprint'!$B$3),"YES",".")</f>
        <v>.</v>
      </c>
    </row>
    <row r="455" spans="1:4" hidden="1" x14ac:dyDescent="0.25">
      <c r="A455" t="s">
        <v>10</v>
      </c>
      <c r="B455" s="1">
        <v>-83.590954927054</v>
      </c>
      <c r="C455" s="1">
        <v>34.188124342114797</v>
      </c>
      <c r="D455" t="str">
        <f>IF(AND(B455&gt;'MARTA Footprint'!$C$3,B455&lt;'MARTA Footprint'!$D$3,C455&gt;'MARTA Footprint'!$A$3,C455&lt;'MARTA Footprint'!$B$3),"YES",".")</f>
        <v>.</v>
      </c>
    </row>
    <row r="456" spans="1:4" hidden="1" x14ac:dyDescent="0.25">
      <c r="A456" t="s">
        <v>10</v>
      </c>
      <c r="B456" s="1">
        <v>-83.587173250405101</v>
      </c>
      <c r="C456" s="1">
        <v>34.190209797432203</v>
      </c>
      <c r="D456" t="str">
        <f>IF(AND(B456&gt;'MARTA Footprint'!$C$3,B456&lt;'MARTA Footprint'!$D$3,C456&gt;'MARTA Footprint'!$A$3,C456&lt;'MARTA Footprint'!$B$3),"YES",".")</f>
        <v>.</v>
      </c>
    </row>
    <row r="457" spans="1:4" hidden="1" x14ac:dyDescent="0.25">
      <c r="A457" t="s">
        <v>10</v>
      </c>
      <c r="B457" s="1">
        <v>-83.580966228378102</v>
      </c>
      <c r="C457" s="1">
        <v>34.193558519209397</v>
      </c>
      <c r="D457" t="str">
        <f>IF(AND(B457&gt;'MARTA Footprint'!$C$3,B457&lt;'MARTA Footprint'!$D$3,C457&gt;'MARTA Footprint'!$A$3,C457&lt;'MARTA Footprint'!$B$3),"YES",".")</f>
        <v>.</v>
      </c>
    </row>
    <row r="458" spans="1:4" hidden="1" x14ac:dyDescent="0.25">
      <c r="A458" t="s">
        <v>10</v>
      </c>
      <c r="B458" s="1">
        <v>-83.578215568458504</v>
      </c>
      <c r="C458" s="1">
        <v>34.194893692400598</v>
      </c>
      <c r="D458" t="str">
        <f>IF(AND(B458&gt;'MARTA Footprint'!$C$3,B458&lt;'MARTA Footprint'!$D$3,C458&gt;'MARTA Footprint'!$A$3,C458&lt;'MARTA Footprint'!$B$3),"YES",".")</f>
        <v>.</v>
      </c>
    </row>
    <row r="459" spans="1:4" hidden="1" x14ac:dyDescent="0.25">
      <c r="A459" t="s">
        <v>10</v>
      </c>
      <c r="B459" s="1">
        <v>-83.557139682378505</v>
      </c>
      <c r="C459" s="1">
        <v>34.203893700970397</v>
      </c>
      <c r="D459" t="str">
        <f>IF(AND(B459&gt;'MARTA Footprint'!$C$3,B459&lt;'MARTA Footprint'!$D$3,C459&gt;'MARTA Footprint'!$A$3,C459&lt;'MARTA Footprint'!$B$3),"YES",".")</f>
        <v>.</v>
      </c>
    </row>
    <row r="460" spans="1:4" hidden="1" x14ac:dyDescent="0.25">
      <c r="A460" t="s">
        <v>10</v>
      </c>
      <c r="B460" s="1">
        <v>-83.553066258021104</v>
      </c>
      <c r="C460" s="1">
        <v>34.2055683674119</v>
      </c>
      <c r="D460" t="str">
        <f>IF(AND(B460&gt;'MARTA Footprint'!$C$3,B460&lt;'MARTA Footprint'!$D$3,C460&gt;'MARTA Footprint'!$A$3,C460&lt;'MARTA Footprint'!$B$3),"YES",".")</f>
        <v>.</v>
      </c>
    </row>
    <row r="461" spans="1:4" hidden="1" x14ac:dyDescent="0.25">
      <c r="A461" t="s">
        <v>10</v>
      </c>
      <c r="B461" s="1">
        <v>-83.542458114737201</v>
      </c>
      <c r="C461" s="1">
        <v>34.209682840723502</v>
      </c>
      <c r="D461" t="str">
        <f>IF(AND(B461&gt;'MARTA Footprint'!$C$3,B461&lt;'MARTA Footprint'!$D$3,C461&gt;'MARTA Footprint'!$A$3,C461&lt;'MARTA Footprint'!$B$3),"YES",".")</f>
        <v>.</v>
      </c>
    </row>
    <row r="462" spans="1:4" hidden="1" x14ac:dyDescent="0.25">
      <c r="A462" t="s">
        <v>10</v>
      </c>
      <c r="B462" s="1">
        <v>-83.539376811561894</v>
      </c>
      <c r="C462" s="1">
        <v>34.210609173417097</v>
      </c>
      <c r="D462" t="str">
        <f>IF(AND(B462&gt;'MARTA Footprint'!$C$3,B462&lt;'MARTA Footprint'!$D$3,C462&gt;'MARTA Footprint'!$A$3,C462&lt;'MARTA Footprint'!$B$3),"YES",".")</f>
        <v>.</v>
      </c>
    </row>
    <row r="463" spans="1:4" hidden="1" x14ac:dyDescent="0.25">
      <c r="A463" t="s">
        <v>10</v>
      </c>
      <c r="B463" s="1">
        <v>-83.534197401441702</v>
      </c>
      <c r="C463" s="1">
        <v>34.211851464372003</v>
      </c>
      <c r="D463" t="str">
        <f>IF(AND(B463&gt;'MARTA Footprint'!$C$3,B463&lt;'MARTA Footprint'!$D$3,C463&gt;'MARTA Footprint'!$A$3,C463&lt;'MARTA Footprint'!$B$3),"YES",".")</f>
        <v>.</v>
      </c>
    </row>
    <row r="464" spans="1:4" hidden="1" x14ac:dyDescent="0.25">
      <c r="A464" t="s">
        <v>10</v>
      </c>
      <c r="B464" s="1">
        <v>-83.532247880804107</v>
      </c>
      <c r="C464" s="1">
        <v>34.212622475435701</v>
      </c>
      <c r="D464" t="str">
        <f>IF(AND(B464&gt;'MARTA Footprint'!$C$3,B464&lt;'MARTA Footprint'!$D$3,C464&gt;'MARTA Footprint'!$A$3,C464&lt;'MARTA Footprint'!$B$3),"YES",".")</f>
        <v>.</v>
      </c>
    </row>
    <row r="465" spans="1:4" hidden="1" x14ac:dyDescent="0.25">
      <c r="A465" t="s">
        <v>10</v>
      </c>
      <c r="B465" s="1">
        <v>-83.530885625149494</v>
      </c>
      <c r="C465" s="1">
        <v>34.213418528633298</v>
      </c>
      <c r="D465" t="str">
        <f>IF(AND(B465&gt;'MARTA Footprint'!$C$3,B465&lt;'MARTA Footprint'!$D$3,C465&gt;'MARTA Footprint'!$A$3,C465&lt;'MARTA Footprint'!$B$3),"YES",".")</f>
        <v>.</v>
      </c>
    </row>
    <row r="466" spans="1:4" hidden="1" x14ac:dyDescent="0.25">
      <c r="A466" t="s">
        <v>10</v>
      </c>
      <c r="B466" s="1">
        <v>-83.526229770231296</v>
      </c>
      <c r="C466" s="1">
        <v>34.216797755400002</v>
      </c>
      <c r="D466" t="str">
        <f>IF(AND(B466&gt;'MARTA Footprint'!$C$3,B466&lt;'MARTA Footprint'!$D$3,C466&gt;'MARTA Footprint'!$A$3,C466&lt;'MARTA Footprint'!$B$3),"YES",".")</f>
        <v>.</v>
      </c>
    </row>
    <row r="467" spans="1:4" hidden="1" x14ac:dyDescent="0.25">
      <c r="A467" t="s">
        <v>10</v>
      </c>
      <c r="B467" s="1">
        <v>-83.524698591002107</v>
      </c>
      <c r="C467" s="1">
        <v>34.217782406860103</v>
      </c>
      <c r="D467" t="str">
        <f>IF(AND(B467&gt;'MARTA Footprint'!$C$3,B467&lt;'MARTA Footprint'!$D$3,C467&gt;'MARTA Footprint'!$A$3,C467&lt;'MARTA Footprint'!$B$3),"YES",".")</f>
        <v>.</v>
      </c>
    </row>
    <row r="468" spans="1:4" hidden="1" x14ac:dyDescent="0.25">
      <c r="A468" t="s">
        <v>10</v>
      </c>
      <c r="B468" s="1">
        <v>-83.513052457117794</v>
      </c>
      <c r="C468" s="1">
        <v>34.223597853405799</v>
      </c>
      <c r="D468" t="str">
        <f>IF(AND(B468&gt;'MARTA Footprint'!$C$3,B468&lt;'MARTA Footprint'!$D$3,C468&gt;'MARTA Footprint'!$A$3,C468&lt;'MARTA Footprint'!$B$3),"YES",".")</f>
        <v>.</v>
      </c>
    </row>
    <row r="469" spans="1:4" hidden="1" x14ac:dyDescent="0.25">
      <c r="A469" t="s">
        <v>10</v>
      </c>
      <c r="B469" s="1">
        <v>-83.498814003918596</v>
      </c>
      <c r="C469" s="1">
        <v>34.230103635674602</v>
      </c>
      <c r="D469" t="str">
        <f>IF(AND(B469&gt;'MARTA Footprint'!$C$3,B469&lt;'MARTA Footprint'!$D$3,C469&gt;'MARTA Footprint'!$A$3,C469&lt;'MARTA Footprint'!$B$3),"YES",".")</f>
        <v>.</v>
      </c>
    </row>
    <row r="470" spans="1:4" hidden="1" x14ac:dyDescent="0.25">
      <c r="A470" t="s">
        <v>10</v>
      </c>
      <c r="B470" s="1">
        <v>-83.496740864756205</v>
      </c>
      <c r="C470" s="1">
        <v>34.231308602492298</v>
      </c>
      <c r="D470" t="str">
        <f>IF(AND(B470&gt;'MARTA Footprint'!$C$3,B470&lt;'MARTA Footprint'!$D$3,C470&gt;'MARTA Footprint'!$A$3,C470&lt;'MARTA Footprint'!$B$3),"YES",".")</f>
        <v>.</v>
      </c>
    </row>
    <row r="471" spans="1:4" hidden="1" x14ac:dyDescent="0.25">
      <c r="A471" t="s">
        <v>10</v>
      </c>
      <c r="B471" s="1">
        <v>-83.494605282148797</v>
      </c>
      <c r="C471" s="1">
        <v>34.2328770597288</v>
      </c>
      <c r="D471" t="str">
        <f>IF(AND(B471&gt;'MARTA Footprint'!$C$3,B471&lt;'MARTA Footprint'!$D$3,C471&gt;'MARTA Footprint'!$A$3,C471&lt;'MARTA Footprint'!$B$3),"YES",".")</f>
        <v>.</v>
      </c>
    </row>
    <row r="472" spans="1:4" hidden="1" x14ac:dyDescent="0.25">
      <c r="A472" t="s">
        <v>10</v>
      </c>
      <c r="B472" s="1">
        <v>-83.479294188117393</v>
      </c>
      <c r="C472" s="1">
        <v>34.245397598771802</v>
      </c>
      <c r="D472" t="str">
        <f>IF(AND(B472&gt;'MARTA Footprint'!$C$3,B472&lt;'MARTA Footprint'!$D$3,C472&gt;'MARTA Footprint'!$A$3,C472&lt;'MARTA Footprint'!$B$3),"YES",".")</f>
        <v>.</v>
      </c>
    </row>
    <row r="473" spans="1:4" hidden="1" x14ac:dyDescent="0.25">
      <c r="A473" t="s">
        <v>10</v>
      </c>
      <c r="B473" s="1">
        <v>-83.4772867786902</v>
      </c>
      <c r="C473" s="1">
        <v>34.246849752476102</v>
      </c>
      <c r="D473" t="str">
        <f>IF(AND(B473&gt;'MARTA Footprint'!$C$3,B473&lt;'MARTA Footprint'!$D$3,C473&gt;'MARTA Footprint'!$A$3,C473&lt;'MARTA Footprint'!$B$3),"YES",".")</f>
        <v>.</v>
      </c>
    </row>
    <row r="474" spans="1:4" hidden="1" x14ac:dyDescent="0.25">
      <c r="A474" t="s">
        <v>10</v>
      </c>
      <c r="B474" s="1">
        <v>-83.475201994604006</v>
      </c>
      <c r="C474" s="1">
        <v>34.248138289311697</v>
      </c>
      <c r="D474" t="str">
        <f>IF(AND(B474&gt;'MARTA Footprint'!$C$3,B474&lt;'MARTA Footprint'!$D$3,C474&gt;'MARTA Footprint'!$A$3,C474&lt;'MARTA Footprint'!$B$3),"YES",".")</f>
        <v>.</v>
      </c>
    </row>
    <row r="475" spans="1:4" hidden="1" x14ac:dyDescent="0.25">
      <c r="A475" t="s">
        <v>10</v>
      </c>
      <c r="B475" s="1">
        <v>-83.472558451141893</v>
      </c>
      <c r="C475" s="1">
        <v>34.249612650760703</v>
      </c>
      <c r="D475" t="str">
        <f>IF(AND(B475&gt;'MARTA Footprint'!$C$3,B475&lt;'MARTA Footprint'!$D$3,C475&gt;'MARTA Footprint'!$A$3,C475&lt;'MARTA Footprint'!$B$3),"YES",".")</f>
        <v>.</v>
      </c>
    </row>
    <row r="476" spans="1:4" hidden="1" x14ac:dyDescent="0.25">
      <c r="A476" t="s">
        <v>10</v>
      </c>
      <c r="B476" s="1">
        <v>-83.455000710810396</v>
      </c>
      <c r="C476" s="1">
        <v>34.259313206672701</v>
      </c>
      <c r="D476" t="str">
        <f>IF(AND(B476&gt;'MARTA Footprint'!$C$3,B476&lt;'MARTA Footprint'!$D$3,C476&gt;'MARTA Footprint'!$A$3,C476&lt;'MARTA Footprint'!$B$3),"YES",".")</f>
        <v>.</v>
      </c>
    </row>
    <row r="477" spans="1:4" hidden="1" x14ac:dyDescent="0.25">
      <c r="A477" t="s">
        <v>10</v>
      </c>
      <c r="B477" s="1">
        <v>-83.452579865341704</v>
      </c>
      <c r="C477" s="1">
        <v>34.260869358148597</v>
      </c>
      <c r="D477" t="str">
        <f>IF(AND(B477&gt;'MARTA Footprint'!$C$3,B477&lt;'MARTA Footprint'!$D$3,C477&gt;'MARTA Footprint'!$A$3,C477&lt;'MARTA Footprint'!$B$3),"YES",".")</f>
        <v>.</v>
      </c>
    </row>
    <row r="478" spans="1:4" hidden="1" x14ac:dyDescent="0.25">
      <c r="A478" t="s">
        <v>10</v>
      </c>
      <c r="B478" s="1">
        <v>-83.440643638535207</v>
      </c>
      <c r="C478" s="1">
        <v>34.269820076131502</v>
      </c>
      <c r="D478" t="str">
        <f>IF(AND(B478&gt;'MARTA Footprint'!$C$3,B478&lt;'MARTA Footprint'!$D$3,C478&gt;'MARTA Footprint'!$A$3,C478&lt;'MARTA Footprint'!$B$3),"YES",".")</f>
        <v>.</v>
      </c>
    </row>
    <row r="479" spans="1:4" hidden="1" x14ac:dyDescent="0.25">
      <c r="A479" t="s">
        <v>10</v>
      </c>
      <c r="B479" s="1">
        <v>-83.438155277247503</v>
      </c>
      <c r="C479" s="1">
        <v>34.271948636839497</v>
      </c>
      <c r="D479" t="str">
        <f>IF(AND(B479&gt;'MARTA Footprint'!$C$3,B479&lt;'MARTA Footprint'!$D$3,C479&gt;'MARTA Footprint'!$A$3,C479&lt;'MARTA Footprint'!$B$3),"YES",".")</f>
        <v>.</v>
      </c>
    </row>
    <row r="480" spans="1:4" hidden="1" x14ac:dyDescent="0.25">
      <c r="A480" t="s">
        <v>10</v>
      </c>
      <c r="B480" s="1">
        <v>-83.435642822667404</v>
      </c>
      <c r="C480" s="1">
        <v>34.274729599068898</v>
      </c>
      <c r="D480" t="str">
        <f>IF(AND(B480&gt;'MARTA Footprint'!$C$3,B480&lt;'MARTA Footprint'!$D$3,C480&gt;'MARTA Footprint'!$A$3,C480&lt;'MARTA Footprint'!$B$3),"YES",".")</f>
        <v>.</v>
      </c>
    </row>
    <row r="481" spans="1:4" hidden="1" x14ac:dyDescent="0.25">
      <c r="A481" t="s">
        <v>10</v>
      </c>
      <c r="B481" s="1">
        <v>-83.431039803237994</v>
      </c>
      <c r="C481" s="1">
        <v>34.280292136337401</v>
      </c>
      <c r="D481" t="str">
        <f>IF(AND(B481&gt;'MARTA Footprint'!$C$3,B481&lt;'MARTA Footprint'!$D$3,C481&gt;'MARTA Footprint'!$A$3,C481&lt;'MARTA Footprint'!$B$3),"YES",".")</f>
        <v>.</v>
      </c>
    </row>
    <row r="482" spans="1:4" hidden="1" x14ac:dyDescent="0.25">
      <c r="A482" t="s">
        <v>10</v>
      </c>
      <c r="B482" s="1">
        <v>-83.428541090103295</v>
      </c>
      <c r="C482" s="1">
        <v>34.282870605033303</v>
      </c>
      <c r="D482" t="str">
        <f>IF(AND(B482&gt;'MARTA Footprint'!$C$3,B482&lt;'MARTA Footprint'!$D$3,C482&gt;'MARTA Footprint'!$A$3,C482&lt;'MARTA Footprint'!$B$3),"YES",".")</f>
        <v>.</v>
      </c>
    </row>
    <row r="483" spans="1:4" hidden="1" x14ac:dyDescent="0.25">
      <c r="A483" t="s">
        <v>10</v>
      </c>
      <c r="B483" s="1">
        <v>-83.4256549763832</v>
      </c>
      <c r="C483" s="1">
        <v>34.285242136522797</v>
      </c>
      <c r="D483" t="str">
        <f>IF(AND(B483&gt;'MARTA Footprint'!$C$3,B483&lt;'MARTA Footprint'!$D$3,C483&gt;'MARTA Footprint'!$A$3,C483&lt;'MARTA Footprint'!$B$3),"YES",".")</f>
        <v>.</v>
      </c>
    </row>
    <row r="484" spans="1:4" hidden="1" x14ac:dyDescent="0.25">
      <c r="A484" t="s">
        <v>10</v>
      </c>
      <c r="B484" s="1">
        <v>-83.413816994446293</v>
      </c>
      <c r="C484" s="1">
        <v>34.294299953495901</v>
      </c>
      <c r="D484" t="str">
        <f>IF(AND(B484&gt;'MARTA Footprint'!$C$3,B484&lt;'MARTA Footprint'!$D$3,C484&gt;'MARTA Footprint'!$A$3,C484&lt;'MARTA Footprint'!$B$3),"YES",".")</f>
        <v>.</v>
      </c>
    </row>
    <row r="485" spans="1:4" hidden="1" x14ac:dyDescent="0.25">
      <c r="A485" t="s">
        <v>10</v>
      </c>
      <c r="B485" s="1">
        <v>-83.411572829493906</v>
      </c>
      <c r="C485" s="1">
        <v>34.2957254769588</v>
      </c>
      <c r="D485" t="str">
        <f>IF(AND(B485&gt;'MARTA Footprint'!$C$3,B485&lt;'MARTA Footprint'!$D$3,C485&gt;'MARTA Footprint'!$A$3,C485&lt;'MARTA Footprint'!$B$3),"YES",".")</f>
        <v>.</v>
      </c>
    </row>
    <row r="486" spans="1:4" hidden="1" x14ac:dyDescent="0.25">
      <c r="A486" t="s">
        <v>10</v>
      </c>
      <c r="B486" s="1">
        <v>-83.409092955813605</v>
      </c>
      <c r="C486" s="1">
        <v>34.296998084215403</v>
      </c>
      <c r="D486" t="str">
        <f>IF(AND(B486&gt;'MARTA Footprint'!$C$3,B486&lt;'MARTA Footprint'!$D$3,C486&gt;'MARTA Footprint'!$A$3,C486&lt;'MARTA Footprint'!$B$3),"YES",".")</f>
        <v>.</v>
      </c>
    </row>
    <row r="487" spans="1:4" hidden="1" x14ac:dyDescent="0.25">
      <c r="A487" t="s">
        <v>10</v>
      </c>
      <c r="B487" s="1">
        <v>-83.400282138615196</v>
      </c>
      <c r="C487" s="1">
        <v>34.301007766817797</v>
      </c>
      <c r="D487" t="str">
        <f>IF(AND(B487&gt;'MARTA Footprint'!$C$3,B487&lt;'MARTA Footprint'!$D$3,C487&gt;'MARTA Footprint'!$A$3,C487&lt;'MARTA Footprint'!$B$3),"YES",".")</f>
        <v>.</v>
      </c>
    </row>
    <row r="488" spans="1:4" hidden="1" x14ac:dyDescent="0.25">
      <c r="A488" t="s">
        <v>10</v>
      </c>
      <c r="B488" s="1">
        <v>-83.397068481667901</v>
      </c>
      <c r="C488" s="1">
        <v>34.302706907903101</v>
      </c>
      <c r="D488" t="str">
        <f>IF(AND(B488&gt;'MARTA Footprint'!$C$3,B488&lt;'MARTA Footprint'!$D$3,C488&gt;'MARTA Footprint'!$A$3,C488&lt;'MARTA Footprint'!$B$3),"YES",".")</f>
        <v>.</v>
      </c>
    </row>
    <row r="489" spans="1:4" hidden="1" x14ac:dyDescent="0.25">
      <c r="A489" t="s">
        <v>10</v>
      </c>
      <c r="B489" s="1">
        <v>-83.374835187958794</v>
      </c>
      <c r="C489" s="1">
        <v>34.3148426633824</v>
      </c>
      <c r="D489" t="str">
        <f>IF(AND(B489&gt;'MARTA Footprint'!$C$3,B489&lt;'MARTA Footprint'!$D$3,C489&gt;'MARTA Footprint'!$A$3,C489&lt;'MARTA Footprint'!$B$3),"YES",".")</f>
        <v>.</v>
      </c>
    </row>
    <row r="490" spans="1:4" hidden="1" x14ac:dyDescent="0.25">
      <c r="A490" t="s">
        <v>10</v>
      </c>
      <c r="B490" s="1">
        <v>-83.373245681367194</v>
      </c>
      <c r="C490" s="1">
        <v>34.315853686292002</v>
      </c>
      <c r="D490" t="str">
        <f>IF(AND(B490&gt;'MARTA Footprint'!$C$3,B490&lt;'MARTA Footprint'!$D$3,C490&gt;'MARTA Footprint'!$A$3,C490&lt;'MARTA Footprint'!$B$3),"YES",".")</f>
        <v>.</v>
      </c>
    </row>
    <row r="491" spans="1:4" hidden="1" x14ac:dyDescent="0.25">
      <c r="A491" t="s">
        <v>10</v>
      </c>
      <c r="B491" s="1">
        <v>-83.371573387681195</v>
      </c>
      <c r="C491" s="1">
        <v>34.317189284958197</v>
      </c>
      <c r="D491" t="str">
        <f>IF(AND(B491&gt;'MARTA Footprint'!$C$3,B491&lt;'MARTA Footprint'!$D$3,C491&gt;'MARTA Footprint'!$A$3,C491&lt;'MARTA Footprint'!$B$3),"YES",".")</f>
        <v>.</v>
      </c>
    </row>
    <row r="492" spans="1:4" hidden="1" x14ac:dyDescent="0.25">
      <c r="A492" t="s">
        <v>10</v>
      </c>
      <c r="B492" s="1">
        <v>-83.363312579047104</v>
      </c>
      <c r="C492" s="1">
        <v>34.3242269814072</v>
      </c>
      <c r="D492" t="str">
        <f>IF(AND(B492&gt;'MARTA Footprint'!$C$3,B492&lt;'MARTA Footprint'!$D$3,C492&gt;'MARTA Footprint'!$A$3,C492&lt;'MARTA Footprint'!$B$3),"YES",".")</f>
        <v>.</v>
      </c>
    </row>
    <row r="493" spans="1:4" hidden="1" x14ac:dyDescent="0.25">
      <c r="A493" t="s">
        <v>10</v>
      </c>
      <c r="B493" s="1">
        <v>-83.3616836407801</v>
      </c>
      <c r="C493" s="1">
        <v>34.325431234022403</v>
      </c>
      <c r="D493" t="str">
        <f>IF(AND(B493&gt;'MARTA Footprint'!$C$3,B493&lt;'MARTA Footprint'!$D$3,C493&gt;'MARTA Footprint'!$A$3,C493&lt;'MARTA Footprint'!$B$3),"YES",".")</f>
        <v>.</v>
      </c>
    </row>
    <row r="494" spans="1:4" hidden="1" x14ac:dyDescent="0.25">
      <c r="A494" t="s">
        <v>10</v>
      </c>
      <c r="B494" s="1">
        <v>-83.359842859644303</v>
      </c>
      <c r="C494" s="1">
        <v>34.3264699835267</v>
      </c>
      <c r="D494" t="str">
        <f>IF(AND(B494&gt;'MARTA Footprint'!$C$3,B494&lt;'MARTA Footprint'!$D$3,C494&gt;'MARTA Footprint'!$A$3,C494&lt;'MARTA Footprint'!$B$3),"YES",".")</f>
        <v>.</v>
      </c>
    </row>
    <row r="495" spans="1:4" hidden="1" x14ac:dyDescent="0.25">
      <c r="A495" t="s">
        <v>10</v>
      </c>
      <c r="B495" s="1">
        <v>-83.330316830110803</v>
      </c>
      <c r="C495" s="1">
        <v>34.341941326350899</v>
      </c>
      <c r="D495" t="str">
        <f>IF(AND(B495&gt;'MARTA Footprint'!$C$3,B495&lt;'MARTA Footprint'!$D$3,C495&gt;'MARTA Footprint'!$A$3,C495&lt;'MARTA Footprint'!$B$3),"YES",".")</f>
        <v>.</v>
      </c>
    </row>
    <row r="496" spans="1:4" hidden="1" x14ac:dyDescent="0.25">
      <c r="A496" t="s">
        <v>10</v>
      </c>
      <c r="B496" s="1">
        <v>-83.326763101546703</v>
      </c>
      <c r="C496" s="1">
        <v>34.343576981353301</v>
      </c>
      <c r="D496" t="str">
        <f>IF(AND(B496&gt;'MARTA Footprint'!$C$3,B496&lt;'MARTA Footprint'!$D$3,C496&gt;'MARTA Footprint'!$A$3,C496&lt;'MARTA Footprint'!$B$3),"YES",".")</f>
        <v>.</v>
      </c>
    </row>
    <row r="497" spans="1:4" hidden="1" x14ac:dyDescent="0.25">
      <c r="A497" t="s">
        <v>10</v>
      </c>
      <c r="B497" s="1">
        <v>-83.32388361932</v>
      </c>
      <c r="C497" s="1">
        <v>34.344653873568603</v>
      </c>
      <c r="D497" t="str">
        <f>IF(AND(B497&gt;'MARTA Footprint'!$C$3,B497&lt;'MARTA Footprint'!$D$3,C497&gt;'MARTA Footprint'!$A$3,C497&lt;'MARTA Footprint'!$B$3),"YES",".")</f>
        <v>.</v>
      </c>
    </row>
    <row r="498" spans="1:4" hidden="1" x14ac:dyDescent="0.25">
      <c r="A498" t="s">
        <v>10</v>
      </c>
      <c r="B498" s="1">
        <v>-83.311565630334599</v>
      </c>
      <c r="C498" s="1">
        <v>34.348913343988201</v>
      </c>
      <c r="D498" t="str">
        <f>IF(AND(B498&gt;'MARTA Footprint'!$C$3,B498&lt;'MARTA Footprint'!$D$3,C498&gt;'MARTA Footprint'!$A$3,C498&lt;'MARTA Footprint'!$B$3),"YES",".")</f>
        <v>.</v>
      </c>
    </row>
    <row r="499" spans="1:4" hidden="1" x14ac:dyDescent="0.25">
      <c r="A499" t="s">
        <v>10</v>
      </c>
      <c r="B499" s="1">
        <v>-83.309388528622605</v>
      </c>
      <c r="C499" s="1">
        <v>34.349875488515501</v>
      </c>
      <c r="D499" t="str">
        <f>IF(AND(B499&gt;'MARTA Footprint'!$C$3,B499&lt;'MARTA Footprint'!$D$3,C499&gt;'MARTA Footprint'!$A$3,C499&lt;'MARTA Footprint'!$B$3),"YES",".")</f>
        <v>.</v>
      </c>
    </row>
    <row r="500" spans="1:4" hidden="1" x14ac:dyDescent="0.25">
      <c r="A500" t="s">
        <v>10</v>
      </c>
      <c r="B500" s="1">
        <v>-83.307530098628405</v>
      </c>
      <c r="C500" s="1">
        <v>34.350999882223697</v>
      </c>
      <c r="D500" t="str">
        <f>IF(AND(B500&gt;'MARTA Footprint'!$C$3,B500&lt;'MARTA Footprint'!$D$3,C500&gt;'MARTA Footprint'!$A$3,C500&lt;'MARTA Footprint'!$B$3),"YES",".")</f>
        <v>.</v>
      </c>
    </row>
    <row r="501" spans="1:4" hidden="1" x14ac:dyDescent="0.25">
      <c r="A501" t="s">
        <v>10</v>
      </c>
      <c r="B501" s="1">
        <v>-83.305651376565194</v>
      </c>
      <c r="C501" s="1">
        <v>34.352439498286898</v>
      </c>
      <c r="D501" t="str">
        <f>IF(AND(B501&gt;'MARTA Footprint'!$C$3,B501&lt;'MARTA Footprint'!$D$3,C501&gt;'MARTA Footprint'!$A$3,C501&lt;'MARTA Footprint'!$B$3),"YES",".")</f>
        <v>.</v>
      </c>
    </row>
    <row r="502" spans="1:4" hidden="1" x14ac:dyDescent="0.25">
      <c r="A502" t="s">
        <v>10</v>
      </c>
      <c r="B502" s="1">
        <v>-83.293941738416194</v>
      </c>
      <c r="C502" s="1">
        <v>34.3624263219995</v>
      </c>
      <c r="D502" t="str">
        <f>IF(AND(B502&gt;'MARTA Footprint'!$C$3,B502&lt;'MARTA Footprint'!$D$3,C502&gt;'MARTA Footprint'!$A$3,C502&lt;'MARTA Footprint'!$B$3),"YES",".")</f>
        <v>.</v>
      </c>
    </row>
    <row r="503" spans="1:4" hidden="1" x14ac:dyDescent="0.25">
      <c r="A503" t="s">
        <v>10</v>
      </c>
      <c r="B503" s="1">
        <v>-83.292246428197004</v>
      </c>
      <c r="C503" s="1">
        <v>34.363593629415497</v>
      </c>
      <c r="D503" t="str">
        <f>IF(AND(B503&gt;'MARTA Footprint'!$C$3,B503&lt;'MARTA Footprint'!$D$3,C503&gt;'MARTA Footprint'!$A$3,C503&lt;'MARTA Footprint'!$B$3),"YES",".")</f>
        <v>.</v>
      </c>
    </row>
    <row r="504" spans="1:4" hidden="1" x14ac:dyDescent="0.25">
      <c r="A504" t="s">
        <v>10</v>
      </c>
      <c r="B504" s="1">
        <v>-83.2901369973371</v>
      </c>
      <c r="C504" s="1">
        <v>34.364681526070001</v>
      </c>
      <c r="D504" t="str">
        <f>IF(AND(B504&gt;'MARTA Footprint'!$C$3,B504&lt;'MARTA Footprint'!$D$3,C504&gt;'MARTA Footprint'!$A$3,C504&lt;'MARTA Footprint'!$B$3),"YES",".")</f>
        <v>.</v>
      </c>
    </row>
    <row r="505" spans="1:4" hidden="1" x14ac:dyDescent="0.25">
      <c r="A505" t="s">
        <v>10</v>
      </c>
      <c r="B505" s="1">
        <v>-83.287884024752799</v>
      </c>
      <c r="C505" s="1">
        <v>34.365545287255202</v>
      </c>
      <c r="D505" t="str">
        <f>IF(AND(B505&gt;'MARTA Footprint'!$C$3,B505&lt;'MARTA Footprint'!$D$3,C505&gt;'MARTA Footprint'!$A$3,C505&lt;'MARTA Footprint'!$B$3),"YES",".")</f>
        <v>.</v>
      </c>
    </row>
    <row r="506" spans="1:4" hidden="1" x14ac:dyDescent="0.25">
      <c r="A506" t="s">
        <v>10</v>
      </c>
      <c r="B506" s="1">
        <v>-83.259345710546995</v>
      </c>
      <c r="C506" s="1">
        <v>34.374580921764</v>
      </c>
      <c r="D506" t="str">
        <f>IF(AND(B506&gt;'MARTA Footprint'!$C$3,B506&lt;'MARTA Footprint'!$D$3,C506&gt;'MARTA Footprint'!$A$3,C506&lt;'MARTA Footprint'!$B$3),"YES",".")</f>
        <v>.</v>
      </c>
    </row>
    <row r="507" spans="1:4" hidden="1" x14ac:dyDescent="0.25">
      <c r="A507" t="s">
        <v>10</v>
      </c>
      <c r="B507" s="1">
        <v>-83.257156611451705</v>
      </c>
      <c r="C507" s="1">
        <v>34.375468752513498</v>
      </c>
      <c r="D507" t="str">
        <f>IF(AND(B507&gt;'MARTA Footprint'!$C$3,B507&lt;'MARTA Footprint'!$D$3,C507&gt;'MARTA Footprint'!$A$3,C507&lt;'MARTA Footprint'!$B$3),"YES",".")</f>
        <v>.</v>
      </c>
    </row>
    <row r="508" spans="1:4" hidden="1" x14ac:dyDescent="0.25">
      <c r="A508" t="s">
        <v>10</v>
      </c>
      <c r="B508" s="1">
        <v>-83.255498208862207</v>
      </c>
      <c r="C508" s="1">
        <v>34.376359258547097</v>
      </c>
      <c r="D508" t="str">
        <f>IF(AND(B508&gt;'MARTA Footprint'!$C$3,B508&lt;'MARTA Footprint'!$D$3,C508&gt;'MARTA Footprint'!$A$3,C508&lt;'MARTA Footprint'!$B$3),"YES",".")</f>
        <v>.</v>
      </c>
    </row>
    <row r="509" spans="1:4" hidden="1" x14ac:dyDescent="0.25">
      <c r="A509" t="s">
        <v>10</v>
      </c>
      <c r="B509" s="1">
        <v>-83.253330320171997</v>
      </c>
      <c r="C509" s="1">
        <v>34.377836553789599</v>
      </c>
      <c r="D509" t="str">
        <f>IF(AND(B509&gt;'MARTA Footprint'!$C$3,B509&lt;'MARTA Footprint'!$D$3,C509&gt;'MARTA Footprint'!$A$3,C509&lt;'MARTA Footprint'!$B$3),"YES",".")</f>
        <v>.</v>
      </c>
    </row>
    <row r="510" spans="1:4" hidden="1" x14ac:dyDescent="0.25">
      <c r="A510" t="s">
        <v>10</v>
      </c>
      <c r="B510" s="1">
        <v>-83.244923985822297</v>
      </c>
      <c r="C510" s="1">
        <v>34.384056497019301</v>
      </c>
      <c r="D510" t="str">
        <f>IF(AND(B510&gt;'MARTA Footprint'!$C$3,B510&lt;'MARTA Footprint'!$D$3,C510&gt;'MARTA Footprint'!$A$3,C510&lt;'MARTA Footprint'!$B$3),"YES",".")</f>
        <v>.</v>
      </c>
    </row>
    <row r="511" spans="1:4" hidden="1" x14ac:dyDescent="0.25">
      <c r="A511" t="s">
        <v>10</v>
      </c>
      <c r="B511" s="1">
        <v>-83.243222788534695</v>
      </c>
      <c r="C511" s="1">
        <v>34.385142437594901</v>
      </c>
      <c r="D511" t="str">
        <f>IF(AND(B511&gt;'MARTA Footprint'!$C$3,B511&lt;'MARTA Footprint'!$D$3,C511&gt;'MARTA Footprint'!$A$3,C511&lt;'MARTA Footprint'!$B$3),"YES",".")</f>
        <v>.</v>
      </c>
    </row>
    <row r="512" spans="1:4" hidden="1" x14ac:dyDescent="0.25">
      <c r="A512" t="s">
        <v>10</v>
      </c>
      <c r="B512" s="1">
        <v>-83.241258802822699</v>
      </c>
      <c r="C512" s="1">
        <v>34.386116256728599</v>
      </c>
      <c r="D512" t="str">
        <f>IF(AND(B512&gt;'MARTA Footprint'!$C$3,B512&lt;'MARTA Footprint'!$D$3,C512&gt;'MARTA Footprint'!$A$3,C512&lt;'MARTA Footprint'!$B$3),"YES",".")</f>
        <v>.</v>
      </c>
    </row>
    <row r="513" spans="1:4" hidden="1" x14ac:dyDescent="0.25">
      <c r="A513" t="s">
        <v>10</v>
      </c>
      <c r="B513" s="1">
        <v>-83.223183604583696</v>
      </c>
      <c r="C513" s="1">
        <v>34.393800310676802</v>
      </c>
      <c r="D513" t="str">
        <f>IF(AND(B513&gt;'MARTA Footprint'!$C$3,B513&lt;'MARTA Footprint'!$D$3,C513&gt;'MARTA Footprint'!$A$3,C513&lt;'MARTA Footprint'!$B$3),"YES",".")</f>
        <v>.</v>
      </c>
    </row>
    <row r="514" spans="1:4" hidden="1" x14ac:dyDescent="0.25">
      <c r="A514" t="s">
        <v>10</v>
      </c>
      <c r="B514" s="1">
        <v>-83.183666705271094</v>
      </c>
      <c r="C514" s="1">
        <v>34.412771892427401</v>
      </c>
      <c r="D514" t="str">
        <f>IF(AND(B514&gt;'MARTA Footprint'!$C$3,B514&lt;'MARTA Footprint'!$D$3,C514&gt;'MARTA Footprint'!$A$3,C514&lt;'MARTA Footprint'!$B$3),"YES",".")</f>
        <v>.</v>
      </c>
    </row>
    <row r="515" spans="1:4" hidden="1" x14ac:dyDescent="0.25">
      <c r="A515" t="s">
        <v>10</v>
      </c>
      <c r="B515" s="1">
        <v>-83.181185115194594</v>
      </c>
      <c r="C515" s="1">
        <v>34.413799082870902</v>
      </c>
      <c r="D515" t="str">
        <f>IF(AND(B515&gt;'MARTA Footprint'!$C$3,B515&lt;'MARTA Footprint'!$D$3,C515&gt;'MARTA Footprint'!$A$3,C515&lt;'MARTA Footprint'!$B$3),"YES",".")</f>
        <v>.</v>
      </c>
    </row>
    <row r="516" spans="1:4" hidden="1" x14ac:dyDescent="0.25">
      <c r="A516" t="s">
        <v>10</v>
      </c>
      <c r="B516" s="1">
        <v>-83.171249979489801</v>
      </c>
      <c r="C516" s="1">
        <v>34.417298304158003</v>
      </c>
      <c r="D516" t="str">
        <f>IF(AND(B516&gt;'MARTA Footprint'!$C$3,B516&lt;'MARTA Footprint'!$D$3,C516&gt;'MARTA Footprint'!$A$3,C516&lt;'MARTA Footprint'!$B$3),"YES",".")</f>
        <v>.</v>
      </c>
    </row>
    <row r="517" spans="1:4" hidden="1" x14ac:dyDescent="0.25">
      <c r="A517" t="s">
        <v>10</v>
      </c>
      <c r="B517" s="1">
        <v>-83.169654281684004</v>
      </c>
      <c r="C517" s="1">
        <v>34.417994527680499</v>
      </c>
      <c r="D517" t="str">
        <f>IF(AND(B517&gt;'MARTA Footprint'!$C$3,B517&lt;'MARTA Footprint'!$D$3,C517&gt;'MARTA Footprint'!$A$3,C517&lt;'MARTA Footprint'!$B$3),"YES",".")</f>
        <v>.</v>
      </c>
    </row>
    <row r="518" spans="1:4" hidden="1" x14ac:dyDescent="0.25">
      <c r="A518" t="s">
        <v>10</v>
      </c>
      <c r="B518" s="1">
        <v>-83.168182643868803</v>
      </c>
      <c r="C518" s="1">
        <v>34.418910809167897</v>
      </c>
      <c r="D518" t="str">
        <f>IF(AND(B518&gt;'MARTA Footprint'!$C$3,B518&lt;'MARTA Footprint'!$D$3,C518&gt;'MARTA Footprint'!$A$3,C518&lt;'MARTA Footprint'!$B$3),"YES",".")</f>
        <v>.</v>
      </c>
    </row>
    <row r="519" spans="1:4" hidden="1" x14ac:dyDescent="0.25">
      <c r="A519" t="s">
        <v>10</v>
      </c>
      <c r="B519" s="1">
        <v>-83.154561560856806</v>
      </c>
      <c r="C519" s="1">
        <v>34.428977427699301</v>
      </c>
      <c r="D519" t="str">
        <f>IF(AND(B519&gt;'MARTA Footprint'!$C$3,B519&lt;'MARTA Footprint'!$D$3,C519&gt;'MARTA Footprint'!$A$3,C519&lt;'MARTA Footprint'!$B$3),"YES",".")</f>
        <v>.</v>
      </c>
    </row>
    <row r="520" spans="1:4" hidden="1" x14ac:dyDescent="0.25">
      <c r="A520" t="s">
        <v>10</v>
      </c>
      <c r="B520" s="1">
        <v>-83.151187851811201</v>
      </c>
      <c r="C520" s="1">
        <v>34.431158689919002</v>
      </c>
      <c r="D520" t="str">
        <f>IF(AND(B520&gt;'MARTA Footprint'!$C$3,B520&lt;'MARTA Footprint'!$D$3,C520&gt;'MARTA Footprint'!$A$3,C520&lt;'MARTA Footprint'!$B$3),"YES",".")</f>
        <v>.</v>
      </c>
    </row>
    <row r="521" spans="1:4" hidden="1" x14ac:dyDescent="0.25">
      <c r="A521" t="s">
        <v>10</v>
      </c>
      <c r="B521" s="1">
        <v>-83.1426966169564</v>
      </c>
      <c r="C521" s="1">
        <v>34.436480809017702</v>
      </c>
      <c r="D521" t="str">
        <f>IF(AND(B521&gt;'MARTA Footprint'!$C$3,B521&lt;'MARTA Footprint'!$D$3,C521&gt;'MARTA Footprint'!$A$3,C521&lt;'MARTA Footprint'!$B$3),"YES",".")</f>
        <v>.</v>
      </c>
    </row>
    <row r="522" spans="1:4" hidden="1" x14ac:dyDescent="0.25">
      <c r="A522" t="s">
        <v>10</v>
      </c>
      <c r="B522" s="1">
        <v>-83.139484690076003</v>
      </c>
      <c r="C522" s="1">
        <v>34.438303919093499</v>
      </c>
      <c r="D522" t="str">
        <f>IF(AND(B522&gt;'MARTA Footprint'!$C$3,B522&lt;'MARTA Footprint'!$D$3,C522&gt;'MARTA Footprint'!$A$3,C522&lt;'MARTA Footprint'!$B$3),"YES",".")</f>
        <v>.</v>
      </c>
    </row>
    <row r="523" spans="1:4" hidden="1" x14ac:dyDescent="0.25">
      <c r="A523" t="s">
        <v>10</v>
      </c>
      <c r="B523" s="1">
        <v>-83.124760379914505</v>
      </c>
      <c r="C523" s="1">
        <v>34.445835915431502</v>
      </c>
      <c r="D523" t="str">
        <f>IF(AND(B523&gt;'MARTA Footprint'!$C$3,B523&lt;'MARTA Footprint'!$D$3,C523&gt;'MARTA Footprint'!$A$3,C523&lt;'MARTA Footprint'!$B$3),"YES",".")</f>
        <v>.</v>
      </c>
    </row>
    <row r="524" spans="1:4" hidden="1" x14ac:dyDescent="0.25">
      <c r="A524" t="s">
        <v>10</v>
      </c>
      <c r="B524" s="1">
        <v>-83.121682823584194</v>
      </c>
      <c r="C524" s="1">
        <v>34.447151222429497</v>
      </c>
      <c r="D524" t="str">
        <f>IF(AND(B524&gt;'MARTA Footprint'!$C$3,B524&lt;'MARTA Footprint'!$D$3,C524&gt;'MARTA Footprint'!$A$3,C524&lt;'MARTA Footprint'!$B$3),"YES",".")</f>
        <v>.</v>
      </c>
    </row>
    <row r="525" spans="1:4" hidden="1" x14ac:dyDescent="0.25">
      <c r="A525" t="s">
        <v>10</v>
      </c>
      <c r="B525" s="1">
        <v>-83.118299242297596</v>
      </c>
      <c r="C525" s="1">
        <v>34.448365643453002</v>
      </c>
      <c r="D525" t="str">
        <f>IF(AND(B525&gt;'MARTA Footprint'!$C$3,B525&lt;'MARTA Footprint'!$D$3,C525&gt;'MARTA Footprint'!$A$3,C525&lt;'MARTA Footprint'!$B$3),"YES",".")</f>
        <v>.</v>
      </c>
    </row>
    <row r="526" spans="1:4" hidden="1" x14ac:dyDescent="0.25">
      <c r="A526" t="s">
        <v>10</v>
      </c>
      <c r="B526" s="1">
        <v>-83.113287624608603</v>
      </c>
      <c r="C526" s="1">
        <v>34.450248938239</v>
      </c>
      <c r="D526" t="str">
        <f>IF(AND(B526&gt;'MARTA Footprint'!$C$3,B526&lt;'MARTA Footprint'!$D$3,C526&gt;'MARTA Footprint'!$A$3,C526&lt;'MARTA Footprint'!$B$3),"YES",".")</f>
        <v>.</v>
      </c>
    </row>
    <row r="527" spans="1:4" hidden="1" x14ac:dyDescent="0.25">
      <c r="A527" t="s">
        <v>10</v>
      </c>
      <c r="B527" s="1">
        <v>-83.110543672726394</v>
      </c>
      <c r="C527" s="1">
        <v>34.451428704377498</v>
      </c>
      <c r="D527" t="str">
        <f>IF(AND(B527&gt;'MARTA Footprint'!$C$3,B527&lt;'MARTA Footprint'!$D$3,C527&gt;'MARTA Footprint'!$A$3,C527&lt;'MARTA Footprint'!$B$3),"YES",".")</f>
        <v>.</v>
      </c>
    </row>
    <row r="528" spans="1:4" hidden="1" x14ac:dyDescent="0.25">
      <c r="A528" t="s">
        <v>10</v>
      </c>
      <c r="B528" s="1">
        <v>-83.108200791090596</v>
      </c>
      <c r="C528" s="1">
        <v>34.452663559981602</v>
      </c>
      <c r="D528" t="str">
        <f>IF(AND(B528&gt;'MARTA Footprint'!$C$3,B528&lt;'MARTA Footprint'!$D$3,C528&gt;'MARTA Footprint'!$A$3,C528&lt;'MARTA Footprint'!$B$3),"YES",".")</f>
        <v>.</v>
      </c>
    </row>
    <row r="529" spans="1:4" hidden="1" x14ac:dyDescent="0.25">
      <c r="A529" t="s">
        <v>10</v>
      </c>
      <c r="B529" s="1">
        <v>-83.105824410532904</v>
      </c>
      <c r="C529" s="1">
        <v>34.454121240647197</v>
      </c>
      <c r="D529" t="str">
        <f>IF(AND(B529&gt;'MARTA Footprint'!$C$3,B529&lt;'MARTA Footprint'!$D$3,C529&gt;'MARTA Footprint'!$A$3,C529&lt;'MARTA Footprint'!$B$3),"YES",".")</f>
        <v>.</v>
      </c>
    </row>
    <row r="530" spans="1:4" hidden="1" x14ac:dyDescent="0.25">
      <c r="A530" t="s">
        <v>10</v>
      </c>
      <c r="B530" s="1">
        <v>-83.097952911268706</v>
      </c>
      <c r="C530" s="1">
        <v>34.459298470401897</v>
      </c>
      <c r="D530" t="str">
        <f>IF(AND(B530&gt;'MARTA Footprint'!$C$3,B530&lt;'MARTA Footprint'!$D$3,C530&gt;'MARTA Footprint'!$A$3,C530&lt;'MARTA Footprint'!$B$3),"YES",".")</f>
        <v>.</v>
      </c>
    </row>
    <row r="531" spans="1:4" hidden="1" x14ac:dyDescent="0.25">
      <c r="A531" t="s">
        <v>10</v>
      </c>
      <c r="B531" s="1">
        <v>-83.094650486324795</v>
      </c>
      <c r="C531" s="1">
        <v>34.461412937040897</v>
      </c>
      <c r="D531" t="str">
        <f>IF(AND(B531&gt;'MARTA Footprint'!$C$3,B531&lt;'MARTA Footprint'!$D$3,C531&gt;'MARTA Footprint'!$A$3,C531&lt;'MARTA Footprint'!$B$3),"YES",".")</f>
        <v>.</v>
      </c>
    </row>
    <row r="532" spans="1:4" hidden="1" x14ac:dyDescent="0.25">
      <c r="A532" t="s">
        <v>10</v>
      </c>
      <c r="B532" s="1">
        <v>-83.092207208058795</v>
      </c>
      <c r="C532" s="1">
        <v>34.462813419422801</v>
      </c>
      <c r="D532" t="str">
        <f>IF(AND(B532&gt;'MARTA Footprint'!$C$3,B532&lt;'MARTA Footprint'!$D$3,C532&gt;'MARTA Footprint'!$A$3,C532&lt;'MARTA Footprint'!$B$3),"YES",".")</f>
        <v>.</v>
      </c>
    </row>
    <row r="533" spans="1:4" hidden="1" x14ac:dyDescent="0.25">
      <c r="A533" t="s">
        <v>10</v>
      </c>
      <c r="B533" s="1">
        <v>-83.0893338213031</v>
      </c>
      <c r="C533" s="1">
        <v>34.464127307561199</v>
      </c>
      <c r="D533" t="str">
        <f>IF(AND(B533&gt;'MARTA Footprint'!$C$3,B533&lt;'MARTA Footprint'!$D$3,C533&gt;'MARTA Footprint'!$A$3,C533&lt;'MARTA Footprint'!$B$3),"YES",".")</f>
        <v>.</v>
      </c>
    </row>
    <row r="534" spans="1:4" hidden="1" x14ac:dyDescent="0.25">
      <c r="A534" t="s">
        <v>10</v>
      </c>
      <c r="B534" s="1">
        <v>-83.086310543424503</v>
      </c>
      <c r="C534" s="1">
        <v>34.465204410338501</v>
      </c>
      <c r="D534" t="str">
        <f>IF(AND(B534&gt;'MARTA Footprint'!$C$3,B534&lt;'MARTA Footprint'!$D$3,C534&gt;'MARTA Footprint'!$A$3,C534&lt;'MARTA Footprint'!$B$3),"YES",".")</f>
        <v>.</v>
      </c>
    </row>
    <row r="535" spans="1:4" hidden="1" x14ac:dyDescent="0.25">
      <c r="A535" t="s">
        <v>10</v>
      </c>
      <c r="B535" s="1">
        <v>-83.0834257361863</v>
      </c>
      <c r="C535" s="1">
        <v>34.465989741544902</v>
      </c>
      <c r="D535" t="str">
        <f>IF(AND(B535&gt;'MARTA Footprint'!$C$3,B535&lt;'MARTA Footprint'!$D$3,C535&gt;'MARTA Footprint'!$A$3,C535&lt;'MARTA Footprint'!$B$3),"YES",".")</f>
        <v>.</v>
      </c>
    </row>
    <row r="536" spans="1:4" hidden="1" x14ac:dyDescent="0.25">
      <c r="A536" t="s">
        <v>10</v>
      </c>
      <c r="B536" s="1">
        <v>-83.077234439482496</v>
      </c>
      <c r="C536" s="1">
        <v>34.467541337701697</v>
      </c>
      <c r="D536" t="str">
        <f>IF(AND(B536&gt;'MARTA Footprint'!$C$3,B536&lt;'MARTA Footprint'!$D$3,C536&gt;'MARTA Footprint'!$A$3,C536&lt;'MARTA Footprint'!$B$3),"YES",".")</f>
        <v>.</v>
      </c>
    </row>
    <row r="537" spans="1:4" hidden="1" x14ac:dyDescent="0.25">
      <c r="A537" t="s">
        <v>10</v>
      </c>
      <c r="B537" s="1">
        <v>-83.074473484634296</v>
      </c>
      <c r="C537" s="1">
        <v>34.468303405332897</v>
      </c>
      <c r="D537" t="str">
        <f>IF(AND(B537&gt;'MARTA Footprint'!$C$3,B537&lt;'MARTA Footprint'!$D$3,C537&gt;'MARTA Footprint'!$A$3,C537&lt;'MARTA Footprint'!$B$3),"YES",".")</f>
        <v>.</v>
      </c>
    </row>
    <row r="538" spans="1:4" hidden="1" x14ac:dyDescent="0.25">
      <c r="A538" t="s">
        <v>10</v>
      </c>
      <c r="B538" s="1">
        <v>-83.051302104274598</v>
      </c>
      <c r="C538" s="1">
        <v>34.476201894920898</v>
      </c>
      <c r="D538" t="str">
        <f>IF(AND(B538&gt;'MARTA Footprint'!$C$3,B538&lt;'MARTA Footprint'!$D$3,C538&gt;'MARTA Footprint'!$A$3,C538&lt;'MARTA Footprint'!$B$3),"YES",".")</f>
        <v>.</v>
      </c>
    </row>
    <row r="539" spans="1:4" hidden="1" x14ac:dyDescent="0.25">
      <c r="A539" t="s">
        <v>10</v>
      </c>
      <c r="B539" s="1">
        <v>-83.048335181728802</v>
      </c>
      <c r="C539" s="1">
        <v>34.476944636801697</v>
      </c>
      <c r="D539" t="str">
        <f>IF(AND(B539&gt;'MARTA Footprint'!$C$3,B539&lt;'MARTA Footprint'!$D$3,C539&gt;'MARTA Footprint'!$A$3,C539&lt;'MARTA Footprint'!$B$3),"YES",".")</f>
        <v>.</v>
      </c>
    </row>
    <row r="540" spans="1:4" hidden="1" x14ac:dyDescent="0.25">
      <c r="A540" t="s">
        <v>10</v>
      </c>
      <c r="B540" s="1">
        <v>-83.044960622390093</v>
      </c>
      <c r="C540" s="1">
        <v>34.477498786235003</v>
      </c>
      <c r="D540" t="str">
        <f>IF(AND(B540&gt;'MARTA Footprint'!$C$3,B540&lt;'MARTA Footprint'!$D$3,C540&gt;'MARTA Footprint'!$A$3,C540&lt;'MARTA Footprint'!$B$3),"YES",".")</f>
        <v>.</v>
      </c>
    </row>
    <row r="541" spans="1:4" hidden="1" x14ac:dyDescent="0.25">
      <c r="A541" t="s">
        <v>10</v>
      </c>
      <c r="B541" s="1">
        <v>-83.036923942484293</v>
      </c>
      <c r="C541" s="1">
        <v>34.478485107894102</v>
      </c>
      <c r="D541" t="str">
        <f>IF(AND(B541&gt;'MARTA Footprint'!$C$3,B541&lt;'MARTA Footprint'!$D$3,C541&gt;'MARTA Footprint'!$A$3,C541&lt;'MARTA Footprint'!$B$3),"YES",".")</f>
        <v>.</v>
      </c>
    </row>
    <row r="542" spans="1:4" hidden="1" x14ac:dyDescent="0.25">
      <c r="A542" t="s">
        <v>10</v>
      </c>
      <c r="B542" s="1">
        <v>-83.035001236400205</v>
      </c>
      <c r="C542" s="1">
        <v>34.478867422547602</v>
      </c>
      <c r="D542" t="str">
        <f>IF(AND(B542&gt;'MARTA Footprint'!$C$3,B542&lt;'MARTA Footprint'!$D$3,C542&gt;'MARTA Footprint'!$A$3,C542&lt;'MARTA Footprint'!$B$3),"YES",".")</f>
        <v>.</v>
      </c>
    </row>
    <row r="543" spans="1:4" hidden="1" x14ac:dyDescent="0.25">
      <c r="A543" t="s">
        <v>10</v>
      </c>
      <c r="B543" s="1">
        <v>-83.033431729368303</v>
      </c>
      <c r="C543" s="1">
        <v>34.479431888403198</v>
      </c>
      <c r="D543" t="str">
        <f>IF(AND(B543&gt;'MARTA Footprint'!$C$3,B543&lt;'MARTA Footprint'!$D$3,C543&gt;'MARTA Footprint'!$A$3,C543&lt;'MARTA Footprint'!$B$3),"YES",".")</f>
        <v>.</v>
      </c>
    </row>
    <row r="544" spans="1:4" hidden="1" x14ac:dyDescent="0.25">
      <c r="A544" t="s">
        <v>10</v>
      </c>
      <c r="B544" s="1">
        <v>-83.031979438007994</v>
      </c>
      <c r="C544" s="1">
        <v>34.480185354749501</v>
      </c>
      <c r="D544" t="str">
        <f>IF(AND(B544&gt;'MARTA Footprint'!$C$3,B544&lt;'MARTA Footprint'!$D$3,C544&gt;'MARTA Footprint'!$A$3,C544&lt;'MARTA Footprint'!$B$3),"YES",".")</f>
        <v>.</v>
      </c>
    </row>
    <row r="545" spans="1:4" hidden="1" x14ac:dyDescent="0.25">
      <c r="A545" t="s">
        <v>10</v>
      </c>
      <c r="B545" s="1">
        <v>-83.030688282142805</v>
      </c>
      <c r="C545" s="1">
        <v>34.481251746803203</v>
      </c>
      <c r="D545" t="str">
        <f>IF(AND(B545&gt;'MARTA Footprint'!$C$3,B545&lt;'MARTA Footprint'!$D$3,C545&gt;'MARTA Footprint'!$A$3,C545&lt;'MARTA Footprint'!$B$3),"YES",".")</f>
        <v>.</v>
      </c>
    </row>
    <row r="546" spans="1:4" hidden="1" x14ac:dyDescent="0.25">
      <c r="A546" t="s">
        <v>10</v>
      </c>
      <c r="B546" s="1">
        <v>-83.029821195186599</v>
      </c>
      <c r="C546" s="1">
        <v>34.4822010394263</v>
      </c>
      <c r="D546" t="str">
        <f>IF(AND(B546&gt;'MARTA Footprint'!$C$3,B546&lt;'MARTA Footprint'!$D$3,C546&gt;'MARTA Footprint'!$A$3,C546&lt;'MARTA Footprint'!$B$3),"YES",".")</f>
        <v>.</v>
      </c>
    </row>
    <row r="547" spans="1:4" hidden="1" x14ac:dyDescent="0.25">
      <c r="A547" t="s">
        <v>10</v>
      </c>
      <c r="B547" s="1">
        <v>-83.028446947734096</v>
      </c>
      <c r="C547" s="1">
        <v>34.483877062551002</v>
      </c>
      <c r="D547" t="str">
        <f>IF(AND(B547&gt;'MARTA Footprint'!$C$3,B547&lt;'MARTA Footprint'!$D$3,C547&gt;'MARTA Footprint'!$A$3,C547&lt;'MARTA Footprint'!$B$3),"YES",".")</f>
        <v>.</v>
      </c>
    </row>
  </sheetData>
  <autoFilter ref="A1:D547">
    <filterColumn colId="3">
      <filters>
        <filter val="YES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755"/>
  <sheetViews>
    <sheetView workbookViewId="0">
      <pane ySplit="1" topLeftCell="A124" activePane="bottomLeft" state="frozen"/>
      <selection pane="bottomLeft" activeCell="A124" sqref="A124"/>
    </sheetView>
  </sheetViews>
  <sheetFormatPr defaultRowHeight="15" x14ac:dyDescent="0.25"/>
  <cols>
    <col min="1" max="1" width="8.5703125" bestFit="1" customWidth="1"/>
    <col min="2" max="2" width="12.140625" bestFit="1" customWidth="1"/>
    <col min="3" max="3" width="10.5703125" bestFit="1" customWidth="1"/>
    <col min="4" max="4" width="21" bestFit="1" customWidth="1"/>
  </cols>
  <sheetData>
    <row r="1" spans="1:4" x14ac:dyDescent="0.25">
      <c r="A1" s="2" t="s">
        <v>4</v>
      </c>
      <c r="B1" s="2" t="s">
        <v>5</v>
      </c>
      <c r="C1" s="2" t="s">
        <v>6</v>
      </c>
      <c r="D1" s="2" t="s">
        <v>8</v>
      </c>
    </row>
    <row r="2" spans="1:4" hidden="1" x14ac:dyDescent="0.25">
      <c r="A2" t="s">
        <v>11</v>
      </c>
      <c r="B2" s="1">
        <v>-85.342651000000004</v>
      </c>
      <c r="C2" s="1">
        <v>33.675671000000001</v>
      </c>
      <c r="D2" t="str">
        <f>IF(AND(B2&gt;'MARTA Footprint'!$C$3,B2&lt;'MARTA Footprint'!$D$3,C2&gt;'MARTA Footprint'!$A$3,C2&lt;'MARTA Footprint'!$B$3),"YES",".")</f>
        <v>.</v>
      </c>
    </row>
    <row r="3" spans="1:4" hidden="1" x14ac:dyDescent="0.25">
      <c r="A3" t="s">
        <v>11</v>
      </c>
      <c r="B3" s="1">
        <v>-85.339798000000002</v>
      </c>
      <c r="C3" s="1">
        <v>33.676208000000003</v>
      </c>
      <c r="D3" t="str">
        <f>IF(AND(B3&gt;'MARTA Footprint'!$C$3,B3&lt;'MARTA Footprint'!$D$3,C3&gt;'MARTA Footprint'!$A$3,C3&lt;'MARTA Footprint'!$B$3),"YES",".")</f>
        <v>.</v>
      </c>
    </row>
    <row r="4" spans="1:4" hidden="1" x14ac:dyDescent="0.25">
      <c r="A4" t="s">
        <v>11</v>
      </c>
      <c r="B4" s="1">
        <v>-85.325210999999996</v>
      </c>
      <c r="C4" s="1">
        <v>33.678241999999997</v>
      </c>
      <c r="D4" t="str">
        <f>IF(AND(B4&gt;'MARTA Footprint'!$C$3,B4&lt;'MARTA Footprint'!$D$3,C4&gt;'MARTA Footprint'!$A$3,C4&lt;'MARTA Footprint'!$B$3),"YES",".")</f>
        <v>.</v>
      </c>
    </row>
    <row r="5" spans="1:4" hidden="1" x14ac:dyDescent="0.25">
      <c r="A5" t="s">
        <v>11</v>
      </c>
      <c r="B5" s="1">
        <v>-85.319817</v>
      </c>
      <c r="C5" s="1">
        <v>33.678719000000001</v>
      </c>
      <c r="D5" t="str">
        <f>IF(AND(B5&gt;'MARTA Footprint'!$C$3,B5&lt;'MARTA Footprint'!$D$3,C5&gt;'MARTA Footprint'!$A$3,C5&lt;'MARTA Footprint'!$B$3),"YES",".")</f>
        <v>.</v>
      </c>
    </row>
    <row r="6" spans="1:4" hidden="1" x14ac:dyDescent="0.25">
      <c r="A6" t="s">
        <v>11</v>
      </c>
      <c r="B6" s="1">
        <v>-85.318207000000001</v>
      </c>
      <c r="C6" s="1">
        <v>33.678798999999998</v>
      </c>
      <c r="D6" t="str">
        <f>IF(AND(B6&gt;'MARTA Footprint'!$C$3,B6&lt;'MARTA Footprint'!$D$3,C6&gt;'MARTA Footprint'!$A$3,C6&lt;'MARTA Footprint'!$B$3),"YES",".")</f>
        <v>.</v>
      </c>
    </row>
    <row r="7" spans="1:4" hidden="1" x14ac:dyDescent="0.25">
      <c r="A7" t="s">
        <v>11</v>
      </c>
      <c r="B7" s="1">
        <v>-85.314323000000002</v>
      </c>
      <c r="C7" s="1">
        <v>33.678890000000003</v>
      </c>
      <c r="D7" t="str">
        <f>IF(AND(B7&gt;'MARTA Footprint'!$C$3,B7&lt;'MARTA Footprint'!$D$3,C7&gt;'MARTA Footprint'!$A$3,C7&lt;'MARTA Footprint'!$B$3),"YES",".")</f>
        <v>.</v>
      </c>
    </row>
    <row r="8" spans="1:4" hidden="1" x14ac:dyDescent="0.25">
      <c r="A8" t="s">
        <v>11</v>
      </c>
      <c r="B8" s="1">
        <v>-85.310492999999994</v>
      </c>
      <c r="C8" s="1">
        <v>33.679070000000003</v>
      </c>
      <c r="D8" t="str">
        <f>IF(AND(B8&gt;'MARTA Footprint'!$C$3,B8&lt;'MARTA Footprint'!$D$3,C8&gt;'MARTA Footprint'!$A$3,C8&lt;'MARTA Footprint'!$B$3),"YES",".")</f>
        <v>.</v>
      </c>
    </row>
    <row r="9" spans="1:4" hidden="1" x14ac:dyDescent="0.25">
      <c r="A9" t="s">
        <v>11</v>
      </c>
      <c r="B9" s="1">
        <v>-85.307265999999998</v>
      </c>
      <c r="C9" s="1">
        <v>33.67942</v>
      </c>
      <c r="D9" t="str">
        <f>IF(AND(B9&gt;'MARTA Footprint'!$C$3,B9&lt;'MARTA Footprint'!$D$3,C9&gt;'MARTA Footprint'!$A$3,C9&lt;'MARTA Footprint'!$B$3),"YES",".")</f>
        <v>.</v>
      </c>
    </row>
    <row r="10" spans="1:4" hidden="1" x14ac:dyDescent="0.25">
      <c r="A10" t="s">
        <v>11</v>
      </c>
      <c r="B10" s="1">
        <v>-85.303039999999996</v>
      </c>
      <c r="C10" s="1">
        <v>33.680129999999998</v>
      </c>
      <c r="D10" t="str">
        <f>IF(AND(B10&gt;'MARTA Footprint'!$C$3,B10&lt;'MARTA Footprint'!$D$3,C10&gt;'MARTA Footprint'!$A$3,C10&lt;'MARTA Footprint'!$B$3),"YES",".")</f>
        <v>.</v>
      </c>
    </row>
    <row r="11" spans="1:4" hidden="1" x14ac:dyDescent="0.25">
      <c r="A11" t="s">
        <v>11</v>
      </c>
      <c r="B11" s="1">
        <v>-85.300017999999994</v>
      </c>
      <c r="C11" s="1">
        <v>33.680720999999998</v>
      </c>
      <c r="D11" t="str">
        <f>IF(AND(B11&gt;'MARTA Footprint'!$C$3,B11&lt;'MARTA Footprint'!$D$3,C11&gt;'MARTA Footprint'!$A$3,C11&lt;'MARTA Footprint'!$B$3),"YES",".")</f>
        <v>.</v>
      </c>
    </row>
    <row r="12" spans="1:4" hidden="1" x14ac:dyDescent="0.25">
      <c r="A12" t="s">
        <v>11</v>
      </c>
      <c r="B12" s="1">
        <v>-85.296836999999996</v>
      </c>
      <c r="C12" s="1">
        <v>33.681179</v>
      </c>
      <c r="D12" t="str">
        <f>IF(AND(B12&gt;'MARTA Footprint'!$C$3,B12&lt;'MARTA Footprint'!$D$3,C12&gt;'MARTA Footprint'!$A$3,C12&lt;'MARTA Footprint'!$B$3),"YES",".")</f>
        <v>.</v>
      </c>
    </row>
    <row r="13" spans="1:4" hidden="1" x14ac:dyDescent="0.25">
      <c r="A13" t="s">
        <v>11</v>
      </c>
      <c r="B13" s="1">
        <v>-85.291786000000002</v>
      </c>
      <c r="C13" s="1">
        <v>33.681412000000002</v>
      </c>
      <c r="D13" t="str">
        <f>IF(AND(B13&gt;'MARTA Footprint'!$C$3,B13&lt;'MARTA Footprint'!$D$3,C13&gt;'MARTA Footprint'!$A$3,C13&lt;'MARTA Footprint'!$B$3),"YES",".")</f>
        <v>.</v>
      </c>
    </row>
    <row r="14" spans="1:4" hidden="1" x14ac:dyDescent="0.25">
      <c r="A14" t="s">
        <v>11</v>
      </c>
      <c r="B14" s="1">
        <v>-85.285331999999997</v>
      </c>
      <c r="C14" s="1">
        <v>33.681561000000002</v>
      </c>
      <c r="D14" t="str">
        <f>IF(AND(B14&gt;'MARTA Footprint'!$C$3,B14&lt;'MARTA Footprint'!$D$3,C14&gt;'MARTA Footprint'!$A$3,C14&lt;'MARTA Footprint'!$B$3),"YES",".")</f>
        <v>.</v>
      </c>
    </row>
    <row r="15" spans="1:4" hidden="1" x14ac:dyDescent="0.25">
      <c r="A15" t="s">
        <v>11</v>
      </c>
      <c r="B15" s="1">
        <v>-85.283173000000005</v>
      </c>
      <c r="C15" s="1">
        <v>33.681541000000003</v>
      </c>
      <c r="D15" t="str">
        <f>IF(AND(B15&gt;'MARTA Footprint'!$C$3,B15&lt;'MARTA Footprint'!$D$3,C15&gt;'MARTA Footprint'!$A$3,C15&lt;'MARTA Footprint'!$B$3),"YES",".")</f>
        <v>.</v>
      </c>
    </row>
    <row r="16" spans="1:4" hidden="1" x14ac:dyDescent="0.25">
      <c r="A16" t="s">
        <v>11</v>
      </c>
      <c r="B16" s="1">
        <v>-85.280959999999993</v>
      </c>
      <c r="C16" s="1">
        <v>33.681679000000003</v>
      </c>
      <c r="D16" t="str">
        <f>IF(AND(B16&gt;'MARTA Footprint'!$C$3,B16&lt;'MARTA Footprint'!$D$3,C16&gt;'MARTA Footprint'!$A$3,C16&lt;'MARTA Footprint'!$B$3),"YES",".")</f>
        <v>.</v>
      </c>
    </row>
    <row r="17" spans="1:4" hidden="1" x14ac:dyDescent="0.25">
      <c r="A17" t="s">
        <v>11</v>
      </c>
      <c r="B17" s="1">
        <v>-85.279678000000004</v>
      </c>
      <c r="C17" s="1">
        <v>33.681671000000001</v>
      </c>
      <c r="D17" t="str">
        <f>IF(AND(B17&gt;'MARTA Footprint'!$C$3,B17&lt;'MARTA Footprint'!$D$3,C17&gt;'MARTA Footprint'!$A$3,C17&lt;'MARTA Footprint'!$B$3),"YES",".")</f>
        <v>.</v>
      </c>
    </row>
    <row r="18" spans="1:4" hidden="1" x14ac:dyDescent="0.25">
      <c r="A18" t="s">
        <v>11</v>
      </c>
      <c r="B18" s="1">
        <v>-85.277771000000001</v>
      </c>
      <c r="C18" s="1">
        <v>33.681838999999997</v>
      </c>
      <c r="D18" t="str">
        <f>IF(AND(B18&gt;'MARTA Footprint'!$C$3,B18&lt;'MARTA Footprint'!$D$3,C18&gt;'MARTA Footprint'!$A$3,C18&lt;'MARTA Footprint'!$B$3),"YES",".")</f>
        <v>.</v>
      </c>
    </row>
    <row r="19" spans="1:4" hidden="1" x14ac:dyDescent="0.25">
      <c r="A19" t="s">
        <v>11</v>
      </c>
      <c r="B19" s="1">
        <v>-85.277184000000005</v>
      </c>
      <c r="C19" s="1">
        <v>33.681838999999997</v>
      </c>
      <c r="D19" t="str">
        <f>IF(AND(B19&gt;'MARTA Footprint'!$C$3,B19&lt;'MARTA Footprint'!$D$3,C19&gt;'MARTA Footprint'!$A$3,C19&lt;'MARTA Footprint'!$B$3),"YES",".")</f>
        <v>.</v>
      </c>
    </row>
    <row r="20" spans="1:4" hidden="1" x14ac:dyDescent="0.25">
      <c r="A20" t="s">
        <v>11</v>
      </c>
      <c r="B20" s="1">
        <v>-85.271568000000002</v>
      </c>
      <c r="C20" s="1">
        <v>33.682589999999998</v>
      </c>
      <c r="D20" t="str">
        <f>IF(AND(B20&gt;'MARTA Footprint'!$C$3,B20&lt;'MARTA Footprint'!$D$3,C20&gt;'MARTA Footprint'!$A$3,C20&lt;'MARTA Footprint'!$B$3),"YES",".")</f>
        <v>.</v>
      </c>
    </row>
    <row r="21" spans="1:4" hidden="1" x14ac:dyDescent="0.25">
      <c r="A21" t="s">
        <v>11</v>
      </c>
      <c r="B21" s="1">
        <v>-85.266677999999999</v>
      </c>
      <c r="C21" s="1">
        <v>33.683331000000003</v>
      </c>
      <c r="D21" t="str">
        <f>IF(AND(B21&gt;'MARTA Footprint'!$C$3,B21&lt;'MARTA Footprint'!$D$3,C21&gt;'MARTA Footprint'!$A$3,C21&lt;'MARTA Footprint'!$B$3),"YES",".")</f>
        <v>.</v>
      </c>
    </row>
    <row r="22" spans="1:4" hidden="1" x14ac:dyDescent="0.25">
      <c r="A22" t="s">
        <v>11</v>
      </c>
      <c r="B22" s="1">
        <v>-85.262237999999996</v>
      </c>
      <c r="C22" s="1">
        <v>33.684170000000002</v>
      </c>
      <c r="D22" t="str">
        <f>IF(AND(B22&gt;'MARTA Footprint'!$C$3,B22&lt;'MARTA Footprint'!$D$3,C22&gt;'MARTA Footprint'!$A$3,C22&lt;'MARTA Footprint'!$B$3),"YES",".")</f>
        <v>.</v>
      </c>
    </row>
    <row r="23" spans="1:4" hidden="1" x14ac:dyDescent="0.25">
      <c r="A23" t="s">
        <v>11</v>
      </c>
      <c r="B23" s="1">
        <v>-85.259743</v>
      </c>
      <c r="C23" s="1">
        <v>33.684550999999999</v>
      </c>
      <c r="D23" t="str">
        <f>IF(AND(B23&gt;'MARTA Footprint'!$C$3,B23&lt;'MARTA Footprint'!$D$3,C23&gt;'MARTA Footprint'!$A$3,C23&lt;'MARTA Footprint'!$B$3),"YES",".")</f>
        <v>.</v>
      </c>
    </row>
    <row r="24" spans="1:4" hidden="1" x14ac:dyDescent="0.25">
      <c r="A24" t="s">
        <v>11</v>
      </c>
      <c r="B24" s="1">
        <v>-85.259086999999994</v>
      </c>
      <c r="C24" s="1">
        <v>33.684607999999997</v>
      </c>
      <c r="D24" t="str">
        <f>IF(AND(B24&gt;'MARTA Footprint'!$C$3,B24&lt;'MARTA Footprint'!$D$3,C24&gt;'MARTA Footprint'!$A$3,C24&lt;'MARTA Footprint'!$B$3),"YES",".")</f>
        <v>.</v>
      </c>
    </row>
    <row r="25" spans="1:4" hidden="1" x14ac:dyDescent="0.25">
      <c r="A25" t="s">
        <v>11</v>
      </c>
      <c r="B25" s="1">
        <v>-85.257973000000007</v>
      </c>
      <c r="C25" s="1">
        <v>33.684891</v>
      </c>
      <c r="D25" t="str">
        <f>IF(AND(B25&gt;'MARTA Footprint'!$C$3,B25&lt;'MARTA Footprint'!$D$3,C25&gt;'MARTA Footprint'!$A$3,C25&lt;'MARTA Footprint'!$B$3),"YES",".")</f>
        <v>.</v>
      </c>
    </row>
    <row r="26" spans="1:4" hidden="1" x14ac:dyDescent="0.25">
      <c r="A26" t="s">
        <v>11</v>
      </c>
      <c r="B26" s="1">
        <v>-85.250281999999999</v>
      </c>
      <c r="C26" s="1">
        <v>33.686199000000002</v>
      </c>
      <c r="D26" t="str">
        <f>IF(AND(B26&gt;'MARTA Footprint'!$C$3,B26&lt;'MARTA Footprint'!$D$3,C26&gt;'MARTA Footprint'!$A$3,C26&lt;'MARTA Footprint'!$B$3),"YES",".")</f>
        <v>.</v>
      </c>
    </row>
    <row r="27" spans="1:4" hidden="1" x14ac:dyDescent="0.25">
      <c r="A27" t="s">
        <v>11</v>
      </c>
      <c r="B27" s="1">
        <v>-85.248497</v>
      </c>
      <c r="C27" s="1">
        <v>33.68647</v>
      </c>
      <c r="D27" t="str">
        <f>IF(AND(B27&gt;'MARTA Footprint'!$C$3,B27&lt;'MARTA Footprint'!$D$3,C27&gt;'MARTA Footprint'!$A$3,C27&lt;'MARTA Footprint'!$B$3),"YES",".")</f>
        <v>.</v>
      </c>
    </row>
    <row r="28" spans="1:4" hidden="1" x14ac:dyDescent="0.25">
      <c r="A28" t="s">
        <v>11</v>
      </c>
      <c r="B28" s="1">
        <v>-85.247398000000004</v>
      </c>
      <c r="C28" s="1">
        <v>33.686580999999997</v>
      </c>
      <c r="D28" t="str">
        <f>IF(AND(B28&gt;'MARTA Footprint'!$C$3,B28&lt;'MARTA Footprint'!$D$3,C28&gt;'MARTA Footprint'!$A$3,C28&lt;'MARTA Footprint'!$B$3),"YES",".")</f>
        <v>.</v>
      </c>
    </row>
    <row r="29" spans="1:4" hidden="1" x14ac:dyDescent="0.25">
      <c r="A29" t="s">
        <v>11</v>
      </c>
      <c r="B29" s="1">
        <v>-85.242362999999997</v>
      </c>
      <c r="C29" s="1">
        <v>33.687018999999999</v>
      </c>
      <c r="D29" t="str">
        <f>IF(AND(B29&gt;'MARTA Footprint'!$C$3,B29&lt;'MARTA Footprint'!$D$3,C29&gt;'MARTA Footprint'!$A$3,C29&lt;'MARTA Footprint'!$B$3),"YES",".")</f>
        <v>.</v>
      </c>
    </row>
    <row r="30" spans="1:4" hidden="1" x14ac:dyDescent="0.25">
      <c r="A30" t="s">
        <v>11</v>
      </c>
      <c r="B30" s="1">
        <v>-85.237021999999996</v>
      </c>
      <c r="C30" s="1">
        <v>33.687130000000003</v>
      </c>
      <c r="D30" t="str">
        <f>IF(AND(B30&gt;'MARTA Footprint'!$C$3,B30&lt;'MARTA Footprint'!$D$3,C30&gt;'MARTA Footprint'!$A$3,C30&lt;'MARTA Footprint'!$B$3),"YES",".")</f>
        <v>.</v>
      </c>
    </row>
    <row r="31" spans="1:4" hidden="1" x14ac:dyDescent="0.25">
      <c r="A31" t="s">
        <v>11</v>
      </c>
      <c r="B31" s="1">
        <v>-85.230682000000002</v>
      </c>
      <c r="C31" s="1">
        <v>33.687099000000003</v>
      </c>
      <c r="D31" t="str">
        <f>IF(AND(B31&gt;'MARTA Footprint'!$C$3,B31&lt;'MARTA Footprint'!$D$3,C31&gt;'MARTA Footprint'!$A$3,C31&lt;'MARTA Footprint'!$B$3),"YES",".")</f>
        <v>.</v>
      </c>
    </row>
    <row r="32" spans="1:4" hidden="1" x14ac:dyDescent="0.25">
      <c r="A32" t="s">
        <v>11</v>
      </c>
      <c r="B32" s="1">
        <v>-85.226928999999998</v>
      </c>
      <c r="C32" s="1">
        <v>33.687229000000002</v>
      </c>
      <c r="D32" t="str">
        <f>IF(AND(B32&gt;'MARTA Footprint'!$C$3,B32&lt;'MARTA Footprint'!$D$3,C32&gt;'MARTA Footprint'!$A$3,C32&lt;'MARTA Footprint'!$B$3),"YES",".")</f>
        <v>.</v>
      </c>
    </row>
    <row r="33" spans="1:4" hidden="1" x14ac:dyDescent="0.25">
      <c r="A33" t="s">
        <v>11</v>
      </c>
      <c r="B33" s="1">
        <v>-85.222793999999993</v>
      </c>
      <c r="C33" s="1">
        <v>33.687569000000003</v>
      </c>
      <c r="D33" t="str">
        <f>IF(AND(B33&gt;'MARTA Footprint'!$C$3,B33&lt;'MARTA Footprint'!$D$3,C33&gt;'MARTA Footprint'!$A$3,C33&lt;'MARTA Footprint'!$B$3),"YES",".")</f>
        <v>.</v>
      </c>
    </row>
    <row r="34" spans="1:4" hidden="1" x14ac:dyDescent="0.25">
      <c r="A34" t="s">
        <v>11</v>
      </c>
      <c r="B34" s="1">
        <v>-85.208427</v>
      </c>
      <c r="C34" s="1">
        <v>33.689129000000001</v>
      </c>
      <c r="D34" t="str">
        <f>IF(AND(B34&gt;'MARTA Footprint'!$C$3,B34&lt;'MARTA Footprint'!$D$3,C34&gt;'MARTA Footprint'!$A$3,C34&lt;'MARTA Footprint'!$B$3),"YES",".")</f>
        <v>.</v>
      </c>
    </row>
    <row r="35" spans="1:4" hidden="1" x14ac:dyDescent="0.25">
      <c r="A35" t="s">
        <v>11</v>
      </c>
      <c r="B35" s="1">
        <v>-85.204063000000005</v>
      </c>
      <c r="C35" s="1">
        <v>33.689419000000001</v>
      </c>
      <c r="D35" t="str">
        <f>IF(AND(B35&gt;'MARTA Footprint'!$C$3,B35&lt;'MARTA Footprint'!$D$3,C35&gt;'MARTA Footprint'!$A$3,C35&lt;'MARTA Footprint'!$B$3),"YES",".")</f>
        <v>.</v>
      </c>
    </row>
    <row r="36" spans="1:4" hidden="1" x14ac:dyDescent="0.25">
      <c r="A36" t="s">
        <v>11</v>
      </c>
      <c r="B36" s="1">
        <v>-85.202263000000002</v>
      </c>
      <c r="C36" s="1">
        <v>33.689490999999997</v>
      </c>
      <c r="D36" t="str">
        <f>IF(AND(B36&gt;'MARTA Footprint'!$C$3,B36&lt;'MARTA Footprint'!$D$3,C36&gt;'MARTA Footprint'!$A$3,C36&lt;'MARTA Footprint'!$B$3),"YES",".")</f>
        <v>.</v>
      </c>
    </row>
    <row r="37" spans="1:4" hidden="1" x14ac:dyDescent="0.25">
      <c r="A37" t="s">
        <v>11</v>
      </c>
      <c r="B37" s="1">
        <v>-85.197982999999994</v>
      </c>
      <c r="C37" s="1">
        <v>33.689498999999998</v>
      </c>
      <c r="D37" t="str">
        <f>IF(AND(B37&gt;'MARTA Footprint'!$C$3,B37&lt;'MARTA Footprint'!$D$3,C37&gt;'MARTA Footprint'!$A$3,C37&lt;'MARTA Footprint'!$B$3),"YES",".")</f>
        <v>.</v>
      </c>
    </row>
    <row r="38" spans="1:4" hidden="1" x14ac:dyDescent="0.25">
      <c r="A38" t="s">
        <v>11</v>
      </c>
      <c r="B38" s="1">
        <v>-85.195068000000006</v>
      </c>
      <c r="C38" s="1">
        <v>33.689399999999999</v>
      </c>
      <c r="D38" t="str">
        <f>IF(AND(B38&gt;'MARTA Footprint'!$C$3,B38&lt;'MARTA Footprint'!$D$3,C38&gt;'MARTA Footprint'!$A$3,C38&lt;'MARTA Footprint'!$B$3),"YES",".")</f>
        <v>.</v>
      </c>
    </row>
    <row r="39" spans="1:4" hidden="1" x14ac:dyDescent="0.25">
      <c r="A39" t="s">
        <v>11</v>
      </c>
      <c r="B39" s="1">
        <v>-85.192688000000004</v>
      </c>
      <c r="C39" s="1">
        <v>33.689219999999999</v>
      </c>
      <c r="D39" t="str">
        <f>IF(AND(B39&gt;'MARTA Footprint'!$C$3,B39&lt;'MARTA Footprint'!$D$3,C39&gt;'MARTA Footprint'!$A$3,C39&lt;'MARTA Footprint'!$B$3),"YES",".")</f>
        <v>.</v>
      </c>
    </row>
    <row r="40" spans="1:4" hidden="1" x14ac:dyDescent="0.25">
      <c r="A40" t="s">
        <v>11</v>
      </c>
      <c r="B40" s="1">
        <v>-85.189537000000001</v>
      </c>
      <c r="C40" s="1">
        <v>33.689048999999997</v>
      </c>
      <c r="D40" t="str">
        <f>IF(AND(B40&gt;'MARTA Footprint'!$C$3,B40&lt;'MARTA Footprint'!$D$3,C40&gt;'MARTA Footprint'!$A$3,C40&lt;'MARTA Footprint'!$B$3),"YES",".")</f>
        <v>.</v>
      </c>
    </row>
    <row r="41" spans="1:4" hidden="1" x14ac:dyDescent="0.25">
      <c r="A41" t="s">
        <v>11</v>
      </c>
      <c r="B41" s="1">
        <v>-85.183127999999996</v>
      </c>
      <c r="C41" s="1">
        <v>33.688541000000001</v>
      </c>
      <c r="D41" t="str">
        <f>IF(AND(B41&gt;'MARTA Footprint'!$C$3,B41&lt;'MARTA Footprint'!$D$3,C41&gt;'MARTA Footprint'!$A$3,C41&lt;'MARTA Footprint'!$B$3),"YES",".")</f>
        <v>.</v>
      </c>
    </row>
    <row r="42" spans="1:4" hidden="1" x14ac:dyDescent="0.25">
      <c r="A42" t="s">
        <v>11</v>
      </c>
      <c r="B42" s="1">
        <v>-85.179496999999998</v>
      </c>
      <c r="C42" s="1">
        <v>33.688319999999997</v>
      </c>
      <c r="D42" t="str">
        <f>IF(AND(B42&gt;'MARTA Footprint'!$C$3,B42&lt;'MARTA Footprint'!$D$3,C42&gt;'MARTA Footprint'!$A$3,C42&lt;'MARTA Footprint'!$B$3),"YES",".")</f>
        <v>.</v>
      </c>
    </row>
    <row r="43" spans="1:4" hidden="1" x14ac:dyDescent="0.25">
      <c r="A43" t="s">
        <v>11</v>
      </c>
      <c r="B43" s="1">
        <v>-85.177597000000006</v>
      </c>
      <c r="C43" s="1">
        <v>33.688141000000002</v>
      </c>
      <c r="D43" t="str">
        <f>IF(AND(B43&gt;'MARTA Footprint'!$C$3,B43&lt;'MARTA Footprint'!$D$3,C43&gt;'MARTA Footprint'!$A$3,C43&lt;'MARTA Footprint'!$B$3),"YES",".")</f>
        <v>.</v>
      </c>
    </row>
    <row r="44" spans="1:4" hidden="1" x14ac:dyDescent="0.25">
      <c r="A44" t="s">
        <v>11</v>
      </c>
      <c r="B44" s="1">
        <v>-85.173141000000001</v>
      </c>
      <c r="C44" s="1">
        <v>33.687579999999997</v>
      </c>
      <c r="D44" t="str">
        <f>IF(AND(B44&gt;'MARTA Footprint'!$C$3,B44&lt;'MARTA Footprint'!$D$3,C44&gt;'MARTA Footprint'!$A$3,C44&lt;'MARTA Footprint'!$B$3),"YES",".")</f>
        <v>.</v>
      </c>
    </row>
    <row r="45" spans="1:4" hidden="1" x14ac:dyDescent="0.25">
      <c r="A45" t="s">
        <v>11</v>
      </c>
      <c r="B45" s="1">
        <v>-85.165581000000003</v>
      </c>
      <c r="C45" s="1">
        <v>33.686259999999997</v>
      </c>
      <c r="D45" t="str">
        <f>IF(AND(B45&gt;'MARTA Footprint'!$C$3,B45&lt;'MARTA Footprint'!$D$3,C45&gt;'MARTA Footprint'!$A$3,C45&lt;'MARTA Footprint'!$B$3),"YES",".")</f>
        <v>.</v>
      </c>
    </row>
    <row r="46" spans="1:4" hidden="1" x14ac:dyDescent="0.25">
      <c r="A46" t="s">
        <v>11</v>
      </c>
      <c r="B46" s="1">
        <v>-85.162132</v>
      </c>
      <c r="C46" s="1">
        <v>33.685718999999999</v>
      </c>
      <c r="D46" t="str">
        <f>IF(AND(B46&gt;'MARTA Footprint'!$C$3,B46&lt;'MARTA Footprint'!$D$3,C46&gt;'MARTA Footprint'!$A$3,C46&lt;'MARTA Footprint'!$B$3),"YES",".")</f>
        <v>.</v>
      </c>
    </row>
    <row r="47" spans="1:4" hidden="1" x14ac:dyDescent="0.25">
      <c r="A47" t="s">
        <v>11</v>
      </c>
      <c r="B47" s="1">
        <v>-85.160506999999996</v>
      </c>
      <c r="C47" s="1">
        <v>33.685550999999997</v>
      </c>
      <c r="D47" t="str">
        <f>IF(AND(B47&gt;'MARTA Footprint'!$C$3,B47&lt;'MARTA Footprint'!$D$3,C47&gt;'MARTA Footprint'!$A$3,C47&lt;'MARTA Footprint'!$B$3),"YES",".")</f>
        <v>.</v>
      </c>
    </row>
    <row r="48" spans="1:4" hidden="1" x14ac:dyDescent="0.25">
      <c r="A48" t="s">
        <v>11</v>
      </c>
      <c r="B48" s="1">
        <v>-85.159126000000001</v>
      </c>
      <c r="C48" s="1">
        <v>33.685478000000003</v>
      </c>
      <c r="D48" t="str">
        <f>IF(AND(B48&gt;'MARTA Footprint'!$C$3,B48&lt;'MARTA Footprint'!$D$3,C48&gt;'MARTA Footprint'!$A$3,C48&lt;'MARTA Footprint'!$B$3),"YES",".")</f>
        <v>.</v>
      </c>
    </row>
    <row r="49" spans="1:4" hidden="1" x14ac:dyDescent="0.25">
      <c r="A49" t="s">
        <v>11</v>
      </c>
      <c r="B49" s="1">
        <v>-85.152191000000002</v>
      </c>
      <c r="C49" s="1">
        <v>33.685321999999999</v>
      </c>
      <c r="D49" t="str">
        <f>IF(AND(B49&gt;'MARTA Footprint'!$C$3,B49&lt;'MARTA Footprint'!$D$3,C49&gt;'MARTA Footprint'!$A$3,C49&lt;'MARTA Footprint'!$B$3),"YES",".")</f>
        <v>.</v>
      </c>
    </row>
    <row r="50" spans="1:4" hidden="1" x14ac:dyDescent="0.25">
      <c r="A50" t="s">
        <v>11</v>
      </c>
      <c r="B50" s="1">
        <v>-85.147621000000001</v>
      </c>
      <c r="C50" s="1">
        <v>33.685321999999999</v>
      </c>
      <c r="D50" t="str">
        <f>IF(AND(B50&gt;'MARTA Footprint'!$C$3,B50&lt;'MARTA Footprint'!$D$3,C50&gt;'MARTA Footprint'!$A$3,C50&lt;'MARTA Footprint'!$B$3),"YES",".")</f>
        <v>.</v>
      </c>
    </row>
    <row r="51" spans="1:4" hidden="1" x14ac:dyDescent="0.25">
      <c r="A51" t="s">
        <v>11</v>
      </c>
      <c r="B51" s="1">
        <v>-85.144676000000004</v>
      </c>
      <c r="C51" s="1">
        <v>33.685260999999997</v>
      </c>
      <c r="D51" t="str">
        <f>IF(AND(B51&gt;'MARTA Footprint'!$C$3,B51&lt;'MARTA Footprint'!$D$3,C51&gt;'MARTA Footprint'!$A$3,C51&lt;'MARTA Footprint'!$B$3),"YES",".")</f>
        <v>.</v>
      </c>
    </row>
    <row r="52" spans="1:4" hidden="1" x14ac:dyDescent="0.25">
      <c r="A52" t="s">
        <v>11</v>
      </c>
      <c r="B52" s="1">
        <v>-85.139053000000004</v>
      </c>
      <c r="C52" s="1">
        <v>33.685242000000002</v>
      </c>
      <c r="D52" t="str">
        <f>IF(AND(B52&gt;'MARTA Footprint'!$C$3,B52&lt;'MARTA Footprint'!$D$3,C52&gt;'MARTA Footprint'!$A$3,C52&lt;'MARTA Footprint'!$B$3),"YES",".")</f>
        <v>.</v>
      </c>
    </row>
    <row r="53" spans="1:4" hidden="1" x14ac:dyDescent="0.25">
      <c r="A53" t="s">
        <v>11</v>
      </c>
      <c r="B53" s="1">
        <v>-85.13073</v>
      </c>
      <c r="C53" s="1">
        <v>33.685138999999999</v>
      </c>
      <c r="D53" t="str">
        <f>IF(AND(B53&gt;'MARTA Footprint'!$C$3,B53&lt;'MARTA Footprint'!$D$3,C53&gt;'MARTA Footprint'!$A$3,C53&lt;'MARTA Footprint'!$B$3),"YES",".")</f>
        <v>.</v>
      </c>
    </row>
    <row r="54" spans="1:4" hidden="1" x14ac:dyDescent="0.25">
      <c r="A54" t="s">
        <v>11</v>
      </c>
      <c r="B54" s="1">
        <v>-85.12764</v>
      </c>
      <c r="C54" s="1">
        <v>33.685260999999997</v>
      </c>
      <c r="D54" t="str">
        <f>IF(AND(B54&gt;'MARTA Footprint'!$C$3,B54&lt;'MARTA Footprint'!$D$3,C54&gt;'MARTA Footprint'!$A$3,C54&lt;'MARTA Footprint'!$B$3),"YES",".")</f>
        <v>.</v>
      </c>
    </row>
    <row r="55" spans="1:4" hidden="1" x14ac:dyDescent="0.25">
      <c r="A55" t="s">
        <v>11</v>
      </c>
      <c r="B55" s="1">
        <v>-85.124427999999995</v>
      </c>
      <c r="C55" s="1">
        <v>33.685509000000003</v>
      </c>
      <c r="D55" t="str">
        <f>IF(AND(B55&gt;'MARTA Footprint'!$C$3,B55&lt;'MARTA Footprint'!$D$3,C55&gt;'MARTA Footprint'!$A$3,C55&lt;'MARTA Footprint'!$B$3),"YES",".")</f>
        <v>.</v>
      </c>
    </row>
    <row r="56" spans="1:4" hidden="1" x14ac:dyDescent="0.25">
      <c r="A56" t="s">
        <v>11</v>
      </c>
      <c r="B56" s="1">
        <v>-85.122871000000004</v>
      </c>
      <c r="C56" s="1">
        <v>33.685718999999999</v>
      </c>
      <c r="D56" t="str">
        <f>IF(AND(B56&gt;'MARTA Footprint'!$C$3,B56&lt;'MARTA Footprint'!$D$3,C56&gt;'MARTA Footprint'!$A$3,C56&lt;'MARTA Footprint'!$B$3),"YES",".")</f>
        <v>.</v>
      </c>
    </row>
    <row r="57" spans="1:4" hidden="1" x14ac:dyDescent="0.25">
      <c r="A57" t="s">
        <v>11</v>
      </c>
      <c r="B57" s="1">
        <v>-85.120407</v>
      </c>
      <c r="C57" s="1">
        <v>33.686160999999998</v>
      </c>
      <c r="D57" t="str">
        <f>IF(AND(B57&gt;'MARTA Footprint'!$C$3,B57&lt;'MARTA Footprint'!$D$3,C57&gt;'MARTA Footprint'!$A$3,C57&lt;'MARTA Footprint'!$B$3),"YES",".")</f>
        <v>.</v>
      </c>
    </row>
    <row r="58" spans="1:4" hidden="1" x14ac:dyDescent="0.25">
      <c r="A58" t="s">
        <v>11</v>
      </c>
      <c r="B58" s="1">
        <v>-85.101753000000002</v>
      </c>
      <c r="C58" s="1">
        <v>33.690379999999998</v>
      </c>
      <c r="D58" t="str">
        <f>IF(AND(B58&gt;'MARTA Footprint'!$C$3,B58&lt;'MARTA Footprint'!$D$3,C58&gt;'MARTA Footprint'!$A$3,C58&lt;'MARTA Footprint'!$B$3),"YES",".")</f>
        <v>.</v>
      </c>
    </row>
    <row r="59" spans="1:4" hidden="1" x14ac:dyDescent="0.25">
      <c r="A59" t="s">
        <v>11</v>
      </c>
      <c r="B59" s="1">
        <v>-85.099579000000006</v>
      </c>
      <c r="C59" s="1">
        <v>33.690928999999997</v>
      </c>
      <c r="D59" t="str">
        <f>IF(AND(B59&gt;'MARTA Footprint'!$C$3,B59&lt;'MARTA Footprint'!$D$3,C59&gt;'MARTA Footprint'!$A$3,C59&lt;'MARTA Footprint'!$B$3),"YES",".")</f>
        <v>.</v>
      </c>
    </row>
    <row r="60" spans="1:4" hidden="1" x14ac:dyDescent="0.25">
      <c r="A60" t="s">
        <v>11</v>
      </c>
      <c r="B60" s="1">
        <v>-85.092003000000005</v>
      </c>
      <c r="C60" s="1">
        <v>33.693089000000001</v>
      </c>
      <c r="D60" t="str">
        <f>IF(AND(B60&gt;'MARTA Footprint'!$C$3,B60&lt;'MARTA Footprint'!$D$3,C60&gt;'MARTA Footprint'!$A$3,C60&lt;'MARTA Footprint'!$B$3),"YES",".")</f>
        <v>.</v>
      </c>
    </row>
    <row r="61" spans="1:4" hidden="1" x14ac:dyDescent="0.25">
      <c r="A61" t="s">
        <v>11</v>
      </c>
      <c r="B61" s="1">
        <v>-85.087929000000003</v>
      </c>
      <c r="C61" s="1">
        <v>33.694172000000002</v>
      </c>
      <c r="D61" t="str">
        <f>IF(AND(B61&gt;'MARTA Footprint'!$C$3,B61&lt;'MARTA Footprint'!$D$3,C61&gt;'MARTA Footprint'!$A$3,C61&lt;'MARTA Footprint'!$B$3),"YES",".")</f>
        <v>.</v>
      </c>
    </row>
    <row r="62" spans="1:4" hidden="1" x14ac:dyDescent="0.25">
      <c r="A62" t="s">
        <v>11</v>
      </c>
      <c r="B62" s="1">
        <v>-85.069266999999996</v>
      </c>
      <c r="C62" s="1">
        <v>33.698269000000003</v>
      </c>
      <c r="D62" t="str">
        <f>IF(AND(B62&gt;'MARTA Footprint'!$C$3,B62&lt;'MARTA Footprint'!$D$3,C62&gt;'MARTA Footprint'!$A$3,C62&lt;'MARTA Footprint'!$B$3),"YES",".")</f>
        <v>.</v>
      </c>
    </row>
    <row r="63" spans="1:4" hidden="1" x14ac:dyDescent="0.25">
      <c r="A63" t="s">
        <v>11</v>
      </c>
      <c r="B63" s="1">
        <v>-85.066719000000006</v>
      </c>
      <c r="C63" s="1">
        <v>33.698891000000003</v>
      </c>
      <c r="D63" t="str">
        <f>IF(AND(B63&gt;'MARTA Footprint'!$C$3,B63&lt;'MARTA Footprint'!$D$3,C63&gt;'MARTA Footprint'!$A$3,C63&lt;'MARTA Footprint'!$B$3),"YES",".")</f>
        <v>.</v>
      </c>
    </row>
    <row r="64" spans="1:4" hidden="1" x14ac:dyDescent="0.25">
      <c r="A64" t="s">
        <v>11</v>
      </c>
      <c r="B64" s="1">
        <v>-85.065376000000001</v>
      </c>
      <c r="C64" s="1">
        <v>33.699299000000003</v>
      </c>
      <c r="D64" t="str">
        <f>IF(AND(B64&gt;'MARTA Footprint'!$C$3,B64&lt;'MARTA Footprint'!$D$3,C64&gt;'MARTA Footprint'!$A$3,C64&lt;'MARTA Footprint'!$B$3),"YES",".")</f>
        <v>.</v>
      </c>
    </row>
    <row r="65" spans="1:4" hidden="1" x14ac:dyDescent="0.25">
      <c r="A65" t="s">
        <v>11</v>
      </c>
      <c r="B65" s="1">
        <v>-85.063843000000006</v>
      </c>
      <c r="C65" s="1">
        <v>33.699860000000001</v>
      </c>
      <c r="D65" t="str">
        <f>IF(AND(B65&gt;'MARTA Footprint'!$C$3,B65&lt;'MARTA Footprint'!$D$3,C65&gt;'MARTA Footprint'!$A$3,C65&lt;'MARTA Footprint'!$B$3),"YES",".")</f>
        <v>.</v>
      </c>
    </row>
    <row r="66" spans="1:4" hidden="1" x14ac:dyDescent="0.25">
      <c r="A66" t="s">
        <v>11</v>
      </c>
      <c r="B66" s="1">
        <v>-85.062172000000004</v>
      </c>
      <c r="C66" s="1">
        <v>33.700588000000003</v>
      </c>
      <c r="D66" t="str">
        <f>IF(AND(B66&gt;'MARTA Footprint'!$C$3,B66&lt;'MARTA Footprint'!$D$3,C66&gt;'MARTA Footprint'!$A$3,C66&lt;'MARTA Footprint'!$B$3),"YES",".")</f>
        <v>.</v>
      </c>
    </row>
    <row r="67" spans="1:4" hidden="1" x14ac:dyDescent="0.25">
      <c r="A67" t="s">
        <v>11</v>
      </c>
      <c r="B67" s="1">
        <v>-85.060958999999997</v>
      </c>
      <c r="C67" s="1">
        <v>33.701199000000003</v>
      </c>
      <c r="D67" t="str">
        <f>IF(AND(B67&gt;'MARTA Footprint'!$C$3,B67&lt;'MARTA Footprint'!$D$3,C67&gt;'MARTA Footprint'!$A$3,C67&lt;'MARTA Footprint'!$B$3),"YES",".")</f>
        <v>.</v>
      </c>
    </row>
    <row r="68" spans="1:4" hidden="1" x14ac:dyDescent="0.25">
      <c r="A68" t="s">
        <v>11</v>
      </c>
      <c r="B68" s="1">
        <v>-85.059807000000006</v>
      </c>
      <c r="C68" s="1">
        <v>33.701881</v>
      </c>
      <c r="D68" t="str">
        <f>IF(AND(B68&gt;'MARTA Footprint'!$C$3,B68&lt;'MARTA Footprint'!$D$3,C68&gt;'MARTA Footprint'!$A$3,C68&lt;'MARTA Footprint'!$B$3),"YES",".")</f>
        <v>.</v>
      </c>
    </row>
    <row r="69" spans="1:4" hidden="1" x14ac:dyDescent="0.25">
      <c r="A69" t="s">
        <v>11</v>
      </c>
      <c r="B69" s="1">
        <v>-85.057693</v>
      </c>
      <c r="C69" s="1">
        <v>33.703259000000003</v>
      </c>
      <c r="D69" t="str">
        <f>IF(AND(B69&gt;'MARTA Footprint'!$C$3,B69&lt;'MARTA Footprint'!$D$3,C69&gt;'MARTA Footprint'!$A$3,C69&lt;'MARTA Footprint'!$B$3),"YES",".")</f>
        <v>.</v>
      </c>
    </row>
    <row r="70" spans="1:4" hidden="1" x14ac:dyDescent="0.25">
      <c r="A70" t="s">
        <v>11</v>
      </c>
      <c r="B70" s="1">
        <v>-85.055678999999998</v>
      </c>
      <c r="C70" s="1">
        <v>33.704810999999999</v>
      </c>
      <c r="D70" t="str">
        <f>IF(AND(B70&gt;'MARTA Footprint'!$C$3,B70&lt;'MARTA Footprint'!$D$3,C70&gt;'MARTA Footprint'!$A$3,C70&lt;'MARTA Footprint'!$B$3),"YES",".")</f>
        <v>.</v>
      </c>
    </row>
    <row r="71" spans="1:4" hidden="1" x14ac:dyDescent="0.25">
      <c r="A71" t="s">
        <v>11</v>
      </c>
      <c r="B71" s="1">
        <v>-85.054023999999998</v>
      </c>
      <c r="C71" s="1">
        <v>33.705970999999998</v>
      </c>
      <c r="D71" t="str">
        <f>IF(AND(B71&gt;'MARTA Footprint'!$C$3,B71&lt;'MARTA Footprint'!$D$3,C71&gt;'MARTA Footprint'!$A$3,C71&lt;'MARTA Footprint'!$B$3),"YES",".")</f>
        <v>.</v>
      </c>
    </row>
    <row r="72" spans="1:4" hidden="1" x14ac:dyDescent="0.25">
      <c r="A72" t="s">
        <v>11</v>
      </c>
      <c r="B72" s="1">
        <v>-85.053939999999997</v>
      </c>
      <c r="C72" s="1">
        <v>33.706099999999999</v>
      </c>
      <c r="D72" t="str">
        <f>IF(AND(B72&gt;'MARTA Footprint'!$C$3,B72&lt;'MARTA Footprint'!$D$3,C72&gt;'MARTA Footprint'!$A$3,C72&lt;'MARTA Footprint'!$B$3),"YES",".")</f>
        <v>.</v>
      </c>
    </row>
    <row r="73" spans="1:4" hidden="1" x14ac:dyDescent="0.25">
      <c r="A73" t="s">
        <v>11</v>
      </c>
      <c r="B73" s="1">
        <v>-85.053145999999998</v>
      </c>
      <c r="C73" s="1">
        <v>33.706600000000002</v>
      </c>
      <c r="D73" t="str">
        <f>IF(AND(B73&gt;'MARTA Footprint'!$C$3,B73&lt;'MARTA Footprint'!$D$3,C73&gt;'MARTA Footprint'!$A$3,C73&lt;'MARTA Footprint'!$B$3),"YES",".")</f>
        <v>.</v>
      </c>
    </row>
    <row r="74" spans="1:4" hidden="1" x14ac:dyDescent="0.25">
      <c r="A74" t="s">
        <v>11</v>
      </c>
      <c r="B74" s="1">
        <v>-85.051918000000001</v>
      </c>
      <c r="C74" s="1">
        <v>33.707259999999998</v>
      </c>
      <c r="D74" t="str">
        <f>IF(AND(B74&gt;'MARTA Footprint'!$C$3,B74&lt;'MARTA Footprint'!$D$3,C74&gt;'MARTA Footprint'!$A$3,C74&lt;'MARTA Footprint'!$B$3),"YES",".")</f>
        <v>.</v>
      </c>
    </row>
    <row r="75" spans="1:4" hidden="1" x14ac:dyDescent="0.25">
      <c r="A75" t="s">
        <v>11</v>
      </c>
      <c r="B75" s="1">
        <v>-85.043036999999998</v>
      </c>
      <c r="C75" s="1">
        <v>33.711910000000003</v>
      </c>
      <c r="D75" t="str">
        <f>IF(AND(B75&gt;'MARTA Footprint'!$C$3,B75&lt;'MARTA Footprint'!$D$3,C75&gt;'MARTA Footprint'!$A$3,C75&lt;'MARTA Footprint'!$B$3),"YES",".")</f>
        <v>.</v>
      </c>
    </row>
    <row r="76" spans="1:4" hidden="1" x14ac:dyDescent="0.25">
      <c r="A76" t="s">
        <v>11</v>
      </c>
      <c r="B76" s="1">
        <v>-85.03904</v>
      </c>
      <c r="C76" s="1">
        <v>33.713951000000002</v>
      </c>
      <c r="D76" t="str">
        <f>IF(AND(B76&gt;'MARTA Footprint'!$C$3,B76&lt;'MARTA Footprint'!$D$3,C76&gt;'MARTA Footprint'!$A$3,C76&lt;'MARTA Footprint'!$B$3),"YES",".")</f>
        <v>.</v>
      </c>
    </row>
    <row r="77" spans="1:4" hidden="1" x14ac:dyDescent="0.25">
      <c r="A77" t="s">
        <v>11</v>
      </c>
      <c r="B77" s="1">
        <v>-85.037627999999998</v>
      </c>
      <c r="C77" s="1">
        <v>33.714568999999997</v>
      </c>
      <c r="D77" t="str">
        <f>IF(AND(B77&gt;'MARTA Footprint'!$C$3,B77&lt;'MARTA Footprint'!$D$3,C77&gt;'MARTA Footprint'!$A$3,C77&lt;'MARTA Footprint'!$B$3),"YES",".")</f>
        <v>.</v>
      </c>
    </row>
    <row r="78" spans="1:4" hidden="1" x14ac:dyDescent="0.25">
      <c r="A78" t="s">
        <v>11</v>
      </c>
      <c r="B78" s="1">
        <v>-85.036857999999995</v>
      </c>
      <c r="C78" s="1">
        <v>33.714858999999997</v>
      </c>
      <c r="D78" t="str">
        <f>IF(AND(B78&gt;'MARTA Footprint'!$C$3,B78&lt;'MARTA Footprint'!$D$3,C78&gt;'MARTA Footprint'!$A$3,C78&lt;'MARTA Footprint'!$B$3),"YES",".")</f>
        <v>.</v>
      </c>
    </row>
    <row r="79" spans="1:4" hidden="1" x14ac:dyDescent="0.25">
      <c r="A79" t="s">
        <v>11</v>
      </c>
      <c r="B79" s="1">
        <v>-85.035590999999997</v>
      </c>
      <c r="C79" s="1">
        <v>33.715260000000001</v>
      </c>
      <c r="D79" t="str">
        <f>IF(AND(B79&gt;'MARTA Footprint'!$C$3,B79&lt;'MARTA Footprint'!$D$3,C79&gt;'MARTA Footprint'!$A$3,C79&lt;'MARTA Footprint'!$B$3),"YES",".")</f>
        <v>.</v>
      </c>
    </row>
    <row r="80" spans="1:4" hidden="1" x14ac:dyDescent="0.25">
      <c r="A80" t="s">
        <v>11</v>
      </c>
      <c r="B80" s="1">
        <v>-85.033417</v>
      </c>
      <c r="C80" s="1">
        <v>33.715729000000003</v>
      </c>
      <c r="D80" t="str">
        <f>IF(AND(B80&gt;'MARTA Footprint'!$C$3,B80&lt;'MARTA Footprint'!$D$3,C80&gt;'MARTA Footprint'!$A$3,C80&lt;'MARTA Footprint'!$B$3),"YES",".")</f>
        <v>.</v>
      </c>
    </row>
    <row r="81" spans="1:4" hidden="1" x14ac:dyDescent="0.25">
      <c r="A81" t="s">
        <v>11</v>
      </c>
      <c r="B81" s="1">
        <v>-85.019958000000003</v>
      </c>
      <c r="C81" s="1">
        <v>33.717250999999997</v>
      </c>
      <c r="D81" t="str">
        <f>IF(AND(B81&gt;'MARTA Footprint'!$C$3,B81&lt;'MARTA Footprint'!$D$3,C81&gt;'MARTA Footprint'!$A$3,C81&lt;'MARTA Footprint'!$B$3),"YES",".")</f>
        <v>.</v>
      </c>
    </row>
    <row r="82" spans="1:4" hidden="1" x14ac:dyDescent="0.25">
      <c r="A82" t="s">
        <v>11</v>
      </c>
      <c r="B82" s="1">
        <v>-85.014481000000004</v>
      </c>
      <c r="C82" s="1">
        <v>33.717799999999997</v>
      </c>
      <c r="D82" t="str">
        <f>IF(AND(B82&gt;'MARTA Footprint'!$C$3,B82&lt;'MARTA Footprint'!$D$3,C82&gt;'MARTA Footprint'!$A$3,C82&lt;'MARTA Footprint'!$B$3),"YES",".")</f>
        <v>.</v>
      </c>
    </row>
    <row r="83" spans="1:4" hidden="1" x14ac:dyDescent="0.25">
      <c r="A83" t="s">
        <v>11</v>
      </c>
      <c r="B83" s="1">
        <v>-85.012810000000002</v>
      </c>
      <c r="C83" s="1">
        <v>33.717838</v>
      </c>
      <c r="D83" t="str">
        <f>IF(AND(B83&gt;'MARTA Footprint'!$C$3,B83&lt;'MARTA Footprint'!$D$3,C83&gt;'MARTA Footprint'!$A$3,C83&lt;'MARTA Footprint'!$B$3),"YES",".")</f>
        <v>.</v>
      </c>
    </row>
    <row r="84" spans="1:4" hidden="1" x14ac:dyDescent="0.25">
      <c r="A84" t="s">
        <v>11</v>
      </c>
      <c r="B84" s="1">
        <v>-85.010529000000005</v>
      </c>
      <c r="C84" s="1">
        <v>33.717812000000002</v>
      </c>
      <c r="D84" t="str">
        <f>IF(AND(B84&gt;'MARTA Footprint'!$C$3,B84&lt;'MARTA Footprint'!$D$3,C84&gt;'MARTA Footprint'!$A$3,C84&lt;'MARTA Footprint'!$B$3),"YES",".")</f>
        <v>.</v>
      </c>
    </row>
    <row r="85" spans="1:4" hidden="1" x14ac:dyDescent="0.25">
      <c r="A85" t="s">
        <v>11</v>
      </c>
      <c r="B85" s="1">
        <v>-84.998801999999998</v>
      </c>
      <c r="C85" s="1">
        <v>33.717010000000002</v>
      </c>
      <c r="D85" t="str">
        <f>IF(AND(B85&gt;'MARTA Footprint'!$C$3,B85&lt;'MARTA Footprint'!$D$3,C85&gt;'MARTA Footprint'!$A$3,C85&lt;'MARTA Footprint'!$B$3),"YES",".")</f>
        <v>.</v>
      </c>
    </row>
    <row r="86" spans="1:4" hidden="1" x14ac:dyDescent="0.25">
      <c r="A86" t="s">
        <v>11</v>
      </c>
      <c r="B86" s="1">
        <v>-84.990921</v>
      </c>
      <c r="C86" s="1">
        <v>33.716388999999999</v>
      </c>
      <c r="D86" t="str">
        <f>IF(AND(B86&gt;'MARTA Footprint'!$C$3,B86&lt;'MARTA Footprint'!$D$3,C86&gt;'MARTA Footprint'!$A$3,C86&lt;'MARTA Footprint'!$B$3),"YES",".")</f>
        <v>.</v>
      </c>
    </row>
    <row r="87" spans="1:4" hidden="1" x14ac:dyDescent="0.25">
      <c r="A87" t="s">
        <v>11</v>
      </c>
      <c r="B87" s="1">
        <v>-84.989761000000001</v>
      </c>
      <c r="C87" s="1">
        <v>33.716338999999998</v>
      </c>
      <c r="D87" t="str">
        <f>IF(AND(B87&gt;'MARTA Footprint'!$C$3,B87&lt;'MARTA Footprint'!$D$3,C87&gt;'MARTA Footprint'!$A$3,C87&lt;'MARTA Footprint'!$B$3),"YES",".")</f>
        <v>.</v>
      </c>
    </row>
    <row r="88" spans="1:4" hidden="1" x14ac:dyDescent="0.25">
      <c r="A88" t="s">
        <v>11</v>
      </c>
      <c r="B88" s="1">
        <v>-84.987244000000004</v>
      </c>
      <c r="C88" s="1">
        <v>33.716358</v>
      </c>
      <c r="D88" t="str">
        <f>IF(AND(B88&gt;'MARTA Footprint'!$C$3,B88&lt;'MARTA Footprint'!$D$3,C88&gt;'MARTA Footprint'!$A$3,C88&lt;'MARTA Footprint'!$B$3),"YES",".")</f>
        <v>.</v>
      </c>
    </row>
    <row r="89" spans="1:4" hidden="1" x14ac:dyDescent="0.25">
      <c r="A89" t="s">
        <v>11</v>
      </c>
      <c r="B89" s="1">
        <v>-84.985268000000005</v>
      </c>
      <c r="C89" s="1">
        <v>33.716479999999997</v>
      </c>
      <c r="D89" t="str">
        <f>IF(AND(B89&gt;'MARTA Footprint'!$C$3,B89&lt;'MARTA Footprint'!$D$3,C89&gt;'MARTA Footprint'!$A$3,C89&lt;'MARTA Footprint'!$B$3),"YES",".")</f>
        <v>.</v>
      </c>
    </row>
    <row r="90" spans="1:4" hidden="1" x14ac:dyDescent="0.25">
      <c r="A90" t="s">
        <v>11</v>
      </c>
      <c r="B90" s="1">
        <v>-84.976639000000006</v>
      </c>
      <c r="C90" s="1">
        <v>33.717091000000003</v>
      </c>
      <c r="D90" t="str">
        <f>IF(AND(B90&gt;'MARTA Footprint'!$C$3,B90&lt;'MARTA Footprint'!$D$3,C90&gt;'MARTA Footprint'!$A$3,C90&lt;'MARTA Footprint'!$B$3),"YES",".")</f>
        <v>.</v>
      </c>
    </row>
    <row r="91" spans="1:4" hidden="1" x14ac:dyDescent="0.25">
      <c r="A91" t="s">
        <v>11</v>
      </c>
      <c r="B91" s="1">
        <v>-84.963218999999995</v>
      </c>
      <c r="C91" s="1">
        <v>33.718108999999998</v>
      </c>
      <c r="D91" t="str">
        <f>IF(AND(B91&gt;'MARTA Footprint'!$C$3,B91&lt;'MARTA Footprint'!$D$3,C91&gt;'MARTA Footprint'!$A$3,C91&lt;'MARTA Footprint'!$B$3),"YES",".")</f>
        <v>.</v>
      </c>
    </row>
    <row r="92" spans="1:4" hidden="1" x14ac:dyDescent="0.25">
      <c r="A92" t="s">
        <v>11</v>
      </c>
      <c r="B92" s="1">
        <v>-84.960716000000005</v>
      </c>
      <c r="C92" s="1">
        <v>33.718390999999997</v>
      </c>
      <c r="D92" t="str">
        <f>IF(AND(B92&gt;'MARTA Footprint'!$C$3,B92&lt;'MARTA Footprint'!$D$3,C92&gt;'MARTA Footprint'!$A$3,C92&lt;'MARTA Footprint'!$B$3),"YES",".")</f>
        <v>.</v>
      </c>
    </row>
    <row r="93" spans="1:4" hidden="1" x14ac:dyDescent="0.25">
      <c r="A93" t="s">
        <v>11</v>
      </c>
      <c r="B93" s="1">
        <v>-84.958183000000005</v>
      </c>
      <c r="C93" s="1">
        <v>33.718800000000002</v>
      </c>
      <c r="D93" t="str">
        <f>IF(AND(B93&gt;'MARTA Footprint'!$C$3,B93&lt;'MARTA Footprint'!$D$3,C93&gt;'MARTA Footprint'!$A$3,C93&lt;'MARTA Footprint'!$B$3),"YES",".")</f>
        <v>.</v>
      </c>
    </row>
    <row r="94" spans="1:4" hidden="1" x14ac:dyDescent="0.25">
      <c r="A94" t="s">
        <v>11</v>
      </c>
      <c r="B94" s="1">
        <v>-84.956176999999997</v>
      </c>
      <c r="C94" s="1">
        <v>33.719231000000001</v>
      </c>
      <c r="D94" t="str">
        <f>IF(AND(B94&gt;'MARTA Footprint'!$C$3,B94&lt;'MARTA Footprint'!$D$3,C94&gt;'MARTA Footprint'!$A$3,C94&lt;'MARTA Footprint'!$B$3),"YES",".")</f>
        <v>.</v>
      </c>
    </row>
    <row r="95" spans="1:4" hidden="1" x14ac:dyDescent="0.25">
      <c r="A95" t="s">
        <v>11</v>
      </c>
      <c r="B95" s="1">
        <v>-84.954147000000006</v>
      </c>
      <c r="C95" s="1">
        <v>33.719768999999999</v>
      </c>
      <c r="D95" t="str">
        <f>IF(AND(B95&gt;'MARTA Footprint'!$C$3,B95&lt;'MARTA Footprint'!$D$3,C95&gt;'MARTA Footprint'!$A$3,C95&lt;'MARTA Footprint'!$B$3),"YES",".")</f>
        <v>.</v>
      </c>
    </row>
    <row r="96" spans="1:4" hidden="1" x14ac:dyDescent="0.25">
      <c r="A96" t="s">
        <v>11</v>
      </c>
      <c r="B96" s="1">
        <v>-84.949218999999999</v>
      </c>
      <c r="C96" s="1">
        <v>33.721321000000003</v>
      </c>
      <c r="D96" t="str">
        <f>IF(AND(B96&gt;'MARTA Footprint'!$C$3,B96&lt;'MARTA Footprint'!$D$3,C96&gt;'MARTA Footprint'!$A$3,C96&lt;'MARTA Footprint'!$B$3),"YES",".")</f>
        <v>.</v>
      </c>
    </row>
    <row r="97" spans="1:4" hidden="1" x14ac:dyDescent="0.25">
      <c r="A97" t="s">
        <v>11</v>
      </c>
      <c r="B97" s="1">
        <v>-84.947968000000003</v>
      </c>
      <c r="C97" s="1">
        <v>33.721618999999997</v>
      </c>
      <c r="D97" t="str">
        <f>IF(AND(B97&gt;'MARTA Footprint'!$C$3,B97&lt;'MARTA Footprint'!$D$3,C97&gt;'MARTA Footprint'!$A$3,C97&lt;'MARTA Footprint'!$B$3),"YES",".")</f>
        <v>.</v>
      </c>
    </row>
    <row r="98" spans="1:4" hidden="1" x14ac:dyDescent="0.25">
      <c r="A98" t="s">
        <v>11</v>
      </c>
      <c r="B98" s="1">
        <v>-84.946135999999996</v>
      </c>
      <c r="C98" s="1">
        <v>33.721919999999997</v>
      </c>
      <c r="D98" t="str">
        <f>IF(AND(B98&gt;'MARTA Footprint'!$C$3,B98&lt;'MARTA Footprint'!$D$3,C98&gt;'MARTA Footprint'!$A$3,C98&lt;'MARTA Footprint'!$B$3),"YES",".")</f>
        <v>.</v>
      </c>
    </row>
    <row r="99" spans="1:4" hidden="1" x14ac:dyDescent="0.25">
      <c r="A99" t="s">
        <v>11</v>
      </c>
      <c r="B99" s="1">
        <v>-84.945007000000004</v>
      </c>
      <c r="C99" s="1">
        <v>33.722019000000003</v>
      </c>
      <c r="D99" t="str">
        <f>IF(AND(B99&gt;'MARTA Footprint'!$C$3,B99&lt;'MARTA Footprint'!$D$3,C99&gt;'MARTA Footprint'!$A$3,C99&lt;'MARTA Footprint'!$B$3),"YES",".")</f>
        <v>.</v>
      </c>
    </row>
    <row r="100" spans="1:4" hidden="1" x14ac:dyDescent="0.25">
      <c r="A100" t="s">
        <v>11</v>
      </c>
      <c r="B100" s="1">
        <v>-84.939468000000005</v>
      </c>
      <c r="C100" s="1">
        <v>33.722160000000002</v>
      </c>
      <c r="D100" t="str">
        <f>IF(AND(B100&gt;'MARTA Footprint'!$C$3,B100&lt;'MARTA Footprint'!$D$3,C100&gt;'MARTA Footprint'!$A$3,C100&lt;'MARTA Footprint'!$B$3),"YES",".")</f>
        <v>.</v>
      </c>
    </row>
    <row r="101" spans="1:4" hidden="1" x14ac:dyDescent="0.25">
      <c r="A101" t="s">
        <v>11</v>
      </c>
      <c r="B101" s="1">
        <v>-84.933532999999997</v>
      </c>
      <c r="C101" s="1">
        <v>33.722228999999999</v>
      </c>
      <c r="D101" t="str">
        <f>IF(AND(B101&gt;'MARTA Footprint'!$C$3,B101&lt;'MARTA Footprint'!$D$3,C101&gt;'MARTA Footprint'!$A$3,C101&lt;'MARTA Footprint'!$B$3),"YES",".")</f>
        <v>.</v>
      </c>
    </row>
    <row r="102" spans="1:4" hidden="1" x14ac:dyDescent="0.25">
      <c r="A102" t="s">
        <v>11</v>
      </c>
      <c r="B102" s="1">
        <v>-84.930747999999994</v>
      </c>
      <c r="C102" s="1">
        <v>33.722321000000001</v>
      </c>
      <c r="D102" t="str">
        <f>IF(AND(B102&gt;'MARTA Footprint'!$C$3,B102&lt;'MARTA Footprint'!$D$3,C102&gt;'MARTA Footprint'!$A$3,C102&lt;'MARTA Footprint'!$B$3),"YES",".")</f>
        <v>.</v>
      </c>
    </row>
    <row r="103" spans="1:4" hidden="1" x14ac:dyDescent="0.25">
      <c r="A103" t="s">
        <v>11</v>
      </c>
      <c r="B103" s="1">
        <v>-84.921622999999997</v>
      </c>
      <c r="C103" s="1">
        <v>33.722481000000002</v>
      </c>
      <c r="D103" t="str">
        <f>IF(AND(B103&gt;'MARTA Footprint'!$C$3,B103&lt;'MARTA Footprint'!$D$3,C103&gt;'MARTA Footprint'!$A$3,C103&lt;'MARTA Footprint'!$B$3),"YES",".")</f>
        <v>.</v>
      </c>
    </row>
    <row r="104" spans="1:4" hidden="1" x14ac:dyDescent="0.25">
      <c r="A104" t="s">
        <v>11</v>
      </c>
      <c r="B104" s="1">
        <v>-84.919060000000002</v>
      </c>
      <c r="C104" s="1">
        <v>33.722790000000003</v>
      </c>
      <c r="D104" t="str">
        <f>IF(AND(B104&gt;'MARTA Footprint'!$C$3,B104&lt;'MARTA Footprint'!$D$3,C104&gt;'MARTA Footprint'!$A$3,C104&lt;'MARTA Footprint'!$B$3),"YES",".")</f>
        <v>.</v>
      </c>
    </row>
    <row r="105" spans="1:4" hidden="1" x14ac:dyDescent="0.25">
      <c r="A105" t="s">
        <v>11</v>
      </c>
      <c r="B105" s="1">
        <v>-84.910697999999996</v>
      </c>
      <c r="C105" s="1">
        <v>33.724708999999997</v>
      </c>
      <c r="D105" t="str">
        <f>IF(AND(B105&gt;'MARTA Footprint'!$C$3,B105&lt;'MARTA Footprint'!$D$3,C105&gt;'MARTA Footprint'!$A$3,C105&lt;'MARTA Footprint'!$B$3),"YES",".")</f>
        <v>.</v>
      </c>
    </row>
    <row r="106" spans="1:4" hidden="1" x14ac:dyDescent="0.25">
      <c r="A106" t="s">
        <v>11</v>
      </c>
      <c r="B106" s="1">
        <v>-84.909797999999995</v>
      </c>
      <c r="C106" s="1">
        <v>33.724879999999999</v>
      </c>
      <c r="D106" t="str">
        <f>IF(AND(B106&gt;'MARTA Footprint'!$C$3,B106&lt;'MARTA Footprint'!$D$3,C106&gt;'MARTA Footprint'!$A$3,C106&lt;'MARTA Footprint'!$B$3),"YES",".")</f>
        <v>.</v>
      </c>
    </row>
    <row r="107" spans="1:4" hidden="1" x14ac:dyDescent="0.25">
      <c r="A107" t="s">
        <v>11</v>
      </c>
      <c r="B107" s="1">
        <v>-84.907448000000002</v>
      </c>
      <c r="C107" s="1">
        <v>33.725200999999998</v>
      </c>
      <c r="D107" t="str">
        <f>IF(AND(B107&gt;'MARTA Footprint'!$C$3,B107&lt;'MARTA Footprint'!$D$3,C107&gt;'MARTA Footprint'!$A$3,C107&lt;'MARTA Footprint'!$B$3),"YES",".")</f>
        <v>.</v>
      </c>
    </row>
    <row r="108" spans="1:4" hidden="1" x14ac:dyDescent="0.25">
      <c r="A108" t="s">
        <v>11</v>
      </c>
      <c r="B108" s="1">
        <v>-84.905777</v>
      </c>
      <c r="C108" s="1">
        <v>33.725281000000003</v>
      </c>
      <c r="D108" t="str">
        <f>IF(AND(B108&gt;'MARTA Footprint'!$C$3,B108&lt;'MARTA Footprint'!$D$3,C108&gt;'MARTA Footprint'!$A$3,C108&lt;'MARTA Footprint'!$B$3),"YES",".")</f>
        <v>.</v>
      </c>
    </row>
    <row r="109" spans="1:4" hidden="1" x14ac:dyDescent="0.25">
      <c r="A109" t="s">
        <v>11</v>
      </c>
      <c r="B109" s="1">
        <v>-84.904777999999993</v>
      </c>
      <c r="C109" s="1">
        <v>33.725281000000003</v>
      </c>
      <c r="D109" t="str">
        <f>IF(AND(B109&gt;'MARTA Footprint'!$C$3,B109&lt;'MARTA Footprint'!$D$3,C109&gt;'MARTA Footprint'!$A$3,C109&lt;'MARTA Footprint'!$B$3),"YES",".")</f>
        <v>.</v>
      </c>
    </row>
    <row r="110" spans="1:4" hidden="1" x14ac:dyDescent="0.25">
      <c r="A110" t="s">
        <v>11</v>
      </c>
      <c r="B110" s="1">
        <v>-84.902869999999993</v>
      </c>
      <c r="C110" s="1">
        <v>33.725121000000001</v>
      </c>
      <c r="D110" t="str">
        <f>IF(AND(B110&gt;'MARTA Footprint'!$C$3,B110&lt;'MARTA Footprint'!$D$3,C110&gt;'MARTA Footprint'!$A$3,C110&lt;'MARTA Footprint'!$B$3),"YES",".")</f>
        <v>.</v>
      </c>
    </row>
    <row r="111" spans="1:4" hidden="1" x14ac:dyDescent="0.25">
      <c r="A111" t="s">
        <v>11</v>
      </c>
      <c r="B111" s="1">
        <v>-84.895698999999993</v>
      </c>
      <c r="C111" s="1">
        <v>33.723739999999999</v>
      </c>
      <c r="D111" t="str">
        <f>IF(AND(B111&gt;'MARTA Footprint'!$C$3,B111&lt;'MARTA Footprint'!$D$3,C111&gt;'MARTA Footprint'!$A$3,C111&lt;'MARTA Footprint'!$B$3),"YES",".")</f>
        <v>.</v>
      </c>
    </row>
    <row r="112" spans="1:4" hidden="1" x14ac:dyDescent="0.25">
      <c r="A112" t="s">
        <v>11</v>
      </c>
      <c r="B112" s="1">
        <v>-84.889876999999998</v>
      </c>
      <c r="C112" s="1">
        <v>33.722678999999999</v>
      </c>
      <c r="D112" t="str">
        <f>IF(AND(B112&gt;'MARTA Footprint'!$C$3,B112&lt;'MARTA Footprint'!$D$3,C112&gt;'MARTA Footprint'!$A$3,C112&lt;'MARTA Footprint'!$B$3),"YES",".")</f>
        <v>.</v>
      </c>
    </row>
    <row r="113" spans="1:4" hidden="1" x14ac:dyDescent="0.25">
      <c r="A113" t="s">
        <v>11</v>
      </c>
      <c r="B113" s="1">
        <v>-84.887748999999999</v>
      </c>
      <c r="C113" s="1">
        <v>33.722351000000003</v>
      </c>
      <c r="D113" t="str">
        <f>IF(AND(B113&gt;'MARTA Footprint'!$C$3,B113&lt;'MARTA Footprint'!$D$3,C113&gt;'MARTA Footprint'!$A$3,C113&lt;'MARTA Footprint'!$B$3),"YES",".")</f>
        <v>.</v>
      </c>
    </row>
    <row r="114" spans="1:4" hidden="1" x14ac:dyDescent="0.25">
      <c r="A114" t="s">
        <v>11</v>
      </c>
      <c r="B114" s="1">
        <v>-84.883437999999998</v>
      </c>
      <c r="C114" s="1">
        <v>33.721870000000003</v>
      </c>
      <c r="D114" t="str">
        <f>IF(AND(B114&gt;'MARTA Footprint'!$C$3,B114&lt;'MARTA Footprint'!$D$3,C114&gt;'MARTA Footprint'!$A$3,C114&lt;'MARTA Footprint'!$B$3),"YES",".")</f>
        <v>.</v>
      </c>
    </row>
    <row r="115" spans="1:4" hidden="1" x14ac:dyDescent="0.25">
      <c r="A115" t="s">
        <v>11</v>
      </c>
      <c r="B115" s="1">
        <v>-84.879669000000007</v>
      </c>
      <c r="C115" s="1">
        <v>33.721642000000003</v>
      </c>
      <c r="D115" t="str">
        <f>IF(AND(B115&gt;'MARTA Footprint'!$C$3,B115&lt;'MARTA Footprint'!$D$3,C115&gt;'MARTA Footprint'!$A$3,C115&lt;'MARTA Footprint'!$B$3),"YES",".")</f>
        <v>.</v>
      </c>
    </row>
    <row r="116" spans="1:4" hidden="1" x14ac:dyDescent="0.25">
      <c r="A116" t="s">
        <v>11</v>
      </c>
      <c r="B116" s="1">
        <v>-84.877052000000006</v>
      </c>
      <c r="C116" s="1">
        <v>33.721550000000001</v>
      </c>
      <c r="D116" t="str">
        <f>IF(AND(B116&gt;'MARTA Footprint'!$C$3,B116&lt;'MARTA Footprint'!$D$3,C116&gt;'MARTA Footprint'!$A$3,C116&lt;'MARTA Footprint'!$B$3),"YES",".")</f>
        <v>.</v>
      </c>
    </row>
    <row r="117" spans="1:4" hidden="1" x14ac:dyDescent="0.25">
      <c r="A117" t="s">
        <v>11</v>
      </c>
      <c r="B117" s="1">
        <v>-84.869972000000004</v>
      </c>
      <c r="C117" s="1">
        <v>33.721480999999997</v>
      </c>
      <c r="D117" t="str">
        <f>IF(AND(B117&gt;'MARTA Footprint'!$C$3,B117&lt;'MARTA Footprint'!$D$3,C117&gt;'MARTA Footprint'!$A$3,C117&lt;'MARTA Footprint'!$B$3),"YES",".")</f>
        <v>.</v>
      </c>
    </row>
    <row r="118" spans="1:4" hidden="1" x14ac:dyDescent="0.25">
      <c r="A118" t="s">
        <v>11</v>
      </c>
      <c r="B118" s="1">
        <v>-84.866462999999996</v>
      </c>
      <c r="C118" s="1">
        <v>33.721401</v>
      </c>
      <c r="D118" t="str">
        <f>IF(AND(B118&gt;'MARTA Footprint'!$C$3,B118&lt;'MARTA Footprint'!$D$3,C118&gt;'MARTA Footprint'!$A$3,C118&lt;'MARTA Footprint'!$B$3),"YES",".")</f>
        <v>.</v>
      </c>
    </row>
    <row r="119" spans="1:4" hidden="1" x14ac:dyDescent="0.25">
      <c r="A119" t="s">
        <v>11</v>
      </c>
      <c r="B119" s="1">
        <v>-84.859482</v>
      </c>
      <c r="C119" s="1">
        <v>33.721161000000002</v>
      </c>
      <c r="D119" t="str">
        <f>IF(AND(B119&gt;'MARTA Footprint'!$C$3,B119&lt;'MARTA Footprint'!$D$3,C119&gt;'MARTA Footprint'!$A$3,C119&lt;'MARTA Footprint'!$B$3),"YES",".")</f>
        <v>.</v>
      </c>
    </row>
    <row r="120" spans="1:4" hidden="1" x14ac:dyDescent="0.25">
      <c r="A120" t="s">
        <v>11</v>
      </c>
      <c r="B120" s="1">
        <v>-84.852226000000002</v>
      </c>
      <c r="C120" s="1">
        <v>33.721420000000002</v>
      </c>
      <c r="D120" t="str">
        <f>IF(AND(B120&gt;'MARTA Footprint'!$C$3,B120&lt;'MARTA Footprint'!$D$3,C120&gt;'MARTA Footprint'!$A$3,C120&lt;'MARTA Footprint'!$B$3),"YES",".")</f>
        <v>.</v>
      </c>
    </row>
    <row r="121" spans="1:4" hidden="1" x14ac:dyDescent="0.25">
      <c r="A121" t="s">
        <v>11</v>
      </c>
      <c r="B121" s="1">
        <v>-84.850098000000003</v>
      </c>
      <c r="C121" s="1">
        <v>33.72139</v>
      </c>
      <c r="D121" t="str">
        <f>IF(AND(B121&gt;'MARTA Footprint'!$C$3,B121&lt;'MARTA Footprint'!$D$3,C121&gt;'MARTA Footprint'!$A$3,C121&lt;'MARTA Footprint'!$B$3),"YES",".")</f>
        <v>.</v>
      </c>
    </row>
    <row r="122" spans="1:4" hidden="1" x14ac:dyDescent="0.25">
      <c r="A122" t="s">
        <v>11</v>
      </c>
      <c r="B122" s="1">
        <v>-84.848258999999999</v>
      </c>
      <c r="C122" s="1">
        <v>33.721240999999999</v>
      </c>
      <c r="D122" t="str">
        <f>IF(AND(B122&gt;'MARTA Footprint'!$C$3,B122&lt;'MARTA Footprint'!$D$3,C122&gt;'MARTA Footprint'!$A$3,C122&lt;'MARTA Footprint'!$B$3),"YES",".")</f>
        <v>.</v>
      </c>
    </row>
    <row r="123" spans="1:4" hidden="1" x14ac:dyDescent="0.25">
      <c r="A123" t="s">
        <v>11</v>
      </c>
      <c r="B123" s="1">
        <v>-84.846451000000002</v>
      </c>
      <c r="C123" s="1">
        <v>33.721001000000001</v>
      </c>
      <c r="D123" t="str">
        <f>IF(AND(B123&gt;'MARTA Footprint'!$C$3,B123&lt;'MARTA Footprint'!$D$3,C123&gt;'MARTA Footprint'!$A$3,C123&lt;'MARTA Footprint'!$B$3),"YES",".")</f>
        <v>.</v>
      </c>
    </row>
    <row r="124" spans="1:4" x14ac:dyDescent="0.25">
      <c r="A124" t="s">
        <v>11</v>
      </c>
      <c r="B124" s="1">
        <v>-84.842369000000005</v>
      </c>
      <c r="C124" s="1">
        <v>33.720100000000002</v>
      </c>
      <c r="D124" t="str">
        <f>IF(AND(B124&gt;'MARTA Footprint'!$C$3,B124&lt;'MARTA Footprint'!$D$3,C124&gt;'MARTA Footprint'!$A$3,C124&lt;'MARTA Footprint'!$B$3),"YES",".")</f>
        <v>YES</v>
      </c>
    </row>
    <row r="125" spans="1:4" x14ac:dyDescent="0.25">
      <c r="A125" t="s">
        <v>11</v>
      </c>
      <c r="B125" s="1">
        <v>-84.839607000000001</v>
      </c>
      <c r="C125" s="1">
        <v>33.719582000000003</v>
      </c>
      <c r="D125" t="str">
        <f>IF(AND(B125&gt;'MARTA Footprint'!$C$3,B125&lt;'MARTA Footprint'!$D$3,C125&gt;'MARTA Footprint'!$A$3,C125&lt;'MARTA Footprint'!$B$3),"YES",".")</f>
        <v>YES</v>
      </c>
    </row>
    <row r="126" spans="1:4" x14ac:dyDescent="0.25">
      <c r="A126" t="s">
        <v>11</v>
      </c>
      <c r="B126" s="1">
        <v>-84.832892999999999</v>
      </c>
      <c r="C126" s="1">
        <v>33.718868000000001</v>
      </c>
      <c r="D126" t="str">
        <f>IF(AND(B126&gt;'MARTA Footprint'!$C$3,B126&lt;'MARTA Footprint'!$D$3,C126&gt;'MARTA Footprint'!$A$3,C126&lt;'MARTA Footprint'!$B$3),"YES",".")</f>
        <v>YES</v>
      </c>
    </row>
    <row r="127" spans="1:4" x14ac:dyDescent="0.25">
      <c r="A127" t="s">
        <v>11</v>
      </c>
      <c r="B127" s="1">
        <v>-84.827231999999995</v>
      </c>
      <c r="C127" s="1">
        <v>33.718159</v>
      </c>
      <c r="D127" t="str">
        <f>IF(AND(B127&gt;'MARTA Footprint'!$C$3,B127&lt;'MARTA Footprint'!$D$3,C127&gt;'MARTA Footprint'!$A$3,C127&lt;'MARTA Footprint'!$B$3),"YES",".")</f>
        <v>YES</v>
      </c>
    </row>
    <row r="128" spans="1:4" x14ac:dyDescent="0.25">
      <c r="A128" t="s">
        <v>11</v>
      </c>
      <c r="B128" s="1">
        <v>-84.822722999999996</v>
      </c>
      <c r="C128" s="1">
        <v>33.71772</v>
      </c>
      <c r="D128" t="str">
        <f>IF(AND(B128&gt;'MARTA Footprint'!$C$3,B128&lt;'MARTA Footprint'!$D$3,C128&gt;'MARTA Footprint'!$A$3,C128&lt;'MARTA Footprint'!$B$3),"YES",".")</f>
        <v>YES</v>
      </c>
    </row>
    <row r="129" spans="1:4" x14ac:dyDescent="0.25">
      <c r="A129" t="s">
        <v>11</v>
      </c>
      <c r="B129" s="1">
        <v>-84.820908000000003</v>
      </c>
      <c r="C129" s="1">
        <v>33.717682000000003</v>
      </c>
      <c r="D129" t="str">
        <f>IF(AND(B129&gt;'MARTA Footprint'!$C$3,B129&lt;'MARTA Footprint'!$D$3,C129&gt;'MARTA Footprint'!$A$3,C129&lt;'MARTA Footprint'!$B$3),"YES",".")</f>
        <v>YES</v>
      </c>
    </row>
    <row r="130" spans="1:4" x14ac:dyDescent="0.25">
      <c r="A130" t="s">
        <v>11</v>
      </c>
      <c r="B130" s="1">
        <v>-84.819809000000006</v>
      </c>
      <c r="C130" s="1">
        <v>33.717731000000001</v>
      </c>
      <c r="D130" t="str">
        <f>IF(AND(B130&gt;'MARTA Footprint'!$C$3,B130&lt;'MARTA Footprint'!$D$3,C130&gt;'MARTA Footprint'!$A$3,C130&lt;'MARTA Footprint'!$B$3),"YES",".")</f>
        <v>YES</v>
      </c>
    </row>
    <row r="131" spans="1:4" x14ac:dyDescent="0.25">
      <c r="A131" t="s">
        <v>11</v>
      </c>
      <c r="B131" s="1">
        <v>-84.818680000000001</v>
      </c>
      <c r="C131" s="1">
        <v>33.717838</v>
      </c>
      <c r="D131" t="str">
        <f>IF(AND(B131&gt;'MARTA Footprint'!$C$3,B131&lt;'MARTA Footprint'!$D$3,C131&gt;'MARTA Footprint'!$A$3,C131&lt;'MARTA Footprint'!$B$3),"YES",".")</f>
        <v>YES</v>
      </c>
    </row>
    <row r="132" spans="1:4" x14ac:dyDescent="0.25">
      <c r="A132" t="s">
        <v>11</v>
      </c>
      <c r="B132" s="1">
        <v>-84.811790000000002</v>
      </c>
      <c r="C132" s="1">
        <v>33.718711999999996</v>
      </c>
      <c r="D132" t="str">
        <f>IF(AND(B132&gt;'MARTA Footprint'!$C$3,B132&lt;'MARTA Footprint'!$D$3,C132&gt;'MARTA Footprint'!$A$3,C132&lt;'MARTA Footprint'!$B$3),"YES",".")</f>
        <v>YES</v>
      </c>
    </row>
    <row r="133" spans="1:4" x14ac:dyDescent="0.25">
      <c r="A133" t="s">
        <v>11</v>
      </c>
      <c r="B133" s="1">
        <v>-84.809218999999999</v>
      </c>
      <c r="C133" s="1">
        <v>33.71904</v>
      </c>
      <c r="D133" t="str">
        <f>IF(AND(B133&gt;'MARTA Footprint'!$C$3,B133&lt;'MARTA Footprint'!$D$3,C133&gt;'MARTA Footprint'!$A$3,C133&lt;'MARTA Footprint'!$B$3),"YES",".")</f>
        <v>YES</v>
      </c>
    </row>
    <row r="134" spans="1:4" x14ac:dyDescent="0.25">
      <c r="A134" t="s">
        <v>11</v>
      </c>
      <c r="B134" s="1">
        <v>-84.802879000000004</v>
      </c>
      <c r="C134" s="1">
        <v>33.720118999999997</v>
      </c>
      <c r="D134" t="str">
        <f>IF(AND(B134&gt;'MARTA Footprint'!$C$3,B134&lt;'MARTA Footprint'!$D$3,C134&gt;'MARTA Footprint'!$A$3,C134&lt;'MARTA Footprint'!$B$3),"YES",".")</f>
        <v>YES</v>
      </c>
    </row>
    <row r="135" spans="1:4" x14ac:dyDescent="0.25">
      <c r="A135" t="s">
        <v>11</v>
      </c>
      <c r="B135" s="1">
        <v>-84.799048999999997</v>
      </c>
      <c r="C135" s="1">
        <v>33.720717999999998</v>
      </c>
      <c r="D135" t="str">
        <f>IF(AND(B135&gt;'MARTA Footprint'!$C$3,B135&lt;'MARTA Footprint'!$D$3,C135&gt;'MARTA Footprint'!$A$3,C135&lt;'MARTA Footprint'!$B$3),"YES",".")</f>
        <v>YES</v>
      </c>
    </row>
    <row r="136" spans="1:4" x14ac:dyDescent="0.25">
      <c r="A136" t="s">
        <v>11</v>
      </c>
      <c r="B136" s="1">
        <v>-84.796310000000005</v>
      </c>
      <c r="C136" s="1">
        <v>33.721069</v>
      </c>
      <c r="D136" t="str">
        <f>IF(AND(B136&gt;'MARTA Footprint'!$C$3,B136&lt;'MARTA Footprint'!$D$3,C136&gt;'MARTA Footprint'!$A$3,C136&lt;'MARTA Footprint'!$B$3),"YES",".")</f>
        <v>YES</v>
      </c>
    </row>
    <row r="137" spans="1:4" x14ac:dyDescent="0.25">
      <c r="A137" t="s">
        <v>11</v>
      </c>
      <c r="B137" s="1">
        <v>-84.794937000000004</v>
      </c>
      <c r="C137" s="1">
        <v>33.721198999999999</v>
      </c>
      <c r="D137" t="str">
        <f>IF(AND(B137&gt;'MARTA Footprint'!$C$3,B137&lt;'MARTA Footprint'!$D$3,C137&gt;'MARTA Footprint'!$A$3,C137&lt;'MARTA Footprint'!$B$3),"YES",".")</f>
        <v>YES</v>
      </c>
    </row>
    <row r="138" spans="1:4" x14ac:dyDescent="0.25">
      <c r="A138" t="s">
        <v>11</v>
      </c>
      <c r="B138" s="1">
        <v>-84.781288000000004</v>
      </c>
      <c r="C138" s="1">
        <v>33.722191000000002</v>
      </c>
      <c r="D138" t="str">
        <f>IF(AND(B138&gt;'MARTA Footprint'!$C$3,B138&lt;'MARTA Footprint'!$D$3,C138&gt;'MARTA Footprint'!$A$3,C138&lt;'MARTA Footprint'!$B$3),"YES",".")</f>
        <v>YES</v>
      </c>
    </row>
    <row r="139" spans="1:4" x14ac:dyDescent="0.25">
      <c r="A139" t="s">
        <v>11</v>
      </c>
      <c r="B139" s="1">
        <v>-84.780022000000002</v>
      </c>
      <c r="C139" s="1">
        <v>33.722382000000003</v>
      </c>
      <c r="D139" t="str">
        <f>IF(AND(B139&gt;'MARTA Footprint'!$C$3,B139&lt;'MARTA Footprint'!$D$3,C139&gt;'MARTA Footprint'!$A$3,C139&lt;'MARTA Footprint'!$B$3),"YES",".")</f>
        <v>YES</v>
      </c>
    </row>
    <row r="140" spans="1:4" x14ac:dyDescent="0.25">
      <c r="A140" t="s">
        <v>11</v>
      </c>
      <c r="B140" s="1">
        <v>-84.778450000000007</v>
      </c>
      <c r="C140" s="1">
        <v>33.722709999999999</v>
      </c>
      <c r="D140" t="str">
        <f>IF(AND(B140&gt;'MARTA Footprint'!$C$3,B140&lt;'MARTA Footprint'!$D$3,C140&gt;'MARTA Footprint'!$A$3,C140&lt;'MARTA Footprint'!$B$3),"YES",".")</f>
        <v>YES</v>
      </c>
    </row>
    <row r="141" spans="1:4" x14ac:dyDescent="0.25">
      <c r="A141" t="s">
        <v>11</v>
      </c>
      <c r="B141" s="1">
        <v>-84.777321000000001</v>
      </c>
      <c r="C141" s="1">
        <v>33.723042</v>
      </c>
      <c r="D141" t="str">
        <f>IF(AND(B141&gt;'MARTA Footprint'!$C$3,B141&lt;'MARTA Footprint'!$D$3,C141&gt;'MARTA Footprint'!$A$3,C141&lt;'MARTA Footprint'!$B$3),"YES",".")</f>
        <v>YES</v>
      </c>
    </row>
    <row r="142" spans="1:4" x14ac:dyDescent="0.25">
      <c r="A142" t="s">
        <v>11</v>
      </c>
      <c r="B142" s="1">
        <v>-84.766602000000006</v>
      </c>
      <c r="C142" s="1">
        <v>33.726871000000003</v>
      </c>
      <c r="D142" t="str">
        <f>IF(AND(B142&gt;'MARTA Footprint'!$C$3,B142&lt;'MARTA Footprint'!$D$3,C142&gt;'MARTA Footprint'!$A$3,C142&lt;'MARTA Footprint'!$B$3),"YES",".")</f>
        <v>YES</v>
      </c>
    </row>
    <row r="143" spans="1:4" x14ac:dyDescent="0.25">
      <c r="A143" t="s">
        <v>11</v>
      </c>
      <c r="B143" s="1">
        <v>-84.764717000000005</v>
      </c>
      <c r="C143" s="1">
        <v>33.727421</v>
      </c>
      <c r="D143" t="str">
        <f>IF(AND(B143&gt;'MARTA Footprint'!$C$3,B143&lt;'MARTA Footprint'!$D$3,C143&gt;'MARTA Footprint'!$A$3,C143&lt;'MARTA Footprint'!$B$3),"YES",".")</f>
        <v>YES</v>
      </c>
    </row>
    <row r="144" spans="1:4" x14ac:dyDescent="0.25">
      <c r="A144" t="s">
        <v>11</v>
      </c>
      <c r="B144" s="1">
        <v>-84.763672</v>
      </c>
      <c r="C144" s="1">
        <v>33.727660999999998</v>
      </c>
      <c r="D144" t="str">
        <f>IF(AND(B144&gt;'MARTA Footprint'!$C$3,B144&lt;'MARTA Footprint'!$D$3,C144&gt;'MARTA Footprint'!$A$3,C144&lt;'MARTA Footprint'!$B$3),"YES",".")</f>
        <v>YES</v>
      </c>
    </row>
    <row r="145" spans="1:4" x14ac:dyDescent="0.25">
      <c r="A145" t="s">
        <v>11</v>
      </c>
      <c r="B145" s="1">
        <v>-84.758751000000004</v>
      </c>
      <c r="C145" s="1">
        <v>33.728549999999998</v>
      </c>
      <c r="D145" t="str">
        <f>IF(AND(B145&gt;'MARTA Footprint'!$C$3,B145&lt;'MARTA Footprint'!$D$3,C145&gt;'MARTA Footprint'!$A$3,C145&lt;'MARTA Footprint'!$B$3),"YES",".")</f>
        <v>YES</v>
      </c>
    </row>
    <row r="146" spans="1:4" x14ac:dyDescent="0.25">
      <c r="A146" t="s">
        <v>11</v>
      </c>
      <c r="B146" s="1">
        <v>-84.748512000000005</v>
      </c>
      <c r="C146" s="1">
        <v>33.730227999999997</v>
      </c>
      <c r="D146" t="str">
        <f>IF(AND(B146&gt;'MARTA Footprint'!$C$3,B146&lt;'MARTA Footprint'!$D$3,C146&gt;'MARTA Footprint'!$A$3,C146&lt;'MARTA Footprint'!$B$3),"YES",".")</f>
        <v>YES</v>
      </c>
    </row>
    <row r="147" spans="1:4" x14ac:dyDescent="0.25">
      <c r="A147" t="s">
        <v>11</v>
      </c>
      <c r="B147" s="1">
        <v>-84.740982000000002</v>
      </c>
      <c r="C147" s="1">
        <v>33.731602000000002</v>
      </c>
      <c r="D147" t="str">
        <f>IF(AND(B147&gt;'MARTA Footprint'!$C$3,B147&lt;'MARTA Footprint'!$D$3,C147&gt;'MARTA Footprint'!$A$3,C147&lt;'MARTA Footprint'!$B$3),"YES",".")</f>
        <v>YES</v>
      </c>
    </row>
    <row r="148" spans="1:4" x14ac:dyDescent="0.25">
      <c r="A148" t="s">
        <v>11</v>
      </c>
      <c r="B148" s="1">
        <v>-84.739540000000005</v>
      </c>
      <c r="C148" s="1">
        <v>33.731991000000001</v>
      </c>
      <c r="D148" t="str">
        <f>IF(AND(B148&gt;'MARTA Footprint'!$C$3,B148&lt;'MARTA Footprint'!$D$3,C148&gt;'MARTA Footprint'!$A$3,C148&lt;'MARTA Footprint'!$B$3),"YES",".")</f>
        <v>YES</v>
      </c>
    </row>
    <row r="149" spans="1:4" x14ac:dyDescent="0.25">
      <c r="A149" t="s">
        <v>11</v>
      </c>
      <c r="B149" s="1">
        <v>-84.737517999999994</v>
      </c>
      <c r="C149" s="1">
        <v>33.732632000000002</v>
      </c>
      <c r="D149" t="str">
        <f>IF(AND(B149&gt;'MARTA Footprint'!$C$3,B149&lt;'MARTA Footprint'!$D$3,C149&gt;'MARTA Footprint'!$A$3,C149&lt;'MARTA Footprint'!$B$3),"YES",".")</f>
        <v>YES</v>
      </c>
    </row>
    <row r="150" spans="1:4" x14ac:dyDescent="0.25">
      <c r="A150" t="s">
        <v>11</v>
      </c>
      <c r="B150" s="1">
        <v>-84.736632999999998</v>
      </c>
      <c r="C150" s="1">
        <v>33.732970999999999</v>
      </c>
      <c r="D150" t="str">
        <f>IF(AND(B150&gt;'MARTA Footprint'!$C$3,B150&lt;'MARTA Footprint'!$D$3,C150&gt;'MARTA Footprint'!$A$3,C150&lt;'MARTA Footprint'!$B$3),"YES",".")</f>
        <v>YES</v>
      </c>
    </row>
    <row r="151" spans="1:4" x14ac:dyDescent="0.25">
      <c r="A151" t="s">
        <v>11</v>
      </c>
      <c r="B151" s="1">
        <v>-84.735480999999993</v>
      </c>
      <c r="C151" s="1">
        <v>33.733471000000002</v>
      </c>
      <c r="D151" t="str">
        <f>IF(AND(B151&gt;'MARTA Footprint'!$C$3,B151&lt;'MARTA Footprint'!$D$3,C151&gt;'MARTA Footprint'!$A$3,C151&lt;'MARTA Footprint'!$B$3),"YES",".")</f>
        <v>YES</v>
      </c>
    </row>
    <row r="152" spans="1:4" x14ac:dyDescent="0.25">
      <c r="A152" t="s">
        <v>11</v>
      </c>
      <c r="B152" s="1">
        <v>-84.733970999999997</v>
      </c>
      <c r="C152" s="1">
        <v>33.734200000000001</v>
      </c>
      <c r="D152" t="str">
        <f>IF(AND(B152&gt;'MARTA Footprint'!$C$3,B152&lt;'MARTA Footprint'!$D$3,C152&gt;'MARTA Footprint'!$A$3,C152&lt;'MARTA Footprint'!$B$3),"YES",".")</f>
        <v>YES</v>
      </c>
    </row>
    <row r="153" spans="1:4" x14ac:dyDescent="0.25">
      <c r="A153" t="s">
        <v>11</v>
      </c>
      <c r="B153" s="1">
        <v>-84.732246000000004</v>
      </c>
      <c r="C153" s="1">
        <v>33.735228999999997</v>
      </c>
      <c r="D153" t="str">
        <f>IF(AND(B153&gt;'MARTA Footprint'!$C$3,B153&lt;'MARTA Footprint'!$D$3,C153&gt;'MARTA Footprint'!$A$3,C153&lt;'MARTA Footprint'!$B$3),"YES",".")</f>
        <v>YES</v>
      </c>
    </row>
    <row r="154" spans="1:4" x14ac:dyDescent="0.25">
      <c r="A154" t="s">
        <v>11</v>
      </c>
      <c r="B154" s="1">
        <v>-84.729309000000001</v>
      </c>
      <c r="C154" s="1">
        <v>33.737518000000001</v>
      </c>
      <c r="D154" t="str">
        <f>IF(AND(B154&gt;'MARTA Footprint'!$C$3,B154&lt;'MARTA Footprint'!$D$3,C154&gt;'MARTA Footprint'!$A$3,C154&lt;'MARTA Footprint'!$B$3),"YES",".")</f>
        <v>YES</v>
      </c>
    </row>
    <row r="155" spans="1:4" x14ac:dyDescent="0.25">
      <c r="A155" t="s">
        <v>11</v>
      </c>
      <c r="B155" s="1">
        <v>-84.728629999999995</v>
      </c>
      <c r="C155" s="1">
        <v>33.738109999999999</v>
      </c>
      <c r="D155" t="str">
        <f>IF(AND(B155&gt;'MARTA Footprint'!$C$3,B155&lt;'MARTA Footprint'!$D$3,C155&gt;'MARTA Footprint'!$A$3,C155&lt;'MARTA Footprint'!$B$3),"YES",".")</f>
        <v>YES</v>
      </c>
    </row>
    <row r="156" spans="1:4" x14ac:dyDescent="0.25">
      <c r="A156" t="s">
        <v>11</v>
      </c>
      <c r="B156" s="1">
        <v>-84.727219000000005</v>
      </c>
      <c r="C156" s="1">
        <v>33.73959</v>
      </c>
      <c r="D156" t="str">
        <f>IF(AND(B156&gt;'MARTA Footprint'!$C$3,B156&lt;'MARTA Footprint'!$D$3,C156&gt;'MARTA Footprint'!$A$3,C156&lt;'MARTA Footprint'!$B$3),"YES",".")</f>
        <v>YES</v>
      </c>
    </row>
    <row r="157" spans="1:4" x14ac:dyDescent="0.25">
      <c r="A157" t="s">
        <v>11</v>
      </c>
      <c r="B157" s="1">
        <v>-84.717567000000003</v>
      </c>
      <c r="C157" s="1">
        <v>33.749008000000003</v>
      </c>
      <c r="D157" t="str">
        <f>IF(AND(B157&gt;'MARTA Footprint'!$C$3,B157&lt;'MARTA Footprint'!$D$3,C157&gt;'MARTA Footprint'!$A$3,C157&lt;'MARTA Footprint'!$B$3),"YES",".")</f>
        <v>YES</v>
      </c>
    </row>
    <row r="158" spans="1:4" x14ac:dyDescent="0.25">
      <c r="A158" t="s">
        <v>11</v>
      </c>
      <c r="B158" s="1">
        <v>-84.715857999999997</v>
      </c>
      <c r="C158" s="1">
        <v>33.750380999999997</v>
      </c>
      <c r="D158" t="str">
        <f>IF(AND(B158&gt;'MARTA Footprint'!$C$3,B158&lt;'MARTA Footprint'!$D$3,C158&gt;'MARTA Footprint'!$A$3,C158&lt;'MARTA Footprint'!$B$3),"YES",".")</f>
        <v>YES</v>
      </c>
    </row>
    <row r="159" spans="1:4" x14ac:dyDescent="0.25">
      <c r="A159" t="s">
        <v>11</v>
      </c>
      <c r="B159" s="1">
        <v>-84.715050000000005</v>
      </c>
      <c r="C159" s="1">
        <v>33.750900000000001</v>
      </c>
      <c r="D159" t="str">
        <f>IF(AND(B159&gt;'MARTA Footprint'!$C$3,B159&lt;'MARTA Footprint'!$D$3,C159&gt;'MARTA Footprint'!$A$3,C159&lt;'MARTA Footprint'!$B$3),"YES",".")</f>
        <v>YES</v>
      </c>
    </row>
    <row r="160" spans="1:4" x14ac:dyDescent="0.25">
      <c r="A160" t="s">
        <v>11</v>
      </c>
      <c r="B160" s="1">
        <v>-84.713097000000005</v>
      </c>
      <c r="C160" s="1">
        <v>33.751930000000002</v>
      </c>
      <c r="D160" t="str">
        <f>IF(AND(B160&gt;'MARTA Footprint'!$C$3,B160&lt;'MARTA Footprint'!$D$3,C160&gt;'MARTA Footprint'!$A$3,C160&lt;'MARTA Footprint'!$B$3),"YES",".")</f>
        <v>YES</v>
      </c>
    </row>
    <row r="161" spans="1:4" x14ac:dyDescent="0.25">
      <c r="A161" t="s">
        <v>11</v>
      </c>
      <c r="B161" s="1">
        <v>-84.712563000000003</v>
      </c>
      <c r="C161" s="1">
        <v>33.752178000000001</v>
      </c>
      <c r="D161" t="str">
        <f>IF(AND(B161&gt;'MARTA Footprint'!$C$3,B161&lt;'MARTA Footprint'!$D$3,C161&gt;'MARTA Footprint'!$A$3,C161&lt;'MARTA Footprint'!$B$3),"YES",".")</f>
        <v>YES</v>
      </c>
    </row>
    <row r="162" spans="1:4" x14ac:dyDescent="0.25">
      <c r="A162" t="s">
        <v>11</v>
      </c>
      <c r="B162" s="1">
        <v>-84.710587000000004</v>
      </c>
      <c r="C162" s="1">
        <v>33.752868999999997</v>
      </c>
      <c r="D162" t="str">
        <f>IF(AND(B162&gt;'MARTA Footprint'!$C$3,B162&lt;'MARTA Footprint'!$D$3,C162&gt;'MARTA Footprint'!$A$3,C162&lt;'MARTA Footprint'!$B$3),"YES",".")</f>
        <v>YES</v>
      </c>
    </row>
    <row r="163" spans="1:4" x14ac:dyDescent="0.25">
      <c r="A163" t="s">
        <v>11</v>
      </c>
      <c r="B163" s="1">
        <v>-84.709372999999999</v>
      </c>
      <c r="C163" s="1">
        <v>33.753250000000001</v>
      </c>
      <c r="D163" t="str">
        <f>IF(AND(B163&gt;'MARTA Footprint'!$C$3,B163&lt;'MARTA Footprint'!$D$3,C163&gt;'MARTA Footprint'!$A$3,C163&lt;'MARTA Footprint'!$B$3),"YES",".")</f>
        <v>YES</v>
      </c>
    </row>
    <row r="164" spans="1:4" x14ac:dyDescent="0.25">
      <c r="A164" t="s">
        <v>11</v>
      </c>
      <c r="B164" s="1">
        <v>-84.707176000000004</v>
      </c>
      <c r="C164" s="1">
        <v>33.753712</v>
      </c>
      <c r="D164" t="str">
        <f>IF(AND(B164&gt;'MARTA Footprint'!$C$3,B164&lt;'MARTA Footprint'!$D$3,C164&gt;'MARTA Footprint'!$A$3,C164&lt;'MARTA Footprint'!$B$3),"YES",".")</f>
        <v>YES</v>
      </c>
    </row>
    <row r="165" spans="1:4" x14ac:dyDescent="0.25">
      <c r="A165" t="s">
        <v>11</v>
      </c>
      <c r="B165" s="1">
        <v>-84.702529999999996</v>
      </c>
      <c r="C165" s="1">
        <v>33.754280000000001</v>
      </c>
      <c r="D165" t="str">
        <f>IF(AND(B165&gt;'MARTA Footprint'!$C$3,B165&lt;'MARTA Footprint'!$D$3,C165&gt;'MARTA Footprint'!$A$3,C165&lt;'MARTA Footprint'!$B$3),"YES",".")</f>
        <v>YES</v>
      </c>
    </row>
    <row r="166" spans="1:4" x14ac:dyDescent="0.25">
      <c r="A166" t="s">
        <v>11</v>
      </c>
      <c r="B166" s="1">
        <v>-84.701590999999993</v>
      </c>
      <c r="C166" s="1">
        <v>33.754471000000002</v>
      </c>
      <c r="D166" t="str">
        <f>IF(AND(B166&gt;'MARTA Footprint'!$C$3,B166&lt;'MARTA Footprint'!$D$3,C166&gt;'MARTA Footprint'!$A$3,C166&lt;'MARTA Footprint'!$B$3),"YES",".")</f>
        <v>YES</v>
      </c>
    </row>
    <row r="167" spans="1:4" x14ac:dyDescent="0.25">
      <c r="A167" t="s">
        <v>11</v>
      </c>
      <c r="B167" s="1">
        <v>-84.700126999999995</v>
      </c>
      <c r="C167" s="1">
        <v>33.754840999999999</v>
      </c>
      <c r="D167" t="str">
        <f>IF(AND(B167&gt;'MARTA Footprint'!$C$3,B167&lt;'MARTA Footprint'!$D$3,C167&gt;'MARTA Footprint'!$A$3,C167&lt;'MARTA Footprint'!$B$3),"YES",".")</f>
        <v>YES</v>
      </c>
    </row>
    <row r="168" spans="1:4" x14ac:dyDescent="0.25">
      <c r="A168" t="s">
        <v>11</v>
      </c>
      <c r="B168" s="1">
        <v>-84.688727999999998</v>
      </c>
      <c r="C168" s="1">
        <v>33.758220999999999</v>
      </c>
      <c r="D168" t="str">
        <f>IF(AND(B168&gt;'MARTA Footprint'!$C$3,B168&lt;'MARTA Footprint'!$D$3,C168&gt;'MARTA Footprint'!$A$3,C168&lt;'MARTA Footprint'!$B$3),"YES",".")</f>
        <v>YES</v>
      </c>
    </row>
    <row r="169" spans="1:4" x14ac:dyDescent="0.25">
      <c r="A169" t="s">
        <v>11</v>
      </c>
      <c r="B169" s="1">
        <v>-84.663077999999999</v>
      </c>
      <c r="C169" s="1">
        <v>33.765942000000003</v>
      </c>
      <c r="D169" t="str">
        <f>IF(AND(B169&gt;'MARTA Footprint'!$C$3,B169&lt;'MARTA Footprint'!$D$3,C169&gt;'MARTA Footprint'!$A$3,C169&lt;'MARTA Footprint'!$B$3),"YES",".")</f>
        <v>YES</v>
      </c>
    </row>
    <row r="170" spans="1:4" x14ac:dyDescent="0.25">
      <c r="A170" t="s">
        <v>11</v>
      </c>
      <c r="B170" s="1">
        <v>-84.659058000000002</v>
      </c>
      <c r="C170" s="1">
        <v>33.767021</v>
      </c>
      <c r="D170" t="str">
        <f>IF(AND(B170&gt;'MARTA Footprint'!$C$3,B170&lt;'MARTA Footprint'!$D$3,C170&gt;'MARTA Footprint'!$A$3,C170&lt;'MARTA Footprint'!$B$3),"YES",".")</f>
        <v>YES</v>
      </c>
    </row>
    <row r="171" spans="1:4" x14ac:dyDescent="0.25">
      <c r="A171" t="s">
        <v>11</v>
      </c>
      <c r="B171" s="1">
        <v>-84.656479000000004</v>
      </c>
      <c r="C171" s="1">
        <v>33.767631999999999</v>
      </c>
      <c r="D171" t="str">
        <f>IF(AND(B171&gt;'MARTA Footprint'!$C$3,B171&lt;'MARTA Footprint'!$D$3,C171&gt;'MARTA Footprint'!$A$3,C171&lt;'MARTA Footprint'!$B$3),"YES",".")</f>
        <v>YES</v>
      </c>
    </row>
    <row r="172" spans="1:4" x14ac:dyDescent="0.25">
      <c r="A172" t="s">
        <v>11</v>
      </c>
      <c r="B172" s="1">
        <v>-84.648231999999993</v>
      </c>
      <c r="C172" s="1">
        <v>33.769309999999997</v>
      </c>
      <c r="D172" t="str">
        <f>IF(AND(B172&gt;'MARTA Footprint'!$C$3,B172&lt;'MARTA Footprint'!$D$3,C172&gt;'MARTA Footprint'!$A$3,C172&lt;'MARTA Footprint'!$B$3),"YES",".")</f>
        <v>YES</v>
      </c>
    </row>
    <row r="173" spans="1:4" x14ac:dyDescent="0.25">
      <c r="A173" t="s">
        <v>11</v>
      </c>
      <c r="B173" s="1">
        <v>-84.614509999999996</v>
      </c>
      <c r="C173" s="1">
        <v>33.776378999999999</v>
      </c>
      <c r="D173" t="str">
        <f>IF(AND(B173&gt;'MARTA Footprint'!$C$3,B173&lt;'MARTA Footprint'!$D$3,C173&gt;'MARTA Footprint'!$A$3,C173&lt;'MARTA Footprint'!$B$3),"YES",".")</f>
        <v>YES</v>
      </c>
    </row>
    <row r="174" spans="1:4" x14ac:dyDescent="0.25">
      <c r="A174" t="s">
        <v>11</v>
      </c>
      <c r="B174" s="1">
        <v>-84.613228000000007</v>
      </c>
      <c r="C174" s="1">
        <v>33.776587999999997</v>
      </c>
      <c r="D174" t="str">
        <f>IF(AND(B174&gt;'MARTA Footprint'!$C$3,B174&lt;'MARTA Footprint'!$D$3,C174&gt;'MARTA Footprint'!$A$3,C174&lt;'MARTA Footprint'!$B$3),"YES",".")</f>
        <v>YES</v>
      </c>
    </row>
    <row r="175" spans="1:4" x14ac:dyDescent="0.25">
      <c r="A175" t="s">
        <v>11</v>
      </c>
      <c r="B175" s="1">
        <v>-84.611419999999995</v>
      </c>
      <c r="C175" s="1">
        <v>33.776820999999998</v>
      </c>
      <c r="D175" t="str">
        <f>IF(AND(B175&gt;'MARTA Footprint'!$C$3,B175&lt;'MARTA Footprint'!$D$3,C175&gt;'MARTA Footprint'!$A$3,C175&lt;'MARTA Footprint'!$B$3),"YES",".")</f>
        <v>YES</v>
      </c>
    </row>
    <row r="176" spans="1:4" x14ac:dyDescent="0.25">
      <c r="A176" t="s">
        <v>11</v>
      </c>
      <c r="B176" s="1">
        <v>-84.609413000000004</v>
      </c>
      <c r="C176" s="1">
        <v>33.776950999999997</v>
      </c>
      <c r="D176" t="str">
        <f>IF(AND(B176&gt;'MARTA Footprint'!$C$3,B176&lt;'MARTA Footprint'!$D$3,C176&gt;'MARTA Footprint'!$A$3,C176&lt;'MARTA Footprint'!$B$3),"YES",".")</f>
        <v>YES</v>
      </c>
    </row>
    <row r="177" spans="1:4" x14ac:dyDescent="0.25">
      <c r="A177" t="s">
        <v>11</v>
      </c>
      <c r="B177" s="1">
        <v>-84.608429000000001</v>
      </c>
      <c r="C177" s="1">
        <v>33.776932000000002</v>
      </c>
      <c r="D177" t="str">
        <f>IF(AND(B177&gt;'MARTA Footprint'!$C$3,B177&lt;'MARTA Footprint'!$D$3,C177&gt;'MARTA Footprint'!$A$3,C177&lt;'MARTA Footprint'!$B$3),"YES",".")</f>
        <v>YES</v>
      </c>
    </row>
    <row r="178" spans="1:4" x14ac:dyDescent="0.25">
      <c r="A178" t="s">
        <v>11</v>
      </c>
      <c r="B178" s="1">
        <v>-84.605452999999997</v>
      </c>
      <c r="C178" s="1">
        <v>33.776797999999999</v>
      </c>
      <c r="D178" t="str">
        <f>IF(AND(B178&gt;'MARTA Footprint'!$C$3,B178&lt;'MARTA Footprint'!$D$3,C178&gt;'MARTA Footprint'!$A$3,C178&lt;'MARTA Footprint'!$B$3),"YES",".")</f>
        <v>YES</v>
      </c>
    </row>
    <row r="179" spans="1:4" x14ac:dyDescent="0.25">
      <c r="A179" t="s">
        <v>11</v>
      </c>
      <c r="B179" s="1">
        <v>-84.600227000000004</v>
      </c>
      <c r="C179" s="1">
        <v>33.776482000000001</v>
      </c>
      <c r="D179" t="str">
        <f>IF(AND(B179&gt;'MARTA Footprint'!$C$3,B179&lt;'MARTA Footprint'!$D$3,C179&gt;'MARTA Footprint'!$A$3,C179&lt;'MARTA Footprint'!$B$3),"YES",".")</f>
        <v>YES</v>
      </c>
    </row>
    <row r="180" spans="1:4" x14ac:dyDescent="0.25">
      <c r="A180" t="s">
        <v>11</v>
      </c>
      <c r="B180" s="1">
        <v>-84.578682000000001</v>
      </c>
      <c r="C180" s="1">
        <v>33.775039999999997</v>
      </c>
      <c r="D180" t="str">
        <f>IF(AND(B180&gt;'MARTA Footprint'!$C$3,B180&lt;'MARTA Footprint'!$D$3,C180&gt;'MARTA Footprint'!$A$3,C180&lt;'MARTA Footprint'!$B$3),"YES",".")</f>
        <v>YES</v>
      </c>
    </row>
    <row r="181" spans="1:4" x14ac:dyDescent="0.25">
      <c r="A181" t="s">
        <v>11</v>
      </c>
      <c r="B181" s="1">
        <v>-84.567832999999993</v>
      </c>
      <c r="C181" s="1">
        <v>33.774261000000003</v>
      </c>
      <c r="D181" t="str">
        <f>IF(AND(B181&gt;'MARTA Footprint'!$C$3,B181&lt;'MARTA Footprint'!$D$3,C181&gt;'MARTA Footprint'!$A$3,C181&lt;'MARTA Footprint'!$B$3),"YES",".")</f>
        <v>YES</v>
      </c>
    </row>
    <row r="182" spans="1:4" x14ac:dyDescent="0.25">
      <c r="A182" t="s">
        <v>11</v>
      </c>
      <c r="B182" s="1">
        <v>-84.560112000000004</v>
      </c>
      <c r="C182" s="1">
        <v>33.773781</v>
      </c>
      <c r="D182" t="str">
        <f>IF(AND(B182&gt;'MARTA Footprint'!$C$3,B182&lt;'MARTA Footprint'!$D$3,C182&gt;'MARTA Footprint'!$A$3,C182&lt;'MARTA Footprint'!$B$3),"YES",".")</f>
        <v>YES</v>
      </c>
    </row>
    <row r="183" spans="1:4" x14ac:dyDescent="0.25">
      <c r="A183" t="s">
        <v>11</v>
      </c>
      <c r="B183" s="1">
        <v>-84.555076999999997</v>
      </c>
      <c r="C183" s="1">
        <v>33.773238999999997</v>
      </c>
      <c r="D183" t="str">
        <f>IF(AND(B183&gt;'MARTA Footprint'!$C$3,B183&lt;'MARTA Footprint'!$D$3,C183&gt;'MARTA Footprint'!$A$3,C183&lt;'MARTA Footprint'!$B$3),"YES",".")</f>
        <v>YES</v>
      </c>
    </row>
    <row r="184" spans="1:4" x14ac:dyDescent="0.25">
      <c r="A184" t="s">
        <v>11</v>
      </c>
      <c r="B184" s="1">
        <v>-84.551192999999998</v>
      </c>
      <c r="C184" s="1">
        <v>33.772629000000002</v>
      </c>
      <c r="D184" t="str">
        <f>IF(AND(B184&gt;'MARTA Footprint'!$C$3,B184&lt;'MARTA Footprint'!$D$3,C184&gt;'MARTA Footprint'!$A$3,C184&lt;'MARTA Footprint'!$B$3),"YES",".")</f>
        <v>YES</v>
      </c>
    </row>
    <row r="185" spans="1:4" x14ac:dyDescent="0.25">
      <c r="A185" t="s">
        <v>11</v>
      </c>
      <c r="B185" s="1">
        <v>-84.548446999999996</v>
      </c>
      <c r="C185" s="1">
        <v>33.772109999999998</v>
      </c>
      <c r="D185" t="str">
        <f>IF(AND(B185&gt;'MARTA Footprint'!$C$3,B185&lt;'MARTA Footprint'!$D$3,C185&gt;'MARTA Footprint'!$A$3,C185&lt;'MARTA Footprint'!$B$3),"YES",".")</f>
        <v>YES</v>
      </c>
    </row>
    <row r="186" spans="1:4" x14ac:dyDescent="0.25">
      <c r="A186" t="s">
        <v>11</v>
      </c>
      <c r="B186" s="1">
        <v>-84.545913999999996</v>
      </c>
      <c r="C186" s="1">
        <v>33.771529999999998</v>
      </c>
      <c r="D186" t="str">
        <f>IF(AND(B186&gt;'MARTA Footprint'!$C$3,B186&lt;'MARTA Footprint'!$D$3,C186&gt;'MARTA Footprint'!$A$3,C186&lt;'MARTA Footprint'!$B$3),"YES",".")</f>
        <v>YES</v>
      </c>
    </row>
    <row r="187" spans="1:4" x14ac:dyDescent="0.25">
      <c r="A187" t="s">
        <v>11</v>
      </c>
      <c r="B187" s="1">
        <v>-84.543587000000002</v>
      </c>
      <c r="C187" s="1">
        <v>33.770930999999997</v>
      </c>
      <c r="D187" t="str">
        <f>IF(AND(B187&gt;'MARTA Footprint'!$C$3,B187&lt;'MARTA Footprint'!$D$3,C187&gt;'MARTA Footprint'!$A$3,C187&lt;'MARTA Footprint'!$B$3),"YES",".")</f>
        <v>YES</v>
      </c>
    </row>
    <row r="188" spans="1:4" x14ac:dyDescent="0.25">
      <c r="A188" t="s">
        <v>11</v>
      </c>
      <c r="B188" s="1">
        <v>-84.524039999999999</v>
      </c>
      <c r="C188" s="1">
        <v>33.765469000000003</v>
      </c>
      <c r="D188" t="str">
        <f>IF(AND(B188&gt;'MARTA Footprint'!$C$3,B188&lt;'MARTA Footprint'!$D$3,C188&gt;'MARTA Footprint'!$A$3,C188&lt;'MARTA Footprint'!$B$3),"YES",".")</f>
        <v>YES</v>
      </c>
    </row>
    <row r="189" spans="1:4" x14ac:dyDescent="0.25">
      <c r="A189" t="s">
        <v>11</v>
      </c>
      <c r="B189" s="1">
        <v>-84.522521999999995</v>
      </c>
      <c r="C189" s="1">
        <v>33.765160000000002</v>
      </c>
      <c r="D189" t="str">
        <f>IF(AND(B189&gt;'MARTA Footprint'!$C$3,B189&lt;'MARTA Footprint'!$D$3,C189&gt;'MARTA Footprint'!$A$3,C189&lt;'MARTA Footprint'!$B$3),"YES",".")</f>
        <v>YES</v>
      </c>
    </row>
    <row r="190" spans="1:4" x14ac:dyDescent="0.25">
      <c r="A190" t="s">
        <v>11</v>
      </c>
      <c r="B190" s="1">
        <v>-84.520629999999997</v>
      </c>
      <c r="C190" s="1">
        <v>33.764918999999999</v>
      </c>
      <c r="D190" t="str">
        <f>IF(AND(B190&gt;'MARTA Footprint'!$C$3,B190&lt;'MARTA Footprint'!$D$3,C190&gt;'MARTA Footprint'!$A$3,C190&lt;'MARTA Footprint'!$B$3),"YES",".")</f>
        <v>YES</v>
      </c>
    </row>
    <row r="191" spans="1:4" x14ac:dyDescent="0.25">
      <c r="A191" t="s">
        <v>11</v>
      </c>
      <c r="B191" s="1">
        <v>-84.519096000000005</v>
      </c>
      <c r="C191" s="1">
        <v>33.764831999999998</v>
      </c>
      <c r="D191" t="str">
        <f>IF(AND(B191&gt;'MARTA Footprint'!$C$3,B191&lt;'MARTA Footprint'!$D$3,C191&gt;'MARTA Footprint'!$A$3,C191&lt;'MARTA Footprint'!$B$3),"YES",".")</f>
        <v>YES</v>
      </c>
    </row>
    <row r="192" spans="1:4" x14ac:dyDescent="0.25">
      <c r="A192" t="s">
        <v>11</v>
      </c>
      <c r="B192" s="1">
        <v>-84.517798999999997</v>
      </c>
      <c r="C192" s="1">
        <v>33.764857999999997</v>
      </c>
      <c r="D192" t="str">
        <f>IF(AND(B192&gt;'MARTA Footprint'!$C$3,B192&lt;'MARTA Footprint'!$D$3,C192&gt;'MARTA Footprint'!$A$3,C192&lt;'MARTA Footprint'!$B$3),"YES",".")</f>
        <v>YES</v>
      </c>
    </row>
    <row r="193" spans="1:4" x14ac:dyDescent="0.25">
      <c r="A193" t="s">
        <v>11</v>
      </c>
      <c r="B193" s="1">
        <v>-84.499931000000004</v>
      </c>
      <c r="C193" s="1">
        <v>33.766101999999997</v>
      </c>
      <c r="D193" t="str">
        <f>IF(AND(B193&gt;'MARTA Footprint'!$C$3,B193&lt;'MARTA Footprint'!$D$3,C193&gt;'MARTA Footprint'!$A$3,C193&lt;'MARTA Footprint'!$B$3),"YES",".")</f>
        <v>YES</v>
      </c>
    </row>
    <row r="194" spans="1:4" x14ac:dyDescent="0.25">
      <c r="A194" t="s">
        <v>11</v>
      </c>
      <c r="B194" s="1">
        <v>-84.498267999999996</v>
      </c>
      <c r="C194" s="1">
        <v>33.766070999999997</v>
      </c>
      <c r="D194" t="str">
        <f>IF(AND(B194&gt;'MARTA Footprint'!$C$3,B194&lt;'MARTA Footprint'!$D$3,C194&gt;'MARTA Footprint'!$A$3,C194&lt;'MARTA Footprint'!$B$3),"YES",".")</f>
        <v>YES</v>
      </c>
    </row>
    <row r="195" spans="1:4" x14ac:dyDescent="0.25">
      <c r="A195" t="s">
        <v>11</v>
      </c>
      <c r="B195" s="1">
        <v>-84.496651</v>
      </c>
      <c r="C195" s="1">
        <v>33.765839</v>
      </c>
      <c r="D195" t="str">
        <f>IF(AND(B195&gt;'MARTA Footprint'!$C$3,B195&lt;'MARTA Footprint'!$D$3,C195&gt;'MARTA Footprint'!$A$3,C195&lt;'MARTA Footprint'!$B$3),"YES",".")</f>
        <v>YES</v>
      </c>
    </row>
    <row r="196" spans="1:4" x14ac:dyDescent="0.25">
      <c r="A196" t="s">
        <v>11</v>
      </c>
      <c r="B196" s="1">
        <v>-84.496002000000004</v>
      </c>
      <c r="C196" s="1">
        <v>33.765709000000001</v>
      </c>
      <c r="D196" t="str">
        <f>IF(AND(B196&gt;'MARTA Footprint'!$C$3,B196&lt;'MARTA Footprint'!$D$3,C196&gt;'MARTA Footprint'!$A$3,C196&lt;'MARTA Footprint'!$B$3),"YES",".")</f>
        <v>YES</v>
      </c>
    </row>
    <row r="197" spans="1:4" x14ac:dyDescent="0.25">
      <c r="A197" t="s">
        <v>11</v>
      </c>
      <c r="B197" s="1">
        <v>-84.494872999999998</v>
      </c>
      <c r="C197" s="1">
        <v>33.765388000000002</v>
      </c>
      <c r="D197" t="str">
        <f>IF(AND(B197&gt;'MARTA Footprint'!$C$3,B197&lt;'MARTA Footprint'!$D$3,C197&gt;'MARTA Footprint'!$A$3,C197&lt;'MARTA Footprint'!$B$3),"YES",".")</f>
        <v>YES</v>
      </c>
    </row>
    <row r="198" spans="1:4" x14ac:dyDescent="0.25">
      <c r="A198" t="s">
        <v>11</v>
      </c>
      <c r="B198" s="1">
        <v>-84.494118</v>
      </c>
      <c r="C198" s="1">
        <v>33.765129000000002</v>
      </c>
      <c r="D198" t="str">
        <f>IF(AND(B198&gt;'MARTA Footprint'!$C$3,B198&lt;'MARTA Footprint'!$D$3,C198&gt;'MARTA Footprint'!$A$3,C198&lt;'MARTA Footprint'!$B$3),"YES",".")</f>
        <v>YES</v>
      </c>
    </row>
    <row r="199" spans="1:4" x14ac:dyDescent="0.25">
      <c r="A199" t="s">
        <v>11</v>
      </c>
      <c r="B199" s="1">
        <v>-84.493056999999993</v>
      </c>
      <c r="C199" s="1">
        <v>33.764648000000001</v>
      </c>
      <c r="D199" t="str">
        <f>IF(AND(B199&gt;'MARTA Footprint'!$C$3,B199&lt;'MARTA Footprint'!$D$3,C199&gt;'MARTA Footprint'!$A$3,C199&lt;'MARTA Footprint'!$B$3),"YES",".")</f>
        <v>YES</v>
      </c>
    </row>
    <row r="200" spans="1:4" x14ac:dyDescent="0.25">
      <c r="A200" t="s">
        <v>11</v>
      </c>
      <c r="B200" s="1">
        <v>-84.491898000000006</v>
      </c>
      <c r="C200" s="1">
        <v>33.764000000000003</v>
      </c>
      <c r="D200" t="str">
        <f>IF(AND(B200&gt;'MARTA Footprint'!$C$3,B200&lt;'MARTA Footprint'!$D$3,C200&gt;'MARTA Footprint'!$A$3,C200&lt;'MARTA Footprint'!$B$3),"YES",".")</f>
        <v>YES</v>
      </c>
    </row>
    <row r="201" spans="1:4" x14ac:dyDescent="0.25">
      <c r="A201" t="s">
        <v>11</v>
      </c>
      <c r="B201" s="1">
        <v>-84.488487000000006</v>
      </c>
      <c r="C201" s="1">
        <v>33.761791000000002</v>
      </c>
      <c r="D201" t="str">
        <f>IF(AND(B201&gt;'MARTA Footprint'!$C$3,B201&lt;'MARTA Footprint'!$D$3,C201&gt;'MARTA Footprint'!$A$3,C201&lt;'MARTA Footprint'!$B$3),"YES",".")</f>
        <v>YES</v>
      </c>
    </row>
    <row r="202" spans="1:4" x14ac:dyDescent="0.25">
      <c r="A202" t="s">
        <v>11</v>
      </c>
      <c r="B202" s="1">
        <v>-84.487572</v>
      </c>
      <c r="C202" s="1">
        <v>33.761249999999997</v>
      </c>
      <c r="D202" t="str">
        <f>IF(AND(B202&gt;'MARTA Footprint'!$C$3,B202&lt;'MARTA Footprint'!$D$3,C202&gt;'MARTA Footprint'!$A$3,C202&lt;'MARTA Footprint'!$B$3),"YES",".")</f>
        <v>YES</v>
      </c>
    </row>
    <row r="203" spans="1:4" x14ac:dyDescent="0.25">
      <c r="A203" t="s">
        <v>11</v>
      </c>
      <c r="B203" s="1">
        <v>-84.486289999999997</v>
      </c>
      <c r="C203" s="1">
        <v>33.760651000000003</v>
      </c>
      <c r="D203" t="str">
        <f>IF(AND(B203&gt;'MARTA Footprint'!$C$3,B203&lt;'MARTA Footprint'!$D$3,C203&gt;'MARTA Footprint'!$A$3,C203&lt;'MARTA Footprint'!$B$3),"YES",".")</f>
        <v>YES</v>
      </c>
    </row>
    <row r="204" spans="1:4" x14ac:dyDescent="0.25">
      <c r="A204" t="s">
        <v>11</v>
      </c>
      <c r="B204" s="1">
        <v>-84.484893999999997</v>
      </c>
      <c r="C204" s="1">
        <v>33.760159000000002</v>
      </c>
      <c r="D204" t="str">
        <f>IF(AND(B204&gt;'MARTA Footprint'!$C$3,B204&lt;'MARTA Footprint'!$D$3,C204&gt;'MARTA Footprint'!$A$3,C204&lt;'MARTA Footprint'!$B$3),"YES",".")</f>
        <v>YES</v>
      </c>
    </row>
    <row r="205" spans="1:4" x14ac:dyDescent="0.25">
      <c r="A205" t="s">
        <v>11</v>
      </c>
      <c r="B205" s="1">
        <v>-84.483970999999997</v>
      </c>
      <c r="C205" s="1">
        <v>33.759929999999997</v>
      </c>
      <c r="D205" t="str">
        <f>IF(AND(B205&gt;'MARTA Footprint'!$C$3,B205&lt;'MARTA Footprint'!$D$3,C205&gt;'MARTA Footprint'!$A$3,C205&lt;'MARTA Footprint'!$B$3),"YES",".")</f>
        <v>YES</v>
      </c>
    </row>
    <row r="206" spans="1:4" x14ac:dyDescent="0.25">
      <c r="A206" t="s">
        <v>11</v>
      </c>
      <c r="B206" s="1">
        <v>-84.482940999999997</v>
      </c>
      <c r="C206" s="1">
        <v>33.759739000000003</v>
      </c>
      <c r="D206" t="str">
        <f>IF(AND(B206&gt;'MARTA Footprint'!$C$3,B206&lt;'MARTA Footprint'!$D$3,C206&gt;'MARTA Footprint'!$A$3,C206&lt;'MARTA Footprint'!$B$3),"YES",".")</f>
        <v>YES</v>
      </c>
    </row>
    <row r="207" spans="1:4" x14ac:dyDescent="0.25">
      <c r="A207" t="s">
        <v>11</v>
      </c>
      <c r="B207" s="1">
        <v>-84.472121999999999</v>
      </c>
      <c r="C207" s="1">
        <v>33.758159999999997</v>
      </c>
      <c r="D207" t="str">
        <f>IF(AND(B207&gt;'MARTA Footprint'!$C$3,B207&lt;'MARTA Footprint'!$D$3,C207&gt;'MARTA Footprint'!$A$3,C207&lt;'MARTA Footprint'!$B$3),"YES",".")</f>
        <v>YES</v>
      </c>
    </row>
    <row r="208" spans="1:4" x14ac:dyDescent="0.25">
      <c r="A208" t="s">
        <v>11</v>
      </c>
      <c r="B208" s="1">
        <v>-84.471076999999994</v>
      </c>
      <c r="C208" s="1">
        <v>33.757888999999999</v>
      </c>
      <c r="D208" t="str">
        <f>IF(AND(B208&gt;'MARTA Footprint'!$C$3,B208&lt;'MARTA Footprint'!$D$3,C208&gt;'MARTA Footprint'!$A$3,C208&lt;'MARTA Footprint'!$B$3),"YES",".")</f>
        <v>YES</v>
      </c>
    </row>
    <row r="209" spans="1:4" x14ac:dyDescent="0.25">
      <c r="A209" t="s">
        <v>11</v>
      </c>
      <c r="B209" s="1">
        <v>-84.470284000000007</v>
      </c>
      <c r="C209" s="1">
        <v>33.757598999999999</v>
      </c>
      <c r="D209" t="str">
        <f>IF(AND(B209&gt;'MARTA Footprint'!$C$3,B209&lt;'MARTA Footprint'!$D$3,C209&gt;'MARTA Footprint'!$A$3,C209&lt;'MARTA Footprint'!$B$3),"YES",".")</f>
        <v>YES</v>
      </c>
    </row>
    <row r="210" spans="1:4" x14ac:dyDescent="0.25">
      <c r="A210" t="s">
        <v>11</v>
      </c>
      <c r="B210" s="1">
        <v>-84.469268999999997</v>
      </c>
      <c r="C210" s="1">
        <v>33.757117999999998</v>
      </c>
      <c r="D210" t="str">
        <f>IF(AND(B210&gt;'MARTA Footprint'!$C$3,B210&lt;'MARTA Footprint'!$D$3,C210&gt;'MARTA Footprint'!$A$3,C210&lt;'MARTA Footprint'!$B$3),"YES",".")</f>
        <v>YES</v>
      </c>
    </row>
    <row r="211" spans="1:4" x14ac:dyDescent="0.25">
      <c r="A211" t="s">
        <v>11</v>
      </c>
      <c r="B211" s="1">
        <v>-84.468643</v>
      </c>
      <c r="C211" s="1">
        <v>33.756729</v>
      </c>
      <c r="D211" t="str">
        <f>IF(AND(B211&gt;'MARTA Footprint'!$C$3,B211&lt;'MARTA Footprint'!$D$3,C211&gt;'MARTA Footprint'!$A$3,C211&lt;'MARTA Footprint'!$B$3),"YES",".")</f>
        <v>YES</v>
      </c>
    </row>
    <row r="212" spans="1:4" x14ac:dyDescent="0.25">
      <c r="A212" t="s">
        <v>11</v>
      </c>
      <c r="B212" s="1">
        <v>-84.467490999999995</v>
      </c>
      <c r="C212" s="1">
        <v>33.755859000000001</v>
      </c>
      <c r="D212" t="str">
        <f>IF(AND(B212&gt;'MARTA Footprint'!$C$3,B212&lt;'MARTA Footprint'!$D$3,C212&gt;'MARTA Footprint'!$A$3,C212&lt;'MARTA Footprint'!$B$3),"YES",".")</f>
        <v>YES</v>
      </c>
    </row>
    <row r="213" spans="1:4" x14ac:dyDescent="0.25">
      <c r="A213" t="s">
        <v>11</v>
      </c>
      <c r="B213" s="1">
        <v>-84.466010999999995</v>
      </c>
      <c r="C213" s="1">
        <v>33.754620000000003</v>
      </c>
      <c r="D213" t="str">
        <f>IF(AND(B213&gt;'MARTA Footprint'!$C$3,B213&lt;'MARTA Footprint'!$D$3,C213&gt;'MARTA Footprint'!$A$3,C213&lt;'MARTA Footprint'!$B$3),"YES",".")</f>
        <v>YES</v>
      </c>
    </row>
    <row r="214" spans="1:4" x14ac:dyDescent="0.25">
      <c r="A214" t="s">
        <v>11</v>
      </c>
      <c r="B214" s="1">
        <v>-84.465407999999996</v>
      </c>
      <c r="C214" s="1">
        <v>33.754188999999997</v>
      </c>
      <c r="D214" t="str">
        <f>IF(AND(B214&gt;'MARTA Footprint'!$C$3,B214&lt;'MARTA Footprint'!$D$3,C214&gt;'MARTA Footprint'!$A$3,C214&lt;'MARTA Footprint'!$B$3),"YES",".")</f>
        <v>YES</v>
      </c>
    </row>
    <row r="215" spans="1:4" x14ac:dyDescent="0.25">
      <c r="A215" t="s">
        <v>11</v>
      </c>
      <c r="B215" s="1">
        <v>-84.464248999999995</v>
      </c>
      <c r="C215" s="1">
        <v>33.753551000000002</v>
      </c>
      <c r="D215" t="str">
        <f>IF(AND(B215&gt;'MARTA Footprint'!$C$3,B215&lt;'MARTA Footprint'!$D$3,C215&gt;'MARTA Footprint'!$A$3,C215&lt;'MARTA Footprint'!$B$3),"YES",".")</f>
        <v>YES</v>
      </c>
    </row>
    <row r="216" spans="1:4" x14ac:dyDescent="0.25">
      <c r="A216" t="s">
        <v>11</v>
      </c>
      <c r="B216" s="1">
        <v>-84.463318000000001</v>
      </c>
      <c r="C216" s="1">
        <v>33.753158999999997</v>
      </c>
      <c r="D216" t="str">
        <f>IF(AND(B216&gt;'MARTA Footprint'!$C$3,B216&lt;'MARTA Footprint'!$D$3,C216&gt;'MARTA Footprint'!$A$3,C216&lt;'MARTA Footprint'!$B$3),"YES",".")</f>
        <v>YES</v>
      </c>
    </row>
    <row r="217" spans="1:4" x14ac:dyDescent="0.25">
      <c r="A217" t="s">
        <v>11</v>
      </c>
      <c r="B217" s="1">
        <v>-84.462768999999994</v>
      </c>
      <c r="C217" s="1">
        <v>33.752979000000003</v>
      </c>
      <c r="D217" t="str">
        <f>IF(AND(B217&gt;'MARTA Footprint'!$C$3,B217&lt;'MARTA Footprint'!$D$3,C217&gt;'MARTA Footprint'!$A$3,C217&lt;'MARTA Footprint'!$B$3),"YES",".")</f>
        <v>YES</v>
      </c>
    </row>
    <row r="218" spans="1:4" x14ac:dyDescent="0.25">
      <c r="A218" t="s">
        <v>11</v>
      </c>
      <c r="B218" s="1">
        <v>-84.455871999999999</v>
      </c>
      <c r="C218" s="1">
        <v>33.750937999999998</v>
      </c>
      <c r="D218" t="str">
        <f>IF(AND(B218&gt;'MARTA Footprint'!$C$3,B218&lt;'MARTA Footprint'!$D$3,C218&gt;'MARTA Footprint'!$A$3,C218&lt;'MARTA Footprint'!$B$3),"YES",".")</f>
        <v>YES</v>
      </c>
    </row>
    <row r="219" spans="1:4" x14ac:dyDescent="0.25">
      <c r="A219" t="s">
        <v>11</v>
      </c>
      <c r="B219" s="1">
        <v>-84.454941000000005</v>
      </c>
      <c r="C219" s="1">
        <v>33.750720999999999</v>
      </c>
      <c r="D219" t="str">
        <f>IF(AND(B219&gt;'MARTA Footprint'!$C$3,B219&lt;'MARTA Footprint'!$D$3,C219&gt;'MARTA Footprint'!$A$3,C219&lt;'MARTA Footprint'!$B$3),"YES",".")</f>
        <v>YES</v>
      </c>
    </row>
    <row r="220" spans="1:4" x14ac:dyDescent="0.25">
      <c r="A220" t="s">
        <v>11</v>
      </c>
      <c r="B220" s="1">
        <v>-84.454398999999995</v>
      </c>
      <c r="C220" s="1">
        <v>33.750641000000002</v>
      </c>
      <c r="D220" t="str">
        <f>IF(AND(B220&gt;'MARTA Footprint'!$C$3,B220&lt;'MARTA Footprint'!$D$3,C220&gt;'MARTA Footprint'!$A$3,C220&lt;'MARTA Footprint'!$B$3),"YES",".")</f>
        <v>YES</v>
      </c>
    </row>
    <row r="221" spans="1:4" x14ac:dyDescent="0.25">
      <c r="A221" t="s">
        <v>11</v>
      </c>
      <c r="B221" s="1">
        <v>-84.453682000000001</v>
      </c>
      <c r="C221" s="1">
        <v>33.750610000000002</v>
      </c>
      <c r="D221" t="str">
        <f>IF(AND(B221&gt;'MARTA Footprint'!$C$3,B221&lt;'MARTA Footprint'!$D$3,C221&gt;'MARTA Footprint'!$A$3,C221&lt;'MARTA Footprint'!$B$3),"YES",".")</f>
        <v>YES</v>
      </c>
    </row>
    <row r="222" spans="1:4" x14ac:dyDescent="0.25">
      <c r="A222" t="s">
        <v>11</v>
      </c>
      <c r="B222" s="1">
        <v>-84.452376999999998</v>
      </c>
      <c r="C222" s="1">
        <v>33.750709999999998</v>
      </c>
      <c r="D222" t="str">
        <f>IF(AND(B222&gt;'MARTA Footprint'!$C$3,B222&lt;'MARTA Footprint'!$D$3,C222&gt;'MARTA Footprint'!$A$3,C222&lt;'MARTA Footprint'!$B$3),"YES",".")</f>
        <v>YES</v>
      </c>
    </row>
    <row r="223" spans="1:4" x14ac:dyDescent="0.25">
      <c r="A223" t="s">
        <v>11</v>
      </c>
      <c r="B223" s="1">
        <v>-84.449402000000006</v>
      </c>
      <c r="C223" s="1">
        <v>33.751339000000002</v>
      </c>
      <c r="D223" t="str">
        <f>IF(AND(B223&gt;'MARTA Footprint'!$C$3,B223&lt;'MARTA Footprint'!$D$3,C223&gt;'MARTA Footprint'!$A$3,C223&lt;'MARTA Footprint'!$B$3),"YES",".")</f>
        <v>YES</v>
      </c>
    </row>
    <row r="224" spans="1:4" x14ac:dyDescent="0.25">
      <c r="A224" t="s">
        <v>11</v>
      </c>
      <c r="B224" s="1">
        <v>-84.448250000000002</v>
      </c>
      <c r="C224" s="1">
        <v>33.751480000000001</v>
      </c>
      <c r="D224" t="str">
        <f>IF(AND(B224&gt;'MARTA Footprint'!$C$3,B224&lt;'MARTA Footprint'!$D$3,C224&gt;'MARTA Footprint'!$A$3,C224&lt;'MARTA Footprint'!$B$3),"YES",".")</f>
        <v>YES</v>
      </c>
    </row>
    <row r="225" spans="1:4" x14ac:dyDescent="0.25">
      <c r="A225" t="s">
        <v>11</v>
      </c>
      <c r="B225" s="1">
        <v>-84.447449000000006</v>
      </c>
      <c r="C225" s="1">
        <v>33.751480000000001</v>
      </c>
      <c r="D225" t="str">
        <f>IF(AND(B225&gt;'MARTA Footprint'!$C$3,B225&lt;'MARTA Footprint'!$D$3,C225&gt;'MARTA Footprint'!$A$3,C225&lt;'MARTA Footprint'!$B$3),"YES",".")</f>
        <v>YES</v>
      </c>
    </row>
    <row r="226" spans="1:4" x14ac:dyDescent="0.25">
      <c r="A226" t="s">
        <v>11</v>
      </c>
      <c r="B226" s="1">
        <v>-84.446808000000004</v>
      </c>
      <c r="C226" s="1">
        <v>33.751418999999999</v>
      </c>
      <c r="D226" t="str">
        <f>IF(AND(B226&gt;'MARTA Footprint'!$C$3,B226&lt;'MARTA Footprint'!$D$3,C226&gt;'MARTA Footprint'!$A$3,C226&lt;'MARTA Footprint'!$B$3),"YES",".")</f>
        <v>YES</v>
      </c>
    </row>
    <row r="227" spans="1:4" x14ac:dyDescent="0.25">
      <c r="A227" t="s">
        <v>11</v>
      </c>
      <c r="B227" s="1">
        <v>-84.445862000000005</v>
      </c>
      <c r="C227" s="1">
        <v>33.751221000000001</v>
      </c>
      <c r="D227" t="str">
        <f>IF(AND(B227&gt;'MARTA Footprint'!$C$3,B227&lt;'MARTA Footprint'!$D$3,C227&gt;'MARTA Footprint'!$A$3,C227&lt;'MARTA Footprint'!$B$3),"YES",".")</f>
        <v>YES</v>
      </c>
    </row>
    <row r="228" spans="1:4" x14ac:dyDescent="0.25">
      <c r="A228" t="s">
        <v>11</v>
      </c>
      <c r="B228" s="1">
        <v>-84.445189999999997</v>
      </c>
      <c r="C228" s="1">
        <v>33.750999</v>
      </c>
      <c r="D228" t="str">
        <f>IF(AND(B228&gt;'MARTA Footprint'!$C$3,B228&lt;'MARTA Footprint'!$D$3,C228&gt;'MARTA Footprint'!$A$3,C228&lt;'MARTA Footprint'!$B$3),"YES",".")</f>
        <v>YES</v>
      </c>
    </row>
    <row r="229" spans="1:4" x14ac:dyDescent="0.25">
      <c r="A229" t="s">
        <v>11</v>
      </c>
      <c r="B229" s="1">
        <v>-84.444220999999999</v>
      </c>
      <c r="C229" s="1">
        <v>33.750518999999997</v>
      </c>
      <c r="D229" t="str">
        <f>IF(AND(B229&gt;'MARTA Footprint'!$C$3,B229&lt;'MARTA Footprint'!$D$3,C229&gt;'MARTA Footprint'!$A$3,C229&lt;'MARTA Footprint'!$B$3),"YES",".")</f>
        <v>YES</v>
      </c>
    </row>
    <row r="230" spans="1:4" x14ac:dyDescent="0.25">
      <c r="A230" t="s">
        <v>11</v>
      </c>
      <c r="B230" s="1">
        <v>-84.443466000000001</v>
      </c>
      <c r="C230" s="1">
        <v>33.750031</v>
      </c>
      <c r="D230" t="str">
        <f>IF(AND(B230&gt;'MARTA Footprint'!$C$3,B230&lt;'MARTA Footprint'!$D$3,C230&gt;'MARTA Footprint'!$A$3,C230&lt;'MARTA Footprint'!$B$3),"YES",".")</f>
        <v>YES</v>
      </c>
    </row>
    <row r="231" spans="1:4" x14ac:dyDescent="0.25">
      <c r="A231" t="s">
        <v>11</v>
      </c>
      <c r="B231" s="1">
        <v>-84.44162</v>
      </c>
      <c r="C231" s="1">
        <v>33.748660999999998</v>
      </c>
      <c r="D231" t="str">
        <f>IF(AND(B231&gt;'MARTA Footprint'!$C$3,B231&lt;'MARTA Footprint'!$D$3,C231&gt;'MARTA Footprint'!$A$3,C231&lt;'MARTA Footprint'!$B$3),"YES",".")</f>
        <v>YES</v>
      </c>
    </row>
    <row r="232" spans="1:4" x14ac:dyDescent="0.25">
      <c r="A232" t="s">
        <v>11</v>
      </c>
      <c r="B232" s="1">
        <v>-84.440597999999994</v>
      </c>
      <c r="C232" s="1">
        <v>33.748058</v>
      </c>
      <c r="D232" t="str">
        <f>IF(AND(B232&gt;'MARTA Footprint'!$C$3,B232&lt;'MARTA Footprint'!$D$3,C232&gt;'MARTA Footprint'!$A$3,C232&lt;'MARTA Footprint'!$B$3),"YES",".")</f>
        <v>YES</v>
      </c>
    </row>
    <row r="233" spans="1:4" x14ac:dyDescent="0.25">
      <c r="A233" t="s">
        <v>11</v>
      </c>
      <c r="B233" s="1">
        <v>-84.439269999999993</v>
      </c>
      <c r="C233" s="1">
        <v>33.747478000000001</v>
      </c>
      <c r="D233" t="str">
        <f>IF(AND(B233&gt;'MARTA Footprint'!$C$3,B233&lt;'MARTA Footprint'!$D$3,C233&gt;'MARTA Footprint'!$A$3,C233&lt;'MARTA Footprint'!$B$3),"YES",".")</f>
        <v>YES</v>
      </c>
    </row>
    <row r="234" spans="1:4" x14ac:dyDescent="0.25">
      <c r="A234" t="s">
        <v>11</v>
      </c>
      <c r="B234" s="1">
        <v>-84.437950000000001</v>
      </c>
      <c r="C234" s="1">
        <v>33.747101000000001</v>
      </c>
      <c r="D234" t="str">
        <f>IF(AND(B234&gt;'MARTA Footprint'!$C$3,B234&lt;'MARTA Footprint'!$D$3,C234&gt;'MARTA Footprint'!$A$3,C234&lt;'MARTA Footprint'!$B$3),"YES",".")</f>
        <v>YES</v>
      </c>
    </row>
    <row r="235" spans="1:4" x14ac:dyDescent="0.25">
      <c r="A235" t="s">
        <v>11</v>
      </c>
      <c r="B235" s="1">
        <v>-84.436760000000007</v>
      </c>
      <c r="C235" s="1">
        <v>33.74691</v>
      </c>
      <c r="D235" t="str">
        <f>IF(AND(B235&gt;'MARTA Footprint'!$C$3,B235&lt;'MARTA Footprint'!$D$3,C235&gt;'MARTA Footprint'!$A$3,C235&lt;'MARTA Footprint'!$B$3),"YES",".")</f>
        <v>YES</v>
      </c>
    </row>
    <row r="236" spans="1:4" x14ac:dyDescent="0.25">
      <c r="A236" t="s">
        <v>11</v>
      </c>
      <c r="B236" s="1">
        <v>-84.435637999999997</v>
      </c>
      <c r="C236" s="1">
        <v>33.746848999999997</v>
      </c>
      <c r="D236" t="str">
        <f>IF(AND(B236&gt;'MARTA Footprint'!$C$3,B236&lt;'MARTA Footprint'!$D$3,C236&gt;'MARTA Footprint'!$A$3,C236&lt;'MARTA Footprint'!$B$3),"YES",".")</f>
        <v>YES</v>
      </c>
    </row>
    <row r="237" spans="1:4" x14ac:dyDescent="0.25">
      <c r="A237" t="s">
        <v>11</v>
      </c>
      <c r="B237" s="1">
        <v>-84.43338</v>
      </c>
      <c r="C237" s="1">
        <v>33.746867999999999</v>
      </c>
      <c r="D237" t="str">
        <f>IF(AND(B237&gt;'MARTA Footprint'!$C$3,B237&lt;'MARTA Footprint'!$D$3,C237&gt;'MARTA Footprint'!$A$3,C237&lt;'MARTA Footprint'!$B$3),"YES",".")</f>
        <v>YES</v>
      </c>
    </row>
    <row r="238" spans="1:4" x14ac:dyDescent="0.25">
      <c r="A238" t="s">
        <v>11</v>
      </c>
      <c r="B238" s="1">
        <v>-84.432663000000005</v>
      </c>
      <c r="C238" s="1">
        <v>33.746841000000003</v>
      </c>
      <c r="D238" t="str">
        <f>IF(AND(B238&gt;'MARTA Footprint'!$C$3,B238&lt;'MARTA Footprint'!$D$3,C238&gt;'MARTA Footprint'!$A$3,C238&lt;'MARTA Footprint'!$B$3),"YES",".")</f>
        <v>YES</v>
      </c>
    </row>
    <row r="239" spans="1:4" x14ac:dyDescent="0.25">
      <c r="A239" t="s">
        <v>11</v>
      </c>
      <c r="B239" s="1">
        <v>-84.431479999999993</v>
      </c>
      <c r="C239" s="1">
        <v>33.746689000000003</v>
      </c>
      <c r="D239" t="str">
        <f>IF(AND(B239&gt;'MARTA Footprint'!$C$3,B239&lt;'MARTA Footprint'!$D$3,C239&gt;'MARTA Footprint'!$A$3,C239&lt;'MARTA Footprint'!$B$3),"YES",".")</f>
        <v>YES</v>
      </c>
    </row>
    <row r="240" spans="1:4" x14ac:dyDescent="0.25">
      <c r="A240" t="s">
        <v>11</v>
      </c>
      <c r="B240" s="1">
        <v>-84.430580000000006</v>
      </c>
      <c r="C240" s="1">
        <v>33.746498000000003</v>
      </c>
      <c r="D240" t="str">
        <f>IF(AND(B240&gt;'MARTA Footprint'!$C$3,B240&lt;'MARTA Footprint'!$D$3,C240&gt;'MARTA Footprint'!$A$3,C240&lt;'MARTA Footprint'!$B$3),"YES",".")</f>
        <v>YES</v>
      </c>
    </row>
    <row r="241" spans="1:4" x14ac:dyDescent="0.25">
      <c r="A241" t="s">
        <v>11</v>
      </c>
      <c r="B241" s="1">
        <v>-84.429680000000005</v>
      </c>
      <c r="C241" s="1">
        <v>33.746200999999999</v>
      </c>
      <c r="D241" t="str">
        <f>IF(AND(B241&gt;'MARTA Footprint'!$C$3,B241&lt;'MARTA Footprint'!$D$3,C241&gt;'MARTA Footprint'!$A$3,C241&lt;'MARTA Footprint'!$B$3),"YES",".")</f>
        <v>YES</v>
      </c>
    </row>
    <row r="242" spans="1:4" x14ac:dyDescent="0.25">
      <c r="A242" t="s">
        <v>11</v>
      </c>
      <c r="B242" s="1">
        <v>-84.428725999999997</v>
      </c>
      <c r="C242" s="1">
        <v>33.745789000000002</v>
      </c>
      <c r="D242" t="str">
        <f>IF(AND(B242&gt;'MARTA Footprint'!$C$3,B242&lt;'MARTA Footprint'!$D$3,C242&gt;'MARTA Footprint'!$A$3,C242&lt;'MARTA Footprint'!$B$3),"YES",".")</f>
        <v>YES</v>
      </c>
    </row>
    <row r="243" spans="1:4" x14ac:dyDescent="0.25">
      <c r="A243" t="s">
        <v>11</v>
      </c>
      <c r="B243" s="1">
        <v>-84.422141999999994</v>
      </c>
      <c r="C243" s="1">
        <v>33.742420000000003</v>
      </c>
      <c r="D243" t="str">
        <f>IF(AND(B243&gt;'MARTA Footprint'!$C$3,B243&lt;'MARTA Footprint'!$D$3,C243&gt;'MARTA Footprint'!$A$3,C243&lt;'MARTA Footprint'!$B$3),"YES",".")</f>
        <v>YES</v>
      </c>
    </row>
    <row r="244" spans="1:4" x14ac:dyDescent="0.25">
      <c r="A244" t="s">
        <v>11</v>
      </c>
      <c r="B244" s="1">
        <v>-84.421143000000001</v>
      </c>
      <c r="C244" s="1">
        <v>33.741951</v>
      </c>
      <c r="D244" t="str">
        <f>IF(AND(B244&gt;'MARTA Footprint'!$C$3,B244&lt;'MARTA Footprint'!$D$3,C244&gt;'MARTA Footprint'!$A$3,C244&lt;'MARTA Footprint'!$B$3),"YES",".")</f>
        <v>YES</v>
      </c>
    </row>
    <row r="245" spans="1:4" x14ac:dyDescent="0.25">
      <c r="A245" t="s">
        <v>11</v>
      </c>
      <c r="B245" s="1">
        <v>-84.419998000000007</v>
      </c>
      <c r="C245" s="1">
        <v>33.741619</v>
      </c>
      <c r="D245" t="str">
        <f>IF(AND(B245&gt;'MARTA Footprint'!$C$3,B245&lt;'MARTA Footprint'!$D$3,C245&gt;'MARTA Footprint'!$A$3,C245&lt;'MARTA Footprint'!$B$3),"YES",".")</f>
        <v>YES</v>
      </c>
    </row>
    <row r="246" spans="1:4" x14ac:dyDescent="0.25">
      <c r="A246" t="s">
        <v>11</v>
      </c>
      <c r="B246" s="1">
        <v>-84.419098000000005</v>
      </c>
      <c r="C246" s="1">
        <v>33.741508000000003</v>
      </c>
      <c r="D246" t="str">
        <f>IF(AND(B246&gt;'MARTA Footprint'!$C$3,B246&lt;'MARTA Footprint'!$D$3,C246&gt;'MARTA Footprint'!$A$3,C246&lt;'MARTA Footprint'!$B$3),"YES",".")</f>
        <v>YES</v>
      </c>
    </row>
    <row r="247" spans="1:4" x14ac:dyDescent="0.25">
      <c r="A247" t="s">
        <v>11</v>
      </c>
      <c r="B247" s="1">
        <v>-84.413016999999996</v>
      </c>
      <c r="C247" s="1">
        <v>33.741321999999997</v>
      </c>
      <c r="D247" t="str">
        <f>IF(AND(B247&gt;'MARTA Footprint'!$C$3,B247&lt;'MARTA Footprint'!$D$3,C247&gt;'MARTA Footprint'!$A$3,C247&lt;'MARTA Footprint'!$B$3),"YES",".")</f>
        <v>YES</v>
      </c>
    </row>
    <row r="248" spans="1:4" x14ac:dyDescent="0.25">
      <c r="A248" t="s">
        <v>11</v>
      </c>
      <c r="B248" s="1">
        <v>-84.411368999999993</v>
      </c>
      <c r="C248" s="1">
        <v>33.741118999999998</v>
      </c>
      <c r="D248" t="str">
        <f>IF(AND(B248&gt;'MARTA Footprint'!$C$3,B248&lt;'MARTA Footprint'!$D$3,C248&gt;'MARTA Footprint'!$A$3,C248&lt;'MARTA Footprint'!$B$3),"YES",".")</f>
        <v>YES</v>
      </c>
    </row>
    <row r="249" spans="1:4" x14ac:dyDescent="0.25">
      <c r="A249" t="s">
        <v>11</v>
      </c>
      <c r="B249" s="1">
        <v>-84.409621999999999</v>
      </c>
      <c r="C249" s="1">
        <v>33.740977999999998</v>
      </c>
      <c r="D249" t="str">
        <f>IF(AND(B249&gt;'MARTA Footprint'!$C$3,B249&lt;'MARTA Footprint'!$D$3,C249&gt;'MARTA Footprint'!$A$3,C249&lt;'MARTA Footprint'!$B$3),"YES",".")</f>
        <v>YES</v>
      </c>
    </row>
    <row r="250" spans="1:4" x14ac:dyDescent="0.25">
      <c r="A250" t="s">
        <v>11</v>
      </c>
      <c r="B250" s="1">
        <v>-84.408707000000007</v>
      </c>
      <c r="C250" s="1">
        <v>33.740989999999996</v>
      </c>
      <c r="D250" t="str">
        <f>IF(AND(B250&gt;'MARTA Footprint'!$C$3,B250&lt;'MARTA Footprint'!$D$3,C250&gt;'MARTA Footprint'!$A$3,C250&lt;'MARTA Footprint'!$B$3),"YES",".")</f>
        <v>YES</v>
      </c>
    </row>
    <row r="251" spans="1:4" x14ac:dyDescent="0.25">
      <c r="A251" t="s">
        <v>11</v>
      </c>
      <c r="B251" s="1">
        <v>-84.407707000000002</v>
      </c>
      <c r="C251" s="1">
        <v>33.741089000000002</v>
      </c>
      <c r="D251" t="str">
        <f>IF(AND(B251&gt;'MARTA Footprint'!$C$3,B251&lt;'MARTA Footprint'!$D$3,C251&gt;'MARTA Footprint'!$A$3,C251&lt;'MARTA Footprint'!$B$3),"YES",".")</f>
        <v>YES</v>
      </c>
    </row>
    <row r="252" spans="1:4" x14ac:dyDescent="0.25">
      <c r="A252" t="s">
        <v>11</v>
      </c>
      <c r="B252" s="1">
        <v>-84.406609000000003</v>
      </c>
      <c r="C252" s="1">
        <v>33.741329</v>
      </c>
      <c r="D252" t="str">
        <f>IF(AND(B252&gt;'MARTA Footprint'!$C$3,B252&lt;'MARTA Footprint'!$D$3,C252&gt;'MARTA Footprint'!$A$3,C252&lt;'MARTA Footprint'!$B$3),"YES",".")</f>
        <v>YES</v>
      </c>
    </row>
    <row r="253" spans="1:4" x14ac:dyDescent="0.25">
      <c r="A253" t="s">
        <v>11</v>
      </c>
      <c r="B253" s="1">
        <v>-84.405227999999994</v>
      </c>
      <c r="C253" s="1">
        <v>33.741798000000003</v>
      </c>
      <c r="D253" t="str">
        <f>IF(AND(B253&gt;'MARTA Footprint'!$C$3,B253&lt;'MARTA Footprint'!$D$3,C253&gt;'MARTA Footprint'!$A$3,C253&lt;'MARTA Footprint'!$B$3),"YES",".")</f>
        <v>YES</v>
      </c>
    </row>
    <row r="254" spans="1:4" x14ac:dyDescent="0.25">
      <c r="A254" t="s">
        <v>11</v>
      </c>
      <c r="B254" s="1">
        <v>-84.400063000000003</v>
      </c>
      <c r="C254" s="1">
        <v>33.744301</v>
      </c>
      <c r="D254" t="str">
        <f>IF(AND(B254&gt;'MARTA Footprint'!$C$3,B254&lt;'MARTA Footprint'!$D$3,C254&gt;'MARTA Footprint'!$A$3,C254&lt;'MARTA Footprint'!$B$3),"YES",".")</f>
        <v>YES</v>
      </c>
    </row>
    <row r="255" spans="1:4" x14ac:dyDescent="0.25">
      <c r="A255" t="s">
        <v>11</v>
      </c>
      <c r="B255" s="1">
        <v>-84.398803999999998</v>
      </c>
      <c r="C255" s="1">
        <v>33.744788999999997</v>
      </c>
      <c r="D255" t="str">
        <f>IF(AND(B255&gt;'MARTA Footprint'!$C$3,B255&lt;'MARTA Footprint'!$D$3,C255&gt;'MARTA Footprint'!$A$3,C255&lt;'MARTA Footprint'!$B$3),"YES",".")</f>
        <v>YES</v>
      </c>
    </row>
    <row r="256" spans="1:4" x14ac:dyDescent="0.25">
      <c r="A256" t="s">
        <v>11</v>
      </c>
      <c r="B256" s="1">
        <v>-84.398193000000006</v>
      </c>
      <c r="C256" s="1">
        <v>33.744948999999998</v>
      </c>
      <c r="D256" t="str">
        <f>IF(AND(B256&gt;'MARTA Footprint'!$C$3,B256&lt;'MARTA Footprint'!$D$3,C256&gt;'MARTA Footprint'!$A$3,C256&lt;'MARTA Footprint'!$B$3),"YES",".")</f>
        <v>YES</v>
      </c>
    </row>
    <row r="257" spans="1:4" x14ac:dyDescent="0.25">
      <c r="A257" t="s">
        <v>11</v>
      </c>
      <c r="B257" s="1">
        <v>-84.397171</v>
      </c>
      <c r="C257" s="1">
        <v>33.745128999999999</v>
      </c>
      <c r="D257" t="str">
        <f>IF(AND(B257&gt;'MARTA Footprint'!$C$3,B257&lt;'MARTA Footprint'!$D$3,C257&gt;'MARTA Footprint'!$A$3,C257&lt;'MARTA Footprint'!$B$3),"YES",".")</f>
        <v>YES</v>
      </c>
    </row>
    <row r="258" spans="1:4" x14ac:dyDescent="0.25">
      <c r="A258" t="s">
        <v>11</v>
      </c>
      <c r="B258" s="1">
        <v>-84.394942999999998</v>
      </c>
      <c r="C258" s="1">
        <v>33.745337999999997</v>
      </c>
      <c r="D258" t="str">
        <f>IF(AND(B258&gt;'MARTA Footprint'!$C$3,B258&lt;'MARTA Footprint'!$D$3,C258&gt;'MARTA Footprint'!$A$3,C258&lt;'MARTA Footprint'!$B$3),"YES",".")</f>
        <v>YES</v>
      </c>
    </row>
    <row r="259" spans="1:4" x14ac:dyDescent="0.25">
      <c r="A259" t="s">
        <v>11</v>
      </c>
      <c r="B259" s="1">
        <v>-84.393569999999997</v>
      </c>
      <c r="C259" s="1">
        <v>33.745361000000003</v>
      </c>
      <c r="D259" t="str">
        <f>IF(AND(B259&gt;'MARTA Footprint'!$C$3,B259&lt;'MARTA Footprint'!$D$3,C259&gt;'MARTA Footprint'!$A$3,C259&lt;'MARTA Footprint'!$B$3),"YES",".")</f>
        <v>YES</v>
      </c>
    </row>
    <row r="260" spans="1:4" x14ac:dyDescent="0.25">
      <c r="A260" t="s">
        <v>11</v>
      </c>
      <c r="B260" s="1">
        <v>-84.392532000000003</v>
      </c>
      <c r="C260" s="1">
        <v>33.745319000000002</v>
      </c>
      <c r="D260" t="str">
        <f>IF(AND(B260&gt;'MARTA Footprint'!$C$3,B260&lt;'MARTA Footprint'!$D$3,C260&gt;'MARTA Footprint'!$A$3,C260&lt;'MARTA Footprint'!$B$3),"YES",".")</f>
        <v>YES</v>
      </c>
    </row>
    <row r="261" spans="1:4" x14ac:dyDescent="0.25">
      <c r="A261" t="s">
        <v>11</v>
      </c>
      <c r="B261" s="1">
        <v>-84.391006000000004</v>
      </c>
      <c r="C261" s="1">
        <v>33.745120999999997</v>
      </c>
      <c r="D261" t="str">
        <f>IF(AND(B261&gt;'MARTA Footprint'!$C$3,B261&lt;'MARTA Footprint'!$D$3,C261&gt;'MARTA Footprint'!$A$3,C261&lt;'MARTA Footprint'!$B$3),"YES",".")</f>
        <v>YES</v>
      </c>
    </row>
    <row r="262" spans="1:4" x14ac:dyDescent="0.25">
      <c r="A262" t="s">
        <v>11</v>
      </c>
      <c r="B262" s="1">
        <v>-84.389526000000004</v>
      </c>
      <c r="C262" s="1">
        <v>33.744731999999999</v>
      </c>
      <c r="D262" t="str">
        <f>IF(AND(B262&gt;'MARTA Footprint'!$C$3,B262&lt;'MARTA Footprint'!$D$3,C262&gt;'MARTA Footprint'!$A$3,C262&lt;'MARTA Footprint'!$B$3),"YES",".")</f>
        <v>YES</v>
      </c>
    </row>
    <row r="263" spans="1:4" x14ac:dyDescent="0.25">
      <c r="A263" t="s">
        <v>11</v>
      </c>
      <c r="B263" s="1">
        <v>-84.386786999999998</v>
      </c>
      <c r="C263" s="1">
        <v>33.743628999999999</v>
      </c>
      <c r="D263" t="str">
        <f>IF(AND(B263&gt;'MARTA Footprint'!$C$3,B263&lt;'MARTA Footprint'!$D$3,C263&gt;'MARTA Footprint'!$A$3,C263&lt;'MARTA Footprint'!$B$3),"YES",".")</f>
        <v>YES</v>
      </c>
    </row>
    <row r="264" spans="1:4" x14ac:dyDescent="0.25">
      <c r="A264" t="s">
        <v>11</v>
      </c>
      <c r="B264" s="1">
        <v>-84.385658000000006</v>
      </c>
      <c r="C264" s="1">
        <v>33.743358999999998</v>
      </c>
      <c r="D264" t="str">
        <f>IF(AND(B264&gt;'MARTA Footprint'!$C$3,B264&lt;'MARTA Footprint'!$D$3,C264&gt;'MARTA Footprint'!$A$3,C264&lt;'MARTA Footprint'!$B$3),"YES",".")</f>
        <v>YES</v>
      </c>
    </row>
    <row r="265" spans="1:4" x14ac:dyDescent="0.25">
      <c r="A265" t="s">
        <v>11</v>
      </c>
      <c r="B265" s="1">
        <v>-84.384322999999995</v>
      </c>
      <c r="C265" s="1">
        <v>33.743251999999998</v>
      </c>
      <c r="D265" t="str">
        <f>IF(AND(B265&gt;'MARTA Footprint'!$C$3,B265&lt;'MARTA Footprint'!$D$3,C265&gt;'MARTA Footprint'!$A$3,C265&lt;'MARTA Footprint'!$B$3),"YES",".")</f>
        <v>YES</v>
      </c>
    </row>
    <row r="266" spans="1:4" x14ac:dyDescent="0.25">
      <c r="A266" t="s">
        <v>11</v>
      </c>
      <c r="B266" s="1">
        <v>-84.381889000000001</v>
      </c>
      <c r="C266" s="1">
        <v>33.743220999999998</v>
      </c>
      <c r="D266" t="str">
        <f>IF(AND(B266&gt;'MARTA Footprint'!$C$3,B266&lt;'MARTA Footprint'!$D$3,C266&gt;'MARTA Footprint'!$A$3,C266&lt;'MARTA Footprint'!$B$3),"YES",".")</f>
        <v>YES</v>
      </c>
    </row>
    <row r="267" spans="1:4" x14ac:dyDescent="0.25">
      <c r="A267" t="s">
        <v>11</v>
      </c>
      <c r="B267" s="1">
        <v>-84.375586999999996</v>
      </c>
      <c r="C267" s="1">
        <v>33.743271</v>
      </c>
      <c r="D267" t="str">
        <f>IF(AND(B267&gt;'MARTA Footprint'!$C$3,B267&lt;'MARTA Footprint'!$D$3,C267&gt;'MARTA Footprint'!$A$3,C267&lt;'MARTA Footprint'!$B$3),"YES",".")</f>
        <v>YES</v>
      </c>
    </row>
    <row r="268" spans="1:4" x14ac:dyDescent="0.25">
      <c r="A268" t="s">
        <v>11</v>
      </c>
      <c r="B268" s="1">
        <v>-84.360045999999997</v>
      </c>
      <c r="C268" s="1">
        <v>33.74324</v>
      </c>
      <c r="D268" t="str">
        <f>IF(AND(B268&gt;'MARTA Footprint'!$C$3,B268&lt;'MARTA Footprint'!$D$3,C268&gt;'MARTA Footprint'!$A$3,C268&lt;'MARTA Footprint'!$B$3),"YES",".")</f>
        <v>YES</v>
      </c>
    </row>
    <row r="269" spans="1:4" x14ac:dyDescent="0.25">
      <c r="A269" t="s">
        <v>11</v>
      </c>
      <c r="B269" s="1">
        <v>-84.358681000000004</v>
      </c>
      <c r="C269" s="1">
        <v>33.743327999999998</v>
      </c>
      <c r="D269" t="str">
        <f>IF(AND(B269&gt;'MARTA Footprint'!$C$3,B269&lt;'MARTA Footprint'!$D$3,C269&gt;'MARTA Footprint'!$A$3,C269&lt;'MARTA Footprint'!$B$3),"YES",".")</f>
        <v>YES</v>
      </c>
    </row>
    <row r="270" spans="1:4" x14ac:dyDescent="0.25">
      <c r="A270" t="s">
        <v>11</v>
      </c>
      <c r="B270" s="1">
        <v>-84.356987000000004</v>
      </c>
      <c r="C270" s="1">
        <v>33.743549000000002</v>
      </c>
      <c r="D270" t="str">
        <f>IF(AND(B270&gt;'MARTA Footprint'!$C$3,B270&lt;'MARTA Footprint'!$D$3,C270&gt;'MARTA Footprint'!$A$3,C270&lt;'MARTA Footprint'!$B$3),"YES",".")</f>
        <v>YES</v>
      </c>
    </row>
    <row r="271" spans="1:4" x14ac:dyDescent="0.25">
      <c r="A271" t="s">
        <v>11</v>
      </c>
      <c r="B271" s="1">
        <v>-84.355391999999995</v>
      </c>
      <c r="C271" s="1">
        <v>33.743899999999996</v>
      </c>
      <c r="D271" t="str">
        <f>IF(AND(B271&gt;'MARTA Footprint'!$C$3,B271&lt;'MARTA Footprint'!$D$3,C271&gt;'MARTA Footprint'!$A$3,C271&lt;'MARTA Footprint'!$B$3),"YES",".")</f>
        <v>YES</v>
      </c>
    </row>
    <row r="272" spans="1:4" x14ac:dyDescent="0.25">
      <c r="A272" t="s">
        <v>11</v>
      </c>
      <c r="B272" s="1">
        <v>-84.351532000000006</v>
      </c>
      <c r="C272" s="1">
        <v>33.744911000000002</v>
      </c>
      <c r="D272" t="str">
        <f>IF(AND(B272&gt;'MARTA Footprint'!$C$3,B272&lt;'MARTA Footprint'!$D$3,C272&gt;'MARTA Footprint'!$A$3,C272&lt;'MARTA Footprint'!$B$3),"YES",".")</f>
        <v>YES</v>
      </c>
    </row>
    <row r="273" spans="1:4" x14ac:dyDescent="0.25">
      <c r="A273" t="s">
        <v>11</v>
      </c>
      <c r="B273" s="1">
        <v>-84.350166000000002</v>
      </c>
      <c r="C273" s="1">
        <v>33.745151999999997</v>
      </c>
      <c r="D273" t="str">
        <f>IF(AND(B273&gt;'MARTA Footprint'!$C$3,B273&lt;'MARTA Footprint'!$D$3,C273&gt;'MARTA Footprint'!$A$3,C273&lt;'MARTA Footprint'!$B$3),"YES",".")</f>
        <v>YES</v>
      </c>
    </row>
    <row r="274" spans="1:4" x14ac:dyDescent="0.25">
      <c r="A274" t="s">
        <v>11</v>
      </c>
      <c r="B274" s="1">
        <v>-84.348572000000004</v>
      </c>
      <c r="C274" s="1">
        <v>33.745331</v>
      </c>
      <c r="D274" t="str">
        <f>IF(AND(B274&gt;'MARTA Footprint'!$C$3,B274&lt;'MARTA Footprint'!$D$3,C274&gt;'MARTA Footprint'!$A$3,C274&lt;'MARTA Footprint'!$B$3),"YES",".")</f>
        <v>YES</v>
      </c>
    </row>
    <row r="275" spans="1:4" x14ac:dyDescent="0.25">
      <c r="A275" t="s">
        <v>11</v>
      </c>
      <c r="B275" s="1">
        <v>-84.346007999999998</v>
      </c>
      <c r="C275" s="1">
        <v>33.745410999999997</v>
      </c>
      <c r="D275" t="str">
        <f>IF(AND(B275&gt;'MARTA Footprint'!$C$3,B275&lt;'MARTA Footprint'!$D$3,C275&gt;'MARTA Footprint'!$A$3,C275&lt;'MARTA Footprint'!$B$3),"YES",".")</f>
        <v>YES</v>
      </c>
    </row>
    <row r="276" spans="1:4" x14ac:dyDescent="0.25">
      <c r="A276" t="s">
        <v>11</v>
      </c>
      <c r="B276" s="1">
        <v>-84.338577000000001</v>
      </c>
      <c r="C276" s="1">
        <v>33.745269999999998</v>
      </c>
      <c r="D276" t="str">
        <f>IF(AND(B276&gt;'MARTA Footprint'!$C$3,B276&lt;'MARTA Footprint'!$D$3,C276&gt;'MARTA Footprint'!$A$3,C276&lt;'MARTA Footprint'!$B$3),"YES",".")</f>
        <v>YES</v>
      </c>
    </row>
    <row r="277" spans="1:4" x14ac:dyDescent="0.25">
      <c r="A277" t="s">
        <v>11</v>
      </c>
      <c r="B277" s="1">
        <v>-84.337631000000002</v>
      </c>
      <c r="C277" s="1">
        <v>33.745238999999998</v>
      </c>
      <c r="D277" t="str">
        <f>IF(AND(B277&gt;'MARTA Footprint'!$C$3,B277&lt;'MARTA Footprint'!$D$3,C277&gt;'MARTA Footprint'!$A$3,C277&lt;'MARTA Footprint'!$B$3),"YES",".")</f>
        <v>YES</v>
      </c>
    </row>
    <row r="278" spans="1:4" x14ac:dyDescent="0.25">
      <c r="A278" t="s">
        <v>11</v>
      </c>
      <c r="B278" s="1">
        <v>-84.336250000000007</v>
      </c>
      <c r="C278" s="1">
        <v>33.745060000000002</v>
      </c>
      <c r="D278" t="str">
        <f>IF(AND(B278&gt;'MARTA Footprint'!$C$3,B278&lt;'MARTA Footprint'!$D$3,C278&gt;'MARTA Footprint'!$A$3,C278&lt;'MARTA Footprint'!$B$3),"YES",".")</f>
        <v>YES</v>
      </c>
    </row>
    <row r="279" spans="1:4" x14ac:dyDescent="0.25">
      <c r="A279" t="s">
        <v>11</v>
      </c>
      <c r="B279" s="1">
        <v>-84.335425999999998</v>
      </c>
      <c r="C279" s="1">
        <v>33.744861999999998</v>
      </c>
      <c r="D279" t="str">
        <f>IF(AND(B279&gt;'MARTA Footprint'!$C$3,B279&lt;'MARTA Footprint'!$D$3,C279&gt;'MARTA Footprint'!$A$3,C279&lt;'MARTA Footprint'!$B$3),"YES",".")</f>
        <v>YES</v>
      </c>
    </row>
    <row r="280" spans="1:4" x14ac:dyDescent="0.25">
      <c r="A280" t="s">
        <v>11</v>
      </c>
      <c r="B280" s="1">
        <v>-84.334678999999994</v>
      </c>
      <c r="C280" s="1">
        <v>33.744621000000002</v>
      </c>
      <c r="D280" t="str">
        <f>IF(AND(B280&gt;'MARTA Footprint'!$C$3,B280&lt;'MARTA Footprint'!$D$3,C280&gt;'MARTA Footprint'!$A$3,C280&lt;'MARTA Footprint'!$B$3),"YES",".")</f>
        <v>YES</v>
      </c>
    </row>
    <row r="281" spans="1:4" x14ac:dyDescent="0.25">
      <c r="A281" t="s">
        <v>11</v>
      </c>
      <c r="B281" s="1">
        <v>-84.334084000000004</v>
      </c>
      <c r="C281" s="1">
        <v>33.744370000000004</v>
      </c>
      <c r="D281" t="str">
        <f>IF(AND(B281&gt;'MARTA Footprint'!$C$3,B281&lt;'MARTA Footprint'!$D$3,C281&gt;'MARTA Footprint'!$A$3,C281&lt;'MARTA Footprint'!$B$3),"YES",".")</f>
        <v>YES</v>
      </c>
    </row>
    <row r="282" spans="1:4" x14ac:dyDescent="0.25">
      <c r="A282" t="s">
        <v>11</v>
      </c>
      <c r="B282" s="1">
        <v>-84.33287</v>
      </c>
      <c r="C282" s="1">
        <v>33.743752000000001</v>
      </c>
      <c r="D282" t="str">
        <f>IF(AND(B282&gt;'MARTA Footprint'!$C$3,B282&lt;'MARTA Footprint'!$D$3,C282&gt;'MARTA Footprint'!$A$3,C282&lt;'MARTA Footprint'!$B$3),"YES",".")</f>
        <v>YES</v>
      </c>
    </row>
    <row r="283" spans="1:4" x14ac:dyDescent="0.25">
      <c r="A283" t="s">
        <v>11</v>
      </c>
      <c r="B283" s="1">
        <v>-84.332069000000004</v>
      </c>
      <c r="C283" s="1">
        <v>33.743220999999998</v>
      </c>
      <c r="D283" t="str">
        <f>IF(AND(B283&gt;'MARTA Footprint'!$C$3,B283&lt;'MARTA Footprint'!$D$3,C283&gt;'MARTA Footprint'!$A$3,C283&lt;'MARTA Footprint'!$B$3),"YES",".")</f>
        <v>YES</v>
      </c>
    </row>
    <row r="284" spans="1:4" x14ac:dyDescent="0.25">
      <c r="A284" t="s">
        <v>11</v>
      </c>
      <c r="B284" s="1">
        <v>-84.331421000000006</v>
      </c>
      <c r="C284" s="1">
        <v>33.742640999999999</v>
      </c>
      <c r="D284" t="str">
        <f>IF(AND(B284&gt;'MARTA Footprint'!$C$3,B284&lt;'MARTA Footprint'!$D$3,C284&gt;'MARTA Footprint'!$A$3,C284&lt;'MARTA Footprint'!$B$3),"YES",".")</f>
        <v>YES</v>
      </c>
    </row>
    <row r="285" spans="1:4" x14ac:dyDescent="0.25">
      <c r="A285" t="s">
        <v>11</v>
      </c>
      <c r="B285" s="1">
        <v>-84.328827000000004</v>
      </c>
      <c r="C285" s="1">
        <v>33.739970999999997</v>
      </c>
      <c r="D285" t="str">
        <f>IF(AND(B285&gt;'MARTA Footprint'!$C$3,B285&lt;'MARTA Footprint'!$D$3,C285&gt;'MARTA Footprint'!$A$3,C285&lt;'MARTA Footprint'!$B$3),"YES",".")</f>
        <v>YES</v>
      </c>
    </row>
    <row r="286" spans="1:4" x14ac:dyDescent="0.25">
      <c r="A286" t="s">
        <v>11</v>
      </c>
      <c r="B286" s="1">
        <v>-84.324286999999998</v>
      </c>
      <c r="C286" s="1">
        <v>33.735450999999998</v>
      </c>
      <c r="D286" t="str">
        <f>IF(AND(B286&gt;'MARTA Footprint'!$C$3,B286&lt;'MARTA Footprint'!$D$3,C286&gt;'MARTA Footprint'!$A$3,C286&lt;'MARTA Footprint'!$B$3),"YES",".")</f>
        <v>YES</v>
      </c>
    </row>
    <row r="287" spans="1:4" x14ac:dyDescent="0.25">
      <c r="A287" t="s">
        <v>11</v>
      </c>
      <c r="B287" s="1">
        <v>-84.323691999999994</v>
      </c>
      <c r="C287" s="1">
        <v>33.734741</v>
      </c>
      <c r="D287" t="str">
        <f>IF(AND(B287&gt;'MARTA Footprint'!$C$3,B287&lt;'MARTA Footprint'!$D$3,C287&gt;'MARTA Footprint'!$A$3,C287&lt;'MARTA Footprint'!$B$3),"YES",".")</f>
        <v>YES</v>
      </c>
    </row>
    <row r="288" spans="1:4" x14ac:dyDescent="0.25">
      <c r="A288" t="s">
        <v>11</v>
      </c>
      <c r="B288" s="1">
        <v>-84.323348999999993</v>
      </c>
      <c r="C288" s="1">
        <v>33.734229999999997</v>
      </c>
      <c r="D288" t="str">
        <f>IF(AND(B288&gt;'MARTA Footprint'!$C$3,B288&lt;'MARTA Footprint'!$D$3,C288&gt;'MARTA Footprint'!$A$3,C288&lt;'MARTA Footprint'!$B$3),"YES",".")</f>
        <v>YES</v>
      </c>
    </row>
    <row r="289" spans="1:4" x14ac:dyDescent="0.25">
      <c r="A289" t="s">
        <v>11</v>
      </c>
      <c r="B289" s="1">
        <v>-84.323059000000001</v>
      </c>
      <c r="C289" s="1">
        <v>33.733631000000003</v>
      </c>
      <c r="D289" t="str">
        <f>IF(AND(B289&gt;'MARTA Footprint'!$C$3,B289&lt;'MARTA Footprint'!$D$3,C289&gt;'MARTA Footprint'!$A$3,C289&lt;'MARTA Footprint'!$B$3),"YES",".")</f>
        <v>YES</v>
      </c>
    </row>
    <row r="290" spans="1:4" x14ac:dyDescent="0.25">
      <c r="A290" t="s">
        <v>11</v>
      </c>
      <c r="B290" s="1">
        <v>-84.322922000000005</v>
      </c>
      <c r="C290" s="1">
        <v>33.73312</v>
      </c>
      <c r="D290" t="str">
        <f>IF(AND(B290&gt;'MARTA Footprint'!$C$3,B290&lt;'MARTA Footprint'!$D$3,C290&gt;'MARTA Footprint'!$A$3,C290&lt;'MARTA Footprint'!$B$3),"YES",".")</f>
        <v>YES</v>
      </c>
    </row>
    <row r="291" spans="1:4" x14ac:dyDescent="0.25">
      <c r="A291" t="s">
        <v>11</v>
      </c>
      <c r="B291" s="1">
        <v>-84.322829999999996</v>
      </c>
      <c r="C291" s="1">
        <v>33.732608999999997</v>
      </c>
      <c r="D291" t="str">
        <f>IF(AND(B291&gt;'MARTA Footprint'!$C$3,B291&lt;'MARTA Footprint'!$D$3,C291&gt;'MARTA Footprint'!$A$3,C291&lt;'MARTA Footprint'!$B$3),"YES",".")</f>
        <v>YES</v>
      </c>
    </row>
    <row r="292" spans="1:4" x14ac:dyDescent="0.25">
      <c r="A292" t="s">
        <v>11</v>
      </c>
      <c r="B292" s="1">
        <v>-84.322852999999995</v>
      </c>
      <c r="C292" s="1">
        <v>33.731940999999999</v>
      </c>
      <c r="D292" t="str">
        <f>IF(AND(B292&gt;'MARTA Footprint'!$C$3,B292&lt;'MARTA Footprint'!$D$3,C292&gt;'MARTA Footprint'!$A$3,C292&lt;'MARTA Footprint'!$B$3),"YES",".")</f>
        <v>YES</v>
      </c>
    </row>
    <row r="293" spans="1:4" x14ac:dyDescent="0.25">
      <c r="A293" t="s">
        <v>11</v>
      </c>
      <c r="B293" s="1">
        <v>-84.323227000000003</v>
      </c>
      <c r="C293" s="1">
        <v>33.730269999999997</v>
      </c>
      <c r="D293" t="str">
        <f>IF(AND(B293&gt;'MARTA Footprint'!$C$3,B293&lt;'MARTA Footprint'!$D$3,C293&gt;'MARTA Footprint'!$A$3,C293&lt;'MARTA Footprint'!$B$3),"YES",".")</f>
        <v>YES</v>
      </c>
    </row>
    <row r="294" spans="1:4" x14ac:dyDescent="0.25">
      <c r="A294" t="s">
        <v>11</v>
      </c>
      <c r="B294" s="1">
        <v>-84.323357000000001</v>
      </c>
      <c r="C294" s="1">
        <v>33.729979999999998</v>
      </c>
      <c r="D294" t="str">
        <f>IF(AND(B294&gt;'MARTA Footprint'!$C$3,B294&lt;'MARTA Footprint'!$D$3,C294&gt;'MARTA Footprint'!$A$3,C294&lt;'MARTA Footprint'!$B$3),"YES",".")</f>
        <v>YES</v>
      </c>
    </row>
    <row r="295" spans="1:4" x14ac:dyDescent="0.25">
      <c r="A295" t="s">
        <v>11</v>
      </c>
      <c r="B295" s="1">
        <v>-84.323357000000001</v>
      </c>
      <c r="C295" s="1">
        <v>33.729778000000003</v>
      </c>
      <c r="D295" t="str">
        <f>IF(AND(B295&gt;'MARTA Footprint'!$C$3,B295&lt;'MARTA Footprint'!$D$3,C295&gt;'MARTA Footprint'!$A$3,C295&lt;'MARTA Footprint'!$B$3),"YES",".")</f>
        <v>YES</v>
      </c>
    </row>
    <row r="296" spans="1:4" x14ac:dyDescent="0.25">
      <c r="A296" t="s">
        <v>11</v>
      </c>
      <c r="B296" s="1">
        <v>-84.324173000000002</v>
      </c>
      <c r="C296" s="1">
        <v>33.726630999999998</v>
      </c>
      <c r="D296" t="str">
        <f>IF(AND(B296&gt;'MARTA Footprint'!$C$3,B296&lt;'MARTA Footprint'!$D$3,C296&gt;'MARTA Footprint'!$A$3,C296&lt;'MARTA Footprint'!$B$3),"YES",".")</f>
        <v>YES</v>
      </c>
    </row>
    <row r="297" spans="1:4" x14ac:dyDescent="0.25">
      <c r="A297" t="s">
        <v>11</v>
      </c>
      <c r="B297" s="1">
        <v>-84.324271999999993</v>
      </c>
      <c r="C297" s="1">
        <v>33.726109000000001</v>
      </c>
      <c r="D297" t="str">
        <f>IF(AND(B297&gt;'MARTA Footprint'!$C$3,B297&lt;'MARTA Footprint'!$D$3,C297&gt;'MARTA Footprint'!$A$3,C297&lt;'MARTA Footprint'!$B$3),"YES",".")</f>
        <v>YES</v>
      </c>
    </row>
    <row r="298" spans="1:4" x14ac:dyDescent="0.25">
      <c r="A298" t="s">
        <v>11</v>
      </c>
      <c r="B298" s="1">
        <v>-84.324280000000002</v>
      </c>
      <c r="C298" s="1">
        <v>33.725121000000001</v>
      </c>
      <c r="D298" t="str">
        <f>IF(AND(B298&gt;'MARTA Footprint'!$C$3,B298&lt;'MARTA Footprint'!$D$3,C298&gt;'MARTA Footprint'!$A$3,C298&lt;'MARTA Footprint'!$B$3),"YES",".")</f>
        <v>YES</v>
      </c>
    </row>
    <row r="299" spans="1:4" x14ac:dyDescent="0.25">
      <c r="A299" t="s">
        <v>11</v>
      </c>
      <c r="B299" s="1">
        <v>-84.324141999999995</v>
      </c>
      <c r="C299" s="1">
        <v>33.724151999999997</v>
      </c>
      <c r="D299" t="str">
        <f>IF(AND(B299&gt;'MARTA Footprint'!$C$3,B299&lt;'MARTA Footprint'!$D$3,C299&gt;'MARTA Footprint'!$A$3,C299&lt;'MARTA Footprint'!$B$3),"YES",".")</f>
        <v>YES</v>
      </c>
    </row>
    <row r="300" spans="1:4" x14ac:dyDescent="0.25">
      <c r="A300" t="s">
        <v>11</v>
      </c>
      <c r="B300" s="1">
        <v>-84.323859999999996</v>
      </c>
      <c r="C300" s="1">
        <v>33.72345</v>
      </c>
      <c r="D300" t="str">
        <f>IF(AND(B300&gt;'MARTA Footprint'!$C$3,B300&lt;'MARTA Footprint'!$D$3,C300&gt;'MARTA Footprint'!$A$3,C300&lt;'MARTA Footprint'!$B$3),"YES",".")</f>
        <v>YES</v>
      </c>
    </row>
    <row r="301" spans="1:4" x14ac:dyDescent="0.25">
      <c r="A301" t="s">
        <v>11</v>
      </c>
      <c r="B301" s="1">
        <v>-84.323181000000005</v>
      </c>
      <c r="C301" s="1">
        <v>33.722400999999998</v>
      </c>
      <c r="D301" t="str">
        <f>IF(AND(B301&gt;'MARTA Footprint'!$C$3,B301&lt;'MARTA Footprint'!$D$3,C301&gt;'MARTA Footprint'!$A$3,C301&lt;'MARTA Footprint'!$B$3),"YES",".")</f>
        <v>YES</v>
      </c>
    </row>
    <row r="302" spans="1:4" x14ac:dyDescent="0.25">
      <c r="A302" t="s">
        <v>11</v>
      </c>
      <c r="B302" s="1">
        <v>-84.322800000000001</v>
      </c>
      <c r="C302" s="1">
        <v>33.721981</v>
      </c>
      <c r="D302" t="str">
        <f>IF(AND(B302&gt;'MARTA Footprint'!$C$3,B302&lt;'MARTA Footprint'!$D$3,C302&gt;'MARTA Footprint'!$A$3,C302&lt;'MARTA Footprint'!$B$3),"YES",".")</f>
        <v>YES</v>
      </c>
    </row>
    <row r="303" spans="1:4" x14ac:dyDescent="0.25">
      <c r="A303" t="s">
        <v>11</v>
      </c>
      <c r="B303" s="1">
        <v>-84.322258000000005</v>
      </c>
      <c r="C303" s="1">
        <v>33.721511999999997</v>
      </c>
      <c r="D303" t="str">
        <f>IF(AND(B303&gt;'MARTA Footprint'!$C$3,B303&lt;'MARTA Footprint'!$D$3,C303&gt;'MARTA Footprint'!$A$3,C303&lt;'MARTA Footprint'!$B$3),"YES",".")</f>
        <v>YES</v>
      </c>
    </row>
    <row r="304" spans="1:4" x14ac:dyDescent="0.25">
      <c r="A304" t="s">
        <v>11</v>
      </c>
      <c r="B304" s="1">
        <v>-84.321738999999994</v>
      </c>
      <c r="C304" s="1">
        <v>33.721148999999997</v>
      </c>
      <c r="D304" t="str">
        <f>IF(AND(B304&gt;'MARTA Footprint'!$C$3,B304&lt;'MARTA Footprint'!$D$3,C304&gt;'MARTA Footprint'!$A$3,C304&lt;'MARTA Footprint'!$B$3),"YES",".")</f>
        <v>YES</v>
      </c>
    </row>
    <row r="305" spans="1:4" x14ac:dyDescent="0.25">
      <c r="A305" t="s">
        <v>11</v>
      </c>
      <c r="B305" s="1">
        <v>-84.321083000000002</v>
      </c>
      <c r="C305" s="1">
        <v>33.720798000000002</v>
      </c>
      <c r="D305" t="str">
        <f>IF(AND(B305&gt;'MARTA Footprint'!$C$3,B305&lt;'MARTA Footprint'!$D$3,C305&gt;'MARTA Footprint'!$A$3,C305&lt;'MARTA Footprint'!$B$3),"YES",".")</f>
        <v>YES</v>
      </c>
    </row>
    <row r="306" spans="1:4" x14ac:dyDescent="0.25">
      <c r="A306" t="s">
        <v>11</v>
      </c>
      <c r="B306" s="1">
        <v>-84.310569999999998</v>
      </c>
      <c r="C306" s="1">
        <v>33.715881000000003</v>
      </c>
      <c r="D306" t="str">
        <f>IF(AND(B306&gt;'MARTA Footprint'!$C$3,B306&lt;'MARTA Footprint'!$D$3,C306&gt;'MARTA Footprint'!$A$3,C306&lt;'MARTA Footprint'!$B$3),"YES",".")</f>
        <v>YES</v>
      </c>
    </row>
    <row r="307" spans="1:4" x14ac:dyDescent="0.25">
      <c r="A307" t="s">
        <v>11</v>
      </c>
      <c r="B307" s="1">
        <v>-84.309250000000006</v>
      </c>
      <c r="C307" s="1">
        <v>33.715350999999998</v>
      </c>
      <c r="D307" t="str">
        <f>IF(AND(B307&gt;'MARTA Footprint'!$C$3,B307&lt;'MARTA Footprint'!$D$3,C307&gt;'MARTA Footprint'!$A$3,C307&lt;'MARTA Footprint'!$B$3),"YES",".")</f>
        <v>YES</v>
      </c>
    </row>
    <row r="308" spans="1:4" x14ac:dyDescent="0.25">
      <c r="A308" t="s">
        <v>11</v>
      </c>
      <c r="B308" s="1">
        <v>-84.308448999999996</v>
      </c>
      <c r="C308" s="1">
        <v>33.715172000000003</v>
      </c>
      <c r="D308" t="str">
        <f>IF(AND(B308&gt;'MARTA Footprint'!$C$3,B308&lt;'MARTA Footprint'!$D$3,C308&gt;'MARTA Footprint'!$A$3,C308&lt;'MARTA Footprint'!$B$3),"YES",".")</f>
        <v>YES</v>
      </c>
    </row>
    <row r="309" spans="1:4" x14ac:dyDescent="0.25">
      <c r="A309" t="s">
        <v>11</v>
      </c>
      <c r="B309" s="1">
        <v>-84.307586999999998</v>
      </c>
      <c r="C309" s="1">
        <v>33.715060999999999</v>
      </c>
      <c r="D309" t="str">
        <f>IF(AND(B309&gt;'MARTA Footprint'!$C$3,B309&lt;'MARTA Footprint'!$D$3,C309&gt;'MARTA Footprint'!$A$3,C309&lt;'MARTA Footprint'!$B$3),"YES",".")</f>
        <v>YES</v>
      </c>
    </row>
    <row r="310" spans="1:4" x14ac:dyDescent="0.25">
      <c r="A310" t="s">
        <v>11</v>
      </c>
      <c r="B310" s="1">
        <v>-84.299316000000005</v>
      </c>
      <c r="C310" s="1">
        <v>33.714970000000001</v>
      </c>
      <c r="D310" t="str">
        <f>IF(AND(B310&gt;'MARTA Footprint'!$C$3,B310&lt;'MARTA Footprint'!$D$3,C310&gt;'MARTA Footprint'!$A$3,C310&lt;'MARTA Footprint'!$B$3),"YES",".")</f>
        <v>YES</v>
      </c>
    </row>
    <row r="311" spans="1:4" x14ac:dyDescent="0.25">
      <c r="A311" t="s">
        <v>11</v>
      </c>
      <c r="B311" s="1">
        <v>-84.298889000000003</v>
      </c>
      <c r="C311" s="1">
        <v>33.714950999999999</v>
      </c>
      <c r="D311" t="str">
        <f>IF(AND(B311&gt;'MARTA Footprint'!$C$3,B311&lt;'MARTA Footprint'!$D$3,C311&gt;'MARTA Footprint'!$A$3,C311&lt;'MARTA Footprint'!$B$3),"YES",".")</f>
        <v>YES</v>
      </c>
    </row>
    <row r="312" spans="1:4" x14ac:dyDescent="0.25">
      <c r="A312" t="s">
        <v>11</v>
      </c>
      <c r="B312" s="1">
        <v>-84.297927999999999</v>
      </c>
      <c r="C312" s="1">
        <v>33.714809000000002</v>
      </c>
      <c r="D312" t="str">
        <f>IF(AND(B312&gt;'MARTA Footprint'!$C$3,B312&lt;'MARTA Footprint'!$D$3,C312&gt;'MARTA Footprint'!$A$3,C312&lt;'MARTA Footprint'!$B$3),"YES",".")</f>
        <v>YES</v>
      </c>
    </row>
    <row r="313" spans="1:4" x14ac:dyDescent="0.25">
      <c r="A313" t="s">
        <v>11</v>
      </c>
      <c r="B313" s="1">
        <v>-84.297173000000001</v>
      </c>
      <c r="C313" s="1">
        <v>33.714599999999997</v>
      </c>
      <c r="D313" t="str">
        <f>IF(AND(B313&gt;'MARTA Footprint'!$C$3,B313&lt;'MARTA Footprint'!$D$3,C313&gt;'MARTA Footprint'!$A$3,C313&lt;'MARTA Footprint'!$B$3),"YES",".")</f>
        <v>YES</v>
      </c>
    </row>
    <row r="314" spans="1:4" x14ac:dyDescent="0.25">
      <c r="A314" t="s">
        <v>11</v>
      </c>
      <c r="B314" s="1">
        <v>-84.296463000000003</v>
      </c>
      <c r="C314" s="1">
        <v>33.714320999999998</v>
      </c>
      <c r="D314" t="str">
        <f>IF(AND(B314&gt;'MARTA Footprint'!$C$3,B314&lt;'MARTA Footprint'!$D$3,C314&gt;'MARTA Footprint'!$A$3,C314&lt;'MARTA Footprint'!$B$3),"YES",".")</f>
        <v>YES</v>
      </c>
    </row>
    <row r="315" spans="1:4" x14ac:dyDescent="0.25">
      <c r="A315" t="s">
        <v>11</v>
      </c>
      <c r="B315" s="1">
        <v>-84.293892</v>
      </c>
      <c r="C315" s="1">
        <v>33.713169000000001</v>
      </c>
      <c r="D315" t="str">
        <f>IF(AND(B315&gt;'MARTA Footprint'!$C$3,B315&lt;'MARTA Footprint'!$D$3,C315&gt;'MARTA Footprint'!$A$3,C315&lt;'MARTA Footprint'!$B$3),"YES",".")</f>
        <v>YES</v>
      </c>
    </row>
    <row r="316" spans="1:4" x14ac:dyDescent="0.25">
      <c r="A316" t="s">
        <v>11</v>
      </c>
      <c r="B316" s="1">
        <v>-84.293120999999999</v>
      </c>
      <c r="C316" s="1">
        <v>33.712879000000001</v>
      </c>
      <c r="D316" t="str">
        <f>IF(AND(B316&gt;'MARTA Footprint'!$C$3,B316&lt;'MARTA Footprint'!$D$3,C316&gt;'MARTA Footprint'!$A$3,C316&lt;'MARTA Footprint'!$B$3),"YES",".")</f>
        <v>YES</v>
      </c>
    </row>
    <row r="317" spans="1:4" x14ac:dyDescent="0.25">
      <c r="A317" t="s">
        <v>11</v>
      </c>
      <c r="B317" s="1">
        <v>-84.292159999999996</v>
      </c>
      <c r="C317" s="1">
        <v>33.712569999999999</v>
      </c>
      <c r="D317" t="str">
        <f>IF(AND(B317&gt;'MARTA Footprint'!$C$3,B317&lt;'MARTA Footprint'!$D$3,C317&gt;'MARTA Footprint'!$A$3,C317&lt;'MARTA Footprint'!$B$3),"YES",".")</f>
        <v>YES</v>
      </c>
    </row>
    <row r="318" spans="1:4" x14ac:dyDescent="0.25">
      <c r="A318" t="s">
        <v>11</v>
      </c>
      <c r="B318" s="1">
        <v>-84.290779000000001</v>
      </c>
      <c r="C318" s="1">
        <v>33.712249999999997</v>
      </c>
      <c r="D318" t="str">
        <f>IF(AND(B318&gt;'MARTA Footprint'!$C$3,B318&lt;'MARTA Footprint'!$D$3,C318&gt;'MARTA Footprint'!$A$3,C318&lt;'MARTA Footprint'!$B$3),"YES",".")</f>
        <v>YES</v>
      </c>
    </row>
    <row r="319" spans="1:4" x14ac:dyDescent="0.25">
      <c r="A319" t="s">
        <v>11</v>
      </c>
      <c r="B319" s="1">
        <v>-84.289885999999996</v>
      </c>
      <c r="C319" s="1">
        <v>33.712131999999997</v>
      </c>
      <c r="D319" t="str">
        <f>IF(AND(B319&gt;'MARTA Footprint'!$C$3,B319&lt;'MARTA Footprint'!$D$3,C319&gt;'MARTA Footprint'!$A$3,C319&lt;'MARTA Footprint'!$B$3),"YES",".")</f>
        <v>YES</v>
      </c>
    </row>
    <row r="320" spans="1:4" x14ac:dyDescent="0.25">
      <c r="A320" t="s">
        <v>11</v>
      </c>
      <c r="B320" s="1">
        <v>-84.288628000000003</v>
      </c>
      <c r="C320" s="1">
        <v>33.712040000000002</v>
      </c>
      <c r="D320" t="str">
        <f>IF(AND(B320&gt;'MARTA Footprint'!$C$3,B320&lt;'MARTA Footprint'!$D$3,C320&gt;'MARTA Footprint'!$A$3,C320&lt;'MARTA Footprint'!$B$3),"YES",".")</f>
        <v>YES</v>
      </c>
    </row>
    <row r="321" spans="1:4" x14ac:dyDescent="0.25">
      <c r="A321" t="s">
        <v>11</v>
      </c>
      <c r="B321" s="1">
        <v>-84.279601999999997</v>
      </c>
      <c r="C321" s="1">
        <v>33.71228</v>
      </c>
      <c r="D321" t="str">
        <f>IF(AND(B321&gt;'MARTA Footprint'!$C$3,B321&lt;'MARTA Footprint'!$D$3,C321&gt;'MARTA Footprint'!$A$3,C321&lt;'MARTA Footprint'!$B$3),"YES",".")</f>
        <v>YES</v>
      </c>
    </row>
    <row r="322" spans="1:4" x14ac:dyDescent="0.25">
      <c r="A322" t="s">
        <v>11</v>
      </c>
      <c r="B322" s="1">
        <v>-84.278069000000002</v>
      </c>
      <c r="C322" s="1">
        <v>33.712390999999997</v>
      </c>
      <c r="D322" t="str">
        <f>IF(AND(B322&gt;'MARTA Footprint'!$C$3,B322&lt;'MARTA Footprint'!$D$3,C322&gt;'MARTA Footprint'!$A$3,C322&lt;'MARTA Footprint'!$B$3),"YES",".")</f>
        <v>YES</v>
      </c>
    </row>
    <row r="323" spans="1:4" x14ac:dyDescent="0.25">
      <c r="A323" t="s">
        <v>11</v>
      </c>
      <c r="B323" s="1">
        <v>-84.276077000000001</v>
      </c>
      <c r="C323" s="1">
        <v>33.712662000000002</v>
      </c>
      <c r="D323" t="str">
        <f>IF(AND(B323&gt;'MARTA Footprint'!$C$3,B323&lt;'MARTA Footprint'!$D$3,C323&gt;'MARTA Footprint'!$A$3,C323&lt;'MARTA Footprint'!$B$3),"YES",".")</f>
        <v>YES</v>
      </c>
    </row>
    <row r="324" spans="1:4" x14ac:dyDescent="0.25">
      <c r="A324" t="s">
        <v>11</v>
      </c>
      <c r="B324" s="1">
        <v>-84.271811999999997</v>
      </c>
      <c r="C324" s="1">
        <v>33.713569999999997</v>
      </c>
      <c r="D324" t="str">
        <f>IF(AND(B324&gt;'MARTA Footprint'!$C$3,B324&lt;'MARTA Footprint'!$D$3,C324&gt;'MARTA Footprint'!$A$3,C324&lt;'MARTA Footprint'!$B$3),"YES",".")</f>
        <v>YES</v>
      </c>
    </row>
    <row r="325" spans="1:4" x14ac:dyDescent="0.25">
      <c r="A325" t="s">
        <v>11</v>
      </c>
      <c r="B325" s="1">
        <v>-84.259949000000006</v>
      </c>
      <c r="C325" s="1">
        <v>33.715899999999998</v>
      </c>
      <c r="D325" t="str">
        <f>IF(AND(B325&gt;'MARTA Footprint'!$C$3,B325&lt;'MARTA Footprint'!$D$3,C325&gt;'MARTA Footprint'!$A$3,C325&lt;'MARTA Footprint'!$B$3),"YES",".")</f>
        <v>YES</v>
      </c>
    </row>
    <row r="326" spans="1:4" x14ac:dyDescent="0.25">
      <c r="A326" t="s">
        <v>11</v>
      </c>
      <c r="B326" s="1">
        <v>-84.258719999999997</v>
      </c>
      <c r="C326" s="1">
        <v>33.716090999999999</v>
      </c>
      <c r="D326" t="str">
        <f>IF(AND(B326&gt;'MARTA Footprint'!$C$3,B326&lt;'MARTA Footprint'!$D$3,C326&gt;'MARTA Footprint'!$A$3,C326&lt;'MARTA Footprint'!$B$3),"YES",".")</f>
        <v>YES</v>
      </c>
    </row>
    <row r="327" spans="1:4" x14ac:dyDescent="0.25">
      <c r="A327" t="s">
        <v>11</v>
      </c>
      <c r="B327" s="1">
        <v>-84.257507000000004</v>
      </c>
      <c r="C327" s="1">
        <v>33.716208999999999</v>
      </c>
      <c r="D327" t="str">
        <f>IF(AND(B327&gt;'MARTA Footprint'!$C$3,B327&lt;'MARTA Footprint'!$D$3,C327&gt;'MARTA Footprint'!$A$3,C327&lt;'MARTA Footprint'!$B$3),"YES",".")</f>
        <v>YES</v>
      </c>
    </row>
    <row r="328" spans="1:4" x14ac:dyDescent="0.25">
      <c r="A328" t="s">
        <v>11</v>
      </c>
      <c r="B328" s="1">
        <v>-84.256400999999997</v>
      </c>
      <c r="C328" s="1">
        <v>33.716259000000001</v>
      </c>
      <c r="D328" t="str">
        <f>IF(AND(B328&gt;'MARTA Footprint'!$C$3,B328&lt;'MARTA Footprint'!$D$3,C328&gt;'MARTA Footprint'!$A$3,C328&lt;'MARTA Footprint'!$B$3),"YES",".")</f>
        <v>YES</v>
      </c>
    </row>
    <row r="329" spans="1:4" x14ac:dyDescent="0.25">
      <c r="A329" t="s">
        <v>11</v>
      </c>
      <c r="B329" s="1">
        <v>-84.255073999999993</v>
      </c>
      <c r="C329" s="1">
        <v>33.716239999999999</v>
      </c>
      <c r="D329" t="str">
        <f>IF(AND(B329&gt;'MARTA Footprint'!$C$3,B329&lt;'MARTA Footprint'!$D$3,C329&gt;'MARTA Footprint'!$A$3,C329&lt;'MARTA Footprint'!$B$3),"YES",".")</f>
        <v>YES</v>
      </c>
    </row>
    <row r="330" spans="1:4" x14ac:dyDescent="0.25">
      <c r="A330" t="s">
        <v>11</v>
      </c>
      <c r="B330" s="1">
        <v>-84.254379</v>
      </c>
      <c r="C330" s="1">
        <v>33.716202000000003</v>
      </c>
      <c r="D330" t="str">
        <f>IF(AND(B330&gt;'MARTA Footprint'!$C$3,B330&lt;'MARTA Footprint'!$D$3,C330&gt;'MARTA Footprint'!$A$3,C330&lt;'MARTA Footprint'!$B$3),"YES",".")</f>
        <v>YES</v>
      </c>
    </row>
    <row r="331" spans="1:4" x14ac:dyDescent="0.25">
      <c r="A331" t="s">
        <v>11</v>
      </c>
      <c r="B331" s="1">
        <v>-84.243294000000006</v>
      </c>
      <c r="C331" s="1">
        <v>33.714919999999999</v>
      </c>
      <c r="D331" t="str">
        <f>IF(AND(B331&gt;'MARTA Footprint'!$C$3,B331&lt;'MARTA Footprint'!$D$3,C331&gt;'MARTA Footprint'!$A$3,C331&lt;'MARTA Footprint'!$B$3),"YES",".")</f>
        <v>YES</v>
      </c>
    </row>
    <row r="332" spans="1:4" x14ac:dyDescent="0.25">
      <c r="A332" t="s">
        <v>11</v>
      </c>
      <c r="B332" s="1">
        <v>-84.235000999999997</v>
      </c>
      <c r="C332" s="1">
        <v>33.713810000000002</v>
      </c>
      <c r="D332" t="str">
        <f>IF(AND(B332&gt;'MARTA Footprint'!$C$3,B332&lt;'MARTA Footprint'!$D$3,C332&gt;'MARTA Footprint'!$A$3,C332&lt;'MARTA Footprint'!$B$3),"YES",".")</f>
        <v>YES</v>
      </c>
    </row>
    <row r="333" spans="1:4" x14ac:dyDescent="0.25">
      <c r="A333" t="s">
        <v>11</v>
      </c>
      <c r="B333" s="1">
        <v>-84.231644000000003</v>
      </c>
      <c r="C333" s="1">
        <v>33.713420999999997</v>
      </c>
      <c r="D333" t="str">
        <f>IF(AND(B333&gt;'MARTA Footprint'!$C$3,B333&lt;'MARTA Footprint'!$D$3,C333&gt;'MARTA Footprint'!$A$3,C333&lt;'MARTA Footprint'!$B$3),"YES",".")</f>
        <v>YES</v>
      </c>
    </row>
    <row r="334" spans="1:4" x14ac:dyDescent="0.25">
      <c r="A334" t="s">
        <v>11</v>
      </c>
      <c r="B334" s="1">
        <v>-84.226287999999997</v>
      </c>
      <c r="C334" s="1">
        <v>33.712681000000003</v>
      </c>
      <c r="D334" t="str">
        <f>IF(AND(B334&gt;'MARTA Footprint'!$C$3,B334&lt;'MARTA Footprint'!$D$3,C334&gt;'MARTA Footprint'!$A$3,C334&lt;'MARTA Footprint'!$B$3),"YES",".")</f>
        <v>YES</v>
      </c>
    </row>
    <row r="335" spans="1:4" x14ac:dyDescent="0.25">
      <c r="A335" t="s">
        <v>11</v>
      </c>
      <c r="B335" s="1">
        <v>-84.215073000000004</v>
      </c>
      <c r="C335" s="1">
        <v>33.711311000000002</v>
      </c>
      <c r="D335" t="str">
        <f>IF(AND(B335&gt;'MARTA Footprint'!$C$3,B335&lt;'MARTA Footprint'!$D$3,C335&gt;'MARTA Footprint'!$A$3,C335&lt;'MARTA Footprint'!$B$3),"YES",".")</f>
        <v>YES</v>
      </c>
    </row>
    <row r="336" spans="1:4" x14ac:dyDescent="0.25">
      <c r="A336" t="s">
        <v>11</v>
      </c>
      <c r="B336" s="1">
        <v>-84.212440000000001</v>
      </c>
      <c r="C336" s="1">
        <v>33.710861000000001</v>
      </c>
      <c r="D336" t="str">
        <f>IF(AND(B336&gt;'MARTA Footprint'!$C$3,B336&lt;'MARTA Footprint'!$D$3,C336&gt;'MARTA Footprint'!$A$3,C336&lt;'MARTA Footprint'!$B$3),"YES",".")</f>
        <v>YES</v>
      </c>
    </row>
    <row r="337" spans="1:4" x14ac:dyDescent="0.25">
      <c r="A337" t="s">
        <v>11</v>
      </c>
      <c r="B337" s="1">
        <v>-84.211112999999997</v>
      </c>
      <c r="C337" s="1">
        <v>33.710560000000001</v>
      </c>
      <c r="D337" t="str">
        <f>IF(AND(B337&gt;'MARTA Footprint'!$C$3,B337&lt;'MARTA Footprint'!$D$3,C337&gt;'MARTA Footprint'!$A$3,C337&lt;'MARTA Footprint'!$B$3),"YES",".")</f>
        <v>YES</v>
      </c>
    </row>
    <row r="338" spans="1:4" x14ac:dyDescent="0.25">
      <c r="A338" t="s">
        <v>11</v>
      </c>
      <c r="B338" s="1">
        <v>-84.210312000000002</v>
      </c>
      <c r="C338" s="1">
        <v>33.710330999999996</v>
      </c>
      <c r="D338" t="str">
        <f>IF(AND(B338&gt;'MARTA Footprint'!$C$3,B338&lt;'MARTA Footprint'!$D$3,C338&gt;'MARTA Footprint'!$A$3,C338&lt;'MARTA Footprint'!$B$3),"YES",".")</f>
        <v>YES</v>
      </c>
    </row>
    <row r="339" spans="1:4" x14ac:dyDescent="0.25">
      <c r="A339" t="s">
        <v>11</v>
      </c>
      <c r="B339" s="1">
        <v>-84.208472999999998</v>
      </c>
      <c r="C339" s="1">
        <v>33.709640999999998</v>
      </c>
      <c r="D339" t="str">
        <f>IF(AND(B339&gt;'MARTA Footprint'!$C$3,B339&lt;'MARTA Footprint'!$D$3,C339&gt;'MARTA Footprint'!$A$3,C339&lt;'MARTA Footprint'!$B$3),"YES",".")</f>
        <v>YES</v>
      </c>
    </row>
    <row r="340" spans="1:4" x14ac:dyDescent="0.25">
      <c r="A340" t="s">
        <v>11</v>
      </c>
      <c r="B340" s="1">
        <v>-84.205726999999996</v>
      </c>
      <c r="C340" s="1">
        <v>33.708461999999997</v>
      </c>
      <c r="D340" t="str">
        <f>IF(AND(B340&gt;'MARTA Footprint'!$C$3,B340&lt;'MARTA Footprint'!$D$3,C340&gt;'MARTA Footprint'!$A$3,C340&lt;'MARTA Footprint'!$B$3),"YES",".")</f>
        <v>YES</v>
      </c>
    </row>
    <row r="341" spans="1:4" x14ac:dyDescent="0.25">
      <c r="A341" t="s">
        <v>11</v>
      </c>
      <c r="B341" s="1">
        <v>-84.204436999999999</v>
      </c>
      <c r="C341" s="1">
        <v>33.707828999999997</v>
      </c>
      <c r="D341" t="str">
        <f>IF(AND(B341&gt;'MARTA Footprint'!$C$3,B341&lt;'MARTA Footprint'!$D$3,C341&gt;'MARTA Footprint'!$A$3,C341&lt;'MARTA Footprint'!$B$3),"YES",".")</f>
        <v>YES</v>
      </c>
    </row>
    <row r="342" spans="1:4" x14ac:dyDescent="0.25">
      <c r="A342" t="s">
        <v>11</v>
      </c>
      <c r="B342" s="1">
        <v>-84.199370999999999</v>
      </c>
      <c r="C342" s="1">
        <v>33.705551</v>
      </c>
      <c r="D342" t="str">
        <f>IF(AND(B342&gt;'MARTA Footprint'!$C$3,B342&lt;'MARTA Footprint'!$D$3,C342&gt;'MARTA Footprint'!$A$3,C342&lt;'MARTA Footprint'!$B$3),"YES",".")</f>
        <v>YES</v>
      </c>
    </row>
    <row r="343" spans="1:4" x14ac:dyDescent="0.25">
      <c r="A343" t="s">
        <v>11</v>
      </c>
      <c r="B343" s="1">
        <v>-84.194557000000003</v>
      </c>
      <c r="C343" s="1">
        <v>33.703460999999997</v>
      </c>
      <c r="D343" t="str">
        <f>IF(AND(B343&gt;'MARTA Footprint'!$C$3,B343&lt;'MARTA Footprint'!$D$3,C343&gt;'MARTA Footprint'!$A$3,C343&lt;'MARTA Footprint'!$B$3),"YES",".")</f>
        <v>YES</v>
      </c>
    </row>
    <row r="344" spans="1:4" x14ac:dyDescent="0.25">
      <c r="A344" t="s">
        <v>11</v>
      </c>
      <c r="B344" s="1">
        <v>-84.192588999999998</v>
      </c>
      <c r="C344" s="1">
        <v>33.702838999999997</v>
      </c>
      <c r="D344" t="str">
        <f>IF(AND(B344&gt;'MARTA Footprint'!$C$3,B344&lt;'MARTA Footprint'!$D$3,C344&gt;'MARTA Footprint'!$A$3,C344&lt;'MARTA Footprint'!$B$3),"YES",".")</f>
        <v>YES</v>
      </c>
    </row>
    <row r="345" spans="1:4" x14ac:dyDescent="0.25">
      <c r="A345" t="s">
        <v>11</v>
      </c>
      <c r="B345" s="1">
        <v>-84.191490000000002</v>
      </c>
      <c r="C345" s="1">
        <v>33.702629000000002</v>
      </c>
      <c r="D345" t="str">
        <f>IF(AND(B345&gt;'MARTA Footprint'!$C$3,B345&lt;'MARTA Footprint'!$D$3,C345&gt;'MARTA Footprint'!$A$3,C345&lt;'MARTA Footprint'!$B$3),"YES",".")</f>
        <v>YES</v>
      </c>
    </row>
    <row r="346" spans="1:4" x14ac:dyDescent="0.25">
      <c r="A346" t="s">
        <v>11</v>
      </c>
      <c r="B346" s="1">
        <v>-84.190551999999997</v>
      </c>
      <c r="C346" s="1">
        <v>33.702530000000003</v>
      </c>
      <c r="D346" t="str">
        <f>IF(AND(B346&gt;'MARTA Footprint'!$C$3,B346&lt;'MARTA Footprint'!$D$3,C346&gt;'MARTA Footprint'!$A$3,C346&lt;'MARTA Footprint'!$B$3),"YES",".")</f>
        <v>YES</v>
      </c>
    </row>
    <row r="347" spans="1:4" x14ac:dyDescent="0.25">
      <c r="A347" t="s">
        <v>11</v>
      </c>
      <c r="B347" s="1">
        <v>-84.189330999999996</v>
      </c>
      <c r="C347" s="1">
        <v>33.702469000000001</v>
      </c>
      <c r="D347" t="str">
        <f>IF(AND(B347&gt;'MARTA Footprint'!$C$3,B347&lt;'MARTA Footprint'!$D$3,C347&gt;'MARTA Footprint'!$A$3,C347&lt;'MARTA Footprint'!$B$3),"YES",".")</f>
        <v>YES</v>
      </c>
    </row>
    <row r="348" spans="1:4" x14ac:dyDescent="0.25">
      <c r="A348" t="s">
        <v>11</v>
      </c>
      <c r="B348" s="1">
        <v>-84.188332000000003</v>
      </c>
      <c r="C348" s="1">
        <v>33.702491999999999</v>
      </c>
      <c r="D348" t="str">
        <f>IF(AND(B348&gt;'MARTA Footprint'!$C$3,B348&lt;'MARTA Footprint'!$D$3,C348&gt;'MARTA Footprint'!$A$3,C348&lt;'MARTA Footprint'!$B$3),"YES",".")</f>
        <v>YES</v>
      </c>
    </row>
    <row r="349" spans="1:4" x14ac:dyDescent="0.25">
      <c r="A349" t="s">
        <v>11</v>
      </c>
      <c r="B349" s="1">
        <v>-84.184143000000006</v>
      </c>
      <c r="C349" s="1">
        <v>33.702770000000001</v>
      </c>
      <c r="D349" t="str">
        <f>IF(AND(B349&gt;'MARTA Footprint'!$C$3,B349&lt;'MARTA Footprint'!$D$3,C349&gt;'MARTA Footprint'!$A$3,C349&lt;'MARTA Footprint'!$B$3),"YES",".")</f>
        <v>YES</v>
      </c>
    </row>
    <row r="350" spans="1:4" x14ac:dyDescent="0.25">
      <c r="A350" t="s">
        <v>11</v>
      </c>
      <c r="B350" s="1">
        <v>-84.173088000000007</v>
      </c>
      <c r="C350" s="1">
        <v>33.70335</v>
      </c>
      <c r="D350" t="str">
        <f>IF(AND(B350&gt;'MARTA Footprint'!$C$3,B350&lt;'MARTA Footprint'!$D$3,C350&gt;'MARTA Footprint'!$A$3,C350&lt;'MARTA Footprint'!$B$3),"YES",".")</f>
        <v>YES</v>
      </c>
    </row>
    <row r="351" spans="1:4" x14ac:dyDescent="0.25">
      <c r="A351" t="s">
        <v>11</v>
      </c>
      <c r="B351" s="1">
        <v>-84.146377999999999</v>
      </c>
      <c r="C351" s="1">
        <v>33.703121000000003</v>
      </c>
      <c r="D351" t="str">
        <f>IF(AND(B351&gt;'MARTA Footprint'!$C$3,B351&lt;'MARTA Footprint'!$D$3,C351&gt;'MARTA Footprint'!$A$3,C351&lt;'MARTA Footprint'!$B$3),"YES",".")</f>
        <v>YES</v>
      </c>
    </row>
    <row r="352" spans="1:4" x14ac:dyDescent="0.25">
      <c r="A352" t="s">
        <v>11</v>
      </c>
      <c r="B352" s="1">
        <v>-84.141762</v>
      </c>
      <c r="C352" s="1">
        <v>33.703361999999998</v>
      </c>
      <c r="D352" t="str">
        <f>IF(AND(B352&gt;'MARTA Footprint'!$C$3,B352&lt;'MARTA Footprint'!$D$3,C352&gt;'MARTA Footprint'!$A$3,C352&lt;'MARTA Footprint'!$B$3),"YES",".")</f>
        <v>YES</v>
      </c>
    </row>
    <row r="353" spans="1:4" x14ac:dyDescent="0.25">
      <c r="A353" t="s">
        <v>11</v>
      </c>
      <c r="B353" s="1">
        <v>-84.135520999999997</v>
      </c>
      <c r="C353" s="1">
        <v>33.703811999999999</v>
      </c>
      <c r="D353" t="str">
        <f>IF(AND(B353&gt;'MARTA Footprint'!$C$3,B353&lt;'MARTA Footprint'!$D$3,C353&gt;'MARTA Footprint'!$A$3,C353&lt;'MARTA Footprint'!$B$3),"YES",".")</f>
        <v>YES</v>
      </c>
    </row>
    <row r="354" spans="1:4" x14ac:dyDescent="0.25">
      <c r="A354" t="s">
        <v>11</v>
      </c>
      <c r="B354" s="1">
        <v>-84.134521000000007</v>
      </c>
      <c r="C354" s="1">
        <v>33.703819000000003</v>
      </c>
      <c r="D354" t="str">
        <f>IF(AND(B354&gt;'MARTA Footprint'!$C$3,B354&lt;'MARTA Footprint'!$D$3,C354&gt;'MARTA Footprint'!$A$3,C354&lt;'MARTA Footprint'!$B$3),"YES",".")</f>
        <v>YES</v>
      </c>
    </row>
    <row r="355" spans="1:4" x14ac:dyDescent="0.25">
      <c r="A355" t="s">
        <v>11</v>
      </c>
      <c r="B355" s="1">
        <v>-84.133347000000001</v>
      </c>
      <c r="C355" s="1">
        <v>33.703769999999999</v>
      </c>
      <c r="D355" t="str">
        <f>IF(AND(B355&gt;'MARTA Footprint'!$C$3,B355&lt;'MARTA Footprint'!$D$3,C355&gt;'MARTA Footprint'!$A$3,C355&lt;'MARTA Footprint'!$B$3),"YES",".")</f>
        <v>YES</v>
      </c>
    </row>
    <row r="356" spans="1:4" x14ac:dyDescent="0.25">
      <c r="A356" t="s">
        <v>11</v>
      </c>
      <c r="B356" s="1">
        <v>-84.132118000000006</v>
      </c>
      <c r="C356" s="1">
        <v>33.70364</v>
      </c>
      <c r="D356" t="str">
        <f>IF(AND(B356&gt;'MARTA Footprint'!$C$3,B356&lt;'MARTA Footprint'!$D$3,C356&gt;'MARTA Footprint'!$A$3,C356&lt;'MARTA Footprint'!$B$3),"YES",".")</f>
        <v>YES</v>
      </c>
    </row>
    <row r="357" spans="1:4" x14ac:dyDescent="0.25">
      <c r="A357" t="s">
        <v>11</v>
      </c>
      <c r="B357" s="1">
        <v>-84.118790000000004</v>
      </c>
      <c r="C357" s="1">
        <v>33.701549999999997</v>
      </c>
      <c r="D357" t="str">
        <f>IF(AND(B357&gt;'MARTA Footprint'!$C$3,B357&lt;'MARTA Footprint'!$D$3,C357&gt;'MARTA Footprint'!$A$3,C357&lt;'MARTA Footprint'!$B$3),"YES",".")</f>
        <v>YES</v>
      </c>
    </row>
    <row r="358" spans="1:4" x14ac:dyDescent="0.25">
      <c r="A358" t="s">
        <v>11</v>
      </c>
      <c r="B358" s="1">
        <v>-84.113922000000002</v>
      </c>
      <c r="C358" s="1">
        <v>33.700901000000002</v>
      </c>
      <c r="D358" t="str">
        <f>IF(AND(B358&gt;'MARTA Footprint'!$C$3,B358&lt;'MARTA Footprint'!$D$3,C358&gt;'MARTA Footprint'!$A$3,C358&lt;'MARTA Footprint'!$B$3),"YES",".")</f>
        <v>YES</v>
      </c>
    </row>
    <row r="359" spans="1:4" x14ac:dyDescent="0.25">
      <c r="A359" t="s">
        <v>11</v>
      </c>
      <c r="B359" s="1">
        <v>-84.112060999999997</v>
      </c>
      <c r="C359" s="1">
        <v>33.700851</v>
      </c>
      <c r="D359" t="str">
        <f>IF(AND(B359&gt;'MARTA Footprint'!$C$3,B359&lt;'MARTA Footprint'!$D$3,C359&gt;'MARTA Footprint'!$A$3,C359&lt;'MARTA Footprint'!$B$3),"YES",".")</f>
        <v>YES</v>
      </c>
    </row>
    <row r="360" spans="1:4" x14ac:dyDescent="0.25">
      <c r="A360" t="s">
        <v>11</v>
      </c>
      <c r="B360" s="1">
        <v>-84.110489000000001</v>
      </c>
      <c r="C360" s="1">
        <v>33.700932000000002</v>
      </c>
      <c r="D360" t="str">
        <f>IF(AND(B360&gt;'MARTA Footprint'!$C$3,B360&lt;'MARTA Footprint'!$D$3,C360&gt;'MARTA Footprint'!$A$3,C360&lt;'MARTA Footprint'!$B$3),"YES",".")</f>
        <v>YES</v>
      </c>
    </row>
    <row r="361" spans="1:4" x14ac:dyDescent="0.25">
      <c r="A361" t="s">
        <v>11</v>
      </c>
      <c r="B361" s="1">
        <v>-84.106148000000005</v>
      </c>
      <c r="C361" s="1">
        <v>33.701832000000003</v>
      </c>
      <c r="D361" t="str">
        <f>IF(AND(B361&gt;'MARTA Footprint'!$C$3,B361&lt;'MARTA Footprint'!$D$3,C361&gt;'MARTA Footprint'!$A$3,C361&lt;'MARTA Footprint'!$B$3),"YES",".")</f>
        <v>YES</v>
      </c>
    </row>
    <row r="362" spans="1:4" x14ac:dyDescent="0.25">
      <c r="A362" t="s">
        <v>11</v>
      </c>
      <c r="B362" s="1">
        <v>-84.1036</v>
      </c>
      <c r="C362" s="1">
        <v>33.702278</v>
      </c>
      <c r="D362" t="str">
        <f>IF(AND(B362&gt;'MARTA Footprint'!$C$3,B362&lt;'MARTA Footprint'!$D$3,C362&gt;'MARTA Footprint'!$A$3,C362&lt;'MARTA Footprint'!$B$3),"YES",".")</f>
        <v>YES</v>
      </c>
    </row>
    <row r="363" spans="1:4" x14ac:dyDescent="0.25">
      <c r="A363" t="s">
        <v>11</v>
      </c>
      <c r="B363" s="1">
        <v>-84.102242000000004</v>
      </c>
      <c r="C363" s="1">
        <v>33.702418999999999</v>
      </c>
      <c r="D363" t="str">
        <f>IF(AND(B363&gt;'MARTA Footprint'!$C$3,B363&lt;'MARTA Footprint'!$D$3,C363&gt;'MARTA Footprint'!$A$3,C363&lt;'MARTA Footprint'!$B$3),"YES",".")</f>
        <v>YES</v>
      </c>
    </row>
    <row r="364" spans="1:4" x14ac:dyDescent="0.25">
      <c r="A364" t="s">
        <v>11</v>
      </c>
      <c r="B364" s="1">
        <v>-84.101241999999999</v>
      </c>
      <c r="C364" s="1">
        <v>33.702469000000001</v>
      </c>
      <c r="D364" t="str">
        <f>IF(AND(B364&gt;'MARTA Footprint'!$C$3,B364&lt;'MARTA Footprint'!$D$3,C364&gt;'MARTA Footprint'!$A$3,C364&lt;'MARTA Footprint'!$B$3),"YES",".")</f>
        <v>YES</v>
      </c>
    </row>
    <row r="365" spans="1:4" x14ac:dyDescent="0.25">
      <c r="A365" t="s">
        <v>11</v>
      </c>
      <c r="B365" s="1">
        <v>-84.099898999999994</v>
      </c>
      <c r="C365" s="1">
        <v>33.702449999999999</v>
      </c>
      <c r="D365" t="str">
        <f>IF(AND(B365&gt;'MARTA Footprint'!$C$3,B365&lt;'MARTA Footprint'!$D$3,C365&gt;'MARTA Footprint'!$A$3,C365&lt;'MARTA Footprint'!$B$3),"YES",".")</f>
        <v>YES</v>
      </c>
    </row>
    <row r="366" spans="1:4" x14ac:dyDescent="0.25">
      <c r="A366" t="s">
        <v>11</v>
      </c>
      <c r="B366" s="1">
        <v>-84.098517999999999</v>
      </c>
      <c r="C366" s="1">
        <v>33.702351</v>
      </c>
      <c r="D366" t="str">
        <f>IF(AND(B366&gt;'MARTA Footprint'!$C$3,B366&lt;'MARTA Footprint'!$D$3,C366&gt;'MARTA Footprint'!$A$3,C366&lt;'MARTA Footprint'!$B$3),"YES",".")</f>
        <v>YES</v>
      </c>
    </row>
    <row r="367" spans="1:4" x14ac:dyDescent="0.25">
      <c r="A367" t="s">
        <v>11</v>
      </c>
      <c r="B367" s="1">
        <v>-84.093329999999995</v>
      </c>
      <c r="C367" s="1">
        <v>33.701591000000001</v>
      </c>
      <c r="D367" t="str">
        <f>IF(AND(B367&gt;'MARTA Footprint'!$C$3,B367&lt;'MARTA Footprint'!$D$3,C367&gt;'MARTA Footprint'!$A$3,C367&lt;'MARTA Footprint'!$B$3),"YES",".")</f>
        <v>YES</v>
      </c>
    </row>
    <row r="368" spans="1:4" x14ac:dyDescent="0.25">
      <c r="A368" t="s">
        <v>11</v>
      </c>
      <c r="B368" s="1">
        <v>-84.092087000000006</v>
      </c>
      <c r="C368" s="1">
        <v>33.701321</v>
      </c>
      <c r="D368" t="str">
        <f>IF(AND(B368&gt;'MARTA Footprint'!$C$3,B368&lt;'MARTA Footprint'!$D$3,C368&gt;'MARTA Footprint'!$A$3,C368&lt;'MARTA Footprint'!$B$3),"YES",".")</f>
        <v>YES</v>
      </c>
    </row>
    <row r="369" spans="1:4" x14ac:dyDescent="0.25">
      <c r="A369" t="s">
        <v>11</v>
      </c>
      <c r="B369" s="1">
        <v>-84.090393000000006</v>
      </c>
      <c r="C369" s="1">
        <v>33.700851</v>
      </c>
      <c r="D369" t="str">
        <f>IF(AND(B369&gt;'MARTA Footprint'!$C$3,B369&lt;'MARTA Footprint'!$D$3,C369&gt;'MARTA Footprint'!$A$3,C369&lt;'MARTA Footprint'!$B$3),"YES",".")</f>
        <v>YES</v>
      </c>
    </row>
    <row r="370" spans="1:4" x14ac:dyDescent="0.25">
      <c r="A370" t="s">
        <v>11</v>
      </c>
      <c r="B370" s="1">
        <v>-84.088607999999994</v>
      </c>
      <c r="C370" s="1">
        <v>33.700271999999998</v>
      </c>
      <c r="D370" t="str">
        <f>IF(AND(B370&gt;'MARTA Footprint'!$C$3,B370&lt;'MARTA Footprint'!$D$3,C370&gt;'MARTA Footprint'!$A$3,C370&lt;'MARTA Footprint'!$B$3),"YES",".")</f>
        <v>YES</v>
      </c>
    </row>
    <row r="371" spans="1:4" x14ac:dyDescent="0.25">
      <c r="A371" t="s">
        <v>11</v>
      </c>
      <c r="B371" s="1">
        <v>-84.086928999999998</v>
      </c>
      <c r="C371" s="1">
        <v>33.699531999999998</v>
      </c>
      <c r="D371" t="str">
        <f>IF(AND(B371&gt;'MARTA Footprint'!$C$3,B371&lt;'MARTA Footprint'!$D$3,C371&gt;'MARTA Footprint'!$A$3,C371&lt;'MARTA Footprint'!$B$3),"YES",".")</f>
        <v>YES</v>
      </c>
    </row>
    <row r="372" spans="1:4" x14ac:dyDescent="0.25">
      <c r="A372" t="s">
        <v>11</v>
      </c>
      <c r="B372" s="1">
        <v>-84.085487000000001</v>
      </c>
      <c r="C372" s="1">
        <v>33.698810999999999</v>
      </c>
      <c r="D372" t="str">
        <f>IF(AND(B372&gt;'MARTA Footprint'!$C$3,B372&lt;'MARTA Footprint'!$D$3,C372&gt;'MARTA Footprint'!$A$3,C372&lt;'MARTA Footprint'!$B$3),"YES",".")</f>
        <v>YES</v>
      </c>
    </row>
    <row r="373" spans="1:4" x14ac:dyDescent="0.25">
      <c r="A373" t="s">
        <v>11</v>
      </c>
      <c r="B373" s="1">
        <v>-84.083709999999996</v>
      </c>
      <c r="C373" s="1">
        <v>33.697780999999999</v>
      </c>
      <c r="D373" t="str">
        <f>IF(AND(B373&gt;'MARTA Footprint'!$C$3,B373&lt;'MARTA Footprint'!$D$3,C373&gt;'MARTA Footprint'!$A$3,C373&lt;'MARTA Footprint'!$B$3),"YES",".")</f>
        <v>YES</v>
      </c>
    </row>
    <row r="374" spans="1:4" x14ac:dyDescent="0.25">
      <c r="A374" t="s">
        <v>11</v>
      </c>
      <c r="B374" s="1">
        <v>-84.071381000000002</v>
      </c>
      <c r="C374" s="1">
        <v>33.691090000000003</v>
      </c>
      <c r="D374" t="str">
        <f>IF(AND(B374&gt;'MARTA Footprint'!$C$3,B374&lt;'MARTA Footprint'!$D$3,C374&gt;'MARTA Footprint'!$A$3,C374&lt;'MARTA Footprint'!$B$3),"YES",".")</f>
        <v>YES</v>
      </c>
    </row>
    <row r="375" spans="1:4" x14ac:dyDescent="0.25">
      <c r="A375" t="s">
        <v>11</v>
      </c>
      <c r="B375" s="1">
        <v>-84.070839000000007</v>
      </c>
      <c r="C375" s="1">
        <v>33.690769000000003</v>
      </c>
      <c r="D375" t="str">
        <f>IF(AND(B375&gt;'MARTA Footprint'!$C$3,B375&lt;'MARTA Footprint'!$D$3,C375&gt;'MARTA Footprint'!$A$3,C375&lt;'MARTA Footprint'!$B$3),"YES",".")</f>
        <v>YES</v>
      </c>
    </row>
    <row r="376" spans="1:4" x14ac:dyDescent="0.25">
      <c r="A376" t="s">
        <v>11</v>
      </c>
      <c r="B376" s="1">
        <v>-84.069396999999995</v>
      </c>
      <c r="C376" s="1">
        <v>33.689770000000003</v>
      </c>
      <c r="D376" t="str">
        <f>IF(AND(B376&gt;'MARTA Footprint'!$C$3,B376&lt;'MARTA Footprint'!$D$3,C376&gt;'MARTA Footprint'!$A$3,C376&lt;'MARTA Footprint'!$B$3),"YES",".")</f>
        <v>YES</v>
      </c>
    </row>
    <row r="377" spans="1:4" x14ac:dyDescent="0.25">
      <c r="A377" t="s">
        <v>11</v>
      </c>
      <c r="B377" s="1">
        <v>-84.067939999999993</v>
      </c>
      <c r="C377" s="1">
        <v>33.688491999999997</v>
      </c>
      <c r="D377" t="str">
        <f>IF(AND(B377&gt;'MARTA Footprint'!$C$3,B377&lt;'MARTA Footprint'!$D$3,C377&gt;'MARTA Footprint'!$A$3,C377&lt;'MARTA Footprint'!$B$3),"YES",".")</f>
        <v>YES</v>
      </c>
    </row>
    <row r="378" spans="1:4" x14ac:dyDescent="0.25">
      <c r="A378" t="s">
        <v>11</v>
      </c>
      <c r="B378" s="1">
        <v>-84.066338000000002</v>
      </c>
      <c r="C378" s="1">
        <v>33.686661000000001</v>
      </c>
      <c r="D378" t="str">
        <f>IF(AND(B378&gt;'MARTA Footprint'!$C$3,B378&lt;'MARTA Footprint'!$D$3,C378&gt;'MARTA Footprint'!$A$3,C378&lt;'MARTA Footprint'!$B$3),"YES",".")</f>
        <v>YES</v>
      </c>
    </row>
    <row r="379" spans="1:4" x14ac:dyDescent="0.25">
      <c r="A379" t="s">
        <v>11</v>
      </c>
      <c r="B379" s="1">
        <v>-84.065597999999994</v>
      </c>
      <c r="C379" s="1">
        <v>33.685668999999997</v>
      </c>
      <c r="D379" t="str">
        <f>IF(AND(B379&gt;'MARTA Footprint'!$C$3,B379&lt;'MARTA Footprint'!$D$3,C379&gt;'MARTA Footprint'!$A$3,C379&lt;'MARTA Footprint'!$B$3),"YES",".")</f>
        <v>YES</v>
      </c>
    </row>
    <row r="380" spans="1:4" x14ac:dyDescent="0.25">
      <c r="A380" t="s">
        <v>11</v>
      </c>
      <c r="B380" s="1">
        <v>-84.060981999999996</v>
      </c>
      <c r="C380" s="1">
        <v>33.679001</v>
      </c>
      <c r="D380" t="str">
        <f>IF(AND(B380&gt;'MARTA Footprint'!$C$3,B380&lt;'MARTA Footprint'!$D$3,C380&gt;'MARTA Footprint'!$A$3,C380&lt;'MARTA Footprint'!$B$3),"YES",".")</f>
        <v>YES</v>
      </c>
    </row>
    <row r="381" spans="1:4" x14ac:dyDescent="0.25">
      <c r="A381" t="s">
        <v>11</v>
      </c>
      <c r="B381" s="1">
        <v>-84.060210999999995</v>
      </c>
      <c r="C381" s="1">
        <v>33.678027999999998</v>
      </c>
      <c r="D381" t="str">
        <f>IF(AND(B381&gt;'MARTA Footprint'!$C$3,B381&lt;'MARTA Footprint'!$D$3,C381&gt;'MARTA Footprint'!$A$3,C381&lt;'MARTA Footprint'!$B$3),"YES",".")</f>
        <v>YES</v>
      </c>
    </row>
    <row r="382" spans="1:4" x14ac:dyDescent="0.25">
      <c r="A382" t="s">
        <v>11</v>
      </c>
      <c r="B382" s="1">
        <v>-84.059280000000001</v>
      </c>
      <c r="C382" s="1">
        <v>33.677052000000003</v>
      </c>
      <c r="D382" t="str">
        <f>IF(AND(B382&gt;'MARTA Footprint'!$C$3,B382&lt;'MARTA Footprint'!$D$3,C382&gt;'MARTA Footprint'!$A$3,C382&lt;'MARTA Footprint'!$B$3),"YES",".")</f>
        <v>YES</v>
      </c>
    </row>
    <row r="383" spans="1:4" x14ac:dyDescent="0.25">
      <c r="A383" t="s">
        <v>11</v>
      </c>
      <c r="B383" s="1">
        <v>-84.058563000000007</v>
      </c>
      <c r="C383" s="1">
        <v>33.676399000000004</v>
      </c>
      <c r="D383" t="str">
        <f>IF(AND(B383&gt;'MARTA Footprint'!$C$3,B383&lt;'MARTA Footprint'!$D$3,C383&gt;'MARTA Footprint'!$A$3,C383&lt;'MARTA Footprint'!$B$3),"YES",".")</f>
        <v>YES</v>
      </c>
    </row>
    <row r="384" spans="1:4" x14ac:dyDescent="0.25">
      <c r="A384" t="s">
        <v>11</v>
      </c>
      <c r="B384" s="1">
        <v>-84.057822999999999</v>
      </c>
      <c r="C384" s="1">
        <v>33.675831000000002</v>
      </c>
      <c r="D384" t="str">
        <f>IF(AND(B384&gt;'MARTA Footprint'!$C$3,B384&lt;'MARTA Footprint'!$D$3,C384&gt;'MARTA Footprint'!$A$3,C384&lt;'MARTA Footprint'!$B$3),"YES",".")</f>
        <v>YES</v>
      </c>
    </row>
    <row r="385" spans="1:4" x14ac:dyDescent="0.25">
      <c r="A385" t="s">
        <v>11</v>
      </c>
      <c r="B385" s="1">
        <v>-84.056717000000006</v>
      </c>
      <c r="C385" s="1">
        <v>33.675078999999997</v>
      </c>
      <c r="D385" t="str">
        <f>IF(AND(B385&gt;'MARTA Footprint'!$C$3,B385&lt;'MARTA Footprint'!$D$3,C385&gt;'MARTA Footprint'!$A$3,C385&lt;'MARTA Footprint'!$B$3),"YES",".")</f>
        <v>YES</v>
      </c>
    </row>
    <row r="386" spans="1:4" x14ac:dyDescent="0.25">
      <c r="A386" t="s">
        <v>11</v>
      </c>
      <c r="B386" s="1">
        <v>-84.055542000000003</v>
      </c>
      <c r="C386" s="1">
        <v>33.67445</v>
      </c>
      <c r="D386" t="str">
        <f>IF(AND(B386&gt;'MARTA Footprint'!$C$3,B386&lt;'MARTA Footprint'!$D$3,C386&gt;'MARTA Footprint'!$A$3,C386&lt;'MARTA Footprint'!$B$3),"YES",".")</f>
        <v>YES</v>
      </c>
    </row>
    <row r="387" spans="1:4" x14ac:dyDescent="0.25">
      <c r="A387" t="s">
        <v>11</v>
      </c>
      <c r="B387" s="1">
        <v>-84.054458999999994</v>
      </c>
      <c r="C387" s="1">
        <v>33.673969</v>
      </c>
      <c r="D387" t="str">
        <f>IF(AND(B387&gt;'MARTA Footprint'!$C$3,B387&lt;'MARTA Footprint'!$D$3,C387&gt;'MARTA Footprint'!$A$3,C387&lt;'MARTA Footprint'!$B$3),"YES",".")</f>
        <v>YES</v>
      </c>
    </row>
    <row r="388" spans="1:4" x14ac:dyDescent="0.25">
      <c r="A388" t="s">
        <v>11</v>
      </c>
      <c r="B388" s="1">
        <v>-84.052338000000006</v>
      </c>
      <c r="C388" s="1">
        <v>33.673119</v>
      </c>
      <c r="D388" t="str">
        <f>IF(AND(B388&gt;'MARTA Footprint'!$C$3,B388&lt;'MARTA Footprint'!$D$3,C388&gt;'MARTA Footprint'!$A$3,C388&lt;'MARTA Footprint'!$B$3),"YES",".")</f>
        <v>YES</v>
      </c>
    </row>
    <row r="389" spans="1:4" x14ac:dyDescent="0.25">
      <c r="A389" t="s">
        <v>11</v>
      </c>
      <c r="B389" s="1">
        <v>-84.032448000000002</v>
      </c>
      <c r="C389" s="1">
        <v>33.666049999999998</v>
      </c>
      <c r="D389" t="str">
        <f>IF(AND(B389&gt;'MARTA Footprint'!$C$3,B389&lt;'MARTA Footprint'!$D$3,C389&gt;'MARTA Footprint'!$A$3,C389&lt;'MARTA Footprint'!$B$3),"YES",".")</f>
        <v>YES</v>
      </c>
    </row>
    <row r="390" spans="1:4" x14ac:dyDescent="0.25">
      <c r="A390" t="s">
        <v>11</v>
      </c>
      <c r="B390" s="1">
        <v>-84.030738999999997</v>
      </c>
      <c r="C390" s="1">
        <v>33.665371</v>
      </c>
      <c r="D390" t="str">
        <f>IF(AND(B390&gt;'MARTA Footprint'!$C$3,B390&lt;'MARTA Footprint'!$D$3,C390&gt;'MARTA Footprint'!$A$3,C390&lt;'MARTA Footprint'!$B$3),"YES",".")</f>
        <v>YES</v>
      </c>
    </row>
    <row r="391" spans="1:4" x14ac:dyDescent="0.25">
      <c r="A391" t="s">
        <v>11</v>
      </c>
      <c r="B391" s="1">
        <v>-84.029938000000001</v>
      </c>
      <c r="C391" s="1">
        <v>33.664969999999997</v>
      </c>
      <c r="D391" t="str">
        <f>IF(AND(B391&gt;'MARTA Footprint'!$C$3,B391&lt;'MARTA Footprint'!$D$3,C391&gt;'MARTA Footprint'!$A$3,C391&lt;'MARTA Footprint'!$B$3),"YES",".")</f>
        <v>YES</v>
      </c>
    </row>
    <row r="392" spans="1:4" x14ac:dyDescent="0.25">
      <c r="A392" t="s">
        <v>11</v>
      </c>
      <c r="B392" s="1">
        <v>-84.028373999999999</v>
      </c>
      <c r="C392" s="1">
        <v>33.664082000000001</v>
      </c>
      <c r="D392" t="str">
        <f>IF(AND(B392&gt;'MARTA Footprint'!$C$3,B392&lt;'MARTA Footprint'!$D$3,C392&gt;'MARTA Footprint'!$A$3,C392&lt;'MARTA Footprint'!$B$3),"YES",".")</f>
        <v>YES</v>
      </c>
    </row>
    <row r="393" spans="1:4" x14ac:dyDescent="0.25">
      <c r="A393" t="s">
        <v>11</v>
      </c>
      <c r="B393" s="1">
        <v>-84.021216999999993</v>
      </c>
      <c r="C393" s="1">
        <v>33.659100000000002</v>
      </c>
      <c r="D393" t="str">
        <f>IF(AND(B393&gt;'MARTA Footprint'!$C$3,B393&lt;'MARTA Footprint'!$D$3,C393&gt;'MARTA Footprint'!$A$3,C393&lt;'MARTA Footprint'!$B$3),"YES",".")</f>
        <v>YES</v>
      </c>
    </row>
    <row r="394" spans="1:4" x14ac:dyDescent="0.25">
      <c r="A394" t="s">
        <v>11</v>
      </c>
      <c r="B394" s="1">
        <v>-84.019729999999996</v>
      </c>
      <c r="C394" s="1">
        <v>33.658199000000003</v>
      </c>
      <c r="D394" t="str">
        <f>IF(AND(B394&gt;'MARTA Footprint'!$C$3,B394&lt;'MARTA Footprint'!$D$3,C394&gt;'MARTA Footprint'!$A$3,C394&lt;'MARTA Footprint'!$B$3),"YES",".")</f>
        <v>YES</v>
      </c>
    </row>
    <row r="395" spans="1:4" x14ac:dyDescent="0.25">
      <c r="A395" t="s">
        <v>11</v>
      </c>
      <c r="B395" s="1">
        <v>-84.017632000000006</v>
      </c>
      <c r="C395" s="1">
        <v>33.657210999999997</v>
      </c>
      <c r="D395" t="str">
        <f>IF(AND(B395&gt;'MARTA Footprint'!$C$3,B395&lt;'MARTA Footprint'!$D$3,C395&gt;'MARTA Footprint'!$A$3,C395&lt;'MARTA Footprint'!$B$3),"YES",".")</f>
        <v>YES</v>
      </c>
    </row>
    <row r="396" spans="1:4" x14ac:dyDescent="0.25">
      <c r="A396" t="s">
        <v>11</v>
      </c>
      <c r="B396" s="1">
        <v>-84.015923000000001</v>
      </c>
      <c r="C396" s="1">
        <v>33.656590000000001</v>
      </c>
      <c r="D396" t="str">
        <f>IF(AND(B396&gt;'MARTA Footprint'!$C$3,B396&lt;'MARTA Footprint'!$D$3,C396&gt;'MARTA Footprint'!$A$3,C396&lt;'MARTA Footprint'!$B$3),"YES",".")</f>
        <v>YES</v>
      </c>
    </row>
    <row r="397" spans="1:4" x14ac:dyDescent="0.25">
      <c r="A397" t="s">
        <v>11</v>
      </c>
      <c r="B397" s="1">
        <v>-84.006568999999999</v>
      </c>
      <c r="C397" s="1">
        <v>33.653911999999998</v>
      </c>
      <c r="D397" t="str">
        <f>IF(AND(B397&gt;'MARTA Footprint'!$C$3,B397&lt;'MARTA Footprint'!$D$3,C397&gt;'MARTA Footprint'!$A$3,C397&lt;'MARTA Footprint'!$B$3),"YES",".")</f>
        <v>YES</v>
      </c>
    </row>
    <row r="398" spans="1:4" x14ac:dyDescent="0.25">
      <c r="A398" t="s">
        <v>11</v>
      </c>
      <c r="B398" s="1">
        <v>-84.004790999999997</v>
      </c>
      <c r="C398" s="1">
        <v>33.653331999999999</v>
      </c>
      <c r="D398" t="str">
        <f>IF(AND(B398&gt;'MARTA Footprint'!$C$3,B398&lt;'MARTA Footprint'!$D$3,C398&gt;'MARTA Footprint'!$A$3,C398&lt;'MARTA Footprint'!$B$3),"YES",".")</f>
        <v>YES</v>
      </c>
    </row>
    <row r="399" spans="1:4" x14ac:dyDescent="0.25">
      <c r="A399" t="s">
        <v>11</v>
      </c>
      <c r="B399" s="1">
        <v>-84.003883000000002</v>
      </c>
      <c r="C399" s="1">
        <v>33.652949999999997</v>
      </c>
      <c r="D399" t="str">
        <f>IF(AND(B399&gt;'MARTA Footprint'!$C$3,B399&lt;'MARTA Footprint'!$D$3,C399&gt;'MARTA Footprint'!$A$3,C399&lt;'MARTA Footprint'!$B$3),"YES",".")</f>
        <v>YES</v>
      </c>
    </row>
    <row r="400" spans="1:4" x14ac:dyDescent="0.25">
      <c r="A400" t="s">
        <v>11</v>
      </c>
      <c r="B400" s="1">
        <v>-84.002609000000007</v>
      </c>
      <c r="C400" s="1">
        <v>33.652301999999999</v>
      </c>
      <c r="D400" t="str">
        <f>IF(AND(B400&gt;'MARTA Footprint'!$C$3,B400&lt;'MARTA Footprint'!$D$3,C400&gt;'MARTA Footprint'!$A$3,C400&lt;'MARTA Footprint'!$B$3),"YES",".")</f>
        <v>YES</v>
      </c>
    </row>
    <row r="401" spans="1:4" x14ac:dyDescent="0.25">
      <c r="A401" t="s">
        <v>11</v>
      </c>
      <c r="B401" s="1">
        <v>-84.001182999999997</v>
      </c>
      <c r="C401" s="1">
        <v>33.651470000000003</v>
      </c>
      <c r="D401" t="str">
        <f>IF(AND(B401&gt;'MARTA Footprint'!$C$3,B401&lt;'MARTA Footprint'!$D$3,C401&gt;'MARTA Footprint'!$A$3,C401&lt;'MARTA Footprint'!$B$3),"YES",".")</f>
        <v>YES</v>
      </c>
    </row>
    <row r="402" spans="1:4" x14ac:dyDescent="0.25">
      <c r="A402" t="s">
        <v>11</v>
      </c>
      <c r="B402" s="1">
        <v>-83.985686999999999</v>
      </c>
      <c r="C402" s="1">
        <v>33.640819999999998</v>
      </c>
      <c r="D402" t="str">
        <f>IF(AND(B402&gt;'MARTA Footprint'!$C$3,B402&lt;'MARTA Footprint'!$D$3,C402&gt;'MARTA Footprint'!$A$3,C402&lt;'MARTA Footprint'!$B$3),"YES",".")</f>
        <v>YES</v>
      </c>
    </row>
    <row r="403" spans="1:4" x14ac:dyDescent="0.25">
      <c r="A403" t="s">
        <v>11</v>
      </c>
      <c r="B403" s="1">
        <v>-83.983742000000007</v>
      </c>
      <c r="C403" s="1">
        <v>33.639462000000002</v>
      </c>
      <c r="D403" t="str">
        <f>IF(AND(B403&gt;'MARTA Footprint'!$C$3,B403&lt;'MARTA Footprint'!$D$3,C403&gt;'MARTA Footprint'!$A$3,C403&lt;'MARTA Footprint'!$B$3),"YES",".")</f>
        <v>YES</v>
      </c>
    </row>
    <row r="404" spans="1:4" x14ac:dyDescent="0.25">
      <c r="A404" t="s">
        <v>11</v>
      </c>
      <c r="B404" s="1">
        <v>-83.980591000000004</v>
      </c>
      <c r="C404" s="1">
        <v>33.637169</v>
      </c>
      <c r="D404" t="str">
        <f>IF(AND(B404&gt;'MARTA Footprint'!$C$3,B404&lt;'MARTA Footprint'!$D$3,C404&gt;'MARTA Footprint'!$A$3,C404&lt;'MARTA Footprint'!$B$3),"YES",".")</f>
        <v>YES</v>
      </c>
    </row>
    <row r="405" spans="1:4" x14ac:dyDescent="0.25">
      <c r="A405" t="s">
        <v>11</v>
      </c>
      <c r="B405" s="1">
        <v>-83.978127000000001</v>
      </c>
      <c r="C405" s="1">
        <v>33.635632000000001</v>
      </c>
      <c r="D405" t="str">
        <f>IF(AND(B405&gt;'MARTA Footprint'!$C$3,B405&lt;'MARTA Footprint'!$D$3,C405&gt;'MARTA Footprint'!$A$3,C405&lt;'MARTA Footprint'!$B$3),"YES",".")</f>
        <v>YES</v>
      </c>
    </row>
    <row r="406" spans="1:4" x14ac:dyDescent="0.25">
      <c r="A406" t="s">
        <v>11</v>
      </c>
      <c r="B406" s="1">
        <v>-83.975571000000002</v>
      </c>
      <c r="C406" s="1">
        <v>33.633780999999999</v>
      </c>
      <c r="D406" t="str">
        <f>IF(AND(B406&gt;'MARTA Footprint'!$C$3,B406&lt;'MARTA Footprint'!$D$3,C406&gt;'MARTA Footprint'!$A$3,C406&lt;'MARTA Footprint'!$B$3),"YES",".")</f>
        <v>YES</v>
      </c>
    </row>
    <row r="407" spans="1:4" x14ac:dyDescent="0.25">
      <c r="A407" t="s">
        <v>11</v>
      </c>
      <c r="B407" s="1">
        <v>-83.974800000000002</v>
      </c>
      <c r="C407" s="1">
        <v>33.633282000000001</v>
      </c>
      <c r="D407" t="str">
        <f>IF(AND(B407&gt;'MARTA Footprint'!$C$3,B407&lt;'MARTA Footprint'!$D$3,C407&gt;'MARTA Footprint'!$A$3,C407&lt;'MARTA Footprint'!$B$3),"YES",".")</f>
        <v>YES</v>
      </c>
    </row>
    <row r="408" spans="1:4" x14ac:dyDescent="0.25">
      <c r="A408" t="s">
        <v>11</v>
      </c>
      <c r="B408" s="1">
        <v>-83.973609999999994</v>
      </c>
      <c r="C408" s="1">
        <v>33.632660000000001</v>
      </c>
      <c r="D408" t="str">
        <f>IF(AND(B408&gt;'MARTA Footprint'!$C$3,B408&lt;'MARTA Footprint'!$D$3,C408&gt;'MARTA Footprint'!$A$3,C408&lt;'MARTA Footprint'!$B$3),"YES",".")</f>
        <v>YES</v>
      </c>
    </row>
    <row r="409" spans="1:4" x14ac:dyDescent="0.25">
      <c r="A409" t="s">
        <v>11</v>
      </c>
      <c r="B409" s="1">
        <v>-83.972351000000003</v>
      </c>
      <c r="C409" s="1">
        <v>33.632198000000002</v>
      </c>
      <c r="D409" t="str">
        <f>IF(AND(B409&gt;'MARTA Footprint'!$C$3,B409&lt;'MARTA Footprint'!$D$3,C409&gt;'MARTA Footprint'!$A$3,C409&lt;'MARTA Footprint'!$B$3),"YES",".")</f>
        <v>YES</v>
      </c>
    </row>
    <row r="410" spans="1:4" x14ac:dyDescent="0.25">
      <c r="A410" t="s">
        <v>11</v>
      </c>
      <c r="B410" s="1">
        <v>-83.971740999999994</v>
      </c>
      <c r="C410" s="1">
        <v>33.632010999999999</v>
      </c>
      <c r="D410" t="str">
        <f>IF(AND(B410&gt;'MARTA Footprint'!$C$3,B410&lt;'MARTA Footprint'!$D$3,C410&gt;'MARTA Footprint'!$A$3,C410&lt;'MARTA Footprint'!$B$3),"YES",".")</f>
        <v>YES</v>
      </c>
    </row>
    <row r="411" spans="1:4" x14ac:dyDescent="0.25">
      <c r="A411" t="s">
        <v>11</v>
      </c>
      <c r="B411" s="1">
        <v>-83.971062000000003</v>
      </c>
      <c r="C411" s="1">
        <v>33.631858999999999</v>
      </c>
      <c r="D411" t="str">
        <f>IF(AND(B411&gt;'MARTA Footprint'!$C$3,B411&lt;'MARTA Footprint'!$D$3,C411&gt;'MARTA Footprint'!$A$3,C411&lt;'MARTA Footprint'!$B$3),"YES",".")</f>
        <v>YES</v>
      </c>
    </row>
    <row r="412" spans="1:4" x14ac:dyDescent="0.25">
      <c r="A412" t="s">
        <v>11</v>
      </c>
      <c r="B412" s="1">
        <v>-83.962761</v>
      </c>
      <c r="C412" s="1">
        <v>33.630580999999999</v>
      </c>
      <c r="D412" t="str">
        <f>IF(AND(B412&gt;'MARTA Footprint'!$C$3,B412&lt;'MARTA Footprint'!$D$3,C412&gt;'MARTA Footprint'!$A$3,C412&lt;'MARTA Footprint'!$B$3),"YES",".")</f>
        <v>YES</v>
      </c>
    </row>
    <row r="413" spans="1:4" x14ac:dyDescent="0.25">
      <c r="A413" t="s">
        <v>11</v>
      </c>
      <c r="B413" s="1">
        <v>-83.948029000000005</v>
      </c>
      <c r="C413" s="1">
        <v>33.628180999999998</v>
      </c>
      <c r="D413" t="str">
        <f>IF(AND(B413&gt;'MARTA Footprint'!$C$3,B413&lt;'MARTA Footprint'!$D$3,C413&gt;'MARTA Footprint'!$A$3,C413&lt;'MARTA Footprint'!$B$3),"YES",".")</f>
        <v>YES</v>
      </c>
    </row>
    <row r="414" spans="1:4" x14ac:dyDescent="0.25">
      <c r="A414" t="s">
        <v>11</v>
      </c>
      <c r="B414" s="1">
        <v>-83.945801000000003</v>
      </c>
      <c r="C414" s="1">
        <v>33.627850000000002</v>
      </c>
      <c r="D414" t="str">
        <f>IF(AND(B414&gt;'MARTA Footprint'!$C$3,B414&lt;'MARTA Footprint'!$D$3,C414&gt;'MARTA Footprint'!$A$3,C414&lt;'MARTA Footprint'!$B$3),"YES",".")</f>
        <v>YES</v>
      </c>
    </row>
    <row r="415" spans="1:4" x14ac:dyDescent="0.25">
      <c r="A415" t="s">
        <v>11</v>
      </c>
      <c r="B415" s="1">
        <v>-83.944869999999995</v>
      </c>
      <c r="C415" s="1">
        <v>33.62764</v>
      </c>
      <c r="D415" t="str">
        <f>IF(AND(B415&gt;'MARTA Footprint'!$C$3,B415&lt;'MARTA Footprint'!$D$3,C415&gt;'MARTA Footprint'!$A$3,C415&lt;'MARTA Footprint'!$B$3),"YES",".")</f>
        <v>YES</v>
      </c>
    </row>
    <row r="416" spans="1:4" x14ac:dyDescent="0.25">
      <c r="A416" t="s">
        <v>11</v>
      </c>
      <c r="B416" s="1">
        <v>-83.944053999999994</v>
      </c>
      <c r="C416" s="1">
        <v>33.627369000000002</v>
      </c>
      <c r="D416" t="str">
        <f>IF(AND(B416&gt;'MARTA Footprint'!$C$3,B416&lt;'MARTA Footprint'!$D$3,C416&gt;'MARTA Footprint'!$A$3,C416&lt;'MARTA Footprint'!$B$3),"YES",".")</f>
        <v>YES</v>
      </c>
    </row>
    <row r="417" spans="1:4" x14ac:dyDescent="0.25">
      <c r="A417" t="s">
        <v>11</v>
      </c>
      <c r="B417" s="1">
        <v>-83.942916999999994</v>
      </c>
      <c r="C417" s="1">
        <v>33.626849999999997</v>
      </c>
      <c r="D417" t="str">
        <f>IF(AND(B417&gt;'MARTA Footprint'!$C$3,B417&lt;'MARTA Footprint'!$D$3,C417&gt;'MARTA Footprint'!$A$3,C417&lt;'MARTA Footprint'!$B$3),"YES",".")</f>
        <v>YES</v>
      </c>
    </row>
    <row r="418" spans="1:4" x14ac:dyDescent="0.25">
      <c r="A418" t="s">
        <v>11</v>
      </c>
      <c r="B418" s="1">
        <v>-83.939796000000001</v>
      </c>
      <c r="C418" s="1">
        <v>33.625031</v>
      </c>
      <c r="D418" t="str">
        <f>IF(AND(B418&gt;'MARTA Footprint'!$C$3,B418&lt;'MARTA Footprint'!$D$3,C418&gt;'MARTA Footprint'!$A$3,C418&lt;'MARTA Footprint'!$B$3),"YES",".")</f>
        <v>YES</v>
      </c>
    </row>
    <row r="419" spans="1:4" x14ac:dyDescent="0.25">
      <c r="A419" t="s">
        <v>11</v>
      </c>
      <c r="B419" s="1">
        <v>-83.936927999999995</v>
      </c>
      <c r="C419" s="1">
        <v>33.623440000000002</v>
      </c>
      <c r="D419" t="str">
        <f>IF(AND(B419&gt;'MARTA Footprint'!$C$3,B419&lt;'MARTA Footprint'!$D$3,C419&gt;'MARTA Footprint'!$A$3,C419&lt;'MARTA Footprint'!$B$3),"YES",".")</f>
        <v>YES</v>
      </c>
    </row>
    <row r="420" spans="1:4" x14ac:dyDescent="0.25">
      <c r="A420" t="s">
        <v>11</v>
      </c>
      <c r="B420" s="1">
        <v>-83.932343000000003</v>
      </c>
      <c r="C420" s="1">
        <v>33.620789000000002</v>
      </c>
      <c r="D420" t="str">
        <f>IF(AND(B420&gt;'MARTA Footprint'!$C$3,B420&lt;'MARTA Footprint'!$D$3,C420&gt;'MARTA Footprint'!$A$3,C420&lt;'MARTA Footprint'!$B$3),"YES",".")</f>
        <v>YES</v>
      </c>
    </row>
    <row r="421" spans="1:4" x14ac:dyDescent="0.25">
      <c r="A421" t="s">
        <v>11</v>
      </c>
      <c r="B421" s="1">
        <v>-83.927109000000002</v>
      </c>
      <c r="C421" s="1">
        <v>33.617851000000002</v>
      </c>
      <c r="D421" t="str">
        <f>IF(AND(B421&gt;'MARTA Footprint'!$C$3,B421&lt;'MARTA Footprint'!$D$3,C421&gt;'MARTA Footprint'!$A$3,C421&lt;'MARTA Footprint'!$B$3),"YES",".")</f>
        <v>YES</v>
      </c>
    </row>
    <row r="422" spans="1:4" x14ac:dyDescent="0.25">
      <c r="A422" t="s">
        <v>11</v>
      </c>
      <c r="B422" s="1">
        <v>-83.926192999999998</v>
      </c>
      <c r="C422" s="1">
        <v>33.617401000000001</v>
      </c>
      <c r="D422" t="str">
        <f>IF(AND(B422&gt;'MARTA Footprint'!$C$3,B422&lt;'MARTA Footprint'!$D$3,C422&gt;'MARTA Footprint'!$A$3,C422&lt;'MARTA Footprint'!$B$3),"YES",".")</f>
        <v>YES</v>
      </c>
    </row>
    <row r="423" spans="1:4" x14ac:dyDescent="0.25">
      <c r="A423" t="s">
        <v>11</v>
      </c>
      <c r="B423" s="1">
        <v>-83.925262000000004</v>
      </c>
      <c r="C423" s="1">
        <v>33.617019999999997</v>
      </c>
      <c r="D423" t="str">
        <f>IF(AND(B423&gt;'MARTA Footprint'!$C$3,B423&lt;'MARTA Footprint'!$D$3,C423&gt;'MARTA Footprint'!$A$3,C423&lt;'MARTA Footprint'!$B$3),"YES",".")</f>
        <v>YES</v>
      </c>
    </row>
    <row r="424" spans="1:4" x14ac:dyDescent="0.25">
      <c r="A424" t="s">
        <v>11</v>
      </c>
      <c r="B424" s="1">
        <v>-83.923018999999996</v>
      </c>
      <c r="C424" s="1">
        <v>33.616267999999998</v>
      </c>
      <c r="D424" t="str">
        <f>IF(AND(B424&gt;'MARTA Footprint'!$C$3,B424&lt;'MARTA Footprint'!$D$3,C424&gt;'MARTA Footprint'!$A$3,C424&lt;'MARTA Footprint'!$B$3),"YES",".")</f>
        <v>YES</v>
      </c>
    </row>
    <row r="425" spans="1:4" x14ac:dyDescent="0.25">
      <c r="A425" t="s">
        <v>11</v>
      </c>
      <c r="B425" s="1">
        <v>-83.921088999999995</v>
      </c>
      <c r="C425" s="1">
        <v>33.615822000000001</v>
      </c>
      <c r="D425" t="str">
        <f>IF(AND(B425&gt;'MARTA Footprint'!$C$3,B425&lt;'MARTA Footprint'!$D$3,C425&gt;'MARTA Footprint'!$A$3,C425&lt;'MARTA Footprint'!$B$3),"YES",".")</f>
        <v>YES</v>
      </c>
    </row>
    <row r="426" spans="1:4" x14ac:dyDescent="0.25">
      <c r="A426" t="s">
        <v>11</v>
      </c>
      <c r="B426" s="1">
        <v>-83.916931000000005</v>
      </c>
      <c r="C426" s="1">
        <v>33.615059000000002</v>
      </c>
      <c r="D426" t="str">
        <f>IF(AND(B426&gt;'MARTA Footprint'!$C$3,B426&lt;'MARTA Footprint'!$D$3,C426&gt;'MARTA Footprint'!$A$3,C426&lt;'MARTA Footprint'!$B$3),"YES",".")</f>
        <v>YES</v>
      </c>
    </row>
    <row r="427" spans="1:4" hidden="1" x14ac:dyDescent="0.25">
      <c r="A427" t="s">
        <v>11</v>
      </c>
      <c r="B427" s="1">
        <v>-83.913139000000001</v>
      </c>
      <c r="C427" s="1">
        <v>33.614288000000002</v>
      </c>
      <c r="D427" t="str">
        <f>IF(AND(B427&gt;'MARTA Footprint'!$C$3,B427&lt;'MARTA Footprint'!$D$3,C427&gt;'MARTA Footprint'!$A$3,C427&lt;'MARTA Footprint'!$B$3),"YES",".")</f>
        <v>.</v>
      </c>
    </row>
    <row r="428" spans="1:4" hidden="1" x14ac:dyDescent="0.25">
      <c r="A428" t="s">
        <v>11</v>
      </c>
      <c r="B428" s="1">
        <v>-83.911781000000005</v>
      </c>
      <c r="C428" s="1">
        <v>33.614040000000003</v>
      </c>
      <c r="D428" t="str">
        <f>IF(AND(B428&gt;'MARTA Footprint'!$C$3,B428&lt;'MARTA Footprint'!$D$3,C428&gt;'MARTA Footprint'!$A$3,C428&lt;'MARTA Footprint'!$B$3),"YES",".")</f>
        <v>.</v>
      </c>
    </row>
    <row r="429" spans="1:4" hidden="1" x14ac:dyDescent="0.25">
      <c r="A429" t="s">
        <v>11</v>
      </c>
      <c r="B429" s="1">
        <v>-83.909049999999993</v>
      </c>
      <c r="C429" s="1">
        <v>33.613669999999999</v>
      </c>
      <c r="D429" t="str">
        <f>IF(AND(B429&gt;'MARTA Footprint'!$C$3,B429&lt;'MARTA Footprint'!$D$3,C429&gt;'MARTA Footprint'!$A$3,C429&lt;'MARTA Footprint'!$B$3),"YES",".")</f>
        <v>.</v>
      </c>
    </row>
    <row r="430" spans="1:4" hidden="1" x14ac:dyDescent="0.25">
      <c r="A430" t="s">
        <v>11</v>
      </c>
      <c r="B430" s="1">
        <v>-83.897919000000002</v>
      </c>
      <c r="C430" s="1">
        <v>33.612991000000001</v>
      </c>
      <c r="D430" t="str">
        <f>IF(AND(B430&gt;'MARTA Footprint'!$C$3,B430&lt;'MARTA Footprint'!$D$3,C430&gt;'MARTA Footprint'!$A$3,C430&lt;'MARTA Footprint'!$B$3),"YES",".")</f>
        <v>.</v>
      </c>
    </row>
    <row r="431" spans="1:4" hidden="1" x14ac:dyDescent="0.25">
      <c r="A431" t="s">
        <v>11</v>
      </c>
      <c r="B431" s="1">
        <v>-83.8964</v>
      </c>
      <c r="C431" s="1">
        <v>33.612869000000003</v>
      </c>
      <c r="D431" t="str">
        <f>IF(AND(B431&gt;'MARTA Footprint'!$C$3,B431&lt;'MARTA Footprint'!$D$3,C431&gt;'MARTA Footprint'!$A$3,C431&lt;'MARTA Footprint'!$B$3),"YES",".")</f>
        <v>.</v>
      </c>
    </row>
    <row r="432" spans="1:4" hidden="1" x14ac:dyDescent="0.25">
      <c r="A432" t="s">
        <v>11</v>
      </c>
      <c r="B432" s="1">
        <v>-83.894142000000002</v>
      </c>
      <c r="C432" s="1">
        <v>33.612609999999997</v>
      </c>
      <c r="D432" t="str">
        <f>IF(AND(B432&gt;'MARTA Footprint'!$C$3,B432&lt;'MARTA Footprint'!$D$3,C432&gt;'MARTA Footprint'!$A$3,C432&lt;'MARTA Footprint'!$B$3),"YES",".")</f>
        <v>.</v>
      </c>
    </row>
    <row r="433" spans="1:4" hidden="1" x14ac:dyDescent="0.25">
      <c r="A433" t="s">
        <v>11</v>
      </c>
      <c r="B433" s="1">
        <v>-83.892028999999994</v>
      </c>
      <c r="C433" s="1">
        <v>33.612147999999998</v>
      </c>
      <c r="D433" t="str">
        <f>IF(AND(B433&gt;'MARTA Footprint'!$C$3,B433&lt;'MARTA Footprint'!$D$3,C433&gt;'MARTA Footprint'!$A$3,C433&lt;'MARTA Footprint'!$B$3),"YES",".")</f>
        <v>.</v>
      </c>
    </row>
    <row r="434" spans="1:4" hidden="1" x14ac:dyDescent="0.25">
      <c r="A434" t="s">
        <v>11</v>
      </c>
      <c r="B434" s="1">
        <v>-83.889922999999996</v>
      </c>
      <c r="C434" s="1">
        <v>33.611530000000002</v>
      </c>
      <c r="D434" t="str">
        <f>IF(AND(B434&gt;'MARTA Footprint'!$C$3,B434&lt;'MARTA Footprint'!$D$3,C434&gt;'MARTA Footprint'!$A$3,C434&lt;'MARTA Footprint'!$B$3),"YES",".")</f>
        <v>.</v>
      </c>
    </row>
    <row r="435" spans="1:4" hidden="1" x14ac:dyDescent="0.25">
      <c r="A435" t="s">
        <v>11</v>
      </c>
      <c r="B435" s="1">
        <v>-83.882339000000002</v>
      </c>
      <c r="C435" s="1">
        <v>33.608829</v>
      </c>
      <c r="D435" t="str">
        <f>IF(AND(B435&gt;'MARTA Footprint'!$C$3,B435&lt;'MARTA Footprint'!$D$3,C435&gt;'MARTA Footprint'!$A$3,C435&lt;'MARTA Footprint'!$B$3),"YES",".")</f>
        <v>.</v>
      </c>
    </row>
    <row r="436" spans="1:4" hidden="1" x14ac:dyDescent="0.25">
      <c r="A436" t="s">
        <v>11</v>
      </c>
      <c r="B436" s="1">
        <v>-83.879508999999999</v>
      </c>
      <c r="C436" s="1">
        <v>33.607650999999997</v>
      </c>
      <c r="D436" t="str">
        <f>IF(AND(B436&gt;'MARTA Footprint'!$C$3,B436&lt;'MARTA Footprint'!$D$3,C436&gt;'MARTA Footprint'!$A$3,C436&lt;'MARTA Footprint'!$B$3),"YES",".")</f>
        <v>.</v>
      </c>
    </row>
    <row r="437" spans="1:4" hidden="1" x14ac:dyDescent="0.25">
      <c r="A437" t="s">
        <v>11</v>
      </c>
      <c r="B437" s="1">
        <v>-83.878287999999998</v>
      </c>
      <c r="C437" s="1">
        <v>33.607311000000003</v>
      </c>
      <c r="D437" t="str">
        <f>IF(AND(B437&gt;'MARTA Footprint'!$C$3,B437&lt;'MARTA Footprint'!$D$3,C437&gt;'MARTA Footprint'!$A$3,C437&lt;'MARTA Footprint'!$B$3),"YES",".")</f>
        <v>.</v>
      </c>
    </row>
    <row r="438" spans="1:4" hidden="1" x14ac:dyDescent="0.25">
      <c r="A438" t="s">
        <v>11</v>
      </c>
      <c r="B438" s="1">
        <v>-83.877373000000006</v>
      </c>
      <c r="C438" s="1">
        <v>33.607182000000002</v>
      </c>
      <c r="D438" t="str">
        <f>IF(AND(B438&gt;'MARTA Footprint'!$C$3,B438&lt;'MARTA Footprint'!$D$3,C438&gt;'MARTA Footprint'!$A$3,C438&lt;'MARTA Footprint'!$B$3),"YES",".")</f>
        <v>.</v>
      </c>
    </row>
    <row r="439" spans="1:4" hidden="1" x14ac:dyDescent="0.25">
      <c r="A439" t="s">
        <v>11</v>
      </c>
      <c r="B439" s="1">
        <v>-83.876320000000007</v>
      </c>
      <c r="C439" s="1">
        <v>33.607120999999999</v>
      </c>
      <c r="D439" t="str">
        <f>IF(AND(B439&gt;'MARTA Footprint'!$C$3,B439&lt;'MARTA Footprint'!$D$3,C439&gt;'MARTA Footprint'!$A$3,C439&lt;'MARTA Footprint'!$B$3),"YES",".")</f>
        <v>.</v>
      </c>
    </row>
    <row r="440" spans="1:4" hidden="1" x14ac:dyDescent="0.25">
      <c r="A440" t="s">
        <v>11</v>
      </c>
      <c r="B440" s="1">
        <v>-83.875961000000004</v>
      </c>
      <c r="C440" s="1">
        <v>33.607151000000002</v>
      </c>
      <c r="D440" t="str">
        <f>IF(AND(B440&gt;'MARTA Footprint'!$C$3,B440&lt;'MARTA Footprint'!$D$3,C440&gt;'MARTA Footprint'!$A$3,C440&lt;'MARTA Footprint'!$B$3),"YES",".")</f>
        <v>.</v>
      </c>
    </row>
    <row r="441" spans="1:4" hidden="1" x14ac:dyDescent="0.25">
      <c r="A441" t="s">
        <v>11</v>
      </c>
      <c r="B441" s="1">
        <v>-83.874390000000005</v>
      </c>
      <c r="C441" s="1">
        <v>33.607449000000003</v>
      </c>
      <c r="D441" t="str">
        <f>IF(AND(B441&gt;'MARTA Footprint'!$C$3,B441&lt;'MARTA Footprint'!$D$3,C441&gt;'MARTA Footprint'!$A$3,C441&lt;'MARTA Footprint'!$B$3),"YES",".")</f>
        <v>.</v>
      </c>
    </row>
    <row r="442" spans="1:4" hidden="1" x14ac:dyDescent="0.25">
      <c r="A442" t="s">
        <v>11</v>
      </c>
      <c r="B442" s="1">
        <v>-83.873772000000002</v>
      </c>
      <c r="C442" s="1">
        <v>33.607632000000002</v>
      </c>
      <c r="D442" t="str">
        <f>IF(AND(B442&gt;'MARTA Footprint'!$C$3,B442&lt;'MARTA Footprint'!$D$3,C442&gt;'MARTA Footprint'!$A$3,C442&lt;'MARTA Footprint'!$B$3),"YES",".")</f>
        <v>.</v>
      </c>
    </row>
    <row r="443" spans="1:4" hidden="1" x14ac:dyDescent="0.25">
      <c r="A443" t="s">
        <v>11</v>
      </c>
      <c r="B443" s="1">
        <v>-83.870789000000002</v>
      </c>
      <c r="C443" s="1">
        <v>33.608269</v>
      </c>
      <c r="D443" t="str">
        <f>IF(AND(B443&gt;'MARTA Footprint'!$C$3,B443&lt;'MARTA Footprint'!$D$3,C443&gt;'MARTA Footprint'!$A$3,C443&lt;'MARTA Footprint'!$B$3),"YES",".")</f>
        <v>.</v>
      </c>
    </row>
    <row r="444" spans="1:4" hidden="1" x14ac:dyDescent="0.25">
      <c r="A444" t="s">
        <v>11</v>
      </c>
      <c r="B444" s="1">
        <v>-83.869956999999999</v>
      </c>
      <c r="C444" s="1">
        <v>33.608508999999998</v>
      </c>
      <c r="D444" t="str">
        <f>IF(AND(B444&gt;'MARTA Footprint'!$C$3,B444&lt;'MARTA Footprint'!$D$3,C444&gt;'MARTA Footprint'!$A$3,C444&lt;'MARTA Footprint'!$B$3),"YES",".")</f>
        <v>.</v>
      </c>
    </row>
    <row r="445" spans="1:4" hidden="1" x14ac:dyDescent="0.25">
      <c r="A445" t="s">
        <v>11</v>
      </c>
      <c r="B445" s="1">
        <v>-83.869292999999999</v>
      </c>
      <c r="C445" s="1">
        <v>33.608809999999998</v>
      </c>
      <c r="D445" t="str">
        <f>IF(AND(B445&gt;'MARTA Footprint'!$C$3,B445&lt;'MARTA Footprint'!$D$3,C445&gt;'MARTA Footprint'!$A$3,C445&lt;'MARTA Footprint'!$B$3),"YES",".")</f>
        <v>.</v>
      </c>
    </row>
    <row r="446" spans="1:4" hidden="1" x14ac:dyDescent="0.25">
      <c r="A446" t="s">
        <v>11</v>
      </c>
      <c r="B446" s="1">
        <v>-83.868506999999994</v>
      </c>
      <c r="C446" s="1">
        <v>33.609240999999997</v>
      </c>
      <c r="D446" t="str">
        <f>IF(AND(B446&gt;'MARTA Footprint'!$C$3,B446&lt;'MARTA Footprint'!$D$3,C446&gt;'MARTA Footprint'!$A$3,C446&lt;'MARTA Footprint'!$B$3),"YES",".")</f>
        <v>.</v>
      </c>
    </row>
    <row r="447" spans="1:4" hidden="1" x14ac:dyDescent="0.25">
      <c r="A447" t="s">
        <v>11</v>
      </c>
      <c r="B447" s="1">
        <v>-83.865868000000006</v>
      </c>
      <c r="C447" s="1">
        <v>33.610790000000001</v>
      </c>
      <c r="D447" t="str">
        <f>IF(AND(B447&gt;'MARTA Footprint'!$C$3,B447&lt;'MARTA Footprint'!$D$3,C447&gt;'MARTA Footprint'!$A$3,C447&lt;'MARTA Footprint'!$B$3),"YES",".")</f>
        <v>.</v>
      </c>
    </row>
    <row r="448" spans="1:4" hidden="1" x14ac:dyDescent="0.25">
      <c r="A448" t="s">
        <v>11</v>
      </c>
      <c r="B448" s="1">
        <v>-83.864615999999998</v>
      </c>
      <c r="C448" s="1">
        <v>33.611579999999996</v>
      </c>
      <c r="D448" t="str">
        <f>IF(AND(B448&gt;'MARTA Footprint'!$C$3,B448&lt;'MARTA Footprint'!$D$3,C448&gt;'MARTA Footprint'!$A$3,C448&lt;'MARTA Footprint'!$B$3),"YES",".")</f>
        <v>.</v>
      </c>
    </row>
    <row r="449" spans="1:4" hidden="1" x14ac:dyDescent="0.25">
      <c r="A449" t="s">
        <v>11</v>
      </c>
      <c r="B449" s="1">
        <v>-83.862746999999999</v>
      </c>
      <c r="C449" s="1">
        <v>33.612609999999997</v>
      </c>
      <c r="D449" t="str">
        <f>IF(AND(B449&gt;'MARTA Footprint'!$C$3,B449&lt;'MARTA Footprint'!$D$3,C449&gt;'MARTA Footprint'!$A$3,C449&lt;'MARTA Footprint'!$B$3),"YES",".")</f>
        <v>.</v>
      </c>
    </row>
    <row r="450" spans="1:4" hidden="1" x14ac:dyDescent="0.25">
      <c r="A450" t="s">
        <v>11</v>
      </c>
      <c r="B450" s="1">
        <v>-83.860282999999995</v>
      </c>
      <c r="C450" s="1">
        <v>33.614052000000001</v>
      </c>
      <c r="D450" t="str">
        <f>IF(AND(B450&gt;'MARTA Footprint'!$C$3,B450&lt;'MARTA Footprint'!$D$3,C450&gt;'MARTA Footprint'!$A$3,C450&lt;'MARTA Footprint'!$B$3),"YES",".")</f>
        <v>.</v>
      </c>
    </row>
    <row r="451" spans="1:4" hidden="1" x14ac:dyDescent="0.25">
      <c r="A451" t="s">
        <v>11</v>
      </c>
      <c r="B451" s="1">
        <v>-83.859572999999997</v>
      </c>
      <c r="C451" s="1">
        <v>33.614367999999999</v>
      </c>
      <c r="D451" t="str">
        <f>IF(AND(B451&gt;'MARTA Footprint'!$C$3,B451&lt;'MARTA Footprint'!$D$3,C451&gt;'MARTA Footprint'!$A$3,C451&lt;'MARTA Footprint'!$B$3),"YES",".")</f>
        <v>.</v>
      </c>
    </row>
    <row r="452" spans="1:4" hidden="1" x14ac:dyDescent="0.25">
      <c r="A452" t="s">
        <v>11</v>
      </c>
      <c r="B452" s="1">
        <v>-83.858260999999999</v>
      </c>
      <c r="C452" s="1">
        <v>33.614840999999998</v>
      </c>
      <c r="D452" t="str">
        <f>IF(AND(B452&gt;'MARTA Footprint'!$C$3,B452&lt;'MARTA Footprint'!$D$3,C452&gt;'MARTA Footprint'!$A$3,C452&lt;'MARTA Footprint'!$B$3),"YES",".")</f>
        <v>.</v>
      </c>
    </row>
    <row r="453" spans="1:4" hidden="1" x14ac:dyDescent="0.25">
      <c r="A453" t="s">
        <v>11</v>
      </c>
      <c r="B453" s="1">
        <v>-83.856650999999999</v>
      </c>
      <c r="C453" s="1">
        <v>33.615161999999998</v>
      </c>
      <c r="D453" t="str">
        <f>IF(AND(B453&gt;'MARTA Footprint'!$C$3,B453&lt;'MARTA Footprint'!$D$3,C453&gt;'MARTA Footprint'!$A$3,C453&lt;'MARTA Footprint'!$B$3),"YES",".")</f>
        <v>.</v>
      </c>
    </row>
    <row r="454" spans="1:4" hidden="1" x14ac:dyDescent="0.25">
      <c r="A454" t="s">
        <v>11</v>
      </c>
      <c r="B454" s="1">
        <v>-83.855598000000001</v>
      </c>
      <c r="C454" s="1">
        <v>33.615231000000001</v>
      </c>
      <c r="D454" t="str">
        <f>IF(AND(B454&gt;'MARTA Footprint'!$C$3,B454&lt;'MARTA Footprint'!$D$3,C454&gt;'MARTA Footprint'!$A$3,C454&lt;'MARTA Footprint'!$B$3),"YES",".")</f>
        <v>.</v>
      </c>
    </row>
    <row r="455" spans="1:4" hidden="1" x14ac:dyDescent="0.25">
      <c r="A455" t="s">
        <v>11</v>
      </c>
      <c r="B455" s="1">
        <v>-83.853172000000001</v>
      </c>
      <c r="C455" s="1">
        <v>33.615189000000001</v>
      </c>
      <c r="D455" t="str">
        <f>IF(AND(B455&gt;'MARTA Footprint'!$C$3,B455&lt;'MARTA Footprint'!$D$3,C455&gt;'MARTA Footprint'!$A$3,C455&lt;'MARTA Footprint'!$B$3),"YES",".")</f>
        <v>.</v>
      </c>
    </row>
    <row r="456" spans="1:4" hidden="1" x14ac:dyDescent="0.25">
      <c r="A456" t="s">
        <v>11</v>
      </c>
      <c r="B456" s="1">
        <v>-83.847267000000002</v>
      </c>
      <c r="C456" s="1">
        <v>33.615231000000001</v>
      </c>
      <c r="D456" t="str">
        <f>IF(AND(B456&gt;'MARTA Footprint'!$C$3,B456&lt;'MARTA Footprint'!$D$3,C456&gt;'MARTA Footprint'!$A$3,C456&lt;'MARTA Footprint'!$B$3),"YES",".")</f>
        <v>.</v>
      </c>
    </row>
    <row r="457" spans="1:4" hidden="1" x14ac:dyDescent="0.25">
      <c r="A457" t="s">
        <v>11</v>
      </c>
      <c r="B457" s="1">
        <v>-83.844977999999998</v>
      </c>
      <c r="C457" s="1">
        <v>33.615181</v>
      </c>
      <c r="D457" t="str">
        <f>IF(AND(B457&gt;'MARTA Footprint'!$C$3,B457&lt;'MARTA Footprint'!$D$3,C457&gt;'MARTA Footprint'!$A$3,C457&lt;'MARTA Footprint'!$B$3),"YES",".")</f>
        <v>.</v>
      </c>
    </row>
    <row r="458" spans="1:4" hidden="1" x14ac:dyDescent="0.25">
      <c r="A458" t="s">
        <v>11</v>
      </c>
      <c r="B458" s="1">
        <v>-83.837173000000007</v>
      </c>
      <c r="C458" s="1">
        <v>33.615189000000001</v>
      </c>
      <c r="D458" t="str">
        <f>IF(AND(B458&gt;'MARTA Footprint'!$C$3,B458&lt;'MARTA Footprint'!$D$3,C458&gt;'MARTA Footprint'!$A$3,C458&lt;'MARTA Footprint'!$B$3),"YES",".")</f>
        <v>.</v>
      </c>
    </row>
    <row r="459" spans="1:4" hidden="1" x14ac:dyDescent="0.25">
      <c r="A459" t="s">
        <v>11</v>
      </c>
      <c r="B459" s="1">
        <v>-83.835471999999996</v>
      </c>
      <c r="C459" s="1">
        <v>33.615101000000003</v>
      </c>
      <c r="D459" t="str">
        <f>IF(AND(B459&gt;'MARTA Footprint'!$C$3,B459&lt;'MARTA Footprint'!$D$3,C459&gt;'MARTA Footprint'!$A$3,C459&lt;'MARTA Footprint'!$B$3),"YES",".")</f>
        <v>.</v>
      </c>
    </row>
    <row r="460" spans="1:4" hidden="1" x14ac:dyDescent="0.25">
      <c r="A460" t="s">
        <v>11</v>
      </c>
      <c r="B460" s="1">
        <v>-83.833641</v>
      </c>
      <c r="C460" s="1">
        <v>33.614849</v>
      </c>
      <c r="D460" t="str">
        <f>IF(AND(B460&gt;'MARTA Footprint'!$C$3,B460&lt;'MARTA Footprint'!$D$3,C460&gt;'MARTA Footprint'!$A$3,C460&lt;'MARTA Footprint'!$B$3),"YES",".")</f>
        <v>.</v>
      </c>
    </row>
    <row r="461" spans="1:4" hidden="1" x14ac:dyDescent="0.25">
      <c r="A461" t="s">
        <v>11</v>
      </c>
      <c r="B461" s="1">
        <v>-83.831801999999996</v>
      </c>
      <c r="C461" s="1">
        <v>33.614449</v>
      </c>
      <c r="D461" t="str">
        <f>IF(AND(B461&gt;'MARTA Footprint'!$C$3,B461&lt;'MARTA Footprint'!$D$3,C461&gt;'MARTA Footprint'!$A$3,C461&lt;'MARTA Footprint'!$B$3),"YES",".")</f>
        <v>.</v>
      </c>
    </row>
    <row r="462" spans="1:4" hidden="1" x14ac:dyDescent="0.25">
      <c r="A462" t="s">
        <v>11</v>
      </c>
      <c r="B462" s="1">
        <v>-83.826888999999994</v>
      </c>
      <c r="C462" s="1">
        <v>33.613010000000003</v>
      </c>
      <c r="D462" t="str">
        <f>IF(AND(B462&gt;'MARTA Footprint'!$C$3,B462&lt;'MARTA Footprint'!$D$3,C462&gt;'MARTA Footprint'!$A$3,C462&lt;'MARTA Footprint'!$B$3),"YES",".")</f>
        <v>.</v>
      </c>
    </row>
    <row r="463" spans="1:4" hidden="1" x14ac:dyDescent="0.25">
      <c r="A463" t="s">
        <v>11</v>
      </c>
      <c r="B463" s="1">
        <v>-83.825149999999994</v>
      </c>
      <c r="C463" s="1">
        <v>33.612597999999998</v>
      </c>
      <c r="D463" t="str">
        <f>IF(AND(B463&gt;'MARTA Footprint'!$C$3,B463&lt;'MARTA Footprint'!$D$3,C463&gt;'MARTA Footprint'!$A$3,C463&lt;'MARTA Footprint'!$B$3),"YES",".")</f>
        <v>.</v>
      </c>
    </row>
    <row r="464" spans="1:4" hidden="1" x14ac:dyDescent="0.25">
      <c r="A464" t="s">
        <v>11</v>
      </c>
      <c r="B464" s="1">
        <v>-83.822631999999999</v>
      </c>
      <c r="C464" s="1">
        <v>33.612129000000003</v>
      </c>
      <c r="D464" t="str">
        <f>IF(AND(B464&gt;'MARTA Footprint'!$C$3,B464&lt;'MARTA Footprint'!$D$3,C464&gt;'MARTA Footprint'!$A$3,C464&lt;'MARTA Footprint'!$B$3),"YES",".")</f>
        <v>.</v>
      </c>
    </row>
    <row r="465" spans="1:4" hidden="1" x14ac:dyDescent="0.25">
      <c r="A465" t="s">
        <v>11</v>
      </c>
      <c r="B465" s="1">
        <v>-83.820380999999998</v>
      </c>
      <c r="C465" s="1">
        <v>33.611820000000002</v>
      </c>
      <c r="D465" t="str">
        <f>IF(AND(B465&gt;'MARTA Footprint'!$C$3,B465&lt;'MARTA Footprint'!$D$3,C465&gt;'MARTA Footprint'!$A$3,C465&lt;'MARTA Footprint'!$B$3),"YES",".")</f>
        <v>.</v>
      </c>
    </row>
    <row r="466" spans="1:4" hidden="1" x14ac:dyDescent="0.25">
      <c r="A466" t="s">
        <v>11</v>
      </c>
      <c r="B466" s="1">
        <v>-83.816162000000006</v>
      </c>
      <c r="C466" s="1">
        <v>33.611488000000001</v>
      </c>
      <c r="D466" t="str">
        <f>IF(AND(B466&gt;'MARTA Footprint'!$C$3,B466&lt;'MARTA Footprint'!$D$3,C466&gt;'MARTA Footprint'!$A$3,C466&lt;'MARTA Footprint'!$B$3),"YES",".")</f>
        <v>.</v>
      </c>
    </row>
    <row r="467" spans="1:4" hidden="1" x14ac:dyDescent="0.25">
      <c r="A467" t="s">
        <v>11</v>
      </c>
      <c r="B467" s="1">
        <v>-83.811760000000007</v>
      </c>
      <c r="C467" s="1">
        <v>33.611240000000002</v>
      </c>
      <c r="D467" t="str">
        <f>IF(AND(B467&gt;'MARTA Footprint'!$C$3,B467&lt;'MARTA Footprint'!$D$3,C467&gt;'MARTA Footprint'!$A$3,C467&lt;'MARTA Footprint'!$B$3),"YES",".")</f>
        <v>.</v>
      </c>
    </row>
    <row r="468" spans="1:4" hidden="1" x14ac:dyDescent="0.25">
      <c r="A468" t="s">
        <v>11</v>
      </c>
      <c r="B468" s="1">
        <v>-83.792793000000003</v>
      </c>
      <c r="C468" s="1">
        <v>33.609859</v>
      </c>
      <c r="D468" t="str">
        <f>IF(AND(B468&gt;'MARTA Footprint'!$C$3,B468&lt;'MARTA Footprint'!$D$3,C468&gt;'MARTA Footprint'!$A$3,C468&lt;'MARTA Footprint'!$B$3),"YES",".")</f>
        <v>.</v>
      </c>
    </row>
    <row r="469" spans="1:4" hidden="1" x14ac:dyDescent="0.25">
      <c r="A469" t="s">
        <v>11</v>
      </c>
      <c r="B469" s="1">
        <v>-83.788428999999994</v>
      </c>
      <c r="C469" s="1">
        <v>33.609820999999997</v>
      </c>
      <c r="D469" t="str">
        <f>IF(AND(B469&gt;'MARTA Footprint'!$C$3,B469&lt;'MARTA Footprint'!$D$3,C469&gt;'MARTA Footprint'!$A$3,C469&lt;'MARTA Footprint'!$B$3),"YES",".")</f>
        <v>.</v>
      </c>
    </row>
    <row r="470" spans="1:4" hidden="1" x14ac:dyDescent="0.25">
      <c r="A470" t="s">
        <v>11</v>
      </c>
      <c r="B470" s="1">
        <v>-83.786659</v>
      </c>
      <c r="C470" s="1">
        <v>33.609870999999998</v>
      </c>
      <c r="D470" t="str">
        <f>IF(AND(B470&gt;'MARTA Footprint'!$C$3,B470&lt;'MARTA Footprint'!$D$3,C470&gt;'MARTA Footprint'!$A$3,C470&lt;'MARTA Footprint'!$B$3),"YES",".")</f>
        <v>.</v>
      </c>
    </row>
    <row r="471" spans="1:4" hidden="1" x14ac:dyDescent="0.25">
      <c r="A471" t="s">
        <v>11</v>
      </c>
      <c r="B471" s="1">
        <v>-83.760490000000004</v>
      </c>
      <c r="C471" s="1">
        <v>33.611649</v>
      </c>
      <c r="D471" t="str">
        <f>IF(AND(B471&gt;'MARTA Footprint'!$C$3,B471&lt;'MARTA Footprint'!$D$3,C471&gt;'MARTA Footprint'!$A$3,C471&lt;'MARTA Footprint'!$B$3),"YES",".")</f>
        <v>.</v>
      </c>
    </row>
    <row r="472" spans="1:4" hidden="1" x14ac:dyDescent="0.25">
      <c r="A472" t="s">
        <v>11</v>
      </c>
      <c r="B472" s="1">
        <v>-83.753310999999997</v>
      </c>
      <c r="C472" s="1">
        <v>33.612110000000001</v>
      </c>
      <c r="D472" t="str">
        <f>IF(AND(B472&gt;'MARTA Footprint'!$C$3,B472&lt;'MARTA Footprint'!$D$3,C472&gt;'MARTA Footprint'!$A$3,C472&lt;'MARTA Footprint'!$B$3),"YES",".")</f>
        <v>.</v>
      </c>
    </row>
    <row r="473" spans="1:4" hidden="1" x14ac:dyDescent="0.25">
      <c r="A473" t="s">
        <v>11</v>
      </c>
      <c r="B473" s="1">
        <v>-83.750290000000007</v>
      </c>
      <c r="C473" s="1">
        <v>33.612228000000002</v>
      </c>
      <c r="D473" t="str">
        <f>IF(AND(B473&gt;'MARTA Footprint'!$C$3,B473&lt;'MARTA Footprint'!$D$3,C473&gt;'MARTA Footprint'!$A$3,C473&lt;'MARTA Footprint'!$B$3),"YES",".")</f>
        <v>.</v>
      </c>
    </row>
    <row r="474" spans="1:4" hidden="1" x14ac:dyDescent="0.25">
      <c r="A474" t="s">
        <v>11</v>
      </c>
      <c r="B474" s="1">
        <v>-83.746589999999998</v>
      </c>
      <c r="C474" s="1">
        <v>33.612202000000003</v>
      </c>
      <c r="D474" t="str">
        <f>IF(AND(B474&gt;'MARTA Footprint'!$C$3,B474&lt;'MARTA Footprint'!$D$3,C474&gt;'MARTA Footprint'!$A$3,C474&lt;'MARTA Footprint'!$B$3),"YES",".")</f>
        <v>.</v>
      </c>
    </row>
    <row r="475" spans="1:4" hidden="1" x14ac:dyDescent="0.25">
      <c r="A475" t="s">
        <v>11</v>
      </c>
      <c r="B475" s="1">
        <v>-83.745307999999994</v>
      </c>
      <c r="C475" s="1">
        <v>33.612129000000003</v>
      </c>
      <c r="D475" t="str">
        <f>IF(AND(B475&gt;'MARTA Footprint'!$C$3,B475&lt;'MARTA Footprint'!$D$3,C475&gt;'MARTA Footprint'!$A$3,C475&lt;'MARTA Footprint'!$B$3),"YES",".")</f>
        <v>.</v>
      </c>
    </row>
    <row r="476" spans="1:4" hidden="1" x14ac:dyDescent="0.25">
      <c r="A476" t="s">
        <v>11</v>
      </c>
      <c r="B476" s="1">
        <v>-83.742760000000004</v>
      </c>
      <c r="C476" s="1">
        <v>33.612079999999999</v>
      </c>
      <c r="D476" t="str">
        <f>IF(AND(B476&gt;'MARTA Footprint'!$C$3,B476&lt;'MARTA Footprint'!$D$3,C476&gt;'MARTA Footprint'!$A$3,C476&lt;'MARTA Footprint'!$B$3),"YES",".")</f>
        <v>.</v>
      </c>
    </row>
    <row r="477" spans="1:4" hidden="1" x14ac:dyDescent="0.25">
      <c r="A477" t="s">
        <v>11</v>
      </c>
      <c r="B477" s="1">
        <v>-83.734451000000007</v>
      </c>
      <c r="C477" s="1">
        <v>33.611778000000001</v>
      </c>
      <c r="D477" t="str">
        <f>IF(AND(B477&gt;'MARTA Footprint'!$C$3,B477&lt;'MARTA Footprint'!$D$3,C477&gt;'MARTA Footprint'!$A$3,C477&lt;'MARTA Footprint'!$B$3),"YES",".")</f>
        <v>.</v>
      </c>
    </row>
    <row r="478" spans="1:4" hidden="1" x14ac:dyDescent="0.25">
      <c r="A478" t="s">
        <v>11</v>
      </c>
      <c r="B478" s="1">
        <v>-83.722656000000001</v>
      </c>
      <c r="C478" s="1">
        <v>33.611420000000003</v>
      </c>
      <c r="D478" t="str">
        <f>IF(AND(B478&gt;'MARTA Footprint'!$C$3,B478&lt;'MARTA Footprint'!$D$3,C478&gt;'MARTA Footprint'!$A$3,C478&lt;'MARTA Footprint'!$B$3),"YES",".")</f>
        <v>.</v>
      </c>
    </row>
    <row r="479" spans="1:4" hidden="1" x14ac:dyDescent="0.25">
      <c r="A479" t="s">
        <v>11</v>
      </c>
      <c r="B479" s="1">
        <v>-83.716453999999999</v>
      </c>
      <c r="C479" s="1">
        <v>33.611172000000003</v>
      </c>
      <c r="D479" t="str">
        <f>IF(AND(B479&gt;'MARTA Footprint'!$C$3,B479&lt;'MARTA Footprint'!$D$3,C479&gt;'MARTA Footprint'!$A$3,C479&lt;'MARTA Footprint'!$B$3),"YES",".")</f>
        <v>.</v>
      </c>
    </row>
    <row r="480" spans="1:4" hidden="1" x14ac:dyDescent="0.25">
      <c r="A480" t="s">
        <v>11</v>
      </c>
      <c r="B480" s="1">
        <v>-83.711510000000004</v>
      </c>
      <c r="C480" s="1">
        <v>33.611018999999999</v>
      </c>
      <c r="D480" t="str">
        <f>IF(AND(B480&gt;'MARTA Footprint'!$C$3,B480&lt;'MARTA Footprint'!$D$3,C480&gt;'MARTA Footprint'!$A$3,C480&lt;'MARTA Footprint'!$B$3),"YES",".")</f>
        <v>.</v>
      </c>
    </row>
    <row r="481" spans="1:4" hidden="1" x14ac:dyDescent="0.25">
      <c r="A481" t="s">
        <v>11</v>
      </c>
      <c r="B481" s="1">
        <v>-83.708763000000005</v>
      </c>
      <c r="C481" s="1">
        <v>33.610779000000001</v>
      </c>
      <c r="D481" t="str">
        <f>IF(AND(B481&gt;'MARTA Footprint'!$C$3,B481&lt;'MARTA Footprint'!$D$3,C481&gt;'MARTA Footprint'!$A$3,C481&lt;'MARTA Footprint'!$B$3),"YES",".")</f>
        <v>.</v>
      </c>
    </row>
    <row r="482" spans="1:4" hidden="1" x14ac:dyDescent="0.25">
      <c r="A482" t="s">
        <v>11</v>
      </c>
      <c r="B482" s="1">
        <v>-83.699653999999995</v>
      </c>
      <c r="C482" s="1">
        <v>33.609360000000002</v>
      </c>
      <c r="D482" t="str">
        <f>IF(AND(B482&gt;'MARTA Footprint'!$C$3,B482&lt;'MARTA Footprint'!$D$3,C482&gt;'MARTA Footprint'!$A$3,C482&lt;'MARTA Footprint'!$B$3),"YES",".")</f>
        <v>.</v>
      </c>
    </row>
    <row r="483" spans="1:4" hidden="1" x14ac:dyDescent="0.25">
      <c r="A483" t="s">
        <v>11</v>
      </c>
      <c r="B483" s="1">
        <v>-83.694571999999994</v>
      </c>
      <c r="C483" s="1">
        <v>33.608490000000003</v>
      </c>
      <c r="D483" t="str">
        <f>IF(AND(B483&gt;'MARTA Footprint'!$C$3,B483&lt;'MARTA Footprint'!$D$3,C483&gt;'MARTA Footprint'!$A$3,C483&lt;'MARTA Footprint'!$B$3),"YES",".")</f>
        <v>.</v>
      </c>
    </row>
    <row r="484" spans="1:4" hidden="1" x14ac:dyDescent="0.25">
      <c r="A484" t="s">
        <v>11</v>
      </c>
      <c r="B484" s="1">
        <v>-83.693527000000003</v>
      </c>
      <c r="C484" s="1">
        <v>33.608269</v>
      </c>
      <c r="D484" t="str">
        <f>IF(AND(B484&gt;'MARTA Footprint'!$C$3,B484&lt;'MARTA Footprint'!$D$3,C484&gt;'MARTA Footprint'!$A$3,C484&lt;'MARTA Footprint'!$B$3),"YES",".")</f>
        <v>.</v>
      </c>
    </row>
    <row r="485" spans="1:4" hidden="1" x14ac:dyDescent="0.25">
      <c r="A485" t="s">
        <v>11</v>
      </c>
      <c r="B485" s="1">
        <v>-83.690726999999995</v>
      </c>
      <c r="C485" s="1">
        <v>33.607849000000002</v>
      </c>
      <c r="D485" t="str">
        <f>IF(AND(B485&gt;'MARTA Footprint'!$C$3,B485&lt;'MARTA Footprint'!$D$3,C485&gt;'MARTA Footprint'!$A$3,C485&lt;'MARTA Footprint'!$B$3),"YES",".")</f>
        <v>.</v>
      </c>
    </row>
    <row r="486" spans="1:4" hidden="1" x14ac:dyDescent="0.25">
      <c r="A486" t="s">
        <v>11</v>
      </c>
      <c r="B486" s="1">
        <v>-83.661331000000004</v>
      </c>
      <c r="C486" s="1">
        <v>33.602879000000001</v>
      </c>
      <c r="D486" t="str">
        <f>IF(AND(B486&gt;'MARTA Footprint'!$C$3,B486&lt;'MARTA Footprint'!$D$3,C486&gt;'MARTA Footprint'!$A$3,C486&lt;'MARTA Footprint'!$B$3),"YES",".")</f>
        <v>.</v>
      </c>
    </row>
    <row r="487" spans="1:4" hidden="1" x14ac:dyDescent="0.25">
      <c r="A487" t="s">
        <v>11</v>
      </c>
      <c r="B487" s="1">
        <v>-83.658980999999997</v>
      </c>
      <c r="C487" s="1">
        <v>33.602409000000002</v>
      </c>
      <c r="D487" t="str">
        <f>IF(AND(B487&gt;'MARTA Footprint'!$C$3,B487&lt;'MARTA Footprint'!$D$3,C487&gt;'MARTA Footprint'!$A$3,C487&lt;'MARTA Footprint'!$B$3),"YES",".")</f>
        <v>.</v>
      </c>
    </row>
    <row r="488" spans="1:4" hidden="1" x14ac:dyDescent="0.25">
      <c r="A488" t="s">
        <v>11</v>
      </c>
      <c r="B488" s="1">
        <v>-83.653098999999997</v>
      </c>
      <c r="C488" s="1">
        <v>33.600498000000002</v>
      </c>
      <c r="D488" t="str">
        <f>IF(AND(B488&gt;'MARTA Footprint'!$C$3,B488&lt;'MARTA Footprint'!$D$3,C488&gt;'MARTA Footprint'!$A$3,C488&lt;'MARTA Footprint'!$B$3),"YES",".")</f>
        <v>.</v>
      </c>
    </row>
    <row r="489" spans="1:4" hidden="1" x14ac:dyDescent="0.25">
      <c r="A489" t="s">
        <v>11</v>
      </c>
      <c r="B489" s="1">
        <v>-83.634933000000004</v>
      </c>
      <c r="C489" s="1">
        <v>33.594360000000002</v>
      </c>
      <c r="D489" t="str">
        <f>IF(AND(B489&gt;'MARTA Footprint'!$C$3,B489&lt;'MARTA Footprint'!$D$3,C489&gt;'MARTA Footprint'!$A$3,C489&lt;'MARTA Footprint'!$B$3),"YES",".")</f>
        <v>.</v>
      </c>
    </row>
    <row r="490" spans="1:4" hidden="1" x14ac:dyDescent="0.25">
      <c r="A490" t="s">
        <v>11</v>
      </c>
      <c r="B490" s="1">
        <v>-83.631270999999998</v>
      </c>
      <c r="C490" s="1">
        <v>33.593181999999999</v>
      </c>
      <c r="D490" t="str">
        <f>IF(AND(B490&gt;'MARTA Footprint'!$C$3,B490&lt;'MARTA Footprint'!$D$3,C490&gt;'MARTA Footprint'!$A$3,C490&lt;'MARTA Footprint'!$B$3),"YES",".")</f>
        <v>.</v>
      </c>
    </row>
    <row r="491" spans="1:4" hidden="1" x14ac:dyDescent="0.25">
      <c r="A491" t="s">
        <v>11</v>
      </c>
      <c r="B491" s="1">
        <v>-83.625832000000003</v>
      </c>
      <c r="C491" s="1">
        <v>33.591282</v>
      </c>
      <c r="D491" t="str">
        <f>IF(AND(B491&gt;'MARTA Footprint'!$C$3,B491&lt;'MARTA Footprint'!$D$3,C491&gt;'MARTA Footprint'!$A$3,C491&lt;'MARTA Footprint'!$B$3),"YES",".")</f>
        <v>.</v>
      </c>
    </row>
    <row r="492" spans="1:4" hidden="1" x14ac:dyDescent="0.25">
      <c r="A492" t="s">
        <v>11</v>
      </c>
      <c r="B492" s="1">
        <v>-83.619499000000005</v>
      </c>
      <c r="C492" s="1">
        <v>33.589230000000001</v>
      </c>
      <c r="D492" t="str">
        <f>IF(AND(B492&gt;'MARTA Footprint'!$C$3,B492&lt;'MARTA Footprint'!$D$3,C492&gt;'MARTA Footprint'!$A$3,C492&lt;'MARTA Footprint'!$B$3),"YES",".")</f>
        <v>.</v>
      </c>
    </row>
    <row r="493" spans="1:4" hidden="1" x14ac:dyDescent="0.25">
      <c r="A493" t="s">
        <v>11</v>
      </c>
      <c r="B493" s="1">
        <v>-83.585776999999993</v>
      </c>
      <c r="C493" s="1">
        <v>33.580280000000002</v>
      </c>
      <c r="D493" t="str">
        <f>IF(AND(B493&gt;'MARTA Footprint'!$C$3,B493&lt;'MARTA Footprint'!$D$3,C493&gt;'MARTA Footprint'!$A$3,C493&lt;'MARTA Footprint'!$B$3),"YES",".")</f>
        <v>.</v>
      </c>
    </row>
    <row r="494" spans="1:4" hidden="1" x14ac:dyDescent="0.25">
      <c r="A494" t="s">
        <v>11</v>
      </c>
      <c r="B494" s="1">
        <v>-83.576819999999998</v>
      </c>
      <c r="C494" s="1">
        <v>33.577838999999997</v>
      </c>
      <c r="D494" t="str">
        <f>IF(AND(B494&gt;'MARTA Footprint'!$C$3,B494&lt;'MARTA Footprint'!$D$3,C494&gt;'MARTA Footprint'!$A$3,C494&lt;'MARTA Footprint'!$B$3),"YES",".")</f>
        <v>.</v>
      </c>
    </row>
    <row r="495" spans="1:4" hidden="1" x14ac:dyDescent="0.25">
      <c r="A495" t="s">
        <v>11</v>
      </c>
      <c r="B495" s="1">
        <v>-83.573386999999997</v>
      </c>
      <c r="C495" s="1">
        <v>33.577010999999999</v>
      </c>
      <c r="D495" t="str">
        <f>IF(AND(B495&gt;'MARTA Footprint'!$C$3,B495&lt;'MARTA Footprint'!$D$3,C495&gt;'MARTA Footprint'!$A$3,C495&lt;'MARTA Footprint'!$B$3),"YES",".")</f>
        <v>.</v>
      </c>
    </row>
    <row r="496" spans="1:4" hidden="1" x14ac:dyDescent="0.25">
      <c r="A496" t="s">
        <v>11</v>
      </c>
      <c r="B496" s="1">
        <v>-83.571906999999996</v>
      </c>
      <c r="C496" s="1">
        <v>33.576709999999999</v>
      </c>
      <c r="D496" t="str">
        <f>IF(AND(B496&gt;'MARTA Footprint'!$C$3,B496&lt;'MARTA Footprint'!$D$3,C496&gt;'MARTA Footprint'!$A$3,C496&lt;'MARTA Footprint'!$B$3),"YES",".")</f>
        <v>.</v>
      </c>
    </row>
    <row r="497" spans="1:4" hidden="1" x14ac:dyDescent="0.25">
      <c r="A497" t="s">
        <v>11</v>
      </c>
      <c r="B497" s="1">
        <v>-83.569298000000003</v>
      </c>
      <c r="C497" s="1">
        <v>33.57629</v>
      </c>
      <c r="D497" t="str">
        <f>IF(AND(B497&gt;'MARTA Footprint'!$C$3,B497&lt;'MARTA Footprint'!$D$3,C497&gt;'MARTA Footprint'!$A$3,C497&lt;'MARTA Footprint'!$B$3),"YES",".")</f>
        <v>.</v>
      </c>
    </row>
    <row r="498" spans="1:4" hidden="1" x14ac:dyDescent="0.25">
      <c r="A498" t="s">
        <v>11</v>
      </c>
      <c r="B498" s="1">
        <v>-83.566237999999998</v>
      </c>
      <c r="C498" s="1">
        <v>33.576000000000001</v>
      </c>
      <c r="D498" t="str">
        <f>IF(AND(B498&gt;'MARTA Footprint'!$C$3,B498&lt;'MARTA Footprint'!$D$3,C498&gt;'MARTA Footprint'!$A$3,C498&lt;'MARTA Footprint'!$B$3),"YES",".")</f>
        <v>.</v>
      </c>
    </row>
    <row r="499" spans="1:4" hidden="1" x14ac:dyDescent="0.25">
      <c r="A499" t="s">
        <v>11</v>
      </c>
      <c r="B499" s="1">
        <v>-83.564812000000003</v>
      </c>
      <c r="C499" s="1">
        <v>33.575901000000002</v>
      </c>
      <c r="D499" t="str">
        <f>IF(AND(B499&gt;'MARTA Footprint'!$C$3,B499&lt;'MARTA Footprint'!$D$3,C499&gt;'MARTA Footprint'!$A$3,C499&lt;'MARTA Footprint'!$B$3),"YES",".")</f>
        <v>.</v>
      </c>
    </row>
    <row r="500" spans="1:4" hidden="1" x14ac:dyDescent="0.25">
      <c r="A500" t="s">
        <v>11</v>
      </c>
      <c r="B500" s="1">
        <v>-83.561653000000007</v>
      </c>
      <c r="C500" s="1">
        <v>33.575851</v>
      </c>
      <c r="D500" t="str">
        <f>IF(AND(B500&gt;'MARTA Footprint'!$C$3,B500&lt;'MARTA Footprint'!$D$3,C500&gt;'MARTA Footprint'!$A$3,C500&lt;'MARTA Footprint'!$B$3),"YES",".")</f>
        <v>.</v>
      </c>
    </row>
    <row r="501" spans="1:4" hidden="1" x14ac:dyDescent="0.25">
      <c r="A501" t="s">
        <v>11</v>
      </c>
      <c r="B501" s="1">
        <v>-83.560471000000007</v>
      </c>
      <c r="C501" s="1">
        <v>33.575878000000003</v>
      </c>
      <c r="D501" t="str">
        <f>IF(AND(B501&gt;'MARTA Footprint'!$C$3,B501&lt;'MARTA Footprint'!$D$3,C501&gt;'MARTA Footprint'!$A$3,C501&lt;'MARTA Footprint'!$B$3),"YES",".")</f>
        <v>.</v>
      </c>
    </row>
    <row r="502" spans="1:4" hidden="1" x14ac:dyDescent="0.25">
      <c r="A502" t="s">
        <v>11</v>
      </c>
      <c r="B502" s="1">
        <v>-83.558166999999997</v>
      </c>
      <c r="C502" s="1">
        <v>33.576019000000002</v>
      </c>
      <c r="D502" t="str">
        <f>IF(AND(B502&gt;'MARTA Footprint'!$C$3,B502&lt;'MARTA Footprint'!$D$3,C502&gt;'MARTA Footprint'!$A$3,C502&lt;'MARTA Footprint'!$B$3),"YES",".")</f>
        <v>.</v>
      </c>
    </row>
    <row r="503" spans="1:4" hidden="1" x14ac:dyDescent="0.25">
      <c r="A503" t="s">
        <v>11</v>
      </c>
      <c r="B503" s="1">
        <v>-83.538337999999996</v>
      </c>
      <c r="C503" s="1">
        <v>33.577671000000002</v>
      </c>
      <c r="D503" t="str">
        <f>IF(AND(B503&gt;'MARTA Footprint'!$C$3,B503&lt;'MARTA Footprint'!$D$3,C503&gt;'MARTA Footprint'!$A$3,C503&lt;'MARTA Footprint'!$B$3),"YES",".")</f>
        <v>.</v>
      </c>
    </row>
    <row r="504" spans="1:4" hidden="1" x14ac:dyDescent="0.25">
      <c r="A504" t="s">
        <v>11</v>
      </c>
      <c r="B504" s="1">
        <v>-83.536568000000003</v>
      </c>
      <c r="C504" s="1">
        <v>33.577660000000002</v>
      </c>
      <c r="D504" t="str">
        <f>IF(AND(B504&gt;'MARTA Footprint'!$C$3,B504&lt;'MARTA Footprint'!$D$3,C504&gt;'MARTA Footprint'!$A$3,C504&lt;'MARTA Footprint'!$B$3),"YES",".")</f>
        <v>.</v>
      </c>
    </row>
    <row r="505" spans="1:4" hidden="1" x14ac:dyDescent="0.25">
      <c r="A505" t="s">
        <v>11</v>
      </c>
      <c r="B505" s="1">
        <v>-83.535820000000001</v>
      </c>
      <c r="C505" s="1">
        <v>33.577559999999998</v>
      </c>
      <c r="D505" t="str">
        <f>IF(AND(B505&gt;'MARTA Footprint'!$C$3,B505&lt;'MARTA Footprint'!$D$3,C505&gt;'MARTA Footprint'!$A$3,C505&lt;'MARTA Footprint'!$B$3),"YES",".")</f>
        <v>.</v>
      </c>
    </row>
    <row r="506" spans="1:4" hidden="1" x14ac:dyDescent="0.25">
      <c r="A506" t="s">
        <v>11</v>
      </c>
      <c r="B506" s="1">
        <v>-83.534790000000001</v>
      </c>
      <c r="C506" s="1">
        <v>33.577339000000002</v>
      </c>
      <c r="D506" t="str">
        <f>IF(AND(B506&gt;'MARTA Footprint'!$C$3,B506&lt;'MARTA Footprint'!$D$3,C506&gt;'MARTA Footprint'!$A$3,C506&lt;'MARTA Footprint'!$B$3),"YES",".")</f>
        <v>.</v>
      </c>
    </row>
    <row r="507" spans="1:4" hidden="1" x14ac:dyDescent="0.25">
      <c r="A507" t="s">
        <v>11</v>
      </c>
      <c r="B507" s="1">
        <v>-83.533607000000003</v>
      </c>
      <c r="C507" s="1">
        <v>33.576939000000003</v>
      </c>
      <c r="D507" t="str">
        <f>IF(AND(B507&gt;'MARTA Footprint'!$C$3,B507&lt;'MARTA Footprint'!$D$3,C507&gt;'MARTA Footprint'!$A$3,C507&lt;'MARTA Footprint'!$B$3),"YES",".")</f>
        <v>.</v>
      </c>
    </row>
    <row r="508" spans="1:4" hidden="1" x14ac:dyDescent="0.25">
      <c r="A508" t="s">
        <v>11</v>
      </c>
      <c r="B508" s="1">
        <v>-83.525542999999999</v>
      </c>
      <c r="C508" s="1">
        <v>33.573292000000002</v>
      </c>
      <c r="D508" t="str">
        <f>IF(AND(B508&gt;'MARTA Footprint'!$C$3,B508&lt;'MARTA Footprint'!$D$3,C508&gt;'MARTA Footprint'!$A$3,C508&lt;'MARTA Footprint'!$B$3),"YES",".")</f>
        <v>.</v>
      </c>
    </row>
    <row r="509" spans="1:4" hidden="1" x14ac:dyDescent="0.25">
      <c r="A509" t="s">
        <v>11</v>
      </c>
      <c r="B509" s="1">
        <v>-83.518851999999995</v>
      </c>
      <c r="C509" s="1">
        <v>33.570141</v>
      </c>
      <c r="D509" t="str">
        <f>IF(AND(B509&gt;'MARTA Footprint'!$C$3,B509&lt;'MARTA Footprint'!$D$3,C509&gt;'MARTA Footprint'!$A$3,C509&lt;'MARTA Footprint'!$B$3),"YES",".")</f>
        <v>.</v>
      </c>
    </row>
    <row r="510" spans="1:4" hidden="1" x14ac:dyDescent="0.25">
      <c r="A510" t="s">
        <v>11</v>
      </c>
      <c r="B510" s="1">
        <v>-83.514931000000004</v>
      </c>
      <c r="C510" s="1">
        <v>33.568390000000001</v>
      </c>
      <c r="D510" t="str">
        <f>IF(AND(B510&gt;'MARTA Footprint'!$C$3,B510&lt;'MARTA Footprint'!$D$3,C510&gt;'MARTA Footprint'!$A$3,C510&lt;'MARTA Footprint'!$B$3),"YES",".")</f>
        <v>.</v>
      </c>
    </row>
    <row r="511" spans="1:4" hidden="1" x14ac:dyDescent="0.25">
      <c r="A511" t="s">
        <v>11</v>
      </c>
      <c r="B511" s="1">
        <v>-83.506050000000002</v>
      </c>
      <c r="C511" s="1">
        <v>33.564307999999997</v>
      </c>
      <c r="D511" t="str">
        <f>IF(AND(B511&gt;'MARTA Footprint'!$C$3,B511&lt;'MARTA Footprint'!$D$3,C511&gt;'MARTA Footprint'!$A$3,C511&lt;'MARTA Footprint'!$B$3),"YES",".")</f>
        <v>.</v>
      </c>
    </row>
    <row r="512" spans="1:4" hidden="1" x14ac:dyDescent="0.25">
      <c r="A512" t="s">
        <v>11</v>
      </c>
      <c r="B512" s="1">
        <v>-83.499031000000002</v>
      </c>
      <c r="C512" s="1">
        <v>33.561019999999999</v>
      </c>
      <c r="D512" t="str">
        <f>IF(AND(B512&gt;'MARTA Footprint'!$C$3,B512&lt;'MARTA Footprint'!$D$3,C512&gt;'MARTA Footprint'!$A$3,C512&lt;'MARTA Footprint'!$B$3),"YES",".")</f>
        <v>.</v>
      </c>
    </row>
    <row r="513" spans="1:4" hidden="1" x14ac:dyDescent="0.25">
      <c r="A513" t="s">
        <v>11</v>
      </c>
      <c r="B513" s="1">
        <v>-83.489615999999998</v>
      </c>
      <c r="C513" s="1">
        <v>33.556739999999998</v>
      </c>
      <c r="D513" t="str">
        <f>IF(AND(B513&gt;'MARTA Footprint'!$C$3,B513&lt;'MARTA Footprint'!$D$3,C513&gt;'MARTA Footprint'!$A$3,C513&lt;'MARTA Footprint'!$B$3),"YES",".")</f>
        <v>.</v>
      </c>
    </row>
    <row r="514" spans="1:4" hidden="1" x14ac:dyDescent="0.25">
      <c r="A514" t="s">
        <v>11</v>
      </c>
      <c r="B514" s="1">
        <v>-83.488135999999997</v>
      </c>
      <c r="C514" s="1">
        <v>33.556010999999998</v>
      </c>
      <c r="D514" t="str">
        <f>IF(AND(B514&gt;'MARTA Footprint'!$C$3,B514&lt;'MARTA Footprint'!$D$3,C514&gt;'MARTA Footprint'!$A$3,C514&lt;'MARTA Footprint'!$B$3),"YES",".")</f>
        <v>.</v>
      </c>
    </row>
    <row r="515" spans="1:4" hidden="1" x14ac:dyDescent="0.25">
      <c r="A515" t="s">
        <v>11</v>
      </c>
      <c r="B515" s="1">
        <v>-83.487289000000004</v>
      </c>
      <c r="C515" s="1">
        <v>33.555678999999998</v>
      </c>
      <c r="D515" t="str">
        <f>IF(AND(B515&gt;'MARTA Footprint'!$C$3,B515&lt;'MARTA Footprint'!$D$3,C515&gt;'MARTA Footprint'!$A$3,C515&lt;'MARTA Footprint'!$B$3),"YES",".")</f>
        <v>.</v>
      </c>
    </row>
    <row r="516" spans="1:4" hidden="1" x14ac:dyDescent="0.25">
      <c r="A516" t="s">
        <v>11</v>
      </c>
      <c r="B516" s="1">
        <v>-83.486503999999996</v>
      </c>
      <c r="C516" s="1">
        <v>33.555430999999999</v>
      </c>
      <c r="D516" t="str">
        <f>IF(AND(B516&gt;'MARTA Footprint'!$C$3,B516&lt;'MARTA Footprint'!$D$3,C516&gt;'MARTA Footprint'!$A$3,C516&lt;'MARTA Footprint'!$B$3),"YES",".")</f>
        <v>.</v>
      </c>
    </row>
    <row r="517" spans="1:4" hidden="1" x14ac:dyDescent="0.25">
      <c r="A517" t="s">
        <v>11</v>
      </c>
      <c r="B517" s="1">
        <v>-83.484961999999996</v>
      </c>
      <c r="C517" s="1">
        <v>33.555098999999998</v>
      </c>
      <c r="D517" t="str">
        <f>IF(AND(B517&gt;'MARTA Footprint'!$C$3,B517&lt;'MARTA Footprint'!$D$3,C517&gt;'MARTA Footprint'!$A$3,C517&lt;'MARTA Footprint'!$B$3),"YES",".")</f>
        <v>.</v>
      </c>
    </row>
    <row r="518" spans="1:4" hidden="1" x14ac:dyDescent="0.25">
      <c r="A518" t="s">
        <v>11</v>
      </c>
      <c r="B518" s="1">
        <v>-83.484154000000004</v>
      </c>
      <c r="C518" s="1">
        <v>33.555031</v>
      </c>
      <c r="D518" t="str">
        <f>IF(AND(B518&gt;'MARTA Footprint'!$C$3,B518&lt;'MARTA Footprint'!$D$3,C518&gt;'MARTA Footprint'!$A$3,C518&lt;'MARTA Footprint'!$B$3),"YES",".")</f>
        <v>.</v>
      </c>
    </row>
    <row r="519" spans="1:4" hidden="1" x14ac:dyDescent="0.25">
      <c r="A519" t="s">
        <v>11</v>
      </c>
      <c r="B519" s="1">
        <v>-83.482498000000007</v>
      </c>
      <c r="C519" s="1">
        <v>33.555031</v>
      </c>
      <c r="D519" t="str">
        <f>IF(AND(B519&gt;'MARTA Footprint'!$C$3,B519&lt;'MARTA Footprint'!$D$3,C519&gt;'MARTA Footprint'!$A$3,C519&lt;'MARTA Footprint'!$B$3),"YES",".")</f>
        <v>.</v>
      </c>
    </row>
    <row r="520" spans="1:4" hidden="1" x14ac:dyDescent="0.25">
      <c r="A520" t="s">
        <v>11</v>
      </c>
      <c r="B520" s="1">
        <v>-83.478127000000001</v>
      </c>
      <c r="C520" s="1">
        <v>33.555098999999998</v>
      </c>
      <c r="D520" t="str">
        <f>IF(AND(B520&gt;'MARTA Footprint'!$C$3,B520&lt;'MARTA Footprint'!$D$3,C520&gt;'MARTA Footprint'!$A$3,C520&lt;'MARTA Footprint'!$B$3),"YES",".")</f>
        <v>.</v>
      </c>
    </row>
    <row r="521" spans="1:4" hidden="1" x14ac:dyDescent="0.25">
      <c r="A521" t="s">
        <v>11</v>
      </c>
      <c r="B521" s="1">
        <v>-83.467888000000002</v>
      </c>
      <c r="C521" s="1">
        <v>33.555129999999998</v>
      </c>
      <c r="D521" t="str">
        <f>IF(AND(B521&gt;'MARTA Footprint'!$C$3,B521&lt;'MARTA Footprint'!$D$3,C521&gt;'MARTA Footprint'!$A$3,C521&lt;'MARTA Footprint'!$B$3),"YES",".")</f>
        <v>.</v>
      </c>
    </row>
    <row r="522" spans="1:4" hidden="1" x14ac:dyDescent="0.25">
      <c r="A522" t="s">
        <v>11</v>
      </c>
      <c r="B522" s="1">
        <v>-83.463631000000007</v>
      </c>
      <c r="C522" s="1">
        <v>33.555210000000002</v>
      </c>
      <c r="D522" t="str">
        <f>IF(AND(B522&gt;'MARTA Footprint'!$C$3,B522&lt;'MARTA Footprint'!$D$3,C522&gt;'MARTA Footprint'!$A$3,C522&lt;'MARTA Footprint'!$B$3),"YES",".")</f>
        <v>.</v>
      </c>
    </row>
    <row r="523" spans="1:4" hidden="1" x14ac:dyDescent="0.25">
      <c r="A523" t="s">
        <v>11</v>
      </c>
      <c r="B523" s="1">
        <v>-83.456451000000001</v>
      </c>
      <c r="C523" s="1">
        <v>33.555270999999998</v>
      </c>
      <c r="D523" t="str">
        <f>IF(AND(B523&gt;'MARTA Footprint'!$C$3,B523&lt;'MARTA Footprint'!$D$3,C523&gt;'MARTA Footprint'!$A$3,C523&lt;'MARTA Footprint'!$B$3),"YES",".")</f>
        <v>.</v>
      </c>
    </row>
    <row r="524" spans="1:4" hidden="1" x14ac:dyDescent="0.25">
      <c r="A524" t="s">
        <v>11</v>
      </c>
      <c r="B524" s="1">
        <v>-83.445533999999995</v>
      </c>
      <c r="C524" s="1">
        <v>33.555278999999999</v>
      </c>
      <c r="D524" t="str">
        <f>IF(AND(B524&gt;'MARTA Footprint'!$C$3,B524&lt;'MARTA Footprint'!$D$3,C524&gt;'MARTA Footprint'!$A$3,C524&lt;'MARTA Footprint'!$B$3),"YES",".")</f>
        <v>.</v>
      </c>
    </row>
    <row r="525" spans="1:4" hidden="1" x14ac:dyDescent="0.25">
      <c r="A525" t="s">
        <v>11</v>
      </c>
      <c r="B525" s="1">
        <v>-83.442077999999995</v>
      </c>
      <c r="C525" s="1">
        <v>33.555359000000003</v>
      </c>
      <c r="D525" t="str">
        <f>IF(AND(B525&gt;'MARTA Footprint'!$C$3,B525&lt;'MARTA Footprint'!$D$3,C525&gt;'MARTA Footprint'!$A$3,C525&lt;'MARTA Footprint'!$B$3),"YES",".")</f>
        <v>.</v>
      </c>
    </row>
    <row r="526" spans="1:4" hidden="1" x14ac:dyDescent="0.25">
      <c r="A526" t="s">
        <v>11</v>
      </c>
      <c r="B526" s="1">
        <v>-83.438453999999993</v>
      </c>
      <c r="C526" s="1">
        <v>33.555340000000001</v>
      </c>
      <c r="D526" t="str">
        <f>IF(AND(B526&gt;'MARTA Footprint'!$C$3,B526&lt;'MARTA Footprint'!$D$3,C526&gt;'MARTA Footprint'!$A$3,C526&lt;'MARTA Footprint'!$B$3),"YES",".")</f>
        <v>.</v>
      </c>
    </row>
    <row r="527" spans="1:4" hidden="1" x14ac:dyDescent="0.25">
      <c r="A527" t="s">
        <v>11</v>
      </c>
      <c r="B527" s="1">
        <v>-83.433188999999999</v>
      </c>
      <c r="C527" s="1">
        <v>33.555110999999997</v>
      </c>
      <c r="D527" t="str">
        <f>IF(AND(B527&gt;'MARTA Footprint'!$C$3,B527&lt;'MARTA Footprint'!$D$3,C527&gt;'MARTA Footprint'!$A$3,C527&lt;'MARTA Footprint'!$B$3),"YES",".")</f>
        <v>.</v>
      </c>
    </row>
    <row r="528" spans="1:4" hidden="1" x14ac:dyDescent="0.25">
      <c r="A528" t="s">
        <v>11</v>
      </c>
      <c r="B528" s="1">
        <v>-83.417122000000006</v>
      </c>
      <c r="C528" s="1">
        <v>33.554138000000002</v>
      </c>
      <c r="D528" t="str">
        <f>IF(AND(B528&gt;'MARTA Footprint'!$C$3,B528&lt;'MARTA Footprint'!$D$3,C528&gt;'MARTA Footprint'!$A$3,C528&lt;'MARTA Footprint'!$B$3),"YES",".")</f>
        <v>.</v>
      </c>
    </row>
    <row r="529" spans="1:4" hidden="1" x14ac:dyDescent="0.25">
      <c r="A529" t="s">
        <v>11</v>
      </c>
      <c r="B529" s="1">
        <v>-83.406372000000005</v>
      </c>
      <c r="C529" s="1">
        <v>33.553558000000002</v>
      </c>
      <c r="D529" t="str">
        <f>IF(AND(B529&gt;'MARTA Footprint'!$C$3,B529&lt;'MARTA Footprint'!$D$3,C529&gt;'MARTA Footprint'!$A$3,C529&lt;'MARTA Footprint'!$B$3),"YES",".")</f>
        <v>.</v>
      </c>
    </row>
    <row r="530" spans="1:4" hidden="1" x14ac:dyDescent="0.25">
      <c r="A530" t="s">
        <v>11</v>
      </c>
      <c r="B530" s="1">
        <v>-83.403709000000006</v>
      </c>
      <c r="C530" s="1">
        <v>33.553581000000001</v>
      </c>
      <c r="D530" t="str">
        <f>IF(AND(B530&gt;'MARTA Footprint'!$C$3,B530&lt;'MARTA Footprint'!$D$3,C530&gt;'MARTA Footprint'!$A$3,C530&lt;'MARTA Footprint'!$B$3),"YES",".")</f>
        <v>.</v>
      </c>
    </row>
    <row r="531" spans="1:4" hidden="1" x14ac:dyDescent="0.25">
      <c r="A531" t="s">
        <v>11</v>
      </c>
      <c r="B531" s="1">
        <v>-83.401320999999996</v>
      </c>
      <c r="C531" s="1">
        <v>33.553699000000002</v>
      </c>
      <c r="D531" t="str">
        <f>IF(AND(B531&gt;'MARTA Footprint'!$C$3,B531&lt;'MARTA Footprint'!$D$3,C531&gt;'MARTA Footprint'!$A$3,C531&lt;'MARTA Footprint'!$B$3),"YES",".")</f>
        <v>.</v>
      </c>
    </row>
    <row r="532" spans="1:4" hidden="1" x14ac:dyDescent="0.25">
      <c r="A532" t="s">
        <v>11</v>
      </c>
      <c r="B532" s="1">
        <v>-83.376923000000005</v>
      </c>
      <c r="C532" s="1">
        <v>33.555110999999997</v>
      </c>
      <c r="D532" t="str">
        <f>IF(AND(B532&gt;'MARTA Footprint'!$C$3,B532&lt;'MARTA Footprint'!$D$3,C532&gt;'MARTA Footprint'!$A$3,C532&lt;'MARTA Footprint'!$B$3),"YES",".")</f>
        <v>.</v>
      </c>
    </row>
    <row r="533" spans="1:4" hidden="1" x14ac:dyDescent="0.25">
      <c r="A533" t="s">
        <v>11</v>
      </c>
      <c r="B533" s="1">
        <v>-83.375022999999999</v>
      </c>
      <c r="C533" s="1">
        <v>33.555129999999998</v>
      </c>
      <c r="D533" t="str">
        <f>IF(AND(B533&gt;'MARTA Footprint'!$C$3,B533&lt;'MARTA Footprint'!$D$3,C533&gt;'MARTA Footprint'!$A$3,C533&lt;'MARTA Footprint'!$B$3),"YES",".")</f>
        <v>.</v>
      </c>
    </row>
    <row r="534" spans="1:4" hidden="1" x14ac:dyDescent="0.25">
      <c r="A534" t="s">
        <v>11</v>
      </c>
      <c r="B534" s="1">
        <v>-83.373519999999999</v>
      </c>
      <c r="C534" s="1">
        <v>33.555038000000003</v>
      </c>
      <c r="D534" t="str">
        <f>IF(AND(B534&gt;'MARTA Footprint'!$C$3,B534&lt;'MARTA Footprint'!$D$3,C534&gt;'MARTA Footprint'!$A$3,C534&lt;'MARTA Footprint'!$B$3),"YES",".")</f>
        <v>.</v>
      </c>
    </row>
    <row r="535" spans="1:4" hidden="1" x14ac:dyDescent="0.25">
      <c r="A535" t="s">
        <v>11</v>
      </c>
      <c r="B535" s="1">
        <v>-83.371207999999996</v>
      </c>
      <c r="C535" s="1">
        <v>33.554690999999998</v>
      </c>
      <c r="D535" t="str">
        <f>IF(AND(B535&gt;'MARTA Footprint'!$C$3,B535&lt;'MARTA Footprint'!$D$3,C535&gt;'MARTA Footprint'!$A$3,C535&lt;'MARTA Footprint'!$B$3),"YES",".")</f>
        <v>.</v>
      </c>
    </row>
    <row r="536" spans="1:4" hidden="1" x14ac:dyDescent="0.25">
      <c r="A536" t="s">
        <v>11</v>
      </c>
      <c r="B536" s="1">
        <v>-83.369765999999998</v>
      </c>
      <c r="C536" s="1">
        <v>33.554358999999998</v>
      </c>
      <c r="D536" t="str">
        <f>IF(AND(B536&gt;'MARTA Footprint'!$C$3,B536&lt;'MARTA Footprint'!$D$3,C536&gt;'MARTA Footprint'!$A$3,C536&lt;'MARTA Footprint'!$B$3),"YES",".")</f>
        <v>.</v>
      </c>
    </row>
    <row r="537" spans="1:4" hidden="1" x14ac:dyDescent="0.25">
      <c r="A537" t="s">
        <v>11</v>
      </c>
      <c r="B537" s="1">
        <v>-83.352340999999996</v>
      </c>
      <c r="C537" s="1">
        <v>33.549702000000003</v>
      </c>
      <c r="D537" t="str">
        <f>IF(AND(B537&gt;'MARTA Footprint'!$C$3,B537&lt;'MARTA Footprint'!$D$3,C537&gt;'MARTA Footprint'!$A$3,C537&lt;'MARTA Footprint'!$B$3),"YES",".")</f>
        <v>.</v>
      </c>
    </row>
    <row r="538" spans="1:4" hidden="1" x14ac:dyDescent="0.25">
      <c r="A538" t="s">
        <v>11</v>
      </c>
      <c r="B538" s="1">
        <v>-83.348197999999996</v>
      </c>
      <c r="C538" s="1">
        <v>33.548679</v>
      </c>
      <c r="D538" t="str">
        <f>IF(AND(B538&gt;'MARTA Footprint'!$C$3,B538&lt;'MARTA Footprint'!$D$3,C538&gt;'MARTA Footprint'!$A$3,C538&lt;'MARTA Footprint'!$B$3),"YES",".")</f>
        <v>.</v>
      </c>
    </row>
    <row r="539" spans="1:4" hidden="1" x14ac:dyDescent="0.25">
      <c r="A539" t="s">
        <v>11</v>
      </c>
      <c r="B539" s="1">
        <v>-83.345291000000003</v>
      </c>
      <c r="C539" s="1">
        <v>33.547871000000001</v>
      </c>
      <c r="D539" t="str">
        <f>IF(AND(B539&gt;'MARTA Footprint'!$C$3,B539&lt;'MARTA Footprint'!$D$3,C539&gt;'MARTA Footprint'!$A$3,C539&lt;'MARTA Footprint'!$B$3),"YES",".")</f>
        <v>.</v>
      </c>
    </row>
    <row r="540" spans="1:4" hidden="1" x14ac:dyDescent="0.25">
      <c r="A540" t="s">
        <v>11</v>
      </c>
      <c r="B540" s="1">
        <v>-83.338813999999999</v>
      </c>
      <c r="C540" s="1">
        <v>33.546211</v>
      </c>
      <c r="D540" t="str">
        <f>IF(AND(B540&gt;'MARTA Footprint'!$C$3,B540&lt;'MARTA Footprint'!$D$3,C540&gt;'MARTA Footprint'!$A$3,C540&lt;'MARTA Footprint'!$B$3),"YES",".")</f>
        <v>.</v>
      </c>
    </row>
    <row r="541" spans="1:4" hidden="1" x14ac:dyDescent="0.25">
      <c r="A541" t="s">
        <v>11</v>
      </c>
      <c r="B541" s="1">
        <v>-83.333481000000006</v>
      </c>
      <c r="C541" s="1">
        <v>33.544769000000002</v>
      </c>
      <c r="D541" t="str">
        <f>IF(AND(B541&gt;'MARTA Footprint'!$C$3,B541&lt;'MARTA Footprint'!$D$3,C541&gt;'MARTA Footprint'!$A$3,C541&lt;'MARTA Footprint'!$B$3),"YES",".")</f>
        <v>.</v>
      </c>
    </row>
    <row r="542" spans="1:4" hidden="1" x14ac:dyDescent="0.25">
      <c r="A542" t="s">
        <v>11</v>
      </c>
      <c r="B542" s="1">
        <v>-83.318816999999996</v>
      </c>
      <c r="C542" s="1">
        <v>33.540939000000002</v>
      </c>
      <c r="D542" t="str">
        <f>IF(AND(B542&gt;'MARTA Footprint'!$C$3,B542&lt;'MARTA Footprint'!$D$3,C542&gt;'MARTA Footprint'!$A$3,C542&lt;'MARTA Footprint'!$B$3),"YES",".")</f>
        <v>.</v>
      </c>
    </row>
    <row r="543" spans="1:4" hidden="1" x14ac:dyDescent="0.25">
      <c r="A543" t="s">
        <v>11</v>
      </c>
      <c r="B543" s="1">
        <v>-83.315567000000001</v>
      </c>
      <c r="C543" s="1">
        <v>33.539982000000002</v>
      </c>
      <c r="D543" t="str">
        <f>IF(AND(B543&gt;'MARTA Footprint'!$C$3,B543&lt;'MARTA Footprint'!$D$3,C543&gt;'MARTA Footprint'!$A$3,C543&lt;'MARTA Footprint'!$B$3),"YES",".")</f>
        <v>.</v>
      </c>
    </row>
    <row r="544" spans="1:4" hidden="1" x14ac:dyDescent="0.25">
      <c r="A544" t="s">
        <v>11</v>
      </c>
      <c r="B544" s="1">
        <v>-83.300010999999998</v>
      </c>
      <c r="C544" s="1">
        <v>33.535130000000002</v>
      </c>
      <c r="D544" t="str">
        <f>IF(AND(B544&gt;'MARTA Footprint'!$C$3,B544&lt;'MARTA Footprint'!$D$3,C544&gt;'MARTA Footprint'!$A$3,C544&lt;'MARTA Footprint'!$B$3),"YES",".")</f>
        <v>.</v>
      </c>
    </row>
    <row r="545" spans="1:4" hidden="1" x14ac:dyDescent="0.25">
      <c r="A545" t="s">
        <v>11</v>
      </c>
      <c r="B545" s="1">
        <v>-83.293777000000006</v>
      </c>
      <c r="C545" s="1">
        <v>33.533240999999997</v>
      </c>
      <c r="D545" t="str">
        <f>IF(AND(B545&gt;'MARTA Footprint'!$C$3,B545&lt;'MARTA Footprint'!$D$3,C545&gt;'MARTA Footprint'!$A$3,C545&lt;'MARTA Footprint'!$B$3),"YES",".")</f>
        <v>.</v>
      </c>
    </row>
    <row r="546" spans="1:4" hidden="1" x14ac:dyDescent="0.25">
      <c r="A546" t="s">
        <v>11</v>
      </c>
      <c r="B546" s="1">
        <v>-83.291877999999997</v>
      </c>
      <c r="C546" s="1">
        <v>33.532798999999997</v>
      </c>
      <c r="D546" t="str">
        <f>IF(AND(B546&gt;'MARTA Footprint'!$C$3,B546&lt;'MARTA Footprint'!$D$3,C546&gt;'MARTA Footprint'!$A$3,C546&lt;'MARTA Footprint'!$B$3),"YES",".")</f>
        <v>.</v>
      </c>
    </row>
    <row r="547" spans="1:4" hidden="1" x14ac:dyDescent="0.25">
      <c r="A547" t="s">
        <v>11</v>
      </c>
      <c r="B547" s="1">
        <v>-83.290038999999993</v>
      </c>
      <c r="C547" s="1">
        <v>33.532719</v>
      </c>
      <c r="D547" t="str">
        <f>IF(AND(B547&gt;'MARTA Footprint'!$C$3,B547&lt;'MARTA Footprint'!$D$3,C547&gt;'MARTA Footprint'!$A$3,C547&lt;'MARTA Footprint'!$B$3),"YES",".")</f>
        <v>.</v>
      </c>
    </row>
    <row r="548" spans="1:4" hidden="1" x14ac:dyDescent="0.25">
      <c r="A548" t="s">
        <v>11</v>
      </c>
      <c r="B548" s="1">
        <v>-83.289069999999995</v>
      </c>
      <c r="C548" s="1">
        <v>33.532749000000003</v>
      </c>
      <c r="D548" t="str">
        <f>IF(AND(B548&gt;'MARTA Footprint'!$C$3,B548&lt;'MARTA Footprint'!$D$3,C548&gt;'MARTA Footprint'!$A$3,C548&lt;'MARTA Footprint'!$B$3),"YES",".")</f>
        <v>.</v>
      </c>
    </row>
    <row r="549" spans="1:4" hidden="1" x14ac:dyDescent="0.25">
      <c r="A549" t="s">
        <v>11</v>
      </c>
      <c r="B549" s="1">
        <v>-83.274483000000004</v>
      </c>
      <c r="C549" s="1">
        <v>33.533740999999999</v>
      </c>
      <c r="D549" t="str">
        <f>IF(AND(B549&gt;'MARTA Footprint'!$C$3,B549&lt;'MARTA Footprint'!$D$3,C549&gt;'MARTA Footprint'!$A$3,C549&lt;'MARTA Footprint'!$B$3),"YES",".")</f>
        <v>.</v>
      </c>
    </row>
    <row r="550" spans="1:4" hidden="1" x14ac:dyDescent="0.25">
      <c r="A550" t="s">
        <v>11</v>
      </c>
      <c r="B550" s="1">
        <v>-83.246871999999996</v>
      </c>
      <c r="C550" s="1">
        <v>33.535769999999999</v>
      </c>
      <c r="D550" t="str">
        <f>IF(AND(B550&gt;'MARTA Footprint'!$C$3,B550&lt;'MARTA Footprint'!$D$3,C550&gt;'MARTA Footprint'!$A$3,C550&lt;'MARTA Footprint'!$B$3),"YES",".")</f>
        <v>.</v>
      </c>
    </row>
    <row r="551" spans="1:4" hidden="1" x14ac:dyDescent="0.25">
      <c r="A551" t="s">
        <v>11</v>
      </c>
      <c r="B551" s="1">
        <v>-83.244949000000005</v>
      </c>
      <c r="C551" s="1">
        <v>33.535969000000001</v>
      </c>
      <c r="D551" t="str">
        <f>IF(AND(B551&gt;'MARTA Footprint'!$C$3,B551&lt;'MARTA Footprint'!$D$3,C551&gt;'MARTA Footprint'!$A$3,C551&lt;'MARTA Footprint'!$B$3),"YES",".")</f>
        <v>.</v>
      </c>
    </row>
    <row r="552" spans="1:4" hidden="1" x14ac:dyDescent="0.25">
      <c r="A552" t="s">
        <v>11</v>
      </c>
      <c r="B552" s="1">
        <v>-83.243522999999996</v>
      </c>
      <c r="C552" s="1">
        <v>33.536220999999998</v>
      </c>
      <c r="D552" t="str">
        <f>IF(AND(B552&gt;'MARTA Footprint'!$C$3,B552&lt;'MARTA Footprint'!$D$3,C552&gt;'MARTA Footprint'!$A$3,C552&lt;'MARTA Footprint'!$B$3),"YES",".")</f>
        <v>.</v>
      </c>
    </row>
    <row r="553" spans="1:4" hidden="1" x14ac:dyDescent="0.25">
      <c r="A553" t="s">
        <v>11</v>
      </c>
      <c r="B553" s="1">
        <v>-83.242012000000003</v>
      </c>
      <c r="C553" s="1">
        <v>33.536579000000003</v>
      </c>
      <c r="D553" t="str">
        <f>IF(AND(B553&gt;'MARTA Footprint'!$C$3,B553&lt;'MARTA Footprint'!$D$3,C553&gt;'MARTA Footprint'!$A$3,C553&lt;'MARTA Footprint'!$B$3),"YES",".")</f>
        <v>.</v>
      </c>
    </row>
    <row r="554" spans="1:4" hidden="1" x14ac:dyDescent="0.25">
      <c r="A554" t="s">
        <v>11</v>
      </c>
      <c r="B554" s="1">
        <v>-83.214622000000006</v>
      </c>
      <c r="C554" s="1">
        <v>33.544719999999998</v>
      </c>
      <c r="D554" t="str">
        <f>IF(AND(B554&gt;'MARTA Footprint'!$C$3,B554&lt;'MARTA Footprint'!$D$3,C554&gt;'MARTA Footprint'!$A$3,C554&lt;'MARTA Footprint'!$B$3),"YES",".")</f>
        <v>.</v>
      </c>
    </row>
    <row r="555" spans="1:4" hidden="1" x14ac:dyDescent="0.25">
      <c r="A555" t="s">
        <v>11</v>
      </c>
      <c r="B555" s="1">
        <v>-83.212822000000003</v>
      </c>
      <c r="C555" s="1">
        <v>33.545101000000003</v>
      </c>
      <c r="D555" t="str">
        <f>IF(AND(B555&gt;'MARTA Footprint'!$C$3,B555&lt;'MARTA Footprint'!$D$3,C555&gt;'MARTA Footprint'!$A$3,C555&lt;'MARTA Footprint'!$B$3),"YES",".")</f>
        <v>.</v>
      </c>
    </row>
    <row r="556" spans="1:4" hidden="1" x14ac:dyDescent="0.25">
      <c r="A556" t="s">
        <v>11</v>
      </c>
      <c r="B556" s="1">
        <v>-83.212058999999996</v>
      </c>
      <c r="C556" s="1">
        <v>33.545219000000003</v>
      </c>
      <c r="D556" t="str">
        <f>IF(AND(B556&gt;'MARTA Footprint'!$C$3,B556&lt;'MARTA Footprint'!$D$3,C556&gt;'MARTA Footprint'!$A$3,C556&lt;'MARTA Footprint'!$B$3),"YES",".")</f>
        <v>.</v>
      </c>
    </row>
    <row r="557" spans="1:4" hidden="1" x14ac:dyDescent="0.25">
      <c r="A557" t="s">
        <v>11</v>
      </c>
      <c r="B557" s="1">
        <v>-83.210251</v>
      </c>
      <c r="C557" s="1">
        <v>33.545399000000003</v>
      </c>
      <c r="D557" t="str">
        <f>IF(AND(B557&gt;'MARTA Footprint'!$C$3,B557&lt;'MARTA Footprint'!$D$3,C557&gt;'MARTA Footprint'!$A$3,C557&lt;'MARTA Footprint'!$B$3),"YES",".")</f>
        <v>.</v>
      </c>
    </row>
    <row r="558" spans="1:4" hidden="1" x14ac:dyDescent="0.25">
      <c r="A558" t="s">
        <v>11</v>
      </c>
      <c r="B558" s="1">
        <v>-83.133492000000004</v>
      </c>
      <c r="C558" s="1">
        <v>33.549492000000001</v>
      </c>
      <c r="D558" t="str">
        <f>IF(AND(B558&gt;'MARTA Footprint'!$C$3,B558&lt;'MARTA Footprint'!$D$3,C558&gt;'MARTA Footprint'!$A$3,C558&lt;'MARTA Footprint'!$B$3),"YES",".")</f>
        <v>.</v>
      </c>
    </row>
    <row r="559" spans="1:4" hidden="1" x14ac:dyDescent="0.25">
      <c r="A559" t="s">
        <v>11</v>
      </c>
      <c r="B559" s="1">
        <v>-83.131393000000003</v>
      </c>
      <c r="C559" s="1">
        <v>33.549399999999999</v>
      </c>
      <c r="D559" t="str">
        <f>IF(AND(B559&gt;'MARTA Footprint'!$C$3,B559&lt;'MARTA Footprint'!$D$3,C559&gt;'MARTA Footprint'!$A$3,C559&lt;'MARTA Footprint'!$B$3),"YES",".")</f>
        <v>.</v>
      </c>
    </row>
    <row r="560" spans="1:4" hidden="1" x14ac:dyDescent="0.25">
      <c r="A560" t="s">
        <v>11</v>
      </c>
      <c r="B560" s="1">
        <v>-83.124229</v>
      </c>
      <c r="C560" s="1">
        <v>33.548672000000003</v>
      </c>
      <c r="D560" t="str">
        <f>IF(AND(B560&gt;'MARTA Footprint'!$C$3,B560&lt;'MARTA Footprint'!$D$3,C560&gt;'MARTA Footprint'!$A$3,C560&lt;'MARTA Footprint'!$B$3),"YES",".")</f>
        <v>.</v>
      </c>
    </row>
    <row r="561" spans="1:4" hidden="1" x14ac:dyDescent="0.25">
      <c r="A561" t="s">
        <v>11</v>
      </c>
      <c r="B561" s="1">
        <v>-83.123489000000006</v>
      </c>
      <c r="C561" s="1">
        <v>33.548560999999999</v>
      </c>
      <c r="D561" t="str">
        <f>IF(AND(B561&gt;'MARTA Footprint'!$C$3,B561&lt;'MARTA Footprint'!$D$3,C561&gt;'MARTA Footprint'!$A$3,C561&lt;'MARTA Footprint'!$B$3),"YES",".")</f>
        <v>.</v>
      </c>
    </row>
    <row r="562" spans="1:4" hidden="1" x14ac:dyDescent="0.25">
      <c r="A562" t="s">
        <v>11</v>
      </c>
      <c r="B562" s="1">
        <v>-83.108611999999994</v>
      </c>
      <c r="C562" s="1">
        <v>33.547020000000003</v>
      </c>
      <c r="D562" t="str">
        <f>IF(AND(B562&gt;'MARTA Footprint'!$C$3,B562&lt;'MARTA Footprint'!$D$3,C562&gt;'MARTA Footprint'!$A$3,C562&lt;'MARTA Footprint'!$B$3),"YES",".")</f>
        <v>.</v>
      </c>
    </row>
    <row r="563" spans="1:4" hidden="1" x14ac:dyDescent="0.25">
      <c r="A563" t="s">
        <v>11</v>
      </c>
      <c r="B563" s="1">
        <v>-83.102219000000005</v>
      </c>
      <c r="C563" s="1">
        <v>33.546290999999997</v>
      </c>
      <c r="D563" t="str">
        <f>IF(AND(B563&gt;'MARTA Footprint'!$C$3,B563&lt;'MARTA Footprint'!$D$3,C563&gt;'MARTA Footprint'!$A$3,C563&lt;'MARTA Footprint'!$B$3),"YES",".")</f>
        <v>.</v>
      </c>
    </row>
    <row r="564" spans="1:4" hidden="1" x14ac:dyDescent="0.25">
      <c r="A564" t="s">
        <v>11</v>
      </c>
      <c r="B564" s="1">
        <v>-83.097656000000001</v>
      </c>
      <c r="C564" s="1">
        <v>33.545811</v>
      </c>
      <c r="D564" t="str">
        <f>IF(AND(B564&gt;'MARTA Footprint'!$C$3,B564&lt;'MARTA Footprint'!$D$3,C564&gt;'MARTA Footprint'!$A$3,C564&lt;'MARTA Footprint'!$B$3),"YES",".")</f>
        <v>.</v>
      </c>
    </row>
    <row r="565" spans="1:4" hidden="1" x14ac:dyDescent="0.25">
      <c r="A565" t="s">
        <v>11</v>
      </c>
      <c r="B565" s="1">
        <v>-83.096237000000002</v>
      </c>
      <c r="C565" s="1">
        <v>33.545699999999997</v>
      </c>
      <c r="D565" t="str">
        <f>IF(AND(B565&gt;'MARTA Footprint'!$C$3,B565&lt;'MARTA Footprint'!$D$3,C565&gt;'MARTA Footprint'!$A$3,C565&lt;'MARTA Footprint'!$B$3),"YES",".")</f>
        <v>.</v>
      </c>
    </row>
    <row r="566" spans="1:4" hidden="1" x14ac:dyDescent="0.25">
      <c r="A566" t="s">
        <v>11</v>
      </c>
      <c r="B566" s="1">
        <v>-83.092979</v>
      </c>
      <c r="C566" s="1">
        <v>33.545318999999999</v>
      </c>
      <c r="D566" t="str">
        <f>IF(AND(B566&gt;'MARTA Footprint'!$C$3,B566&lt;'MARTA Footprint'!$D$3,C566&gt;'MARTA Footprint'!$A$3,C566&lt;'MARTA Footprint'!$B$3),"YES",".")</f>
        <v>.</v>
      </c>
    </row>
    <row r="567" spans="1:4" hidden="1" x14ac:dyDescent="0.25">
      <c r="A567" t="s">
        <v>11</v>
      </c>
      <c r="B567" s="1">
        <v>-83.086449000000002</v>
      </c>
      <c r="C567" s="1">
        <v>33.544659000000003</v>
      </c>
      <c r="D567" t="str">
        <f>IF(AND(B567&gt;'MARTA Footprint'!$C$3,B567&lt;'MARTA Footprint'!$D$3,C567&gt;'MARTA Footprint'!$A$3,C567&lt;'MARTA Footprint'!$B$3),"YES",".")</f>
        <v>.</v>
      </c>
    </row>
    <row r="568" spans="1:4" hidden="1" x14ac:dyDescent="0.25">
      <c r="A568" t="s">
        <v>11</v>
      </c>
      <c r="B568" s="1">
        <v>-83.085114000000004</v>
      </c>
      <c r="C568" s="1">
        <v>33.544460000000001</v>
      </c>
      <c r="D568" t="str">
        <f>IF(AND(B568&gt;'MARTA Footprint'!$C$3,B568&lt;'MARTA Footprint'!$D$3,C568&gt;'MARTA Footprint'!$A$3,C568&lt;'MARTA Footprint'!$B$3),"YES",".")</f>
        <v>.</v>
      </c>
    </row>
    <row r="569" spans="1:4" hidden="1" x14ac:dyDescent="0.25">
      <c r="A569" t="s">
        <v>11</v>
      </c>
      <c r="B569" s="1">
        <v>-83.083054000000004</v>
      </c>
      <c r="C569" s="1">
        <v>33.544269999999997</v>
      </c>
      <c r="D569" t="str">
        <f>IF(AND(B569&gt;'MARTA Footprint'!$C$3,B569&lt;'MARTA Footprint'!$D$3,C569&gt;'MARTA Footprint'!$A$3,C569&lt;'MARTA Footprint'!$B$3),"YES",".")</f>
        <v>.</v>
      </c>
    </row>
    <row r="570" spans="1:4" hidden="1" x14ac:dyDescent="0.25">
      <c r="A570" t="s">
        <v>11</v>
      </c>
      <c r="B570" s="1">
        <v>-83.080428999999995</v>
      </c>
      <c r="C570" s="1">
        <v>33.543940999999997</v>
      </c>
      <c r="D570" t="str">
        <f>IF(AND(B570&gt;'MARTA Footprint'!$C$3,B570&lt;'MARTA Footprint'!$D$3,C570&gt;'MARTA Footprint'!$A$3,C570&lt;'MARTA Footprint'!$B$3),"YES",".")</f>
        <v>.</v>
      </c>
    </row>
    <row r="571" spans="1:4" hidden="1" x14ac:dyDescent="0.25">
      <c r="A571" t="s">
        <v>11</v>
      </c>
      <c r="B571" s="1">
        <v>-83.079223999999996</v>
      </c>
      <c r="C571" s="1">
        <v>33.543911000000001</v>
      </c>
      <c r="D571" t="str">
        <f>IF(AND(B571&gt;'MARTA Footprint'!$C$3,B571&lt;'MARTA Footprint'!$D$3,C571&gt;'MARTA Footprint'!$A$3,C571&lt;'MARTA Footprint'!$B$3),"YES",".")</f>
        <v>.</v>
      </c>
    </row>
    <row r="572" spans="1:4" hidden="1" x14ac:dyDescent="0.25">
      <c r="A572" t="s">
        <v>11</v>
      </c>
      <c r="B572" s="1">
        <v>-83.077468999999994</v>
      </c>
      <c r="C572" s="1">
        <v>33.543948999999998</v>
      </c>
      <c r="D572" t="str">
        <f>IF(AND(B572&gt;'MARTA Footprint'!$C$3,B572&lt;'MARTA Footprint'!$D$3,C572&gt;'MARTA Footprint'!$A$3,C572&lt;'MARTA Footprint'!$B$3),"YES",".")</f>
        <v>.</v>
      </c>
    </row>
    <row r="573" spans="1:4" hidden="1" x14ac:dyDescent="0.25">
      <c r="A573" t="s">
        <v>11</v>
      </c>
      <c r="B573" s="1">
        <v>-83.075027000000006</v>
      </c>
      <c r="C573" s="1">
        <v>33.544319000000002</v>
      </c>
      <c r="D573" t="str">
        <f>IF(AND(B573&gt;'MARTA Footprint'!$C$3,B573&lt;'MARTA Footprint'!$D$3,C573&gt;'MARTA Footprint'!$A$3,C573&lt;'MARTA Footprint'!$B$3),"YES",".")</f>
        <v>.</v>
      </c>
    </row>
    <row r="574" spans="1:4" hidden="1" x14ac:dyDescent="0.25">
      <c r="A574" t="s">
        <v>11</v>
      </c>
      <c r="B574" s="1">
        <v>-83.074141999999995</v>
      </c>
      <c r="C574" s="1">
        <v>33.544539999999998</v>
      </c>
      <c r="D574" t="str">
        <f>IF(AND(B574&gt;'MARTA Footprint'!$C$3,B574&lt;'MARTA Footprint'!$D$3,C574&gt;'MARTA Footprint'!$A$3,C574&lt;'MARTA Footprint'!$B$3),"YES",".")</f>
        <v>.</v>
      </c>
    </row>
    <row r="575" spans="1:4" hidden="1" x14ac:dyDescent="0.25">
      <c r="A575" t="s">
        <v>11</v>
      </c>
      <c r="B575" s="1">
        <v>-83.068541999999994</v>
      </c>
      <c r="C575" s="1">
        <v>33.546309999999998</v>
      </c>
      <c r="D575" t="str">
        <f>IF(AND(B575&gt;'MARTA Footprint'!$C$3,B575&lt;'MARTA Footprint'!$D$3,C575&gt;'MARTA Footprint'!$A$3,C575&lt;'MARTA Footprint'!$B$3),"YES",".")</f>
        <v>.</v>
      </c>
    </row>
    <row r="576" spans="1:4" hidden="1" x14ac:dyDescent="0.25">
      <c r="A576" t="s">
        <v>11</v>
      </c>
      <c r="B576" s="1">
        <v>-83.066329999999994</v>
      </c>
      <c r="C576" s="1">
        <v>33.547049999999999</v>
      </c>
      <c r="D576" t="str">
        <f>IF(AND(B576&gt;'MARTA Footprint'!$C$3,B576&lt;'MARTA Footprint'!$D$3,C576&gt;'MARTA Footprint'!$A$3,C576&lt;'MARTA Footprint'!$B$3),"YES",".")</f>
        <v>.</v>
      </c>
    </row>
    <row r="577" spans="1:4" hidden="1" x14ac:dyDescent="0.25">
      <c r="A577" t="s">
        <v>11</v>
      </c>
      <c r="B577" s="1">
        <v>-83.061813000000001</v>
      </c>
      <c r="C577" s="1">
        <v>33.548439000000002</v>
      </c>
      <c r="D577" t="str">
        <f>IF(AND(B577&gt;'MARTA Footprint'!$C$3,B577&lt;'MARTA Footprint'!$D$3,C577&gt;'MARTA Footprint'!$A$3,C577&lt;'MARTA Footprint'!$B$3),"YES",".")</f>
        <v>.</v>
      </c>
    </row>
    <row r="578" spans="1:4" hidden="1" x14ac:dyDescent="0.25">
      <c r="A578" t="s">
        <v>11</v>
      </c>
      <c r="B578" s="1">
        <v>-83.060867000000002</v>
      </c>
      <c r="C578" s="1">
        <v>33.548771000000002</v>
      </c>
      <c r="D578" t="str">
        <f>IF(AND(B578&gt;'MARTA Footprint'!$C$3,B578&lt;'MARTA Footprint'!$D$3,C578&gt;'MARTA Footprint'!$A$3,C578&lt;'MARTA Footprint'!$B$3),"YES",".")</f>
        <v>.</v>
      </c>
    </row>
    <row r="579" spans="1:4" hidden="1" x14ac:dyDescent="0.25">
      <c r="A579" t="s">
        <v>11</v>
      </c>
      <c r="B579" s="1">
        <v>-83.058509999999998</v>
      </c>
      <c r="C579" s="1">
        <v>33.549438000000002</v>
      </c>
      <c r="D579" t="str">
        <f>IF(AND(B579&gt;'MARTA Footprint'!$C$3,B579&lt;'MARTA Footprint'!$D$3,C579&gt;'MARTA Footprint'!$A$3,C579&lt;'MARTA Footprint'!$B$3),"YES",".")</f>
        <v>.</v>
      </c>
    </row>
    <row r="580" spans="1:4" hidden="1" x14ac:dyDescent="0.25">
      <c r="A580" t="s">
        <v>11</v>
      </c>
      <c r="B580" s="1">
        <v>-83.057357999999994</v>
      </c>
      <c r="C580" s="1">
        <v>33.549670999999996</v>
      </c>
      <c r="D580" t="str">
        <f>IF(AND(B580&gt;'MARTA Footprint'!$C$3,B580&lt;'MARTA Footprint'!$D$3,C580&gt;'MARTA Footprint'!$A$3,C580&lt;'MARTA Footprint'!$B$3),"YES",".")</f>
        <v>.</v>
      </c>
    </row>
    <row r="581" spans="1:4" hidden="1" x14ac:dyDescent="0.25">
      <c r="A581" t="s">
        <v>11</v>
      </c>
      <c r="B581" s="1">
        <v>-83.056472999999997</v>
      </c>
      <c r="C581" s="1">
        <v>33.549782</v>
      </c>
      <c r="D581" t="str">
        <f>IF(AND(B581&gt;'MARTA Footprint'!$C$3,B581&lt;'MARTA Footprint'!$D$3,C581&gt;'MARTA Footprint'!$A$3,C581&lt;'MARTA Footprint'!$B$3),"YES",".")</f>
        <v>.</v>
      </c>
    </row>
    <row r="582" spans="1:4" hidden="1" x14ac:dyDescent="0.25">
      <c r="A582" t="s">
        <v>11</v>
      </c>
      <c r="B582" s="1">
        <v>-83.055458000000002</v>
      </c>
      <c r="C582" s="1">
        <v>33.549838999999999</v>
      </c>
      <c r="D582" t="str">
        <f>IF(AND(B582&gt;'MARTA Footprint'!$C$3,B582&lt;'MARTA Footprint'!$D$3,C582&gt;'MARTA Footprint'!$A$3,C582&lt;'MARTA Footprint'!$B$3),"YES",".")</f>
        <v>.</v>
      </c>
    </row>
    <row r="583" spans="1:4" hidden="1" x14ac:dyDescent="0.25">
      <c r="A583" t="s">
        <v>11</v>
      </c>
      <c r="B583" s="1">
        <v>-83.054130999999998</v>
      </c>
      <c r="C583" s="1">
        <v>33.549809000000003</v>
      </c>
      <c r="D583" t="str">
        <f>IF(AND(B583&gt;'MARTA Footprint'!$C$3,B583&lt;'MARTA Footprint'!$D$3,C583&gt;'MARTA Footprint'!$A$3,C583&lt;'MARTA Footprint'!$B$3),"YES",".")</f>
        <v>.</v>
      </c>
    </row>
    <row r="584" spans="1:4" hidden="1" x14ac:dyDescent="0.25">
      <c r="A584" t="s">
        <v>11</v>
      </c>
      <c r="B584" s="1">
        <v>-83.052916999999994</v>
      </c>
      <c r="C584" s="1">
        <v>33.549678999999998</v>
      </c>
      <c r="D584" t="str">
        <f>IF(AND(B584&gt;'MARTA Footprint'!$C$3,B584&lt;'MARTA Footprint'!$D$3,C584&gt;'MARTA Footprint'!$A$3,C584&lt;'MARTA Footprint'!$B$3),"YES",".")</f>
        <v>.</v>
      </c>
    </row>
    <row r="585" spans="1:4" hidden="1" x14ac:dyDescent="0.25">
      <c r="A585" t="s">
        <v>11</v>
      </c>
      <c r="B585" s="1">
        <v>-83.050903000000005</v>
      </c>
      <c r="C585" s="1">
        <v>33.549320000000002</v>
      </c>
      <c r="D585" t="str">
        <f>IF(AND(B585&gt;'MARTA Footprint'!$C$3,B585&lt;'MARTA Footprint'!$D$3,C585&gt;'MARTA Footprint'!$A$3,C585&lt;'MARTA Footprint'!$B$3),"YES",".")</f>
        <v>.</v>
      </c>
    </row>
    <row r="586" spans="1:4" hidden="1" x14ac:dyDescent="0.25">
      <c r="A586" t="s">
        <v>11</v>
      </c>
      <c r="B586" s="1">
        <v>-83.038016999999996</v>
      </c>
      <c r="C586" s="1">
        <v>33.547359</v>
      </c>
      <c r="D586" t="str">
        <f>IF(AND(B586&gt;'MARTA Footprint'!$C$3,B586&lt;'MARTA Footprint'!$D$3,C586&gt;'MARTA Footprint'!$A$3,C586&lt;'MARTA Footprint'!$B$3),"YES",".")</f>
        <v>.</v>
      </c>
    </row>
    <row r="587" spans="1:4" hidden="1" x14ac:dyDescent="0.25">
      <c r="A587" t="s">
        <v>11</v>
      </c>
      <c r="B587" s="1">
        <v>-83.035263</v>
      </c>
      <c r="C587" s="1">
        <v>33.546878999999997</v>
      </c>
      <c r="D587" t="str">
        <f>IF(AND(B587&gt;'MARTA Footprint'!$C$3,B587&lt;'MARTA Footprint'!$D$3,C587&gt;'MARTA Footprint'!$A$3,C587&lt;'MARTA Footprint'!$B$3),"YES",".")</f>
        <v>.</v>
      </c>
    </row>
    <row r="588" spans="1:4" hidden="1" x14ac:dyDescent="0.25">
      <c r="A588" t="s">
        <v>11</v>
      </c>
      <c r="B588" s="1">
        <v>-83.032471000000001</v>
      </c>
      <c r="C588" s="1">
        <v>33.546329</v>
      </c>
      <c r="D588" t="str">
        <f>IF(AND(B588&gt;'MARTA Footprint'!$C$3,B588&lt;'MARTA Footprint'!$D$3,C588&gt;'MARTA Footprint'!$A$3,C588&lt;'MARTA Footprint'!$B$3),"YES",".")</f>
        <v>.</v>
      </c>
    </row>
    <row r="589" spans="1:4" hidden="1" x14ac:dyDescent="0.25">
      <c r="A589" t="s">
        <v>11</v>
      </c>
      <c r="B589" s="1">
        <v>-83.028801000000001</v>
      </c>
      <c r="C589" s="1">
        <v>33.54533</v>
      </c>
      <c r="D589" t="str">
        <f>IF(AND(B589&gt;'MARTA Footprint'!$C$3,B589&lt;'MARTA Footprint'!$D$3,C589&gt;'MARTA Footprint'!$A$3,C589&lt;'MARTA Footprint'!$B$3),"YES",".")</f>
        <v>.</v>
      </c>
    </row>
    <row r="590" spans="1:4" hidden="1" x14ac:dyDescent="0.25">
      <c r="A590" t="s">
        <v>11</v>
      </c>
      <c r="B590" s="1">
        <v>-83.008492000000004</v>
      </c>
      <c r="C590" s="1">
        <v>33.540058000000002</v>
      </c>
      <c r="D590" t="str">
        <f>IF(AND(B590&gt;'MARTA Footprint'!$C$3,B590&lt;'MARTA Footprint'!$D$3,C590&gt;'MARTA Footprint'!$A$3,C590&lt;'MARTA Footprint'!$B$3),"YES",".")</f>
        <v>.</v>
      </c>
    </row>
    <row r="591" spans="1:4" hidden="1" x14ac:dyDescent="0.25">
      <c r="A591" t="s">
        <v>11</v>
      </c>
      <c r="B591" s="1">
        <v>-83.000236999999998</v>
      </c>
      <c r="C591" s="1">
        <v>33.537979</v>
      </c>
      <c r="D591" t="str">
        <f>IF(AND(B591&gt;'MARTA Footprint'!$C$3,B591&lt;'MARTA Footprint'!$D$3,C591&gt;'MARTA Footprint'!$A$3,C591&lt;'MARTA Footprint'!$B$3),"YES",".")</f>
        <v>.</v>
      </c>
    </row>
    <row r="592" spans="1:4" hidden="1" x14ac:dyDescent="0.25">
      <c r="A592" t="s">
        <v>11</v>
      </c>
      <c r="B592" s="1">
        <v>-82.999206999999998</v>
      </c>
      <c r="C592" s="1">
        <v>33.537689</v>
      </c>
      <c r="D592" t="str">
        <f>IF(AND(B592&gt;'MARTA Footprint'!$C$3,B592&lt;'MARTA Footprint'!$D$3,C592&gt;'MARTA Footprint'!$A$3,C592&lt;'MARTA Footprint'!$B$3),"YES",".")</f>
        <v>.</v>
      </c>
    </row>
    <row r="593" spans="1:4" hidden="1" x14ac:dyDescent="0.25">
      <c r="A593" t="s">
        <v>11</v>
      </c>
      <c r="B593" s="1">
        <v>-82.998572999999993</v>
      </c>
      <c r="C593" s="1">
        <v>33.537460000000003</v>
      </c>
      <c r="D593" t="str">
        <f>IF(AND(B593&gt;'MARTA Footprint'!$C$3,B593&lt;'MARTA Footprint'!$D$3,C593&gt;'MARTA Footprint'!$A$3,C593&lt;'MARTA Footprint'!$B$3),"YES",".")</f>
        <v>.</v>
      </c>
    </row>
    <row r="594" spans="1:4" hidden="1" x14ac:dyDescent="0.25">
      <c r="A594" t="s">
        <v>11</v>
      </c>
      <c r="B594" s="1">
        <v>-82.997619999999998</v>
      </c>
      <c r="C594" s="1">
        <v>33.537089999999999</v>
      </c>
      <c r="D594" t="str">
        <f>IF(AND(B594&gt;'MARTA Footprint'!$C$3,B594&lt;'MARTA Footprint'!$D$3,C594&gt;'MARTA Footprint'!$A$3,C594&lt;'MARTA Footprint'!$B$3),"YES",".")</f>
        <v>.</v>
      </c>
    </row>
    <row r="595" spans="1:4" hidden="1" x14ac:dyDescent="0.25">
      <c r="A595" t="s">
        <v>11</v>
      </c>
      <c r="B595" s="1">
        <v>-82.996628000000001</v>
      </c>
      <c r="C595" s="1">
        <v>33.536639999999998</v>
      </c>
      <c r="D595" t="str">
        <f>IF(AND(B595&gt;'MARTA Footprint'!$C$3,B595&lt;'MARTA Footprint'!$D$3,C595&gt;'MARTA Footprint'!$A$3,C595&lt;'MARTA Footprint'!$B$3),"YES",".")</f>
        <v>.</v>
      </c>
    </row>
    <row r="596" spans="1:4" hidden="1" x14ac:dyDescent="0.25">
      <c r="A596" t="s">
        <v>11</v>
      </c>
      <c r="B596" s="1">
        <v>-82.995070999999996</v>
      </c>
      <c r="C596" s="1">
        <v>33.535881000000003</v>
      </c>
      <c r="D596" t="str">
        <f>IF(AND(B596&gt;'MARTA Footprint'!$C$3,B596&lt;'MARTA Footprint'!$D$3,C596&gt;'MARTA Footprint'!$A$3,C596&lt;'MARTA Footprint'!$B$3),"YES",".")</f>
        <v>.</v>
      </c>
    </row>
    <row r="597" spans="1:4" hidden="1" x14ac:dyDescent="0.25">
      <c r="A597" t="s">
        <v>11</v>
      </c>
      <c r="B597" s="1">
        <v>-82.992660999999998</v>
      </c>
      <c r="C597" s="1">
        <v>33.534592000000004</v>
      </c>
      <c r="D597" t="str">
        <f>IF(AND(B597&gt;'MARTA Footprint'!$C$3,B597&lt;'MARTA Footprint'!$D$3,C597&gt;'MARTA Footprint'!$A$3,C597&lt;'MARTA Footprint'!$B$3),"YES",".")</f>
        <v>.</v>
      </c>
    </row>
    <row r="598" spans="1:4" hidden="1" x14ac:dyDescent="0.25">
      <c r="A598" t="s">
        <v>11</v>
      </c>
      <c r="B598" s="1">
        <v>-82.990547000000007</v>
      </c>
      <c r="C598" s="1">
        <v>33.533520000000003</v>
      </c>
      <c r="D598" t="str">
        <f>IF(AND(B598&gt;'MARTA Footprint'!$C$3,B598&lt;'MARTA Footprint'!$D$3,C598&gt;'MARTA Footprint'!$A$3,C598&lt;'MARTA Footprint'!$B$3),"YES",".")</f>
        <v>.</v>
      </c>
    </row>
    <row r="599" spans="1:4" hidden="1" x14ac:dyDescent="0.25">
      <c r="A599" t="s">
        <v>11</v>
      </c>
      <c r="B599" s="1">
        <v>-82.988540999999998</v>
      </c>
      <c r="C599" s="1">
        <v>33.532612</v>
      </c>
      <c r="D599" t="str">
        <f>IF(AND(B599&gt;'MARTA Footprint'!$C$3,B599&lt;'MARTA Footprint'!$D$3,C599&gt;'MARTA Footprint'!$A$3,C599&lt;'MARTA Footprint'!$B$3),"YES",".")</f>
        <v>.</v>
      </c>
    </row>
    <row r="600" spans="1:4" hidden="1" x14ac:dyDescent="0.25">
      <c r="A600" t="s">
        <v>11</v>
      </c>
      <c r="B600" s="1">
        <v>-82.987060999999997</v>
      </c>
      <c r="C600" s="1">
        <v>33.532100999999997</v>
      </c>
      <c r="D600" t="str">
        <f>IF(AND(B600&gt;'MARTA Footprint'!$C$3,B600&lt;'MARTA Footprint'!$D$3,C600&gt;'MARTA Footprint'!$A$3,C600&lt;'MARTA Footprint'!$B$3),"YES",".")</f>
        <v>.</v>
      </c>
    </row>
    <row r="601" spans="1:4" hidden="1" x14ac:dyDescent="0.25">
      <c r="A601" t="s">
        <v>11</v>
      </c>
      <c r="B601" s="1">
        <v>-82.986320000000006</v>
      </c>
      <c r="C601" s="1">
        <v>33.531897999999998</v>
      </c>
      <c r="D601" t="str">
        <f>IF(AND(B601&gt;'MARTA Footprint'!$C$3,B601&lt;'MARTA Footprint'!$D$3,C601&gt;'MARTA Footprint'!$A$3,C601&lt;'MARTA Footprint'!$B$3),"YES",".")</f>
        <v>.</v>
      </c>
    </row>
    <row r="602" spans="1:4" hidden="1" x14ac:dyDescent="0.25">
      <c r="A602" t="s">
        <v>11</v>
      </c>
      <c r="B602" s="1">
        <v>-82.984650000000002</v>
      </c>
      <c r="C602" s="1">
        <v>33.531528000000002</v>
      </c>
      <c r="D602" t="str">
        <f>IF(AND(B602&gt;'MARTA Footprint'!$C$3,B602&lt;'MARTA Footprint'!$D$3,C602&gt;'MARTA Footprint'!$A$3,C602&lt;'MARTA Footprint'!$B$3),"YES",".")</f>
        <v>.</v>
      </c>
    </row>
    <row r="603" spans="1:4" hidden="1" x14ac:dyDescent="0.25">
      <c r="A603" t="s">
        <v>11</v>
      </c>
      <c r="B603" s="1">
        <v>-82.983092999999997</v>
      </c>
      <c r="C603" s="1">
        <v>33.531288000000004</v>
      </c>
      <c r="D603" t="str">
        <f>IF(AND(B603&gt;'MARTA Footprint'!$C$3,B603&lt;'MARTA Footprint'!$D$3,C603&gt;'MARTA Footprint'!$A$3,C603&lt;'MARTA Footprint'!$B$3),"YES",".")</f>
        <v>.</v>
      </c>
    </row>
    <row r="604" spans="1:4" hidden="1" x14ac:dyDescent="0.25">
      <c r="A604" t="s">
        <v>11</v>
      </c>
      <c r="B604" s="1">
        <v>-82.974761999999998</v>
      </c>
      <c r="C604" s="1">
        <v>33.530109000000003</v>
      </c>
      <c r="D604" t="str">
        <f>IF(AND(B604&gt;'MARTA Footprint'!$C$3,B604&lt;'MARTA Footprint'!$D$3,C604&gt;'MARTA Footprint'!$A$3,C604&lt;'MARTA Footprint'!$B$3),"YES",".")</f>
        <v>.</v>
      </c>
    </row>
    <row r="605" spans="1:4" hidden="1" x14ac:dyDescent="0.25">
      <c r="A605" t="s">
        <v>11</v>
      </c>
      <c r="B605" s="1">
        <v>-82.967194000000006</v>
      </c>
      <c r="C605" s="1">
        <v>33.529099000000002</v>
      </c>
      <c r="D605" t="str">
        <f>IF(AND(B605&gt;'MARTA Footprint'!$C$3,B605&lt;'MARTA Footprint'!$D$3,C605&gt;'MARTA Footprint'!$A$3,C605&lt;'MARTA Footprint'!$B$3),"YES",".")</f>
        <v>.</v>
      </c>
    </row>
    <row r="606" spans="1:4" hidden="1" x14ac:dyDescent="0.25">
      <c r="A606" t="s">
        <v>11</v>
      </c>
      <c r="B606" s="1">
        <v>-82.960571000000002</v>
      </c>
      <c r="C606" s="1">
        <v>33.528117999999999</v>
      </c>
      <c r="D606" t="str">
        <f>IF(AND(B606&gt;'MARTA Footprint'!$C$3,B606&lt;'MARTA Footprint'!$D$3,C606&gt;'MARTA Footprint'!$A$3,C606&lt;'MARTA Footprint'!$B$3),"YES",".")</f>
        <v>.</v>
      </c>
    </row>
    <row r="607" spans="1:4" hidden="1" x14ac:dyDescent="0.25">
      <c r="A607" t="s">
        <v>11</v>
      </c>
      <c r="B607" s="1">
        <v>-82.958290000000005</v>
      </c>
      <c r="C607" s="1">
        <v>33.527839999999998</v>
      </c>
      <c r="D607" t="str">
        <f>IF(AND(B607&gt;'MARTA Footprint'!$C$3,B607&lt;'MARTA Footprint'!$D$3,C607&gt;'MARTA Footprint'!$A$3,C607&lt;'MARTA Footprint'!$B$3),"YES",".")</f>
        <v>.</v>
      </c>
    </row>
    <row r="608" spans="1:4" hidden="1" x14ac:dyDescent="0.25">
      <c r="A608" t="s">
        <v>11</v>
      </c>
      <c r="B608" s="1">
        <v>-82.955078</v>
      </c>
      <c r="C608" s="1">
        <v>33.527648999999997</v>
      </c>
      <c r="D608" t="str">
        <f>IF(AND(B608&gt;'MARTA Footprint'!$C$3,B608&lt;'MARTA Footprint'!$D$3,C608&gt;'MARTA Footprint'!$A$3,C608&lt;'MARTA Footprint'!$B$3),"YES",".")</f>
        <v>.</v>
      </c>
    </row>
    <row r="609" spans="1:4" hidden="1" x14ac:dyDescent="0.25">
      <c r="A609" t="s">
        <v>11</v>
      </c>
      <c r="B609" s="1">
        <v>-82.952759</v>
      </c>
      <c r="C609" s="1">
        <v>33.527641000000003</v>
      </c>
      <c r="D609" t="str">
        <f>IF(AND(B609&gt;'MARTA Footprint'!$C$3,B609&lt;'MARTA Footprint'!$D$3,C609&gt;'MARTA Footprint'!$A$3,C609&lt;'MARTA Footprint'!$B$3),"YES",".")</f>
        <v>.</v>
      </c>
    </row>
    <row r="610" spans="1:4" hidden="1" x14ac:dyDescent="0.25">
      <c r="A610" t="s">
        <v>11</v>
      </c>
      <c r="B610" s="1">
        <v>-82.950789999999998</v>
      </c>
      <c r="C610" s="1">
        <v>33.527729000000001</v>
      </c>
      <c r="D610" t="str">
        <f>IF(AND(B610&gt;'MARTA Footprint'!$C$3,B610&lt;'MARTA Footprint'!$D$3,C610&gt;'MARTA Footprint'!$A$3,C610&lt;'MARTA Footprint'!$B$3),"YES",".")</f>
        <v>.</v>
      </c>
    </row>
    <row r="611" spans="1:4" hidden="1" x14ac:dyDescent="0.25">
      <c r="A611" t="s">
        <v>11</v>
      </c>
      <c r="B611" s="1">
        <v>-82.949225999999996</v>
      </c>
      <c r="C611" s="1">
        <v>33.527850999999998</v>
      </c>
      <c r="D611" t="str">
        <f>IF(AND(B611&gt;'MARTA Footprint'!$C$3,B611&lt;'MARTA Footprint'!$D$3,C611&gt;'MARTA Footprint'!$A$3,C611&lt;'MARTA Footprint'!$B$3),"YES",".")</f>
        <v>.</v>
      </c>
    </row>
    <row r="612" spans="1:4" hidden="1" x14ac:dyDescent="0.25">
      <c r="A612" t="s">
        <v>11</v>
      </c>
      <c r="B612" s="1">
        <v>-82.947211999999993</v>
      </c>
      <c r="C612" s="1">
        <v>33.528091000000003</v>
      </c>
      <c r="D612" t="str">
        <f>IF(AND(B612&gt;'MARTA Footprint'!$C$3,B612&lt;'MARTA Footprint'!$D$3,C612&gt;'MARTA Footprint'!$A$3,C612&lt;'MARTA Footprint'!$B$3),"YES",".")</f>
        <v>.</v>
      </c>
    </row>
    <row r="613" spans="1:4" hidden="1" x14ac:dyDescent="0.25">
      <c r="A613" t="s">
        <v>11</v>
      </c>
      <c r="B613" s="1">
        <v>-82.932533000000006</v>
      </c>
      <c r="C613" s="1">
        <v>33.530090000000001</v>
      </c>
      <c r="D613" t="str">
        <f>IF(AND(B613&gt;'MARTA Footprint'!$C$3,B613&lt;'MARTA Footprint'!$D$3,C613&gt;'MARTA Footprint'!$A$3,C613&lt;'MARTA Footprint'!$B$3),"YES",".")</f>
        <v>.</v>
      </c>
    </row>
    <row r="614" spans="1:4" hidden="1" x14ac:dyDescent="0.25">
      <c r="A614" t="s">
        <v>11</v>
      </c>
      <c r="B614" s="1">
        <v>-82.931137000000007</v>
      </c>
      <c r="C614" s="1">
        <v>33.530258000000003</v>
      </c>
      <c r="D614" t="str">
        <f>IF(AND(B614&gt;'MARTA Footprint'!$C$3,B614&lt;'MARTA Footprint'!$D$3,C614&gt;'MARTA Footprint'!$A$3,C614&lt;'MARTA Footprint'!$B$3),"YES",".")</f>
        <v>.</v>
      </c>
    </row>
    <row r="615" spans="1:4" hidden="1" x14ac:dyDescent="0.25">
      <c r="A615" t="s">
        <v>11</v>
      </c>
      <c r="B615" s="1">
        <v>-82.929412999999997</v>
      </c>
      <c r="C615" s="1">
        <v>33.530349999999999</v>
      </c>
      <c r="D615" t="str">
        <f>IF(AND(B615&gt;'MARTA Footprint'!$C$3,B615&lt;'MARTA Footprint'!$D$3,C615&gt;'MARTA Footprint'!$A$3,C615&lt;'MARTA Footprint'!$B$3),"YES",".")</f>
        <v>.</v>
      </c>
    </row>
    <row r="616" spans="1:4" hidden="1" x14ac:dyDescent="0.25">
      <c r="A616" t="s">
        <v>11</v>
      </c>
      <c r="B616" s="1">
        <v>-82.927452000000002</v>
      </c>
      <c r="C616" s="1">
        <v>33.530349999999999</v>
      </c>
      <c r="D616" t="str">
        <f>IF(AND(B616&gt;'MARTA Footprint'!$C$3,B616&lt;'MARTA Footprint'!$D$3,C616&gt;'MARTA Footprint'!$A$3,C616&lt;'MARTA Footprint'!$B$3),"YES",".")</f>
        <v>.</v>
      </c>
    </row>
    <row r="617" spans="1:4" hidden="1" x14ac:dyDescent="0.25">
      <c r="A617" t="s">
        <v>11</v>
      </c>
      <c r="B617" s="1">
        <v>-82.925467999999995</v>
      </c>
      <c r="C617" s="1">
        <v>33.530281000000002</v>
      </c>
      <c r="D617" t="str">
        <f>IF(AND(B617&gt;'MARTA Footprint'!$C$3,B617&lt;'MARTA Footprint'!$D$3,C617&gt;'MARTA Footprint'!$A$3,C617&lt;'MARTA Footprint'!$B$3),"YES",".")</f>
        <v>.</v>
      </c>
    </row>
    <row r="618" spans="1:4" hidden="1" x14ac:dyDescent="0.25">
      <c r="A618" t="s">
        <v>11</v>
      </c>
      <c r="B618" s="1">
        <v>-82.919632000000007</v>
      </c>
      <c r="C618" s="1">
        <v>33.529991000000003</v>
      </c>
      <c r="D618" t="str">
        <f>IF(AND(B618&gt;'MARTA Footprint'!$C$3,B618&lt;'MARTA Footprint'!$D$3,C618&gt;'MARTA Footprint'!$A$3,C618&lt;'MARTA Footprint'!$B$3),"YES",".")</f>
        <v>.</v>
      </c>
    </row>
    <row r="619" spans="1:4" hidden="1" x14ac:dyDescent="0.25">
      <c r="A619" t="s">
        <v>11</v>
      </c>
      <c r="B619" s="1">
        <v>-82.915679999999995</v>
      </c>
      <c r="C619" s="1">
        <v>33.529868999999998</v>
      </c>
      <c r="D619" t="str">
        <f>IF(AND(B619&gt;'MARTA Footprint'!$C$3,B619&lt;'MARTA Footprint'!$D$3,C619&gt;'MARTA Footprint'!$A$3,C619&lt;'MARTA Footprint'!$B$3),"YES",".")</f>
        <v>.</v>
      </c>
    </row>
    <row r="620" spans="1:4" hidden="1" x14ac:dyDescent="0.25">
      <c r="A620" t="s">
        <v>11</v>
      </c>
      <c r="B620" s="1">
        <v>-82.904860999999997</v>
      </c>
      <c r="C620" s="1">
        <v>33.529387999999997</v>
      </c>
      <c r="D620" t="str">
        <f>IF(AND(B620&gt;'MARTA Footprint'!$C$3,B620&lt;'MARTA Footprint'!$D$3,C620&gt;'MARTA Footprint'!$A$3,C620&lt;'MARTA Footprint'!$B$3),"YES",".")</f>
        <v>.</v>
      </c>
    </row>
    <row r="621" spans="1:4" hidden="1" x14ac:dyDescent="0.25">
      <c r="A621" t="s">
        <v>11</v>
      </c>
      <c r="B621" s="1">
        <v>-82.901390000000006</v>
      </c>
      <c r="C621" s="1">
        <v>33.528998999999999</v>
      </c>
      <c r="D621" t="str">
        <f>IF(AND(B621&gt;'MARTA Footprint'!$C$3,B621&lt;'MARTA Footprint'!$D$3,C621&gt;'MARTA Footprint'!$A$3,C621&lt;'MARTA Footprint'!$B$3),"YES",".")</f>
        <v>.</v>
      </c>
    </row>
    <row r="622" spans="1:4" hidden="1" x14ac:dyDescent="0.25">
      <c r="A622" t="s">
        <v>11</v>
      </c>
      <c r="B622" s="1">
        <v>-82.900063000000003</v>
      </c>
      <c r="C622" s="1">
        <v>33.528801000000001</v>
      </c>
      <c r="D622" t="str">
        <f>IF(AND(B622&gt;'MARTA Footprint'!$C$3,B622&lt;'MARTA Footprint'!$D$3,C622&gt;'MARTA Footprint'!$A$3,C622&lt;'MARTA Footprint'!$B$3),"YES",".")</f>
        <v>.</v>
      </c>
    </row>
    <row r="623" spans="1:4" hidden="1" x14ac:dyDescent="0.25">
      <c r="A623" t="s">
        <v>11</v>
      </c>
      <c r="B623" s="1">
        <v>-82.892464000000004</v>
      </c>
      <c r="C623" s="1">
        <v>33.527290000000001</v>
      </c>
      <c r="D623" t="str">
        <f>IF(AND(B623&gt;'MARTA Footprint'!$C$3,B623&lt;'MARTA Footprint'!$D$3,C623&gt;'MARTA Footprint'!$A$3,C623&lt;'MARTA Footprint'!$B$3),"YES",".")</f>
        <v>.</v>
      </c>
    </row>
    <row r="624" spans="1:4" hidden="1" x14ac:dyDescent="0.25">
      <c r="A624" t="s">
        <v>11</v>
      </c>
      <c r="B624" s="1">
        <v>-82.886780000000002</v>
      </c>
      <c r="C624" s="1">
        <v>33.526069999999997</v>
      </c>
      <c r="D624" t="str">
        <f>IF(AND(B624&gt;'MARTA Footprint'!$C$3,B624&lt;'MARTA Footprint'!$D$3,C624&gt;'MARTA Footprint'!$A$3,C624&lt;'MARTA Footprint'!$B$3),"YES",".")</f>
        <v>.</v>
      </c>
    </row>
    <row r="625" spans="1:4" hidden="1" x14ac:dyDescent="0.25">
      <c r="A625" t="s">
        <v>11</v>
      </c>
      <c r="B625" s="1">
        <v>-82.882796999999997</v>
      </c>
      <c r="C625" s="1">
        <v>33.525298999999997</v>
      </c>
      <c r="D625" t="str">
        <f>IF(AND(B625&gt;'MARTA Footprint'!$C$3,B625&lt;'MARTA Footprint'!$D$3,C625&gt;'MARTA Footprint'!$A$3,C625&lt;'MARTA Footprint'!$B$3),"YES",".")</f>
        <v>.</v>
      </c>
    </row>
    <row r="626" spans="1:4" hidden="1" x14ac:dyDescent="0.25">
      <c r="A626" t="s">
        <v>11</v>
      </c>
      <c r="B626" s="1">
        <v>-82.877662999999998</v>
      </c>
      <c r="C626" s="1">
        <v>33.524239000000001</v>
      </c>
      <c r="D626" t="str">
        <f>IF(AND(B626&gt;'MARTA Footprint'!$C$3,B626&lt;'MARTA Footprint'!$D$3,C626&gt;'MARTA Footprint'!$A$3,C626&lt;'MARTA Footprint'!$B$3),"YES",".")</f>
        <v>.</v>
      </c>
    </row>
    <row r="627" spans="1:4" hidden="1" x14ac:dyDescent="0.25">
      <c r="A627" t="s">
        <v>11</v>
      </c>
      <c r="B627" s="1">
        <v>-82.876259000000005</v>
      </c>
      <c r="C627" s="1">
        <v>33.523918000000002</v>
      </c>
      <c r="D627" t="str">
        <f>IF(AND(B627&gt;'MARTA Footprint'!$C$3,B627&lt;'MARTA Footprint'!$D$3,C627&gt;'MARTA Footprint'!$A$3,C627&lt;'MARTA Footprint'!$B$3),"YES",".")</f>
        <v>.</v>
      </c>
    </row>
    <row r="628" spans="1:4" hidden="1" x14ac:dyDescent="0.25">
      <c r="A628" t="s">
        <v>11</v>
      </c>
      <c r="B628" s="1">
        <v>-82.874709999999993</v>
      </c>
      <c r="C628" s="1">
        <v>33.523369000000002</v>
      </c>
      <c r="D628" t="str">
        <f>IF(AND(B628&gt;'MARTA Footprint'!$C$3,B628&lt;'MARTA Footprint'!$D$3,C628&gt;'MARTA Footprint'!$A$3,C628&lt;'MARTA Footprint'!$B$3),"YES",".")</f>
        <v>.</v>
      </c>
    </row>
    <row r="629" spans="1:4" hidden="1" x14ac:dyDescent="0.25">
      <c r="A629" t="s">
        <v>11</v>
      </c>
      <c r="B629" s="1">
        <v>-82.871132000000003</v>
      </c>
      <c r="C629" s="1">
        <v>33.521881</v>
      </c>
      <c r="D629" t="str">
        <f>IF(AND(B629&gt;'MARTA Footprint'!$C$3,B629&lt;'MARTA Footprint'!$D$3,C629&gt;'MARTA Footprint'!$A$3,C629&lt;'MARTA Footprint'!$B$3),"YES",".")</f>
        <v>.</v>
      </c>
    </row>
    <row r="630" spans="1:4" hidden="1" x14ac:dyDescent="0.25">
      <c r="A630" t="s">
        <v>11</v>
      </c>
      <c r="B630" s="1">
        <v>-82.860686999999999</v>
      </c>
      <c r="C630" s="1">
        <v>33.517448000000002</v>
      </c>
      <c r="D630" t="str">
        <f>IF(AND(B630&gt;'MARTA Footprint'!$C$3,B630&lt;'MARTA Footprint'!$D$3,C630&gt;'MARTA Footprint'!$A$3,C630&lt;'MARTA Footprint'!$B$3),"YES",".")</f>
        <v>.</v>
      </c>
    </row>
    <row r="631" spans="1:4" hidden="1" x14ac:dyDescent="0.25">
      <c r="A631" t="s">
        <v>11</v>
      </c>
      <c r="B631" s="1">
        <v>-82.847510999999997</v>
      </c>
      <c r="C631" s="1">
        <v>33.51173</v>
      </c>
      <c r="D631" t="str">
        <f>IF(AND(B631&gt;'MARTA Footprint'!$C$3,B631&lt;'MARTA Footprint'!$D$3,C631&gt;'MARTA Footprint'!$A$3,C631&lt;'MARTA Footprint'!$B$3),"YES",".")</f>
        <v>.</v>
      </c>
    </row>
    <row r="632" spans="1:4" hidden="1" x14ac:dyDescent="0.25">
      <c r="A632" t="s">
        <v>11</v>
      </c>
      <c r="B632" s="1">
        <v>-82.846069</v>
      </c>
      <c r="C632" s="1">
        <v>33.511150000000001</v>
      </c>
      <c r="D632" t="str">
        <f>IF(AND(B632&gt;'MARTA Footprint'!$C$3,B632&lt;'MARTA Footprint'!$D$3,C632&gt;'MARTA Footprint'!$A$3,C632&lt;'MARTA Footprint'!$B$3),"YES",".")</f>
        <v>.</v>
      </c>
    </row>
    <row r="633" spans="1:4" hidden="1" x14ac:dyDescent="0.25">
      <c r="A633" t="s">
        <v>11</v>
      </c>
      <c r="B633" s="1">
        <v>-82.84066</v>
      </c>
      <c r="C633" s="1">
        <v>33.508780999999999</v>
      </c>
      <c r="D633" t="str">
        <f>IF(AND(B633&gt;'MARTA Footprint'!$C$3,B633&lt;'MARTA Footprint'!$D$3,C633&gt;'MARTA Footprint'!$A$3,C633&lt;'MARTA Footprint'!$B$3),"YES",".")</f>
        <v>.</v>
      </c>
    </row>
    <row r="634" spans="1:4" hidden="1" x14ac:dyDescent="0.25">
      <c r="A634" t="s">
        <v>11</v>
      </c>
      <c r="B634" s="1">
        <v>-82.836449000000002</v>
      </c>
      <c r="C634" s="1">
        <v>33.507019</v>
      </c>
      <c r="D634" t="str">
        <f>IF(AND(B634&gt;'MARTA Footprint'!$C$3,B634&lt;'MARTA Footprint'!$D$3,C634&gt;'MARTA Footprint'!$A$3,C634&lt;'MARTA Footprint'!$B$3),"YES",".")</f>
        <v>.</v>
      </c>
    </row>
    <row r="635" spans="1:4" hidden="1" x14ac:dyDescent="0.25">
      <c r="A635" t="s">
        <v>11</v>
      </c>
      <c r="B635" s="1">
        <v>-82.829063000000005</v>
      </c>
      <c r="C635" s="1">
        <v>33.503779999999999</v>
      </c>
      <c r="D635" t="str">
        <f>IF(AND(B635&gt;'MARTA Footprint'!$C$3,B635&lt;'MARTA Footprint'!$D$3,C635&gt;'MARTA Footprint'!$A$3,C635&lt;'MARTA Footprint'!$B$3),"YES",".")</f>
        <v>.</v>
      </c>
    </row>
    <row r="636" spans="1:4" hidden="1" x14ac:dyDescent="0.25">
      <c r="A636" t="s">
        <v>11</v>
      </c>
      <c r="B636" s="1">
        <v>-82.817252999999994</v>
      </c>
      <c r="C636" s="1">
        <v>33.498717999999997</v>
      </c>
      <c r="D636" t="str">
        <f>IF(AND(B636&gt;'MARTA Footprint'!$C$3,B636&lt;'MARTA Footprint'!$D$3,C636&gt;'MARTA Footprint'!$A$3,C636&lt;'MARTA Footprint'!$B$3),"YES",".")</f>
        <v>.</v>
      </c>
    </row>
    <row r="637" spans="1:4" hidden="1" x14ac:dyDescent="0.25">
      <c r="A637" t="s">
        <v>11</v>
      </c>
      <c r="B637" s="1">
        <v>-82.816032000000007</v>
      </c>
      <c r="C637" s="1">
        <v>33.498280000000001</v>
      </c>
      <c r="D637" t="str">
        <f>IF(AND(B637&gt;'MARTA Footprint'!$C$3,B637&lt;'MARTA Footprint'!$D$3,C637&gt;'MARTA Footprint'!$A$3,C637&lt;'MARTA Footprint'!$B$3),"YES",".")</f>
        <v>.</v>
      </c>
    </row>
    <row r="638" spans="1:4" hidden="1" x14ac:dyDescent="0.25">
      <c r="A638" t="s">
        <v>11</v>
      </c>
      <c r="B638" s="1">
        <v>-82.815246999999999</v>
      </c>
      <c r="C638" s="1">
        <v>33.498089</v>
      </c>
      <c r="D638" t="str">
        <f>IF(AND(B638&gt;'MARTA Footprint'!$C$3,B638&lt;'MARTA Footprint'!$D$3,C638&gt;'MARTA Footprint'!$A$3,C638&lt;'MARTA Footprint'!$B$3),"YES",".")</f>
        <v>.</v>
      </c>
    </row>
    <row r="639" spans="1:4" hidden="1" x14ac:dyDescent="0.25">
      <c r="A639" t="s">
        <v>11</v>
      </c>
      <c r="B639" s="1">
        <v>-82.814171000000002</v>
      </c>
      <c r="C639" s="1">
        <v>33.497909999999997</v>
      </c>
      <c r="D639" t="str">
        <f>IF(AND(B639&gt;'MARTA Footprint'!$C$3,B639&lt;'MARTA Footprint'!$D$3,C639&gt;'MARTA Footprint'!$A$3,C639&lt;'MARTA Footprint'!$B$3),"YES",".")</f>
        <v>.</v>
      </c>
    </row>
    <row r="640" spans="1:4" hidden="1" x14ac:dyDescent="0.25">
      <c r="A640" t="s">
        <v>11</v>
      </c>
      <c r="B640" s="1">
        <v>-82.812172000000004</v>
      </c>
      <c r="C640" s="1">
        <v>33.497878999999998</v>
      </c>
      <c r="D640" t="str">
        <f>IF(AND(B640&gt;'MARTA Footprint'!$C$3,B640&lt;'MARTA Footprint'!$D$3,C640&gt;'MARTA Footprint'!$A$3,C640&lt;'MARTA Footprint'!$B$3),"YES",".")</f>
        <v>.</v>
      </c>
    </row>
    <row r="641" spans="1:4" hidden="1" x14ac:dyDescent="0.25">
      <c r="A641" t="s">
        <v>11</v>
      </c>
      <c r="B641" s="1">
        <v>-82.810699</v>
      </c>
      <c r="C641" s="1">
        <v>33.498019999999997</v>
      </c>
      <c r="D641" t="str">
        <f>IF(AND(B641&gt;'MARTA Footprint'!$C$3,B641&lt;'MARTA Footprint'!$D$3,C641&gt;'MARTA Footprint'!$A$3,C641&lt;'MARTA Footprint'!$B$3),"YES",".")</f>
        <v>.</v>
      </c>
    </row>
    <row r="642" spans="1:4" hidden="1" x14ac:dyDescent="0.25">
      <c r="A642" t="s">
        <v>11</v>
      </c>
      <c r="B642" s="1">
        <v>-82.794501999999994</v>
      </c>
      <c r="C642" s="1">
        <v>33.499889000000003</v>
      </c>
      <c r="D642" t="str">
        <f>IF(AND(B642&gt;'MARTA Footprint'!$C$3,B642&lt;'MARTA Footprint'!$D$3,C642&gt;'MARTA Footprint'!$A$3,C642&lt;'MARTA Footprint'!$B$3),"YES",".")</f>
        <v>.</v>
      </c>
    </row>
    <row r="643" spans="1:4" hidden="1" x14ac:dyDescent="0.25">
      <c r="A643" t="s">
        <v>11</v>
      </c>
      <c r="B643" s="1">
        <v>-82.784317000000001</v>
      </c>
      <c r="C643" s="1">
        <v>33.500469000000002</v>
      </c>
      <c r="D643" t="str">
        <f>IF(AND(B643&gt;'MARTA Footprint'!$C$3,B643&lt;'MARTA Footprint'!$D$3,C643&gt;'MARTA Footprint'!$A$3,C643&lt;'MARTA Footprint'!$B$3),"YES",".")</f>
        <v>.</v>
      </c>
    </row>
    <row r="644" spans="1:4" hidden="1" x14ac:dyDescent="0.25">
      <c r="A644" t="s">
        <v>11</v>
      </c>
      <c r="B644" s="1">
        <v>-82.782500999999996</v>
      </c>
      <c r="C644" s="1">
        <v>33.500622</v>
      </c>
      <c r="D644" t="str">
        <f>IF(AND(B644&gt;'MARTA Footprint'!$C$3,B644&lt;'MARTA Footprint'!$D$3,C644&gt;'MARTA Footprint'!$A$3,C644&lt;'MARTA Footprint'!$B$3),"YES",".")</f>
        <v>.</v>
      </c>
    </row>
    <row r="645" spans="1:4" hidden="1" x14ac:dyDescent="0.25">
      <c r="A645" t="s">
        <v>11</v>
      </c>
      <c r="B645" s="1">
        <v>-82.781868000000003</v>
      </c>
      <c r="C645" s="1">
        <v>33.500701999999997</v>
      </c>
      <c r="D645" t="str">
        <f>IF(AND(B645&gt;'MARTA Footprint'!$C$3,B645&lt;'MARTA Footprint'!$D$3,C645&gt;'MARTA Footprint'!$A$3,C645&lt;'MARTA Footprint'!$B$3),"YES",".")</f>
        <v>.</v>
      </c>
    </row>
    <row r="646" spans="1:4" hidden="1" x14ac:dyDescent="0.25">
      <c r="A646" t="s">
        <v>11</v>
      </c>
      <c r="B646" s="1">
        <v>-82.779037000000002</v>
      </c>
      <c r="C646" s="1">
        <v>33.501209000000003</v>
      </c>
      <c r="D646" t="str">
        <f>IF(AND(B646&gt;'MARTA Footprint'!$C$3,B646&lt;'MARTA Footprint'!$D$3,C646&gt;'MARTA Footprint'!$A$3,C646&lt;'MARTA Footprint'!$B$3),"YES",".")</f>
        <v>.</v>
      </c>
    </row>
    <row r="647" spans="1:4" hidden="1" x14ac:dyDescent="0.25">
      <c r="A647" t="s">
        <v>11</v>
      </c>
      <c r="B647" s="1">
        <v>-82.771118000000001</v>
      </c>
      <c r="C647" s="1">
        <v>33.503010000000003</v>
      </c>
      <c r="D647" t="str">
        <f>IF(AND(B647&gt;'MARTA Footprint'!$C$3,B647&lt;'MARTA Footprint'!$D$3,C647&gt;'MARTA Footprint'!$A$3,C647&lt;'MARTA Footprint'!$B$3),"YES",".")</f>
        <v>.</v>
      </c>
    </row>
    <row r="648" spans="1:4" hidden="1" x14ac:dyDescent="0.25">
      <c r="A648" t="s">
        <v>11</v>
      </c>
      <c r="B648" s="1">
        <v>-82.769599999999997</v>
      </c>
      <c r="C648" s="1">
        <v>33.503269000000003</v>
      </c>
      <c r="D648" t="str">
        <f>IF(AND(B648&gt;'MARTA Footprint'!$C$3,B648&lt;'MARTA Footprint'!$D$3,C648&gt;'MARTA Footprint'!$A$3,C648&lt;'MARTA Footprint'!$B$3),"YES",".")</f>
        <v>.</v>
      </c>
    </row>
    <row r="649" spans="1:4" hidden="1" x14ac:dyDescent="0.25">
      <c r="A649" t="s">
        <v>11</v>
      </c>
      <c r="B649" s="1">
        <v>-82.767150999999998</v>
      </c>
      <c r="C649" s="1">
        <v>33.503501999999997</v>
      </c>
      <c r="D649" t="str">
        <f>IF(AND(B649&gt;'MARTA Footprint'!$C$3,B649&lt;'MARTA Footprint'!$D$3,C649&gt;'MARTA Footprint'!$A$3,C649&lt;'MARTA Footprint'!$B$3),"YES",".")</f>
        <v>.</v>
      </c>
    </row>
    <row r="650" spans="1:4" hidden="1" x14ac:dyDescent="0.25">
      <c r="A650" t="s">
        <v>11</v>
      </c>
      <c r="B650" s="1">
        <v>-82.755768000000003</v>
      </c>
      <c r="C650" s="1">
        <v>33.504021000000002</v>
      </c>
      <c r="D650" t="str">
        <f>IF(AND(B650&gt;'MARTA Footprint'!$C$3,B650&lt;'MARTA Footprint'!$D$3,C650&gt;'MARTA Footprint'!$A$3,C650&lt;'MARTA Footprint'!$B$3),"YES",".")</f>
        <v>.</v>
      </c>
    </row>
    <row r="651" spans="1:4" hidden="1" x14ac:dyDescent="0.25">
      <c r="A651" t="s">
        <v>11</v>
      </c>
      <c r="B651" s="1">
        <v>-82.752007000000006</v>
      </c>
      <c r="C651" s="1">
        <v>33.50412</v>
      </c>
      <c r="D651" t="str">
        <f>IF(AND(B651&gt;'MARTA Footprint'!$C$3,B651&lt;'MARTA Footprint'!$D$3,C651&gt;'MARTA Footprint'!$A$3,C651&lt;'MARTA Footprint'!$B$3),"YES",".")</f>
        <v>.</v>
      </c>
    </row>
    <row r="652" spans="1:4" hidden="1" x14ac:dyDescent="0.25">
      <c r="A652" t="s">
        <v>11</v>
      </c>
      <c r="B652" s="1">
        <v>-82.749816999999993</v>
      </c>
      <c r="C652" s="1">
        <v>33.504131000000001</v>
      </c>
      <c r="D652" t="str">
        <f>IF(AND(B652&gt;'MARTA Footprint'!$C$3,B652&lt;'MARTA Footprint'!$D$3,C652&gt;'MARTA Footprint'!$A$3,C652&lt;'MARTA Footprint'!$B$3),"YES",".")</f>
        <v>.</v>
      </c>
    </row>
    <row r="653" spans="1:4" hidden="1" x14ac:dyDescent="0.25">
      <c r="A653" t="s">
        <v>11</v>
      </c>
      <c r="B653" s="1">
        <v>-82.741112000000001</v>
      </c>
      <c r="C653" s="1">
        <v>33.503928999999999</v>
      </c>
      <c r="D653" t="str">
        <f>IF(AND(B653&gt;'MARTA Footprint'!$C$3,B653&lt;'MARTA Footprint'!$D$3,C653&gt;'MARTA Footprint'!$A$3,C653&lt;'MARTA Footprint'!$B$3),"YES",".")</f>
        <v>.</v>
      </c>
    </row>
    <row r="654" spans="1:4" hidden="1" x14ac:dyDescent="0.25">
      <c r="A654" t="s">
        <v>11</v>
      </c>
      <c r="B654" s="1">
        <v>-82.737938</v>
      </c>
      <c r="C654" s="1">
        <v>33.503779999999999</v>
      </c>
      <c r="D654" t="str">
        <f>IF(AND(B654&gt;'MARTA Footprint'!$C$3,B654&lt;'MARTA Footprint'!$D$3,C654&gt;'MARTA Footprint'!$A$3,C654&lt;'MARTA Footprint'!$B$3),"YES",".")</f>
        <v>.</v>
      </c>
    </row>
    <row r="655" spans="1:4" hidden="1" x14ac:dyDescent="0.25">
      <c r="A655" t="s">
        <v>11</v>
      </c>
      <c r="B655" s="1">
        <v>-82.719513000000006</v>
      </c>
      <c r="C655" s="1">
        <v>33.503200999999997</v>
      </c>
      <c r="D655" t="str">
        <f>IF(AND(B655&gt;'MARTA Footprint'!$C$3,B655&lt;'MARTA Footprint'!$D$3,C655&gt;'MARTA Footprint'!$A$3,C655&lt;'MARTA Footprint'!$B$3),"YES",".")</f>
        <v>.</v>
      </c>
    </row>
    <row r="656" spans="1:4" hidden="1" x14ac:dyDescent="0.25">
      <c r="A656" t="s">
        <v>11</v>
      </c>
      <c r="B656" s="1">
        <v>-82.717262000000005</v>
      </c>
      <c r="C656" s="1">
        <v>33.503028999999998</v>
      </c>
      <c r="D656" t="str">
        <f>IF(AND(B656&gt;'MARTA Footprint'!$C$3,B656&lt;'MARTA Footprint'!$D$3,C656&gt;'MARTA Footprint'!$A$3,C656&lt;'MARTA Footprint'!$B$3),"YES",".")</f>
        <v>.</v>
      </c>
    </row>
    <row r="657" spans="1:4" hidden="1" x14ac:dyDescent="0.25">
      <c r="A657" t="s">
        <v>11</v>
      </c>
      <c r="B657" s="1">
        <v>-82.714766999999995</v>
      </c>
      <c r="C657" s="1">
        <v>33.502707999999998</v>
      </c>
      <c r="D657" t="str">
        <f>IF(AND(B657&gt;'MARTA Footprint'!$C$3,B657&lt;'MARTA Footprint'!$D$3,C657&gt;'MARTA Footprint'!$A$3,C657&lt;'MARTA Footprint'!$B$3),"YES",".")</f>
        <v>.</v>
      </c>
    </row>
    <row r="658" spans="1:4" hidden="1" x14ac:dyDescent="0.25">
      <c r="A658" t="s">
        <v>11</v>
      </c>
      <c r="B658" s="1">
        <v>-82.712280000000007</v>
      </c>
      <c r="C658" s="1">
        <v>33.502270000000003</v>
      </c>
      <c r="D658" t="str">
        <f>IF(AND(B658&gt;'MARTA Footprint'!$C$3,B658&lt;'MARTA Footprint'!$D$3,C658&gt;'MARTA Footprint'!$A$3,C658&lt;'MARTA Footprint'!$B$3),"YES",".")</f>
        <v>.</v>
      </c>
    </row>
    <row r="659" spans="1:4" hidden="1" x14ac:dyDescent="0.25">
      <c r="A659" t="s">
        <v>11</v>
      </c>
      <c r="B659" s="1">
        <v>-82.687408000000005</v>
      </c>
      <c r="C659" s="1">
        <v>33.495990999999997</v>
      </c>
      <c r="D659" t="str">
        <f>IF(AND(B659&gt;'MARTA Footprint'!$C$3,B659&lt;'MARTA Footprint'!$D$3,C659&gt;'MARTA Footprint'!$A$3,C659&lt;'MARTA Footprint'!$B$3),"YES",".")</f>
        <v>.</v>
      </c>
    </row>
    <row r="660" spans="1:4" hidden="1" x14ac:dyDescent="0.25">
      <c r="A660" t="s">
        <v>11</v>
      </c>
      <c r="B660" s="1">
        <v>-82.675713000000002</v>
      </c>
      <c r="C660" s="1">
        <v>33.493468999999997</v>
      </c>
      <c r="D660" t="str">
        <f>IF(AND(B660&gt;'MARTA Footprint'!$C$3,B660&lt;'MARTA Footprint'!$D$3,C660&gt;'MARTA Footprint'!$A$3,C660&lt;'MARTA Footprint'!$B$3),"YES",".")</f>
        <v>.</v>
      </c>
    </row>
    <row r="661" spans="1:4" hidden="1" x14ac:dyDescent="0.25">
      <c r="A661" t="s">
        <v>11</v>
      </c>
      <c r="B661" s="1">
        <v>-82.667052999999996</v>
      </c>
      <c r="C661" s="1">
        <v>33.491549999999997</v>
      </c>
      <c r="D661" t="str">
        <f>IF(AND(B661&gt;'MARTA Footprint'!$C$3,B661&lt;'MARTA Footprint'!$D$3,C661&gt;'MARTA Footprint'!$A$3,C661&lt;'MARTA Footprint'!$B$3),"YES",".")</f>
        <v>.</v>
      </c>
    </row>
    <row r="662" spans="1:4" hidden="1" x14ac:dyDescent="0.25">
      <c r="A662" t="s">
        <v>11</v>
      </c>
      <c r="B662" s="1">
        <v>-82.665833000000006</v>
      </c>
      <c r="C662" s="1">
        <v>33.491321999999997</v>
      </c>
      <c r="D662" t="str">
        <f>IF(AND(B662&gt;'MARTA Footprint'!$C$3,B662&lt;'MARTA Footprint'!$D$3,C662&gt;'MARTA Footprint'!$A$3,C662&lt;'MARTA Footprint'!$B$3),"YES",".")</f>
        <v>.</v>
      </c>
    </row>
    <row r="663" spans="1:4" hidden="1" x14ac:dyDescent="0.25">
      <c r="A663" t="s">
        <v>11</v>
      </c>
      <c r="B663" s="1">
        <v>-82.658019999999993</v>
      </c>
      <c r="C663" s="1">
        <v>33.48959</v>
      </c>
      <c r="D663" t="str">
        <f>IF(AND(B663&gt;'MARTA Footprint'!$C$3,B663&lt;'MARTA Footprint'!$D$3,C663&gt;'MARTA Footprint'!$A$3,C663&lt;'MARTA Footprint'!$B$3),"YES",".")</f>
        <v>.</v>
      </c>
    </row>
    <row r="664" spans="1:4" hidden="1" x14ac:dyDescent="0.25">
      <c r="A664" t="s">
        <v>11</v>
      </c>
      <c r="B664" s="1">
        <v>-82.656418000000002</v>
      </c>
      <c r="C664" s="1">
        <v>33.489390999999998</v>
      </c>
      <c r="D664" t="str">
        <f>IF(AND(B664&gt;'MARTA Footprint'!$C$3,B664&lt;'MARTA Footprint'!$D$3,C664&gt;'MARTA Footprint'!$A$3,C664&lt;'MARTA Footprint'!$B$3),"YES",".")</f>
        <v>.</v>
      </c>
    </row>
    <row r="665" spans="1:4" hidden="1" x14ac:dyDescent="0.25">
      <c r="A665" t="s">
        <v>11</v>
      </c>
      <c r="B665" s="1">
        <v>-82.655547999999996</v>
      </c>
      <c r="C665" s="1">
        <v>33.489390999999998</v>
      </c>
      <c r="D665" t="str">
        <f>IF(AND(B665&gt;'MARTA Footprint'!$C$3,B665&lt;'MARTA Footprint'!$D$3,C665&gt;'MARTA Footprint'!$A$3,C665&lt;'MARTA Footprint'!$B$3),"YES",".")</f>
        <v>.</v>
      </c>
    </row>
    <row r="666" spans="1:4" hidden="1" x14ac:dyDescent="0.25">
      <c r="A666" t="s">
        <v>11</v>
      </c>
      <c r="B666" s="1">
        <v>-82.654067999999995</v>
      </c>
      <c r="C666" s="1">
        <v>33.489521000000003</v>
      </c>
      <c r="D666" t="str">
        <f>IF(AND(B666&gt;'MARTA Footprint'!$C$3,B666&lt;'MARTA Footprint'!$D$3,C666&gt;'MARTA Footprint'!$A$3,C666&lt;'MARTA Footprint'!$B$3),"YES",".")</f>
        <v>.</v>
      </c>
    </row>
    <row r="667" spans="1:4" hidden="1" x14ac:dyDescent="0.25">
      <c r="A667" t="s">
        <v>11</v>
      </c>
      <c r="B667" s="1">
        <v>-82.649696000000006</v>
      </c>
      <c r="C667" s="1">
        <v>33.490211000000002</v>
      </c>
      <c r="D667" t="str">
        <f>IF(AND(B667&gt;'MARTA Footprint'!$C$3,B667&lt;'MARTA Footprint'!$D$3,C667&gt;'MARTA Footprint'!$A$3,C667&lt;'MARTA Footprint'!$B$3),"YES",".")</f>
        <v>.</v>
      </c>
    </row>
    <row r="668" spans="1:4" hidden="1" x14ac:dyDescent="0.25">
      <c r="A668" t="s">
        <v>11</v>
      </c>
      <c r="B668" s="1">
        <v>-82.639731999999995</v>
      </c>
      <c r="C668" s="1">
        <v>33.491889999999998</v>
      </c>
      <c r="D668" t="str">
        <f>IF(AND(B668&gt;'MARTA Footprint'!$C$3,B668&lt;'MARTA Footprint'!$D$3,C668&gt;'MARTA Footprint'!$A$3,C668&lt;'MARTA Footprint'!$B$3),"YES",".")</f>
        <v>.</v>
      </c>
    </row>
    <row r="669" spans="1:4" hidden="1" x14ac:dyDescent="0.25">
      <c r="A669" t="s">
        <v>11</v>
      </c>
      <c r="B669" s="1">
        <v>-82.634986999999995</v>
      </c>
      <c r="C669" s="1">
        <v>33.492629999999998</v>
      </c>
      <c r="D669" t="str">
        <f>IF(AND(B669&gt;'MARTA Footprint'!$C$3,B669&lt;'MARTA Footprint'!$D$3,C669&gt;'MARTA Footprint'!$A$3,C669&lt;'MARTA Footprint'!$B$3),"YES",".")</f>
        <v>.</v>
      </c>
    </row>
    <row r="670" spans="1:4" hidden="1" x14ac:dyDescent="0.25">
      <c r="A670" t="s">
        <v>11</v>
      </c>
      <c r="B670" s="1">
        <v>-82.629852</v>
      </c>
      <c r="C670" s="1">
        <v>33.49353</v>
      </c>
      <c r="D670" t="str">
        <f>IF(AND(B670&gt;'MARTA Footprint'!$C$3,B670&lt;'MARTA Footprint'!$D$3,C670&gt;'MARTA Footprint'!$A$3,C670&lt;'MARTA Footprint'!$B$3),"YES",".")</f>
        <v>.</v>
      </c>
    </row>
    <row r="671" spans="1:4" hidden="1" x14ac:dyDescent="0.25">
      <c r="A671" t="s">
        <v>11</v>
      </c>
      <c r="B671" s="1">
        <v>-82.622719000000004</v>
      </c>
      <c r="C671" s="1">
        <v>33.494658999999999</v>
      </c>
      <c r="D671" t="str">
        <f>IF(AND(B671&gt;'MARTA Footprint'!$C$3,B671&lt;'MARTA Footprint'!$D$3,C671&gt;'MARTA Footprint'!$A$3,C671&lt;'MARTA Footprint'!$B$3),"YES",".")</f>
        <v>.</v>
      </c>
    </row>
    <row r="672" spans="1:4" hidden="1" x14ac:dyDescent="0.25">
      <c r="A672" t="s">
        <v>11</v>
      </c>
      <c r="B672" s="1">
        <v>-82.621628000000001</v>
      </c>
      <c r="C672" s="1">
        <v>33.494801000000002</v>
      </c>
      <c r="D672" t="str">
        <f>IF(AND(B672&gt;'MARTA Footprint'!$C$3,B672&lt;'MARTA Footprint'!$D$3,C672&gt;'MARTA Footprint'!$A$3,C672&lt;'MARTA Footprint'!$B$3),"YES",".")</f>
        <v>.</v>
      </c>
    </row>
    <row r="673" spans="1:4" hidden="1" x14ac:dyDescent="0.25">
      <c r="A673" t="s">
        <v>11</v>
      </c>
      <c r="B673" s="1">
        <v>-82.615493999999998</v>
      </c>
      <c r="C673" s="1">
        <v>33.495311999999998</v>
      </c>
      <c r="D673" t="str">
        <f>IF(AND(B673&gt;'MARTA Footprint'!$C$3,B673&lt;'MARTA Footprint'!$D$3,C673&gt;'MARTA Footprint'!$A$3,C673&lt;'MARTA Footprint'!$B$3),"YES",".")</f>
        <v>.</v>
      </c>
    </row>
    <row r="674" spans="1:4" hidden="1" x14ac:dyDescent="0.25">
      <c r="A674" t="s">
        <v>11</v>
      </c>
      <c r="B674" s="1">
        <v>-82.611396999999997</v>
      </c>
      <c r="C674" s="1">
        <v>33.495601999999998</v>
      </c>
      <c r="D674" t="str">
        <f>IF(AND(B674&gt;'MARTA Footprint'!$C$3,B674&lt;'MARTA Footprint'!$D$3,C674&gt;'MARTA Footprint'!$A$3,C674&lt;'MARTA Footprint'!$B$3),"YES",".")</f>
        <v>.</v>
      </c>
    </row>
    <row r="675" spans="1:4" hidden="1" x14ac:dyDescent="0.25">
      <c r="A675" t="s">
        <v>11</v>
      </c>
      <c r="B675" s="1">
        <v>-82.605948999999995</v>
      </c>
      <c r="C675" s="1">
        <v>33.496071000000001</v>
      </c>
      <c r="D675" t="str">
        <f>IF(AND(B675&gt;'MARTA Footprint'!$C$3,B675&lt;'MARTA Footprint'!$D$3,C675&gt;'MARTA Footprint'!$A$3,C675&lt;'MARTA Footprint'!$B$3),"YES",".")</f>
        <v>.</v>
      </c>
    </row>
    <row r="676" spans="1:4" hidden="1" x14ac:dyDescent="0.25">
      <c r="A676" t="s">
        <v>11</v>
      </c>
      <c r="B676" s="1">
        <v>-82.601662000000005</v>
      </c>
      <c r="C676" s="1">
        <v>33.496391000000003</v>
      </c>
      <c r="D676" t="str">
        <f>IF(AND(B676&gt;'MARTA Footprint'!$C$3,B676&lt;'MARTA Footprint'!$D$3,C676&gt;'MARTA Footprint'!$A$3,C676&lt;'MARTA Footprint'!$B$3),"YES",".")</f>
        <v>.</v>
      </c>
    </row>
    <row r="677" spans="1:4" hidden="1" x14ac:dyDescent="0.25">
      <c r="A677" t="s">
        <v>11</v>
      </c>
      <c r="B677" s="1">
        <v>-82.598052999999993</v>
      </c>
      <c r="C677" s="1">
        <v>33.49691</v>
      </c>
      <c r="D677" t="str">
        <f>IF(AND(B677&gt;'MARTA Footprint'!$C$3,B677&lt;'MARTA Footprint'!$D$3,C677&gt;'MARTA Footprint'!$A$3,C677&lt;'MARTA Footprint'!$B$3),"YES",".")</f>
        <v>.</v>
      </c>
    </row>
    <row r="678" spans="1:4" hidden="1" x14ac:dyDescent="0.25">
      <c r="A678" t="s">
        <v>11</v>
      </c>
      <c r="B678" s="1">
        <v>-82.594772000000006</v>
      </c>
      <c r="C678" s="1">
        <v>33.497619999999998</v>
      </c>
      <c r="D678" t="str">
        <f>IF(AND(B678&gt;'MARTA Footprint'!$C$3,B678&lt;'MARTA Footprint'!$D$3,C678&gt;'MARTA Footprint'!$A$3,C678&lt;'MARTA Footprint'!$B$3),"YES",".")</f>
        <v>.</v>
      </c>
    </row>
    <row r="679" spans="1:4" hidden="1" x14ac:dyDescent="0.25">
      <c r="A679" t="s">
        <v>11</v>
      </c>
      <c r="B679" s="1">
        <v>-82.576469000000003</v>
      </c>
      <c r="C679" s="1">
        <v>33.502440999999997</v>
      </c>
      <c r="D679" t="str">
        <f>IF(AND(B679&gt;'MARTA Footprint'!$C$3,B679&lt;'MARTA Footprint'!$D$3,C679&gt;'MARTA Footprint'!$A$3,C679&lt;'MARTA Footprint'!$B$3),"YES",".")</f>
        <v>.</v>
      </c>
    </row>
    <row r="680" spans="1:4" hidden="1" x14ac:dyDescent="0.25">
      <c r="A680" t="s">
        <v>11</v>
      </c>
      <c r="B680" s="1">
        <v>-82.569655999999995</v>
      </c>
      <c r="C680" s="1">
        <v>33.504280000000001</v>
      </c>
      <c r="D680" t="str">
        <f>IF(AND(B680&gt;'MARTA Footprint'!$C$3,B680&lt;'MARTA Footprint'!$D$3,C680&gt;'MARTA Footprint'!$A$3,C680&lt;'MARTA Footprint'!$B$3),"YES",".")</f>
        <v>.</v>
      </c>
    </row>
    <row r="681" spans="1:4" hidden="1" x14ac:dyDescent="0.25">
      <c r="A681" t="s">
        <v>11</v>
      </c>
      <c r="B681" s="1">
        <v>-82.567481999999998</v>
      </c>
      <c r="C681" s="1">
        <v>33.504761000000002</v>
      </c>
      <c r="D681" t="str">
        <f>IF(AND(B681&gt;'MARTA Footprint'!$C$3,B681&lt;'MARTA Footprint'!$D$3,C681&gt;'MARTA Footprint'!$A$3,C681&lt;'MARTA Footprint'!$B$3),"YES",".")</f>
        <v>.</v>
      </c>
    </row>
    <row r="682" spans="1:4" hidden="1" x14ac:dyDescent="0.25">
      <c r="A682" t="s">
        <v>11</v>
      </c>
      <c r="B682" s="1">
        <v>-82.56559</v>
      </c>
      <c r="C682" s="1">
        <v>33.504910000000002</v>
      </c>
      <c r="D682" t="str">
        <f>IF(AND(B682&gt;'MARTA Footprint'!$C$3,B682&lt;'MARTA Footprint'!$D$3,C682&gt;'MARTA Footprint'!$A$3,C682&lt;'MARTA Footprint'!$B$3),"YES",".")</f>
        <v>.</v>
      </c>
    </row>
    <row r="683" spans="1:4" hidden="1" x14ac:dyDescent="0.25">
      <c r="A683" t="s">
        <v>11</v>
      </c>
      <c r="B683" s="1">
        <v>-82.555312999999998</v>
      </c>
      <c r="C683" s="1">
        <v>33.505248999999999</v>
      </c>
      <c r="D683" t="str">
        <f>IF(AND(B683&gt;'MARTA Footprint'!$C$3,B683&lt;'MARTA Footprint'!$D$3,C683&gt;'MARTA Footprint'!$A$3,C683&lt;'MARTA Footprint'!$B$3),"YES",".")</f>
        <v>.</v>
      </c>
    </row>
    <row r="684" spans="1:4" hidden="1" x14ac:dyDescent="0.25">
      <c r="A684" t="s">
        <v>11</v>
      </c>
      <c r="B684" s="1">
        <v>-82.554291000000006</v>
      </c>
      <c r="C684" s="1">
        <v>33.505329000000003</v>
      </c>
      <c r="D684" t="str">
        <f>IF(AND(B684&gt;'MARTA Footprint'!$C$3,B684&lt;'MARTA Footprint'!$D$3,C684&gt;'MARTA Footprint'!$A$3,C684&lt;'MARTA Footprint'!$B$3),"YES",".")</f>
        <v>.</v>
      </c>
    </row>
    <row r="685" spans="1:4" hidden="1" x14ac:dyDescent="0.25">
      <c r="A685" t="s">
        <v>11</v>
      </c>
      <c r="B685" s="1">
        <v>-82.530533000000005</v>
      </c>
      <c r="C685" s="1">
        <v>33.508040999999999</v>
      </c>
      <c r="D685" t="str">
        <f>IF(AND(B685&gt;'MARTA Footprint'!$C$3,B685&lt;'MARTA Footprint'!$D$3,C685&gt;'MARTA Footprint'!$A$3,C685&lt;'MARTA Footprint'!$B$3),"YES",".")</f>
        <v>.</v>
      </c>
    </row>
    <row r="686" spans="1:4" hidden="1" x14ac:dyDescent="0.25">
      <c r="A686" t="s">
        <v>11</v>
      </c>
      <c r="B686" s="1">
        <v>-82.528869999999998</v>
      </c>
      <c r="C686" s="1">
        <v>33.508178999999998</v>
      </c>
      <c r="D686" t="str">
        <f>IF(AND(B686&gt;'MARTA Footprint'!$C$3,B686&lt;'MARTA Footprint'!$D$3,C686&gt;'MARTA Footprint'!$A$3,C686&lt;'MARTA Footprint'!$B$3),"YES",".")</f>
        <v>.</v>
      </c>
    </row>
    <row r="687" spans="1:4" hidden="1" x14ac:dyDescent="0.25">
      <c r="A687" t="s">
        <v>11</v>
      </c>
      <c r="B687" s="1">
        <v>-82.521538000000007</v>
      </c>
      <c r="C687" s="1">
        <v>33.509070999999999</v>
      </c>
      <c r="D687" t="str">
        <f>IF(AND(B687&gt;'MARTA Footprint'!$C$3,B687&lt;'MARTA Footprint'!$D$3,C687&gt;'MARTA Footprint'!$A$3,C687&lt;'MARTA Footprint'!$B$3),"YES",".")</f>
        <v>.</v>
      </c>
    </row>
    <row r="688" spans="1:4" hidden="1" x14ac:dyDescent="0.25">
      <c r="A688" t="s">
        <v>11</v>
      </c>
      <c r="B688" s="1">
        <v>-82.514801000000006</v>
      </c>
      <c r="C688" s="1">
        <v>33.509799999999998</v>
      </c>
      <c r="D688" t="str">
        <f>IF(AND(B688&gt;'MARTA Footprint'!$C$3,B688&lt;'MARTA Footprint'!$D$3,C688&gt;'MARTA Footprint'!$A$3,C688&lt;'MARTA Footprint'!$B$3),"YES",".")</f>
        <v>.</v>
      </c>
    </row>
    <row r="689" spans="1:4" hidden="1" x14ac:dyDescent="0.25">
      <c r="A689" t="s">
        <v>11</v>
      </c>
      <c r="B689" s="1">
        <v>-82.488242999999997</v>
      </c>
      <c r="C689" s="1">
        <v>33.512858999999999</v>
      </c>
      <c r="D689" t="str">
        <f>IF(AND(B689&gt;'MARTA Footprint'!$C$3,B689&lt;'MARTA Footprint'!$D$3,C689&gt;'MARTA Footprint'!$A$3,C689&lt;'MARTA Footprint'!$B$3),"YES",".")</f>
        <v>.</v>
      </c>
    </row>
    <row r="690" spans="1:4" hidden="1" x14ac:dyDescent="0.25">
      <c r="A690" t="s">
        <v>11</v>
      </c>
      <c r="B690" s="1">
        <v>-82.477790999999996</v>
      </c>
      <c r="C690" s="1">
        <v>33.513981000000001</v>
      </c>
      <c r="D690" t="str">
        <f>IF(AND(B690&gt;'MARTA Footprint'!$C$3,B690&lt;'MARTA Footprint'!$D$3,C690&gt;'MARTA Footprint'!$A$3,C690&lt;'MARTA Footprint'!$B$3),"YES",".")</f>
        <v>.</v>
      </c>
    </row>
    <row r="691" spans="1:4" hidden="1" x14ac:dyDescent="0.25">
      <c r="A691" t="s">
        <v>11</v>
      </c>
      <c r="B691" s="1">
        <v>-82.475562999999994</v>
      </c>
      <c r="C691" s="1">
        <v>33.514042000000003</v>
      </c>
      <c r="D691" t="str">
        <f>IF(AND(B691&gt;'MARTA Footprint'!$C$3,B691&lt;'MARTA Footprint'!$D$3,C691&gt;'MARTA Footprint'!$A$3,C691&lt;'MARTA Footprint'!$B$3),"YES",".")</f>
        <v>.</v>
      </c>
    </row>
    <row r="692" spans="1:4" hidden="1" x14ac:dyDescent="0.25">
      <c r="A692" t="s">
        <v>11</v>
      </c>
      <c r="B692" s="1">
        <v>-82.474639999999994</v>
      </c>
      <c r="C692" s="1">
        <v>33.513981000000001</v>
      </c>
      <c r="D692" t="str">
        <f>IF(AND(B692&gt;'MARTA Footprint'!$C$3,B692&lt;'MARTA Footprint'!$D$3,C692&gt;'MARTA Footprint'!$A$3,C692&lt;'MARTA Footprint'!$B$3),"YES",".")</f>
        <v>.</v>
      </c>
    </row>
    <row r="693" spans="1:4" hidden="1" x14ac:dyDescent="0.25">
      <c r="A693" t="s">
        <v>11</v>
      </c>
      <c r="B693" s="1">
        <v>-82.465232999999998</v>
      </c>
      <c r="C693" s="1">
        <v>33.512988999999997</v>
      </c>
      <c r="D693" t="str">
        <f>IF(AND(B693&gt;'MARTA Footprint'!$C$3,B693&lt;'MARTA Footprint'!$D$3,C693&gt;'MARTA Footprint'!$A$3,C693&lt;'MARTA Footprint'!$B$3),"YES",".")</f>
        <v>.</v>
      </c>
    </row>
    <row r="694" spans="1:4" hidden="1" x14ac:dyDescent="0.25">
      <c r="A694" t="s">
        <v>11</v>
      </c>
      <c r="B694" s="1">
        <v>-82.458770999999999</v>
      </c>
      <c r="C694" s="1">
        <v>33.512390000000003</v>
      </c>
      <c r="D694" t="str">
        <f>IF(AND(B694&gt;'MARTA Footprint'!$C$3,B694&lt;'MARTA Footprint'!$D$3,C694&gt;'MARTA Footprint'!$A$3,C694&lt;'MARTA Footprint'!$B$3),"YES",".")</f>
        <v>.</v>
      </c>
    </row>
    <row r="695" spans="1:4" hidden="1" x14ac:dyDescent="0.25">
      <c r="A695" t="s">
        <v>11</v>
      </c>
      <c r="B695" s="1">
        <v>-82.431290000000004</v>
      </c>
      <c r="C695" s="1">
        <v>33.509490999999997</v>
      </c>
      <c r="D695" t="str">
        <f>IF(AND(B695&gt;'MARTA Footprint'!$C$3,B695&lt;'MARTA Footprint'!$D$3,C695&gt;'MARTA Footprint'!$A$3,C695&lt;'MARTA Footprint'!$B$3),"YES",".")</f>
        <v>.</v>
      </c>
    </row>
    <row r="696" spans="1:4" hidden="1" x14ac:dyDescent="0.25">
      <c r="A696" t="s">
        <v>11</v>
      </c>
      <c r="B696" s="1">
        <v>-82.422989000000001</v>
      </c>
      <c r="C696" s="1">
        <v>33.508678000000003</v>
      </c>
      <c r="D696" t="str">
        <f>IF(AND(B696&gt;'MARTA Footprint'!$C$3,B696&lt;'MARTA Footprint'!$D$3,C696&gt;'MARTA Footprint'!$A$3,C696&lt;'MARTA Footprint'!$B$3),"YES",".")</f>
        <v>.</v>
      </c>
    </row>
    <row r="697" spans="1:4" hidden="1" x14ac:dyDescent="0.25">
      <c r="A697" t="s">
        <v>11</v>
      </c>
      <c r="B697" s="1">
        <v>-82.401131000000007</v>
      </c>
      <c r="C697" s="1">
        <v>33.506400999999997</v>
      </c>
      <c r="D697" t="str">
        <f>IF(AND(B697&gt;'MARTA Footprint'!$C$3,B697&lt;'MARTA Footprint'!$D$3,C697&gt;'MARTA Footprint'!$A$3,C697&lt;'MARTA Footprint'!$B$3),"YES",".")</f>
        <v>.</v>
      </c>
    </row>
    <row r="698" spans="1:4" hidden="1" x14ac:dyDescent="0.25">
      <c r="A698" t="s">
        <v>11</v>
      </c>
      <c r="B698" s="1">
        <v>-82.399849000000003</v>
      </c>
      <c r="C698" s="1">
        <v>33.506301999999998</v>
      </c>
      <c r="D698" t="str">
        <f>IF(AND(B698&gt;'MARTA Footprint'!$C$3,B698&lt;'MARTA Footprint'!$D$3,C698&gt;'MARTA Footprint'!$A$3,C698&lt;'MARTA Footprint'!$B$3),"YES",".")</f>
        <v>.</v>
      </c>
    </row>
    <row r="699" spans="1:4" hidden="1" x14ac:dyDescent="0.25">
      <c r="A699" t="s">
        <v>11</v>
      </c>
      <c r="B699" s="1">
        <v>-82.398887999999999</v>
      </c>
      <c r="C699" s="1">
        <v>33.506160999999999</v>
      </c>
      <c r="D699" t="str">
        <f>IF(AND(B699&gt;'MARTA Footprint'!$C$3,B699&lt;'MARTA Footprint'!$D$3,C699&gt;'MARTA Footprint'!$A$3,C699&lt;'MARTA Footprint'!$B$3),"YES",".")</f>
        <v>.</v>
      </c>
    </row>
    <row r="700" spans="1:4" hidden="1" x14ac:dyDescent="0.25">
      <c r="A700" t="s">
        <v>11</v>
      </c>
      <c r="B700" s="1">
        <v>-82.392059000000003</v>
      </c>
      <c r="C700" s="1">
        <v>33.505488999999997</v>
      </c>
      <c r="D700" t="str">
        <f>IF(AND(B700&gt;'MARTA Footprint'!$C$3,B700&lt;'MARTA Footprint'!$D$3,C700&gt;'MARTA Footprint'!$A$3,C700&lt;'MARTA Footprint'!$B$3),"YES",".")</f>
        <v>.</v>
      </c>
    </row>
    <row r="701" spans="1:4" hidden="1" x14ac:dyDescent="0.25">
      <c r="A701" t="s">
        <v>11</v>
      </c>
      <c r="B701" s="1">
        <v>-82.388656999999995</v>
      </c>
      <c r="C701" s="1">
        <v>33.505070000000003</v>
      </c>
      <c r="D701" t="str">
        <f>IF(AND(B701&gt;'MARTA Footprint'!$C$3,B701&lt;'MARTA Footprint'!$D$3,C701&gt;'MARTA Footprint'!$A$3,C701&lt;'MARTA Footprint'!$B$3),"YES",".")</f>
        <v>.</v>
      </c>
    </row>
    <row r="702" spans="1:4" hidden="1" x14ac:dyDescent="0.25">
      <c r="A702" t="s">
        <v>11</v>
      </c>
      <c r="B702" s="1">
        <v>-82.386161999999999</v>
      </c>
      <c r="C702" s="1">
        <v>33.504688000000002</v>
      </c>
      <c r="D702" t="str">
        <f>IF(AND(B702&gt;'MARTA Footprint'!$C$3,B702&lt;'MARTA Footprint'!$D$3,C702&gt;'MARTA Footprint'!$A$3,C702&lt;'MARTA Footprint'!$B$3),"YES",".")</f>
        <v>.</v>
      </c>
    </row>
    <row r="703" spans="1:4" hidden="1" x14ac:dyDescent="0.25">
      <c r="A703" t="s">
        <v>11</v>
      </c>
      <c r="B703" s="1">
        <v>-82.374831999999998</v>
      </c>
      <c r="C703" s="1">
        <v>33.503399000000002</v>
      </c>
      <c r="D703" t="str">
        <f>IF(AND(B703&gt;'MARTA Footprint'!$C$3,B703&lt;'MARTA Footprint'!$D$3,C703&gt;'MARTA Footprint'!$A$3,C703&lt;'MARTA Footprint'!$B$3),"YES",".")</f>
        <v>.</v>
      </c>
    </row>
    <row r="704" spans="1:4" hidden="1" x14ac:dyDescent="0.25">
      <c r="A704" t="s">
        <v>11</v>
      </c>
      <c r="B704" s="1">
        <v>-82.366698999999997</v>
      </c>
      <c r="C704" s="1">
        <v>33.502411000000002</v>
      </c>
      <c r="D704" t="str">
        <f>IF(AND(B704&gt;'MARTA Footprint'!$C$3,B704&lt;'MARTA Footprint'!$D$3,C704&gt;'MARTA Footprint'!$A$3,C704&lt;'MARTA Footprint'!$B$3),"YES",".")</f>
        <v>.</v>
      </c>
    </row>
    <row r="705" spans="1:4" hidden="1" x14ac:dyDescent="0.25">
      <c r="A705" t="s">
        <v>11</v>
      </c>
      <c r="B705" s="1">
        <v>-82.357490999999996</v>
      </c>
      <c r="C705" s="1">
        <v>33.501418999999999</v>
      </c>
      <c r="D705" t="str">
        <f>IF(AND(B705&gt;'MARTA Footprint'!$C$3,B705&lt;'MARTA Footprint'!$D$3,C705&gt;'MARTA Footprint'!$A$3,C705&lt;'MARTA Footprint'!$B$3),"YES",".")</f>
        <v>.</v>
      </c>
    </row>
    <row r="706" spans="1:4" hidden="1" x14ac:dyDescent="0.25">
      <c r="A706" t="s">
        <v>11</v>
      </c>
      <c r="B706" s="1">
        <v>-82.347793999999993</v>
      </c>
      <c r="C706" s="1">
        <v>33.500309000000001</v>
      </c>
      <c r="D706" t="str">
        <f>IF(AND(B706&gt;'MARTA Footprint'!$C$3,B706&lt;'MARTA Footprint'!$D$3,C706&gt;'MARTA Footprint'!$A$3,C706&lt;'MARTA Footprint'!$B$3),"YES",".")</f>
        <v>.</v>
      </c>
    </row>
    <row r="707" spans="1:4" hidden="1" x14ac:dyDescent="0.25">
      <c r="A707" t="s">
        <v>11</v>
      </c>
      <c r="B707" s="1">
        <v>-82.332008000000002</v>
      </c>
      <c r="C707" s="1">
        <v>33.498390000000001</v>
      </c>
      <c r="D707" t="str">
        <f>IF(AND(B707&gt;'MARTA Footprint'!$C$3,B707&lt;'MARTA Footprint'!$D$3,C707&gt;'MARTA Footprint'!$A$3,C707&lt;'MARTA Footprint'!$B$3),"YES",".")</f>
        <v>.</v>
      </c>
    </row>
    <row r="708" spans="1:4" hidden="1" x14ac:dyDescent="0.25">
      <c r="A708" t="s">
        <v>11</v>
      </c>
      <c r="B708" s="1">
        <v>-82.325333000000001</v>
      </c>
      <c r="C708" s="1">
        <v>33.497810000000001</v>
      </c>
      <c r="D708" t="str">
        <f>IF(AND(B708&gt;'MARTA Footprint'!$C$3,B708&lt;'MARTA Footprint'!$D$3,C708&gt;'MARTA Footprint'!$A$3,C708&lt;'MARTA Footprint'!$B$3),"YES",".")</f>
        <v>.</v>
      </c>
    </row>
    <row r="709" spans="1:4" hidden="1" x14ac:dyDescent="0.25">
      <c r="A709" t="s">
        <v>11</v>
      </c>
      <c r="B709" s="1">
        <v>-82.319130000000001</v>
      </c>
      <c r="C709" s="1">
        <v>33.497039999999998</v>
      </c>
      <c r="D709" t="str">
        <f>IF(AND(B709&gt;'MARTA Footprint'!$C$3,B709&lt;'MARTA Footprint'!$D$3,C709&gt;'MARTA Footprint'!$A$3,C709&lt;'MARTA Footprint'!$B$3),"YES",".")</f>
        <v>.</v>
      </c>
    </row>
    <row r="710" spans="1:4" hidden="1" x14ac:dyDescent="0.25">
      <c r="A710" t="s">
        <v>11</v>
      </c>
      <c r="B710" s="1">
        <v>-82.315398999999999</v>
      </c>
      <c r="C710" s="1">
        <v>33.496651</v>
      </c>
      <c r="D710" t="str">
        <f>IF(AND(B710&gt;'MARTA Footprint'!$C$3,B710&lt;'MARTA Footprint'!$D$3,C710&gt;'MARTA Footprint'!$A$3,C710&lt;'MARTA Footprint'!$B$3),"YES",".")</f>
        <v>.</v>
      </c>
    </row>
    <row r="711" spans="1:4" hidden="1" x14ac:dyDescent="0.25">
      <c r="A711" t="s">
        <v>11</v>
      </c>
      <c r="B711" s="1">
        <v>-82.293861000000007</v>
      </c>
      <c r="C711" s="1">
        <v>33.494140999999999</v>
      </c>
      <c r="D711" t="str">
        <f>IF(AND(B711&gt;'MARTA Footprint'!$C$3,B711&lt;'MARTA Footprint'!$D$3,C711&gt;'MARTA Footprint'!$A$3,C711&lt;'MARTA Footprint'!$B$3),"YES",".")</f>
        <v>.</v>
      </c>
    </row>
    <row r="712" spans="1:4" hidden="1" x14ac:dyDescent="0.25">
      <c r="A712" t="s">
        <v>11</v>
      </c>
      <c r="B712" s="1">
        <v>-82.292182999999994</v>
      </c>
      <c r="C712" s="1">
        <v>33.493912000000002</v>
      </c>
      <c r="D712" t="str">
        <f>IF(AND(B712&gt;'MARTA Footprint'!$C$3,B712&lt;'MARTA Footprint'!$D$3,C712&gt;'MARTA Footprint'!$A$3,C712&lt;'MARTA Footprint'!$B$3),"YES",".")</f>
        <v>.</v>
      </c>
    </row>
    <row r="713" spans="1:4" hidden="1" x14ac:dyDescent="0.25">
      <c r="A713" t="s">
        <v>11</v>
      </c>
      <c r="B713" s="1">
        <v>-82.275681000000006</v>
      </c>
      <c r="C713" s="1">
        <v>33.492007999999998</v>
      </c>
      <c r="D713" t="str">
        <f>IF(AND(B713&gt;'MARTA Footprint'!$C$3,B713&lt;'MARTA Footprint'!$D$3,C713&gt;'MARTA Footprint'!$A$3,C713&lt;'MARTA Footprint'!$B$3),"YES",".")</f>
        <v>.</v>
      </c>
    </row>
    <row r="714" spans="1:4" hidden="1" x14ac:dyDescent="0.25">
      <c r="A714" t="s">
        <v>11</v>
      </c>
      <c r="B714" s="1">
        <v>-82.268883000000002</v>
      </c>
      <c r="C714" s="1">
        <v>33.49118</v>
      </c>
      <c r="D714" t="str">
        <f>IF(AND(B714&gt;'MARTA Footprint'!$C$3,B714&lt;'MARTA Footprint'!$D$3,C714&gt;'MARTA Footprint'!$A$3,C714&lt;'MARTA Footprint'!$B$3),"YES",".")</f>
        <v>.</v>
      </c>
    </row>
    <row r="715" spans="1:4" hidden="1" x14ac:dyDescent="0.25">
      <c r="A715" t="s">
        <v>11</v>
      </c>
      <c r="B715" s="1">
        <v>-82.252967999999996</v>
      </c>
      <c r="C715" s="1">
        <v>33.489348999999997</v>
      </c>
      <c r="D715" t="str">
        <f>IF(AND(B715&gt;'MARTA Footprint'!$C$3,B715&lt;'MARTA Footprint'!$D$3,C715&gt;'MARTA Footprint'!$A$3,C715&lt;'MARTA Footprint'!$B$3),"YES",".")</f>
        <v>.</v>
      </c>
    </row>
    <row r="716" spans="1:4" hidden="1" x14ac:dyDescent="0.25">
      <c r="A716" t="s">
        <v>11</v>
      </c>
      <c r="B716" s="1">
        <v>-82.250007999999994</v>
      </c>
      <c r="C716" s="1">
        <v>33.489089999999997</v>
      </c>
      <c r="D716" t="str">
        <f>IF(AND(B716&gt;'MARTA Footprint'!$C$3,B716&lt;'MARTA Footprint'!$D$3,C716&gt;'MARTA Footprint'!$A$3,C716&lt;'MARTA Footprint'!$B$3),"YES",".")</f>
        <v>.</v>
      </c>
    </row>
    <row r="717" spans="1:4" hidden="1" x14ac:dyDescent="0.25">
      <c r="A717" t="s">
        <v>11</v>
      </c>
      <c r="B717" s="1">
        <v>-82.242157000000006</v>
      </c>
      <c r="C717" s="1">
        <v>33.488159000000003</v>
      </c>
      <c r="D717" t="str">
        <f>IF(AND(B717&gt;'MARTA Footprint'!$C$3,B717&lt;'MARTA Footprint'!$D$3,C717&gt;'MARTA Footprint'!$A$3,C717&lt;'MARTA Footprint'!$B$3),"YES",".")</f>
        <v>.</v>
      </c>
    </row>
    <row r="718" spans="1:4" hidden="1" x14ac:dyDescent="0.25">
      <c r="A718" t="s">
        <v>11</v>
      </c>
      <c r="B718" s="1">
        <v>-82.232849000000002</v>
      </c>
      <c r="C718" s="1">
        <v>33.486992000000001</v>
      </c>
      <c r="D718" t="str">
        <f>IF(AND(B718&gt;'MARTA Footprint'!$C$3,B718&lt;'MARTA Footprint'!$D$3,C718&gt;'MARTA Footprint'!$A$3,C718&lt;'MARTA Footprint'!$B$3),"YES",".")</f>
        <v>.</v>
      </c>
    </row>
    <row r="719" spans="1:4" hidden="1" x14ac:dyDescent="0.25">
      <c r="A719" t="s">
        <v>11</v>
      </c>
      <c r="B719" s="1">
        <v>-82.217903000000007</v>
      </c>
      <c r="C719" s="1">
        <v>33.485241000000002</v>
      </c>
      <c r="D719" t="str">
        <f>IF(AND(B719&gt;'MARTA Footprint'!$C$3,B719&lt;'MARTA Footprint'!$D$3,C719&gt;'MARTA Footprint'!$A$3,C719&lt;'MARTA Footprint'!$B$3),"YES",".")</f>
        <v>.</v>
      </c>
    </row>
    <row r="720" spans="1:4" hidden="1" x14ac:dyDescent="0.25">
      <c r="A720" t="s">
        <v>11</v>
      </c>
      <c r="B720" s="1">
        <v>-82.214218000000002</v>
      </c>
      <c r="C720" s="1">
        <v>33.484870999999998</v>
      </c>
      <c r="D720" t="str">
        <f>IF(AND(B720&gt;'MARTA Footprint'!$C$3,B720&lt;'MARTA Footprint'!$D$3,C720&gt;'MARTA Footprint'!$A$3,C720&lt;'MARTA Footprint'!$B$3),"YES",".")</f>
        <v>.</v>
      </c>
    </row>
    <row r="721" spans="1:4" hidden="1" x14ac:dyDescent="0.25">
      <c r="A721" t="s">
        <v>11</v>
      </c>
      <c r="B721" s="1">
        <v>-82.208716999999993</v>
      </c>
      <c r="C721" s="1">
        <v>33.484402000000003</v>
      </c>
      <c r="D721" t="str">
        <f>IF(AND(B721&gt;'MARTA Footprint'!$C$3,B721&lt;'MARTA Footprint'!$D$3,C721&gt;'MARTA Footprint'!$A$3,C721&lt;'MARTA Footprint'!$B$3),"YES",".")</f>
        <v>.</v>
      </c>
    </row>
    <row r="722" spans="1:4" hidden="1" x14ac:dyDescent="0.25">
      <c r="A722" t="s">
        <v>11</v>
      </c>
      <c r="B722" s="1">
        <v>-82.196098000000006</v>
      </c>
      <c r="C722" s="1">
        <v>33.483390999999997</v>
      </c>
      <c r="D722" t="str">
        <f>IF(AND(B722&gt;'MARTA Footprint'!$C$3,B722&lt;'MARTA Footprint'!$D$3,C722&gt;'MARTA Footprint'!$A$3,C722&lt;'MARTA Footprint'!$B$3),"YES",".")</f>
        <v>.</v>
      </c>
    </row>
    <row r="723" spans="1:4" hidden="1" x14ac:dyDescent="0.25">
      <c r="A723" t="s">
        <v>11</v>
      </c>
      <c r="B723" s="1">
        <v>-82.192656999999997</v>
      </c>
      <c r="C723" s="1">
        <v>33.482990000000001</v>
      </c>
      <c r="D723" t="str">
        <f>IF(AND(B723&gt;'MARTA Footprint'!$C$3,B723&lt;'MARTA Footprint'!$D$3,C723&gt;'MARTA Footprint'!$A$3,C723&lt;'MARTA Footprint'!$B$3),"YES",".")</f>
        <v>.</v>
      </c>
    </row>
    <row r="724" spans="1:4" hidden="1" x14ac:dyDescent="0.25">
      <c r="A724" t="s">
        <v>11</v>
      </c>
      <c r="B724" s="1">
        <v>-82.188552999999999</v>
      </c>
      <c r="C724" s="1">
        <v>33.482601000000003</v>
      </c>
      <c r="D724" t="str">
        <f>IF(AND(B724&gt;'MARTA Footprint'!$C$3,B724&lt;'MARTA Footprint'!$D$3,C724&gt;'MARTA Footprint'!$A$3,C724&lt;'MARTA Footprint'!$B$3),"YES",".")</f>
        <v>.</v>
      </c>
    </row>
    <row r="725" spans="1:4" hidden="1" x14ac:dyDescent="0.25">
      <c r="A725" t="s">
        <v>11</v>
      </c>
      <c r="B725" s="1">
        <v>-82.182327000000001</v>
      </c>
      <c r="C725" s="1">
        <v>33.481838000000003</v>
      </c>
      <c r="D725" t="str">
        <f>IF(AND(B725&gt;'MARTA Footprint'!$C$3,B725&lt;'MARTA Footprint'!$D$3,C725&gt;'MARTA Footprint'!$A$3,C725&lt;'MARTA Footprint'!$B$3),"YES",".")</f>
        <v>.</v>
      </c>
    </row>
    <row r="726" spans="1:4" hidden="1" x14ac:dyDescent="0.25">
      <c r="A726" t="s">
        <v>11</v>
      </c>
      <c r="B726" s="1">
        <v>-82.151938999999999</v>
      </c>
      <c r="C726" s="1">
        <v>33.478748000000003</v>
      </c>
      <c r="D726" t="str">
        <f>IF(AND(B726&gt;'MARTA Footprint'!$C$3,B726&lt;'MARTA Footprint'!$D$3,C726&gt;'MARTA Footprint'!$A$3,C726&lt;'MARTA Footprint'!$B$3),"YES",".")</f>
        <v>.</v>
      </c>
    </row>
    <row r="727" spans="1:4" hidden="1" x14ac:dyDescent="0.25">
      <c r="A727" t="s">
        <v>11</v>
      </c>
      <c r="B727" s="1">
        <v>-82.150101000000006</v>
      </c>
      <c r="C727" s="1">
        <v>33.478690999999998</v>
      </c>
      <c r="D727" t="str">
        <f>IF(AND(B727&gt;'MARTA Footprint'!$C$3,B727&lt;'MARTA Footprint'!$D$3,C727&gt;'MARTA Footprint'!$A$3,C727&lt;'MARTA Footprint'!$B$3),"YES",".")</f>
        <v>.</v>
      </c>
    </row>
    <row r="728" spans="1:4" hidden="1" x14ac:dyDescent="0.25">
      <c r="A728" t="s">
        <v>11</v>
      </c>
      <c r="B728" s="1">
        <v>-82.148193000000006</v>
      </c>
      <c r="C728" s="1">
        <v>33.478779000000003</v>
      </c>
      <c r="D728" t="str">
        <f>IF(AND(B728&gt;'MARTA Footprint'!$C$3,B728&lt;'MARTA Footprint'!$D$3,C728&gt;'MARTA Footprint'!$A$3,C728&lt;'MARTA Footprint'!$B$3),"YES",".")</f>
        <v>.</v>
      </c>
    </row>
    <row r="729" spans="1:4" hidden="1" x14ac:dyDescent="0.25">
      <c r="A729" t="s">
        <v>11</v>
      </c>
      <c r="B729" s="1">
        <v>-82.146666999999994</v>
      </c>
      <c r="C729" s="1">
        <v>33.478969999999997</v>
      </c>
      <c r="D729" t="str">
        <f>IF(AND(B729&gt;'MARTA Footprint'!$C$3,B729&lt;'MARTA Footprint'!$D$3,C729&gt;'MARTA Footprint'!$A$3,C729&lt;'MARTA Footprint'!$B$3),"YES",".")</f>
        <v>.</v>
      </c>
    </row>
    <row r="730" spans="1:4" hidden="1" x14ac:dyDescent="0.25">
      <c r="A730" t="s">
        <v>11</v>
      </c>
      <c r="B730" s="1">
        <v>-82.145118999999994</v>
      </c>
      <c r="C730" s="1">
        <v>33.479278999999998</v>
      </c>
      <c r="D730" t="str">
        <f>IF(AND(B730&gt;'MARTA Footprint'!$C$3,B730&lt;'MARTA Footprint'!$D$3,C730&gt;'MARTA Footprint'!$A$3,C730&lt;'MARTA Footprint'!$B$3),"YES",".")</f>
        <v>.</v>
      </c>
    </row>
    <row r="731" spans="1:4" hidden="1" x14ac:dyDescent="0.25">
      <c r="A731" t="s">
        <v>11</v>
      </c>
      <c r="B731" s="1">
        <v>-82.126311999999999</v>
      </c>
      <c r="C731" s="1">
        <v>33.48357</v>
      </c>
      <c r="D731" t="str">
        <f>IF(AND(B731&gt;'MARTA Footprint'!$C$3,B731&lt;'MARTA Footprint'!$D$3,C731&gt;'MARTA Footprint'!$A$3,C731&lt;'MARTA Footprint'!$B$3),"YES",".")</f>
        <v>.</v>
      </c>
    </row>
    <row r="732" spans="1:4" hidden="1" x14ac:dyDescent="0.25">
      <c r="A732" t="s">
        <v>11</v>
      </c>
      <c r="B732" s="1">
        <v>-82.126129000000006</v>
      </c>
      <c r="C732" s="1">
        <v>33.48357</v>
      </c>
      <c r="D732" t="str">
        <f>IF(AND(B732&gt;'MARTA Footprint'!$C$3,B732&lt;'MARTA Footprint'!$D$3,C732&gt;'MARTA Footprint'!$A$3,C732&lt;'MARTA Footprint'!$B$3),"YES",".")</f>
        <v>.</v>
      </c>
    </row>
    <row r="733" spans="1:4" hidden="1" x14ac:dyDescent="0.25">
      <c r="A733" t="s">
        <v>11</v>
      </c>
      <c r="B733" s="1">
        <v>-82.107529</v>
      </c>
      <c r="C733" s="1">
        <v>33.487839000000001</v>
      </c>
      <c r="D733" t="str">
        <f>IF(AND(B733&gt;'MARTA Footprint'!$C$3,B733&lt;'MARTA Footprint'!$D$3,C733&gt;'MARTA Footprint'!$A$3,C733&lt;'MARTA Footprint'!$B$3),"YES",".")</f>
        <v>.</v>
      </c>
    </row>
    <row r="734" spans="1:4" hidden="1" x14ac:dyDescent="0.25">
      <c r="A734" t="s">
        <v>11</v>
      </c>
      <c r="B734" s="1">
        <v>-82.090767</v>
      </c>
      <c r="C734" s="1">
        <v>33.491570000000003</v>
      </c>
      <c r="D734" t="str">
        <f>IF(AND(B734&gt;'MARTA Footprint'!$C$3,B734&lt;'MARTA Footprint'!$D$3,C734&gt;'MARTA Footprint'!$A$3,C734&lt;'MARTA Footprint'!$B$3),"YES",".")</f>
        <v>.</v>
      </c>
    </row>
    <row r="735" spans="1:4" hidden="1" x14ac:dyDescent="0.25">
      <c r="A735" t="s">
        <v>11</v>
      </c>
      <c r="B735" s="1">
        <v>-82.084686000000005</v>
      </c>
      <c r="C735" s="1">
        <v>33.492981</v>
      </c>
      <c r="D735" t="str">
        <f>IF(AND(B735&gt;'MARTA Footprint'!$C$3,B735&lt;'MARTA Footprint'!$D$3,C735&gt;'MARTA Footprint'!$A$3,C735&lt;'MARTA Footprint'!$B$3),"YES",".")</f>
        <v>.</v>
      </c>
    </row>
    <row r="736" spans="1:4" hidden="1" x14ac:dyDescent="0.25">
      <c r="A736" t="s">
        <v>11</v>
      </c>
      <c r="B736" s="1">
        <v>-82.083527000000004</v>
      </c>
      <c r="C736" s="1">
        <v>33.493309000000004</v>
      </c>
      <c r="D736" t="str">
        <f>IF(AND(B736&gt;'MARTA Footprint'!$C$3,B736&lt;'MARTA Footprint'!$D$3,C736&gt;'MARTA Footprint'!$A$3,C736&lt;'MARTA Footprint'!$B$3),"YES",".")</f>
        <v>.</v>
      </c>
    </row>
    <row r="737" spans="1:4" hidden="1" x14ac:dyDescent="0.25">
      <c r="A737" t="s">
        <v>11</v>
      </c>
      <c r="B737" s="1">
        <v>-82.081612000000007</v>
      </c>
      <c r="C737" s="1">
        <v>33.493999000000002</v>
      </c>
      <c r="D737" t="str">
        <f>IF(AND(B737&gt;'MARTA Footprint'!$C$3,B737&lt;'MARTA Footprint'!$D$3,C737&gt;'MARTA Footprint'!$A$3,C737&lt;'MARTA Footprint'!$B$3),"YES",".")</f>
        <v>.</v>
      </c>
    </row>
    <row r="738" spans="1:4" hidden="1" x14ac:dyDescent="0.25">
      <c r="A738" t="s">
        <v>11</v>
      </c>
      <c r="B738" s="1">
        <v>-82.081008999999995</v>
      </c>
      <c r="C738" s="1">
        <v>33.494281999999998</v>
      </c>
      <c r="D738" t="str">
        <f>IF(AND(B738&gt;'MARTA Footprint'!$C$3,B738&lt;'MARTA Footprint'!$D$3,C738&gt;'MARTA Footprint'!$A$3,C738&lt;'MARTA Footprint'!$B$3),"YES",".")</f>
        <v>.</v>
      </c>
    </row>
    <row r="739" spans="1:4" hidden="1" x14ac:dyDescent="0.25">
      <c r="A739" t="s">
        <v>11</v>
      </c>
      <c r="B739" s="1">
        <v>-82.079536000000004</v>
      </c>
      <c r="C739" s="1">
        <v>33.494838999999999</v>
      </c>
      <c r="D739" t="str">
        <f>IF(AND(B739&gt;'MARTA Footprint'!$C$3,B739&lt;'MARTA Footprint'!$D$3,C739&gt;'MARTA Footprint'!$A$3,C739&lt;'MARTA Footprint'!$B$3),"YES",".")</f>
        <v>.</v>
      </c>
    </row>
    <row r="740" spans="1:4" hidden="1" x14ac:dyDescent="0.25">
      <c r="A740" t="s">
        <v>11</v>
      </c>
      <c r="B740" s="1">
        <v>-82.076660000000004</v>
      </c>
      <c r="C740" s="1">
        <v>33.496059000000002</v>
      </c>
      <c r="D740" t="str">
        <f>IF(AND(B740&gt;'MARTA Footprint'!$C$3,B740&lt;'MARTA Footprint'!$D$3,C740&gt;'MARTA Footprint'!$A$3,C740&lt;'MARTA Footprint'!$B$3),"YES",".")</f>
        <v>.</v>
      </c>
    </row>
    <row r="741" spans="1:4" hidden="1" x14ac:dyDescent="0.25">
      <c r="A741" t="s">
        <v>11</v>
      </c>
      <c r="B741" s="1">
        <v>-82.065460000000002</v>
      </c>
      <c r="C741" s="1">
        <v>33.500622</v>
      </c>
      <c r="D741" t="str">
        <f>IF(AND(B741&gt;'MARTA Footprint'!$C$3,B741&lt;'MARTA Footprint'!$D$3,C741&gt;'MARTA Footprint'!$A$3,C741&lt;'MARTA Footprint'!$B$3),"YES",".")</f>
        <v>.</v>
      </c>
    </row>
    <row r="742" spans="1:4" hidden="1" x14ac:dyDescent="0.25">
      <c r="A742" t="s">
        <v>11</v>
      </c>
      <c r="B742" s="1">
        <v>-82.055938999999995</v>
      </c>
      <c r="C742" s="1">
        <v>33.504570000000001</v>
      </c>
      <c r="D742" t="str">
        <f>IF(AND(B742&gt;'MARTA Footprint'!$C$3,B742&lt;'MARTA Footprint'!$D$3,C742&gt;'MARTA Footprint'!$A$3,C742&lt;'MARTA Footprint'!$B$3),"YES",".")</f>
        <v>.</v>
      </c>
    </row>
    <row r="743" spans="1:4" hidden="1" x14ac:dyDescent="0.25">
      <c r="A743" t="s">
        <v>11</v>
      </c>
      <c r="B743" s="1">
        <v>-82.047798</v>
      </c>
      <c r="C743" s="1">
        <v>33.507869999999997</v>
      </c>
      <c r="D743" t="str">
        <f>IF(AND(B743&gt;'MARTA Footprint'!$C$3,B743&lt;'MARTA Footprint'!$D$3,C743&gt;'MARTA Footprint'!$A$3,C743&lt;'MARTA Footprint'!$B$3),"YES",".")</f>
        <v>.</v>
      </c>
    </row>
    <row r="744" spans="1:4" hidden="1" x14ac:dyDescent="0.25">
      <c r="A744" t="s">
        <v>11</v>
      </c>
      <c r="B744" s="1">
        <v>-82.047279000000003</v>
      </c>
      <c r="C744" s="1">
        <v>33.508141000000002</v>
      </c>
      <c r="D744" t="str">
        <f>IF(AND(B744&gt;'MARTA Footprint'!$C$3,B744&lt;'MARTA Footprint'!$D$3,C744&gt;'MARTA Footprint'!$A$3,C744&lt;'MARTA Footprint'!$B$3),"YES",".")</f>
        <v>.</v>
      </c>
    </row>
    <row r="745" spans="1:4" hidden="1" x14ac:dyDescent="0.25">
      <c r="A745" t="s">
        <v>11</v>
      </c>
      <c r="B745" s="1">
        <v>-82.046188000000001</v>
      </c>
      <c r="C745" s="1">
        <v>33.508808000000002</v>
      </c>
      <c r="D745" t="str">
        <f>IF(AND(B745&gt;'MARTA Footprint'!$C$3,B745&lt;'MARTA Footprint'!$D$3,C745&gt;'MARTA Footprint'!$A$3,C745&lt;'MARTA Footprint'!$B$3),"YES",".")</f>
        <v>.</v>
      </c>
    </row>
    <row r="746" spans="1:4" hidden="1" x14ac:dyDescent="0.25">
      <c r="A746" t="s">
        <v>11</v>
      </c>
      <c r="B746" s="1">
        <v>-82.045647000000002</v>
      </c>
      <c r="C746" s="1">
        <v>33.509250999999999</v>
      </c>
      <c r="D746" t="str">
        <f>IF(AND(B746&gt;'MARTA Footprint'!$C$3,B746&lt;'MARTA Footprint'!$D$3,C746&gt;'MARTA Footprint'!$A$3,C746&lt;'MARTA Footprint'!$B$3),"YES",".")</f>
        <v>.</v>
      </c>
    </row>
    <row r="747" spans="1:4" hidden="1" x14ac:dyDescent="0.25">
      <c r="A747" t="s">
        <v>11</v>
      </c>
      <c r="B747" s="1">
        <v>-82.043021999999993</v>
      </c>
      <c r="C747" s="1">
        <v>33.512008999999999</v>
      </c>
      <c r="D747" t="str">
        <f>IF(AND(B747&gt;'MARTA Footprint'!$C$3,B747&lt;'MARTA Footprint'!$D$3,C747&gt;'MARTA Footprint'!$A$3,C747&lt;'MARTA Footprint'!$B$3),"YES",".")</f>
        <v>.</v>
      </c>
    </row>
    <row r="748" spans="1:4" hidden="1" x14ac:dyDescent="0.25">
      <c r="A748" t="s">
        <v>11</v>
      </c>
      <c r="B748" s="1">
        <v>-82.036918999999997</v>
      </c>
      <c r="C748" s="1">
        <v>33.518002000000003</v>
      </c>
      <c r="D748" t="str">
        <f>IF(AND(B748&gt;'MARTA Footprint'!$C$3,B748&lt;'MARTA Footprint'!$D$3,C748&gt;'MARTA Footprint'!$A$3,C748&lt;'MARTA Footprint'!$B$3),"YES",".")</f>
        <v>.</v>
      </c>
    </row>
    <row r="749" spans="1:4" hidden="1" x14ac:dyDescent="0.25">
      <c r="A749" t="s">
        <v>11</v>
      </c>
      <c r="B749" s="1">
        <v>-82.036186000000001</v>
      </c>
      <c r="C749" s="1">
        <v>33.518619999999999</v>
      </c>
      <c r="D749" t="str">
        <f>IF(AND(B749&gt;'MARTA Footprint'!$C$3,B749&lt;'MARTA Footprint'!$D$3,C749&gt;'MARTA Footprint'!$A$3,C749&lt;'MARTA Footprint'!$B$3),"YES",".")</f>
        <v>.</v>
      </c>
    </row>
    <row r="750" spans="1:4" hidden="1" x14ac:dyDescent="0.25">
      <c r="A750" t="s">
        <v>11</v>
      </c>
      <c r="B750" s="1">
        <v>-82.034537999999998</v>
      </c>
      <c r="C750" s="1">
        <v>33.519772000000003</v>
      </c>
      <c r="D750" t="str">
        <f>IF(AND(B750&gt;'MARTA Footprint'!$C$3,B750&lt;'MARTA Footprint'!$D$3,C750&gt;'MARTA Footprint'!$A$3,C750&lt;'MARTA Footprint'!$B$3),"YES",".")</f>
        <v>.</v>
      </c>
    </row>
    <row r="751" spans="1:4" hidden="1" x14ac:dyDescent="0.25">
      <c r="A751" t="s">
        <v>11</v>
      </c>
      <c r="B751" s="1">
        <v>-82.033790999999994</v>
      </c>
      <c r="C751" s="1">
        <v>33.520209999999999</v>
      </c>
      <c r="D751" t="str">
        <f>IF(AND(B751&gt;'MARTA Footprint'!$C$3,B751&lt;'MARTA Footprint'!$D$3,C751&gt;'MARTA Footprint'!$A$3,C751&lt;'MARTA Footprint'!$B$3),"YES",".")</f>
        <v>.</v>
      </c>
    </row>
    <row r="752" spans="1:4" hidden="1" x14ac:dyDescent="0.25">
      <c r="A752" t="s">
        <v>11</v>
      </c>
      <c r="B752" s="1">
        <v>-82.03228</v>
      </c>
      <c r="C752" s="1">
        <v>33.520969000000001</v>
      </c>
      <c r="D752" t="str">
        <f>IF(AND(B752&gt;'MARTA Footprint'!$C$3,B752&lt;'MARTA Footprint'!$D$3,C752&gt;'MARTA Footprint'!$A$3,C752&lt;'MARTA Footprint'!$B$3),"YES",".")</f>
        <v>.</v>
      </c>
    </row>
    <row r="753" spans="1:4" hidden="1" x14ac:dyDescent="0.25">
      <c r="A753" t="s">
        <v>11</v>
      </c>
      <c r="B753" s="1">
        <v>-82.027137999999994</v>
      </c>
      <c r="C753" s="1">
        <v>33.523251000000002</v>
      </c>
      <c r="D753" t="str">
        <f>IF(AND(B753&gt;'MARTA Footprint'!$C$3,B753&lt;'MARTA Footprint'!$D$3,C753&gt;'MARTA Footprint'!$A$3,C753&lt;'MARTA Footprint'!$B$3),"YES",".")</f>
        <v>.</v>
      </c>
    </row>
    <row r="754" spans="1:4" hidden="1" x14ac:dyDescent="0.25">
      <c r="A754" t="s">
        <v>11</v>
      </c>
      <c r="B754" s="1">
        <v>-82.024330000000006</v>
      </c>
      <c r="C754" s="1">
        <v>33.524559000000004</v>
      </c>
      <c r="D754" t="str">
        <f>IF(AND(B754&gt;'MARTA Footprint'!$C$3,B754&lt;'MARTA Footprint'!$D$3,C754&gt;'MARTA Footprint'!$A$3,C754&lt;'MARTA Footprint'!$B$3),"YES",".")</f>
        <v>.</v>
      </c>
    </row>
    <row r="755" spans="1:4" hidden="1" x14ac:dyDescent="0.25">
      <c r="A755" t="s">
        <v>11</v>
      </c>
      <c r="B755" s="1">
        <v>-82.011559000000005</v>
      </c>
      <c r="C755" s="1">
        <v>33.531711999999999</v>
      </c>
      <c r="D755" t="str">
        <f>IF(AND(B755&gt;'MARTA Footprint'!$C$3,B755&lt;'MARTA Footprint'!$D$3,C755&gt;'MARTA Footprint'!$A$3,C755&lt;'MARTA Footprint'!$B$3),"YES",".")</f>
        <v>.</v>
      </c>
    </row>
  </sheetData>
  <autoFilter ref="A1:D755">
    <filterColumn colId="3">
      <filters>
        <filter val="YES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8.5703125" bestFit="1" customWidth="1"/>
    <col min="2" max="2" width="12.7109375" bestFit="1" customWidth="1"/>
    <col min="3" max="3" width="12" bestFit="1" customWidth="1"/>
    <col min="4" max="4" width="21" bestFit="1" customWidth="1"/>
  </cols>
  <sheetData>
    <row r="1" spans="1:4" x14ac:dyDescent="0.25">
      <c r="A1" s="2" t="s">
        <v>4</v>
      </c>
      <c r="B1" s="2" t="s">
        <v>5</v>
      </c>
      <c r="C1" s="2" t="s">
        <v>6</v>
      </c>
      <c r="D1" s="2" t="s">
        <v>8</v>
      </c>
    </row>
    <row r="2" spans="1:4" x14ac:dyDescent="0.25">
      <c r="A2" t="s">
        <v>21</v>
      </c>
      <c r="B2">
        <v>-84.486164477694302</v>
      </c>
      <c r="C2">
        <v>33.619800666957502</v>
      </c>
      <c r="D2" t="str">
        <f>IF(AND(B2&gt;'MARTA Footprint'!$C$3,B2&lt;'MARTA Footprint'!$D$3,C2&gt;'MARTA Footprint'!$A$3,C2&lt;'MARTA Footprint'!$B$3),"YES",".")</f>
        <v>YES</v>
      </c>
    </row>
    <row r="3" spans="1:4" x14ac:dyDescent="0.25">
      <c r="A3" t="s">
        <v>21</v>
      </c>
      <c r="B3">
        <v>-84.487120434199198</v>
      </c>
      <c r="C3">
        <v>33.620458843538103</v>
      </c>
      <c r="D3" t="str">
        <f>IF(AND(B3&gt;'MARTA Footprint'!$C$3,B3&lt;'MARTA Footprint'!$D$3,C3&gt;'MARTA Footprint'!$A$3,C3&lt;'MARTA Footprint'!$B$3),"YES",".")</f>
        <v>YES</v>
      </c>
    </row>
    <row r="4" spans="1:4" x14ac:dyDescent="0.25">
      <c r="A4" t="s">
        <v>21</v>
      </c>
      <c r="B4">
        <v>-84.487568597278496</v>
      </c>
      <c r="C4">
        <v>33.621053537855801</v>
      </c>
      <c r="D4" t="str">
        <f>IF(AND(B4&gt;'MARTA Footprint'!$C$3,B4&lt;'MARTA Footprint'!$D$3,C4&gt;'MARTA Footprint'!$A$3,C4&lt;'MARTA Footprint'!$B$3),"YES",".")</f>
        <v>YES</v>
      </c>
    </row>
    <row r="5" spans="1:4" x14ac:dyDescent="0.25">
      <c r="A5" t="s">
        <v>21</v>
      </c>
      <c r="B5">
        <v>-84.4879088600795</v>
      </c>
      <c r="C5">
        <v>33.621716891353103</v>
      </c>
      <c r="D5" t="str">
        <f>IF(AND(B5&gt;'MARTA Footprint'!$C$3,B5&lt;'MARTA Footprint'!$D$3,C5&gt;'MARTA Footprint'!$A$3,C5&lt;'MARTA Footprint'!$B$3),"YES",".")</f>
        <v>YES</v>
      </c>
    </row>
    <row r="6" spans="1:4" x14ac:dyDescent="0.25">
      <c r="A6" t="s">
        <v>21</v>
      </c>
      <c r="B6">
        <v>-84.488078901801302</v>
      </c>
      <c r="C6">
        <v>33.622287146190502</v>
      </c>
      <c r="D6" t="str">
        <f>IF(AND(B6&gt;'MARTA Footprint'!$C$3,B6&lt;'MARTA Footprint'!$D$3,C6&gt;'MARTA Footprint'!$A$3,C6&lt;'MARTA Footprint'!$B$3),"YES",".")</f>
        <v>YES</v>
      </c>
    </row>
    <row r="7" spans="1:4" x14ac:dyDescent="0.25">
      <c r="A7" t="s">
        <v>21</v>
      </c>
      <c r="B7">
        <v>-84.488278809741203</v>
      </c>
      <c r="C7">
        <v>33.623606210578899</v>
      </c>
      <c r="D7" t="str">
        <f>IF(AND(B7&gt;'MARTA Footprint'!$C$3,B7&lt;'MARTA Footprint'!$D$3,C7&gt;'MARTA Footprint'!$A$3,C7&lt;'MARTA Footprint'!$B$3),"YES",".")</f>
        <v>YES</v>
      </c>
    </row>
    <row r="8" spans="1:4" x14ac:dyDescent="0.25">
      <c r="A8" t="s">
        <v>21</v>
      </c>
      <c r="B8">
        <v>-84.489207728713694</v>
      </c>
      <c r="C8">
        <v>33.6300672081519</v>
      </c>
      <c r="D8" t="str">
        <f>IF(AND(B8&gt;'MARTA Footprint'!$C$3,B8&lt;'MARTA Footprint'!$D$3,C8&gt;'MARTA Footprint'!$A$3,C8&lt;'MARTA Footprint'!$B$3),"YES",".")</f>
        <v>YES</v>
      </c>
    </row>
    <row r="9" spans="1:4" x14ac:dyDescent="0.25">
      <c r="A9" t="s">
        <v>21</v>
      </c>
      <c r="B9">
        <v>-84.489630244006804</v>
      </c>
      <c r="C9">
        <v>33.631777547166301</v>
      </c>
      <c r="D9" t="str">
        <f>IF(AND(B9&gt;'MARTA Footprint'!$C$3,B9&lt;'MARTA Footprint'!$D$3,C9&gt;'MARTA Footprint'!$A$3,C9&lt;'MARTA Footprint'!$B$3),"YES",".")</f>
        <v>YES</v>
      </c>
    </row>
    <row r="10" spans="1:4" x14ac:dyDescent="0.25">
      <c r="A10" t="s">
        <v>21</v>
      </c>
      <c r="B10">
        <v>-84.490245842727305</v>
      </c>
      <c r="C10">
        <v>33.633386818742302</v>
      </c>
      <c r="D10" t="str">
        <f>IF(AND(B10&gt;'MARTA Footprint'!$C$3,B10&lt;'MARTA Footprint'!$D$3,C10&gt;'MARTA Footprint'!$A$3,C10&lt;'MARTA Footprint'!$B$3),"YES",".")</f>
        <v>YES</v>
      </c>
    </row>
    <row r="11" spans="1:4" x14ac:dyDescent="0.25">
      <c r="A11" t="s">
        <v>21</v>
      </c>
      <c r="B11">
        <v>-84.491014455392104</v>
      </c>
      <c r="C11">
        <v>33.634788415094903</v>
      </c>
      <c r="D11" t="str">
        <f>IF(AND(B11&gt;'MARTA Footprint'!$C$3,B11&lt;'MARTA Footprint'!$D$3,C11&gt;'MARTA Footprint'!$A$3,C11&lt;'MARTA Footprint'!$B$3),"YES",".")</f>
        <v>YES</v>
      </c>
    </row>
    <row r="12" spans="1:4" x14ac:dyDescent="0.25">
      <c r="A12" t="s">
        <v>21</v>
      </c>
      <c r="B12">
        <v>-84.492021658375606</v>
      </c>
      <c r="C12">
        <v>33.636234135311</v>
      </c>
      <c r="D12" t="str">
        <f>IF(AND(B12&gt;'MARTA Footprint'!$C$3,B12&lt;'MARTA Footprint'!$D$3,C12&gt;'MARTA Footprint'!$A$3,C12&lt;'MARTA Footprint'!$B$3),"YES",".")</f>
        <v>YES</v>
      </c>
    </row>
    <row r="13" spans="1:4" x14ac:dyDescent="0.25">
      <c r="A13" t="s">
        <v>21</v>
      </c>
      <c r="B13">
        <v>-84.493968489489205</v>
      </c>
      <c r="C13">
        <v>33.6388164611745</v>
      </c>
      <c r="D13" t="str">
        <f>IF(AND(B13&gt;'MARTA Footprint'!$C$3,B13&lt;'MARTA Footprint'!$D$3,C13&gt;'MARTA Footprint'!$A$3,C13&lt;'MARTA Footprint'!$B$3),"YES",".")</f>
        <v>YES</v>
      </c>
    </row>
    <row r="14" spans="1:4" x14ac:dyDescent="0.25">
      <c r="A14" t="s">
        <v>21</v>
      </c>
      <c r="B14">
        <v>-84.495042175671202</v>
      </c>
      <c r="C14">
        <v>33.640470465372204</v>
      </c>
      <c r="D14" t="str">
        <f>IF(AND(B14&gt;'MARTA Footprint'!$C$3,B14&lt;'MARTA Footprint'!$D$3,C14&gt;'MARTA Footprint'!$A$3,C14&lt;'MARTA Footprint'!$B$3),"YES",".")</f>
        <v>YES</v>
      </c>
    </row>
    <row r="15" spans="1:4" x14ac:dyDescent="0.25">
      <c r="A15" t="s">
        <v>21</v>
      </c>
      <c r="B15">
        <v>-84.496035672062504</v>
      </c>
      <c r="C15">
        <v>33.642393262000098</v>
      </c>
      <c r="D15" t="str">
        <f>IF(AND(B15&gt;'MARTA Footprint'!$C$3,B15&lt;'MARTA Footprint'!$D$3,C15&gt;'MARTA Footprint'!$A$3,C15&lt;'MARTA Footprint'!$B$3),"YES",".")</f>
        <v>YES</v>
      </c>
    </row>
    <row r="16" spans="1:4" x14ac:dyDescent="0.25">
      <c r="A16" t="s">
        <v>21</v>
      </c>
      <c r="B16">
        <v>-84.496826054154894</v>
      </c>
      <c r="C16">
        <v>33.644534597475001</v>
      </c>
      <c r="D16" t="str">
        <f>IF(AND(B16&gt;'MARTA Footprint'!$C$3,B16&lt;'MARTA Footprint'!$D$3,C16&gt;'MARTA Footprint'!$A$3,C16&lt;'MARTA Footprint'!$B$3),"YES",".")</f>
        <v>YES</v>
      </c>
    </row>
    <row r="17" spans="1:4" x14ac:dyDescent="0.25">
      <c r="A17" t="s">
        <v>21</v>
      </c>
      <c r="B17">
        <v>-84.497329994507695</v>
      </c>
      <c r="C17">
        <v>33.646561993766497</v>
      </c>
      <c r="D17" t="str">
        <f>IF(AND(B17&gt;'MARTA Footprint'!$C$3,B17&lt;'MARTA Footprint'!$D$3,C17&gt;'MARTA Footprint'!$A$3,C17&lt;'MARTA Footprint'!$B$3),"YES",".")</f>
        <v>YES</v>
      </c>
    </row>
    <row r="18" spans="1:4" x14ac:dyDescent="0.25">
      <c r="A18" t="s">
        <v>21</v>
      </c>
      <c r="B18">
        <v>-84.497587084680504</v>
      </c>
      <c r="C18">
        <v>33.648481871802197</v>
      </c>
      <c r="D18" t="str">
        <f>IF(AND(B18&gt;'MARTA Footprint'!$C$3,B18&lt;'MARTA Footprint'!$D$3,C18&gt;'MARTA Footprint'!$A$3,C18&lt;'MARTA Footprint'!$B$3),"YES",".")</f>
        <v>YES</v>
      </c>
    </row>
    <row r="19" spans="1:4" x14ac:dyDescent="0.25">
      <c r="A19" t="s">
        <v>21</v>
      </c>
      <c r="B19">
        <v>-84.497602186074502</v>
      </c>
      <c r="C19">
        <v>33.650523160674098</v>
      </c>
      <c r="D19" t="str">
        <f>IF(AND(B19&gt;'MARTA Footprint'!$C$3,B19&lt;'MARTA Footprint'!$D$3,C19&gt;'MARTA Footprint'!$A$3,C19&lt;'MARTA Footprint'!$B$3),"YES",".")</f>
        <v>YES</v>
      </c>
    </row>
    <row r="20" spans="1:4" x14ac:dyDescent="0.25">
      <c r="A20" t="s">
        <v>21</v>
      </c>
      <c r="B20">
        <v>-84.497687385925801</v>
      </c>
      <c r="C20">
        <v>33.666107012293899</v>
      </c>
      <c r="D20" t="str">
        <f>IF(AND(B20&gt;'MARTA Footprint'!$C$3,B20&lt;'MARTA Footprint'!$D$3,C20&gt;'MARTA Footprint'!$A$3,C20&lt;'MARTA Footprint'!$B$3),"YES",".")</f>
        <v>YES</v>
      </c>
    </row>
    <row r="21" spans="1:4" x14ac:dyDescent="0.25">
      <c r="A21" t="s">
        <v>21</v>
      </c>
      <c r="B21">
        <v>-84.497814411319496</v>
      </c>
      <c r="C21">
        <v>33.668019622502499</v>
      </c>
      <c r="D21" t="str">
        <f>IF(AND(B21&gt;'MARTA Footprint'!$C$3,B21&lt;'MARTA Footprint'!$D$3,C21&gt;'MARTA Footprint'!$A$3,C21&lt;'MARTA Footprint'!$B$3),"YES",".")</f>
        <v>YES</v>
      </c>
    </row>
    <row r="22" spans="1:4" x14ac:dyDescent="0.25">
      <c r="A22" t="s">
        <v>21</v>
      </c>
      <c r="B22">
        <v>-84.498173370815707</v>
      </c>
      <c r="C22">
        <v>33.670506442500603</v>
      </c>
      <c r="D22" t="str">
        <f>IF(AND(B22&gt;'MARTA Footprint'!$C$3,B22&lt;'MARTA Footprint'!$D$3,C22&gt;'MARTA Footprint'!$A$3,C22&lt;'MARTA Footprint'!$B$3),"YES",".")</f>
        <v>YES</v>
      </c>
    </row>
    <row r="23" spans="1:4" x14ac:dyDescent="0.25">
      <c r="A23" t="s">
        <v>21</v>
      </c>
      <c r="B23">
        <v>-84.499746019901906</v>
      </c>
      <c r="C23">
        <v>33.6807982583762</v>
      </c>
      <c r="D23" t="str">
        <f>IF(AND(B23&gt;'MARTA Footprint'!$C$3,B23&lt;'MARTA Footprint'!$D$3,C23&gt;'MARTA Footprint'!$A$3,C23&lt;'MARTA Footprint'!$B$3),"YES",".")</f>
        <v>YES</v>
      </c>
    </row>
    <row r="24" spans="1:4" x14ac:dyDescent="0.25">
      <c r="A24" t="s">
        <v>21</v>
      </c>
      <c r="B24">
        <v>-84.499910070539599</v>
      </c>
      <c r="C24">
        <v>33.682890229153799</v>
      </c>
      <c r="D24" t="str">
        <f>IF(AND(B24&gt;'MARTA Footprint'!$C$3,B24&lt;'MARTA Footprint'!$D$3,C24&gt;'MARTA Footprint'!$A$3,C24&lt;'MARTA Footprint'!$B$3),"YES",".")</f>
        <v>YES</v>
      </c>
    </row>
    <row r="25" spans="1:4" x14ac:dyDescent="0.25">
      <c r="A25" t="s">
        <v>21</v>
      </c>
      <c r="B25">
        <v>-84.499962061085597</v>
      </c>
      <c r="C25">
        <v>33.685110147143398</v>
      </c>
      <c r="D25" t="str">
        <f>IF(AND(B25&gt;'MARTA Footprint'!$C$3,B25&lt;'MARTA Footprint'!$D$3,C25&gt;'MARTA Footprint'!$A$3,C25&lt;'MARTA Footprint'!$B$3),"YES",".")</f>
        <v>YES</v>
      </c>
    </row>
    <row r="26" spans="1:4" x14ac:dyDescent="0.25">
      <c r="A26" t="s">
        <v>21</v>
      </c>
      <c r="B26">
        <v>-84.5001421048309</v>
      </c>
      <c r="C26">
        <v>33.693395534166697</v>
      </c>
      <c r="D26" t="str">
        <f>IF(AND(B26&gt;'MARTA Footprint'!$C$3,B26&lt;'MARTA Footprint'!$D$3,C26&gt;'MARTA Footprint'!$A$3,C26&lt;'MARTA Footprint'!$B$3),"YES",".")</f>
        <v>YES</v>
      </c>
    </row>
    <row r="27" spans="1:4" x14ac:dyDescent="0.25">
      <c r="A27" t="s">
        <v>21</v>
      </c>
      <c r="B27">
        <v>-84.499986779073396</v>
      </c>
      <c r="C27">
        <v>33.695128981879698</v>
      </c>
      <c r="D27" t="str">
        <f>IF(AND(B27&gt;'MARTA Footprint'!$C$3,B27&lt;'MARTA Footprint'!$D$3,C27&gt;'MARTA Footprint'!$A$3,C27&lt;'MARTA Footprint'!$B$3),"YES",".")</f>
        <v>YES</v>
      </c>
    </row>
    <row r="28" spans="1:4" x14ac:dyDescent="0.25">
      <c r="A28" t="s">
        <v>21</v>
      </c>
      <c r="B28">
        <v>-84.499720807591899</v>
      </c>
      <c r="C28">
        <v>33.696519013095397</v>
      </c>
      <c r="D28" t="str">
        <f>IF(AND(B28&gt;'MARTA Footprint'!$C$3,B28&lt;'MARTA Footprint'!$D$3,C28&gt;'MARTA Footprint'!$A$3,C28&lt;'MARTA Footprint'!$B$3),"YES",".")</f>
        <v>YES</v>
      </c>
    </row>
    <row r="29" spans="1:4" x14ac:dyDescent="0.25">
      <c r="A29" t="s">
        <v>21</v>
      </c>
      <c r="B29">
        <v>-84.499226547042596</v>
      </c>
      <c r="C29">
        <v>33.698037756582103</v>
      </c>
      <c r="D29" t="str">
        <f>IF(AND(B29&gt;'MARTA Footprint'!$C$3,B29&lt;'MARTA Footprint'!$D$3,C29&gt;'MARTA Footprint'!$A$3,C29&lt;'MARTA Footprint'!$B$3),"YES",".")</f>
        <v>YES</v>
      </c>
    </row>
    <row r="30" spans="1:4" x14ac:dyDescent="0.25">
      <c r="A30" t="s">
        <v>21</v>
      </c>
      <c r="B30">
        <v>-84.498198657730299</v>
      </c>
      <c r="C30">
        <v>33.701057779125499</v>
      </c>
      <c r="D30" t="str">
        <f>IF(AND(B30&gt;'MARTA Footprint'!$C$3,B30&lt;'MARTA Footprint'!$D$3,C30&gt;'MARTA Footprint'!$A$3,C30&lt;'MARTA Footprint'!$B$3),"YES",".")</f>
        <v>YES</v>
      </c>
    </row>
    <row r="31" spans="1:4" x14ac:dyDescent="0.25">
      <c r="A31" t="s">
        <v>21</v>
      </c>
      <c r="B31">
        <v>-84.497813579975599</v>
      </c>
      <c r="C31">
        <v>33.702620099263001</v>
      </c>
      <c r="D31" t="str">
        <f>IF(AND(B31&gt;'MARTA Footprint'!$C$3,B31&lt;'MARTA Footprint'!$D$3,C31&gt;'MARTA Footprint'!$A$3,C31&lt;'MARTA Footprint'!$B$3),"YES",".")</f>
        <v>YES</v>
      </c>
    </row>
    <row r="32" spans="1:4" x14ac:dyDescent="0.25">
      <c r="A32" t="s">
        <v>21</v>
      </c>
      <c r="B32">
        <v>-84.497595840251506</v>
      </c>
      <c r="C32">
        <v>33.704177666812299</v>
      </c>
      <c r="D32" t="str">
        <f>IF(AND(B32&gt;'MARTA Footprint'!$C$3,B32&lt;'MARTA Footprint'!$D$3,C32&gt;'MARTA Footprint'!$A$3,C32&lt;'MARTA Footprint'!$B$3),"YES",".")</f>
        <v>YES</v>
      </c>
    </row>
    <row r="33" spans="1:4" x14ac:dyDescent="0.25">
      <c r="A33" t="s">
        <v>21</v>
      </c>
      <c r="B33">
        <v>-84.497590857149802</v>
      </c>
      <c r="C33">
        <v>33.705780040953897</v>
      </c>
      <c r="D33" t="str">
        <f>IF(AND(B33&gt;'MARTA Footprint'!$C$3,B33&lt;'MARTA Footprint'!$D$3,C33&gt;'MARTA Footprint'!$A$3,C33&lt;'MARTA Footprint'!$B$3),"YES",".")</f>
        <v>YES</v>
      </c>
    </row>
    <row r="34" spans="1:4" x14ac:dyDescent="0.25">
      <c r="A34" t="s">
        <v>21</v>
      </c>
      <c r="B34">
        <v>-84.497767461835394</v>
      </c>
      <c r="C34">
        <v>33.707387072766203</v>
      </c>
      <c r="D34" t="str">
        <f>IF(AND(B34&gt;'MARTA Footprint'!$C$3,B34&lt;'MARTA Footprint'!$D$3,C34&gt;'MARTA Footprint'!$A$3,C34&lt;'MARTA Footprint'!$B$3),"YES",".")</f>
        <v>YES</v>
      </c>
    </row>
    <row r="35" spans="1:4" x14ac:dyDescent="0.25">
      <c r="A35" t="s">
        <v>21</v>
      </c>
      <c r="B35">
        <v>-84.498132670038302</v>
      </c>
      <c r="C35">
        <v>33.708955122145298</v>
      </c>
      <c r="D35" t="str">
        <f>IF(AND(B35&gt;'MARTA Footprint'!$C$3,B35&lt;'MARTA Footprint'!$D$3,C35&gt;'MARTA Footprint'!$A$3,C35&lt;'MARTA Footprint'!$B$3),"YES",".")</f>
        <v>YES</v>
      </c>
    </row>
    <row r="36" spans="1:4" x14ac:dyDescent="0.25">
      <c r="A36" t="s">
        <v>21</v>
      </c>
      <c r="B36">
        <v>-84.498701746018895</v>
      </c>
      <c r="C36">
        <v>33.710501052538604</v>
      </c>
      <c r="D36" t="str">
        <f>IF(AND(B36&gt;'MARTA Footprint'!$C$3,B36&lt;'MARTA Footprint'!$D$3,C36&gt;'MARTA Footprint'!$A$3,C36&lt;'MARTA Footprint'!$B$3),"YES",".")</f>
        <v>YES</v>
      </c>
    </row>
    <row r="37" spans="1:4" x14ac:dyDescent="0.25">
      <c r="A37" t="s">
        <v>21</v>
      </c>
      <c r="B37">
        <v>-84.499386042412596</v>
      </c>
      <c r="C37">
        <v>33.7118459921492</v>
      </c>
      <c r="D37" t="str">
        <f>IF(AND(B37&gt;'MARTA Footprint'!$C$3,B37&lt;'MARTA Footprint'!$D$3,C37&gt;'MARTA Footprint'!$A$3,C37&lt;'MARTA Footprint'!$B$3),"YES",".")</f>
        <v>YES</v>
      </c>
    </row>
    <row r="38" spans="1:4" x14ac:dyDescent="0.25">
      <c r="A38" t="s">
        <v>21</v>
      </c>
      <c r="B38">
        <v>-84.500985231281106</v>
      </c>
      <c r="C38">
        <v>33.714809102085297</v>
      </c>
      <c r="D38" t="str">
        <f>IF(AND(B38&gt;'MARTA Footprint'!$C$3,B38&lt;'MARTA Footprint'!$D$3,C38&gt;'MARTA Footprint'!$A$3,C38&lt;'MARTA Footprint'!$B$3),"YES",".")</f>
        <v>YES</v>
      </c>
    </row>
    <row r="39" spans="1:4" x14ac:dyDescent="0.25">
      <c r="A39" t="s">
        <v>21</v>
      </c>
      <c r="B39">
        <v>-84.502087226466202</v>
      </c>
      <c r="C39">
        <v>33.717340839124198</v>
      </c>
      <c r="D39" t="str">
        <f>IF(AND(B39&gt;'MARTA Footprint'!$C$3,B39&lt;'MARTA Footprint'!$D$3,C39&gt;'MARTA Footprint'!$A$3,C39&lt;'MARTA Footprint'!$B$3),"YES",".")</f>
        <v>YES</v>
      </c>
    </row>
    <row r="40" spans="1:4" x14ac:dyDescent="0.25">
      <c r="A40" t="s">
        <v>21</v>
      </c>
      <c r="B40">
        <v>-84.502547840481299</v>
      </c>
      <c r="C40">
        <v>33.719330086287101</v>
      </c>
      <c r="D40" t="str">
        <f>IF(AND(B40&gt;'MARTA Footprint'!$C$3,B40&lt;'MARTA Footprint'!$D$3,C40&gt;'MARTA Footprint'!$A$3,C40&lt;'MARTA Footprint'!$B$3),"YES",".")</f>
        <v>YES</v>
      </c>
    </row>
    <row r="41" spans="1:4" x14ac:dyDescent="0.25">
      <c r="A41" t="s">
        <v>21</v>
      </c>
      <c r="B41">
        <v>-84.502717927018494</v>
      </c>
      <c r="C41">
        <v>33.720984179171403</v>
      </c>
      <c r="D41" t="str">
        <f>IF(AND(B41&gt;'MARTA Footprint'!$C$3,B41&lt;'MARTA Footprint'!$D$3,C41&gt;'MARTA Footprint'!$A$3,C41&lt;'MARTA Footprint'!$B$3),"YES",".")</f>
        <v>YES</v>
      </c>
    </row>
    <row r="42" spans="1:4" x14ac:dyDescent="0.25">
      <c r="A42" t="s">
        <v>21</v>
      </c>
      <c r="B42">
        <v>-84.502663540759599</v>
      </c>
      <c r="C42">
        <v>33.7265549910571</v>
      </c>
      <c r="D42" t="str">
        <f>IF(AND(B42&gt;'MARTA Footprint'!$C$3,B42&lt;'MARTA Footprint'!$D$3,C42&gt;'MARTA Footprint'!$A$3,C42&lt;'MARTA Footprint'!$B$3),"YES",".")</f>
        <v>YES</v>
      </c>
    </row>
    <row r="43" spans="1:4" x14ac:dyDescent="0.25">
      <c r="A43" t="s">
        <v>21</v>
      </c>
      <c r="B43">
        <v>-84.502331900517206</v>
      </c>
      <c r="C43">
        <v>33.731040540150303</v>
      </c>
      <c r="D43" t="str">
        <f>IF(AND(B43&gt;'MARTA Footprint'!$C$3,B43&lt;'MARTA Footprint'!$D$3,C43&gt;'MARTA Footprint'!$A$3,C43&lt;'MARTA Footprint'!$B$3),"YES",".")</f>
        <v>YES</v>
      </c>
    </row>
    <row r="44" spans="1:4" x14ac:dyDescent="0.25">
      <c r="A44" t="s">
        <v>21</v>
      </c>
      <c r="B44">
        <v>-84.502016541222204</v>
      </c>
      <c r="C44">
        <v>33.733123186893998</v>
      </c>
      <c r="D44" t="str">
        <f>IF(AND(B44&gt;'MARTA Footprint'!$C$3,B44&lt;'MARTA Footprint'!$D$3,C44&gt;'MARTA Footprint'!$A$3,C44&lt;'MARTA Footprint'!$B$3),"YES",".")</f>
        <v>YES</v>
      </c>
    </row>
    <row r="45" spans="1:4" x14ac:dyDescent="0.25">
      <c r="A45" t="s">
        <v>21</v>
      </c>
      <c r="B45">
        <v>-84.501588994286294</v>
      </c>
      <c r="C45">
        <v>33.735044252356801</v>
      </c>
      <c r="D45" t="str">
        <f>IF(AND(B45&gt;'MARTA Footprint'!$C$3,B45&lt;'MARTA Footprint'!$D$3,C45&gt;'MARTA Footprint'!$A$3,C45&lt;'MARTA Footprint'!$B$3),"YES",".")</f>
        <v>YES</v>
      </c>
    </row>
    <row r="46" spans="1:4" x14ac:dyDescent="0.25">
      <c r="A46" t="s">
        <v>21</v>
      </c>
      <c r="B46">
        <v>-84.498260561437107</v>
      </c>
      <c r="C46">
        <v>33.7463984677212</v>
      </c>
      <c r="D46" t="str">
        <f>IF(AND(B46&gt;'MARTA Footprint'!$C$3,B46&lt;'MARTA Footprint'!$D$3,C46&gt;'MARTA Footprint'!$A$3,C46&lt;'MARTA Footprint'!$B$3),"YES",".")</f>
        <v>YES</v>
      </c>
    </row>
    <row r="47" spans="1:4" x14ac:dyDescent="0.25">
      <c r="A47" t="s">
        <v>21</v>
      </c>
      <c r="B47">
        <v>-84.497547682021207</v>
      </c>
      <c r="C47">
        <v>33.748410467206298</v>
      </c>
      <c r="D47" t="str">
        <f>IF(AND(B47&gt;'MARTA Footprint'!$C$3,B47&lt;'MARTA Footprint'!$D$3,C47&gt;'MARTA Footprint'!$A$3,C47&lt;'MARTA Footprint'!$B$3),"YES",".")</f>
        <v>YES</v>
      </c>
    </row>
    <row r="48" spans="1:4" x14ac:dyDescent="0.25">
      <c r="A48" t="s">
        <v>21</v>
      </c>
      <c r="B48">
        <v>-84.494134799258305</v>
      </c>
      <c r="C48">
        <v>33.756945430547297</v>
      </c>
      <c r="D48" t="str">
        <f>IF(AND(B48&gt;'MARTA Footprint'!$C$3,B48&lt;'MARTA Footprint'!$D$3,C48&gt;'MARTA Footprint'!$A$3,C48&lt;'MARTA Footprint'!$B$3),"YES",".")</f>
        <v>YES</v>
      </c>
    </row>
    <row r="49" spans="1:4" x14ac:dyDescent="0.25">
      <c r="A49" t="s">
        <v>21</v>
      </c>
      <c r="B49">
        <v>-84.4935500852785</v>
      </c>
      <c r="C49">
        <v>33.758757241262202</v>
      </c>
      <c r="D49" t="str">
        <f>IF(AND(B49&gt;'MARTA Footprint'!$C$3,B49&lt;'MARTA Footprint'!$D$3,C49&gt;'MARTA Footprint'!$A$3,C49&lt;'MARTA Footprint'!$B$3),"YES",".")</f>
        <v>YES</v>
      </c>
    </row>
    <row r="50" spans="1:4" x14ac:dyDescent="0.25">
      <c r="A50" t="s">
        <v>21</v>
      </c>
      <c r="B50">
        <v>-84.493239946199594</v>
      </c>
      <c r="C50">
        <v>33.760495357040298</v>
      </c>
      <c r="D50" t="str">
        <f>IF(AND(B50&gt;'MARTA Footprint'!$C$3,B50&lt;'MARTA Footprint'!$D$3,C50&gt;'MARTA Footprint'!$A$3,C50&lt;'MARTA Footprint'!$B$3),"YES",".")</f>
        <v>YES</v>
      </c>
    </row>
    <row r="51" spans="1:4" x14ac:dyDescent="0.25">
      <c r="A51" t="s">
        <v>21</v>
      </c>
      <c r="B51">
        <v>-84.493135578963901</v>
      </c>
      <c r="C51">
        <v>33.762225201810502</v>
      </c>
      <c r="D51" t="str">
        <f>IF(AND(B51&gt;'MARTA Footprint'!$C$3,B51&lt;'MARTA Footprint'!$D$3,C51&gt;'MARTA Footprint'!$A$3,C51&lt;'MARTA Footprint'!$B$3),"YES",".")</f>
        <v>YES</v>
      </c>
    </row>
    <row r="52" spans="1:4" x14ac:dyDescent="0.25">
      <c r="A52" t="s">
        <v>21</v>
      </c>
      <c r="B52">
        <v>-84.493357596395796</v>
      </c>
      <c r="C52">
        <v>33.764556646990798</v>
      </c>
      <c r="D52" t="str">
        <f>IF(AND(B52&gt;'MARTA Footprint'!$C$3,B52&lt;'MARTA Footprint'!$D$3,C52&gt;'MARTA Footprint'!$A$3,C52&lt;'MARTA Footprint'!$B$3),"YES",".")</f>
        <v>YES</v>
      </c>
    </row>
    <row r="53" spans="1:4" x14ac:dyDescent="0.25">
      <c r="A53" t="s">
        <v>21</v>
      </c>
      <c r="B53">
        <v>-84.493955969947706</v>
      </c>
      <c r="C53">
        <v>33.766705203424799</v>
      </c>
      <c r="D53" t="str">
        <f>IF(AND(B53&gt;'MARTA Footprint'!$C$3,B53&lt;'MARTA Footprint'!$D$3,C53&gt;'MARTA Footprint'!$A$3,C53&lt;'MARTA Footprint'!$B$3),"YES",".")</f>
        <v>YES</v>
      </c>
    </row>
    <row r="54" spans="1:4" x14ac:dyDescent="0.25">
      <c r="A54" t="s">
        <v>21</v>
      </c>
      <c r="B54">
        <v>-84.494735493681702</v>
      </c>
      <c r="C54">
        <v>33.768564470953997</v>
      </c>
      <c r="D54" t="str">
        <f>IF(AND(B54&gt;'MARTA Footprint'!$C$3,B54&lt;'MARTA Footprint'!$D$3,C54&gt;'MARTA Footprint'!$A$3,C54&lt;'MARTA Footprint'!$B$3),"YES",".")</f>
        <v>YES</v>
      </c>
    </row>
    <row r="55" spans="1:4" x14ac:dyDescent="0.25">
      <c r="A55" t="s">
        <v>21</v>
      </c>
      <c r="B55">
        <v>-84.495373488608607</v>
      </c>
      <c r="C55">
        <v>33.770236298980798</v>
      </c>
      <c r="D55" t="str">
        <f>IF(AND(B55&gt;'MARTA Footprint'!$C$3,B55&lt;'MARTA Footprint'!$D$3,C55&gt;'MARTA Footprint'!$A$3,C55&lt;'MARTA Footprint'!$B$3),"YES",".")</f>
        <v>YES</v>
      </c>
    </row>
    <row r="56" spans="1:4" x14ac:dyDescent="0.25">
      <c r="A56" t="s">
        <v>21</v>
      </c>
      <c r="B56">
        <v>-84.495896162036601</v>
      </c>
      <c r="C56">
        <v>33.771915798157202</v>
      </c>
      <c r="D56" t="str">
        <f>IF(AND(B56&gt;'MARTA Footprint'!$C$3,B56&lt;'MARTA Footprint'!$D$3,C56&gt;'MARTA Footprint'!$A$3,C56&lt;'MARTA Footprint'!$B$3),"YES",".")</f>
        <v>YES</v>
      </c>
    </row>
    <row r="57" spans="1:4" x14ac:dyDescent="0.25">
      <c r="A57" t="s">
        <v>21</v>
      </c>
      <c r="B57">
        <v>-84.496125207984505</v>
      </c>
      <c r="C57">
        <v>33.773141672568102</v>
      </c>
      <c r="D57" t="str">
        <f>IF(AND(B57&gt;'MARTA Footprint'!$C$3,B57&lt;'MARTA Footprint'!$D$3,C57&gt;'MARTA Footprint'!$A$3,C57&lt;'MARTA Footprint'!$B$3),"YES",".")</f>
        <v>YES</v>
      </c>
    </row>
    <row r="58" spans="1:4" x14ac:dyDescent="0.25">
      <c r="A58" t="s">
        <v>21</v>
      </c>
      <c r="B58">
        <v>-84.4962165874216</v>
      </c>
      <c r="C58">
        <v>33.774401825513003</v>
      </c>
      <c r="D58" t="str">
        <f>IF(AND(B58&gt;'MARTA Footprint'!$C$3,B58&lt;'MARTA Footprint'!$D$3,C58&gt;'MARTA Footprint'!$A$3,C58&lt;'MARTA Footprint'!$B$3),"YES",".")</f>
        <v>YES</v>
      </c>
    </row>
    <row r="59" spans="1:4" x14ac:dyDescent="0.25">
      <c r="A59" t="s">
        <v>21</v>
      </c>
      <c r="B59">
        <v>-84.496179130412699</v>
      </c>
      <c r="C59">
        <v>33.780777341009603</v>
      </c>
      <c r="D59" t="str">
        <f>IF(AND(B59&gt;'MARTA Footprint'!$C$3,B59&lt;'MARTA Footprint'!$D$3,C59&gt;'MARTA Footprint'!$A$3,C59&lt;'MARTA Footprint'!$B$3),"YES",".")</f>
        <v>YES</v>
      </c>
    </row>
    <row r="60" spans="1:4" x14ac:dyDescent="0.25">
      <c r="A60" t="s">
        <v>21</v>
      </c>
      <c r="B60">
        <v>-84.496013568634496</v>
      </c>
      <c r="C60">
        <v>33.782050541510799</v>
      </c>
      <c r="D60" t="str">
        <f>IF(AND(B60&gt;'MARTA Footprint'!$C$3,B60&lt;'MARTA Footprint'!$D$3,C60&gt;'MARTA Footprint'!$A$3,C60&lt;'MARTA Footprint'!$B$3),"YES",".")</f>
        <v>YES</v>
      </c>
    </row>
    <row r="61" spans="1:4" x14ac:dyDescent="0.25">
      <c r="A61" t="s">
        <v>21</v>
      </c>
      <c r="B61">
        <v>-84.495626527323395</v>
      </c>
      <c r="C61">
        <v>33.783312034825499</v>
      </c>
      <c r="D61" t="str">
        <f>IF(AND(B61&gt;'MARTA Footprint'!$C$3,B61&lt;'MARTA Footprint'!$D$3,C61&gt;'MARTA Footprint'!$A$3,C61&lt;'MARTA Footprint'!$B$3),"YES",".")</f>
        <v>YES</v>
      </c>
    </row>
    <row r="62" spans="1:4" x14ac:dyDescent="0.25">
      <c r="A62" t="s">
        <v>21</v>
      </c>
      <c r="B62">
        <v>-84.494911503187893</v>
      </c>
      <c r="C62">
        <v>33.784539440755999</v>
      </c>
      <c r="D62" t="str">
        <f>IF(AND(B62&gt;'MARTA Footprint'!$C$3,B62&lt;'MARTA Footprint'!$D$3,C62&gt;'MARTA Footprint'!$A$3,C62&lt;'MARTA Footprint'!$B$3),"YES",".")</f>
        <v>YES</v>
      </c>
    </row>
    <row r="63" spans="1:4" x14ac:dyDescent="0.25">
      <c r="A63" t="s">
        <v>21</v>
      </c>
      <c r="B63">
        <v>-84.494104445702703</v>
      </c>
      <c r="C63">
        <v>33.785606875694803</v>
      </c>
      <c r="D63" t="str">
        <f>IF(AND(B63&gt;'MARTA Footprint'!$C$3,B63&lt;'MARTA Footprint'!$D$3,C63&gt;'MARTA Footprint'!$A$3,C63&lt;'MARTA Footprint'!$B$3),"YES",".")</f>
        <v>YES</v>
      </c>
    </row>
    <row r="64" spans="1:4" x14ac:dyDescent="0.25">
      <c r="A64" t="s">
        <v>21</v>
      </c>
      <c r="B64">
        <v>-84.489034946799904</v>
      </c>
      <c r="C64">
        <v>33.791741116672199</v>
      </c>
      <c r="D64" t="str">
        <f>IF(AND(B64&gt;'MARTA Footprint'!$C$3,B64&lt;'MARTA Footprint'!$D$3,C64&gt;'MARTA Footprint'!$A$3,C64&lt;'MARTA Footprint'!$B$3),"YES",".")</f>
        <v>YES</v>
      </c>
    </row>
    <row r="65" spans="1:4" x14ac:dyDescent="0.25">
      <c r="A65" t="s">
        <v>21</v>
      </c>
      <c r="B65">
        <v>-84.488273228110501</v>
      </c>
      <c r="C65">
        <v>33.792910447762097</v>
      </c>
      <c r="D65" t="str">
        <f>IF(AND(B65&gt;'MARTA Footprint'!$C$3,B65&lt;'MARTA Footprint'!$D$3,C65&gt;'MARTA Footprint'!$A$3,C65&lt;'MARTA Footprint'!$B$3),"YES",".")</f>
        <v>YES</v>
      </c>
    </row>
    <row r="66" spans="1:4" x14ac:dyDescent="0.25">
      <c r="A66" t="s">
        <v>21</v>
      </c>
      <c r="B66">
        <v>-84.4877497477096</v>
      </c>
      <c r="C66">
        <v>33.794216735525502</v>
      </c>
      <c r="D66" t="str">
        <f>IF(AND(B66&gt;'MARTA Footprint'!$C$3,B66&lt;'MARTA Footprint'!$D$3,C66&gt;'MARTA Footprint'!$A$3,C66&lt;'MARTA Footprint'!$B$3),"YES",".")</f>
        <v>YES</v>
      </c>
    </row>
    <row r="67" spans="1:4" x14ac:dyDescent="0.25">
      <c r="A67" t="s">
        <v>21</v>
      </c>
      <c r="B67">
        <v>-84.487508784131407</v>
      </c>
      <c r="C67">
        <v>33.795507637205503</v>
      </c>
      <c r="D67" t="str">
        <f>IF(AND(B67&gt;'MARTA Footprint'!$C$3,B67&lt;'MARTA Footprint'!$D$3,C67&gt;'MARTA Footprint'!$A$3,C67&lt;'MARTA Footprint'!$B$3),"YES",".")</f>
        <v>YES</v>
      </c>
    </row>
    <row r="68" spans="1:4" x14ac:dyDescent="0.25">
      <c r="A68" t="s">
        <v>21</v>
      </c>
      <c r="B68">
        <v>-84.487510595954106</v>
      </c>
      <c r="C68">
        <v>33.796776089414003</v>
      </c>
      <c r="D68" t="str">
        <f>IF(AND(B68&gt;'MARTA Footprint'!$C$3,B68&lt;'MARTA Footprint'!$D$3,C68&gt;'MARTA Footprint'!$A$3,C68&lt;'MARTA Footprint'!$B$3),"YES",".")</f>
        <v>YES</v>
      </c>
    </row>
    <row r="69" spans="1:4" x14ac:dyDescent="0.25">
      <c r="A69" t="s">
        <v>21</v>
      </c>
      <c r="B69">
        <v>-84.487799258790204</v>
      </c>
      <c r="C69">
        <v>33.798157787284602</v>
      </c>
      <c r="D69" t="str">
        <f>IF(AND(B69&gt;'MARTA Footprint'!$C$3,B69&lt;'MARTA Footprint'!$D$3,C69&gt;'MARTA Footprint'!$A$3,C69&lt;'MARTA Footprint'!$B$3),"YES",".")</f>
        <v>YES</v>
      </c>
    </row>
    <row r="70" spans="1:4" x14ac:dyDescent="0.25">
      <c r="A70" t="s">
        <v>21</v>
      </c>
      <c r="B70">
        <v>-84.488312296385104</v>
      </c>
      <c r="C70">
        <v>33.799282506315897</v>
      </c>
      <c r="D70" t="str">
        <f>IF(AND(B70&gt;'MARTA Footprint'!$C$3,B70&lt;'MARTA Footprint'!$D$3,C70&gt;'MARTA Footprint'!$A$3,C70&lt;'MARTA Footprint'!$B$3),"YES",".")</f>
        <v>YES</v>
      </c>
    </row>
    <row r="71" spans="1:4" x14ac:dyDescent="0.25">
      <c r="A71" t="s">
        <v>21</v>
      </c>
      <c r="B71">
        <v>-84.489019782422105</v>
      </c>
      <c r="C71">
        <v>33.800410389797598</v>
      </c>
      <c r="D71" t="str">
        <f>IF(AND(B71&gt;'MARTA Footprint'!$C$3,B71&lt;'MARTA Footprint'!$D$3,C71&gt;'MARTA Footprint'!$A$3,C71&lt;'MARTA Footprint'!$B$3),"YES",".")</f>
        <v>YES</v>
      </c>
    </row>
    <row r="72" spans="1:4" x14ac:dyDescent="0.25">
      <c r="A72" t="s">
        <v>21</v>
      </c>
      <c r="B72">
        <v>-84.496599742493203</v>
      </c>
      <c r="C72">
        <v>33.8106262828897</v>
      </c>
      <c r="D72" t="str">
        <f>IF(AND(B72&gt;'MARTA Footprint'!$C$3,B72&lt;'MARTA Footprint'!$D$3,C72&gt;'MARTA Footprint'!$A$3,C72&lt;'MARTA Footprint'!$B$3),"YES",".")</f>
        <v>YES</v>
      </c>
    </row>
    <row r="73" spans="1:4" x14ac:dyDescent="0.25">
      <c r="A73" t="s">
        <v>21</v>
      </c>
      <c r="B73">
        <v>-84.497160927093802</v>
      </c>
      <c r="C73">
        <v>33.811722980244703</v>
      </c>
      <c r="D73" t="str">
        <f>IF(AND(B73&gt;'MARTA Footprint'!$C$3,B73&lt;'MARTA Footprint'!$D$3,C73&gt;'MARTA Footprint'!$A$3,C73&lt;'MARTA Footprint'!$B$3),"YES",".")</f>
        <v>YES</v>
      </c>
    </row>
    <row r="74" spans="1:4" x14ac:dyDescent="0.25">
      <c r="A74" t="s">
        <v>21</v>
      </c>
      <c r="B74">
        <v>-84.497466780180105</v>
      </c>
      <c r="C74">
        <v>33.8129417323673</v>
      </c>
      <c r="D74" t="str">
        <f>IF(AND(B74&gt;'MARTA Footprint'!$C$3,B74&lt;'MARTA Footprint'!$D$3,C74&gt;'MARTA Footprint'!$A$3,C74&lt;'MARTA Footprint'!$B$3),"YES",".")</f>
        <v>YES</v>
      </c>
    </row>
    <row r="75" spans="1:4" x14ac:dyDescent="0.25">
      <c r="A75" t="s">
        <v>21</v>
      </c>
      <c r="B75">
        <v>-84.497465909676706</v>
      </c>
      <c r="C75">
        <v>33.814188897791198</v>
      </c>
      <c r="D75" t="str">
        <f>IF(AND(B75&gt;'MARTA Footprint'!$C$3,B75&lt;'MARTA Footprint'!$D$3,C75&gt;'MARTA Footprint'!$A$3,C75&lt;'MARTA Footprint'!$B$3),"YES",".")</f>
        <v>YES</v>
      </c>
    </row>
    <row r="76" spans="1:4" x14ac:dyDescent="0.25">
      <c r="A76" t="s">
        <v>21</v>
      </c>
      <c r="B76">
        <v>-84.497226394459204</v>
      </c>
      <c r="C76">
        <v>33.815296913608599</v>
      </c>
      <c r="D76" t="str">
        <f>IF(AND(B76&gt;'MARTA Footprint'!$C$3,B76&lt;'MARTA Footprint'!$D$3,C76&gt;'MARTA Footprint'!$A$3,C76&lt;'MARTA Footprint'!$B$3),"YES",".")</f>
        <v>YES</v>
      </c>
    </row>
    <row r="77" spans="1:4" x14ac:dyDescent="0.25">
      <c r="A77" t="s">
        <v>21</v>
      </c>
      <c r="B77">
        <v>-84.496629044616</v>
      </c>
      <c r="C77">
        <v>33.816534841194297</v>
      </c>
      <c r="D77" t="str">
        <f>IF(AND(B77&gt;'MARTA Footprint'!$C$3,B77&lt;'MARTA Footprint'!$D$3,C77&gt;'MARTA Footprint'!$A$3,C77&lt;'MARTA Footprint'!$B$3),"YES",".")</f>
        <v>YES</v>
      </c>
    </row>
    <row r="78" spans="1:4" x14ac:dyDescent="0.25">
      <c r="A78" t="s">
        <v>21</v>
      </c>
      <c r="B78">
        <v>-84.494015746782395</v>
      </c>
      <c r="C78">
        <v>33.8208141388548</v>
      </c>
      <c r="D78" t="str">
        <f>IF(AND(B78&gt;'MARTA Footprint'!$C$3,B78&lt;'MARTA Footprint'!$D$3,C78&gt;'MARTA Footprint'!$A$3,C78&lt;'MARTA Footprint'!$B$3),"YES",".")</f>
        <v>YES</v>
      </c>
    </row>
    <row r="79" spans="1:4" x14ac:dyDescent="0.25">
      <c r="A79" t="s">
        <v>21</v>
      </c>
      <c r="B79">
        <v>-84.493287083075003</v>
      </c>
      <c r="C79">
        <v>33.821761849347197</v>
      </c>
      <c r="D79" t="str">
        <f>IF(AND(B79&gt;'MARTA Footprint'!$C$3,B79&lt;'MARTA Footprint'!$D$3,C79&gt;'MARTA Footprint'!$A$3,C79&lt;'MARTA Footprint'!$B$3),"YES",".")</f>
        <v>YES</v>
      </c>
    </row>
    <row r="80" spans="1:4" x14ac:dyDescent="0.25">
      <c r="A80" t="s">
        <v>21</v>
      </c>
      <c r="B80">
        <v>-84.492387687464898</v>
      </c>
      <c r="C80">
        <v>33.822648504642203</v>
      </c>
      <c r="D80" t="str">
        <f>IF(AND(B80&gt;'MARTA Footprint'!$C$3,B80&lt;'MARTA Footprint'!$D$3,C80&gt;'MARTA Footprint'!$A$3,C80&lt;'MARTA Footprint'!$B$3),"YES",".")</f>
        <v>YES</v>
      </c>
    </row>
    <row r="81" spans="1:4" x14ac:dyDescent="0.25">
      <c r="A81" t="s">
        <v>21</v>
      </c>
      <c r="B81">
        <v>-84.488634275185007</v>
      </c>
      <c r="C81">
        <v>33.826037102712299</v>
      </c>
      <c r="D81" t="str">
        <f>IF(AND(B81&gt;'MARTA Footprint'!$C$3,B81&lt;'MARTA Footprint'!$D$3,C81&gt;'MARTA Footprint'!$A$3,C81&lt;'MARTA Footprint'!$B$3),"YES",".")</f>
        <v>YES</v>
      </c>
    </row>
    <row r="82" spans="1:4" x14ac:dyDescent="0.25">
      <c r="A82" t="s">
        <v>21</v>
      </c>
      <c r="B82">
        <v>-84.487716660648303</v>
      </c>
      <c r="C82">
        <v>33.827030183600598</v>
      </c>
      <c r="D82" t="str">
        <f>IF(AND(B82&gt;'MARTA Footprint'!$C$3,B82&lt;'MARTA Footprint'!$D$3,C82&gt;'MARTA Footprint'!$A$3,C82&lt;'MARTA Footprint'!$B$3),"YES",".")</f>
        <v>YES</v>
      </c>
    </row>
    <row r="83" spans="1:4" x14ac:dyDescent="0.25">
      <c r="A83" t="s">
        <v>21</v>
      </c>
      <c r="B83">
        <v>-84.487019117996297</v>
      </c>
      <c r="C83">
        <v>33.828075066905299</v>
      </c>
      <c r="D83" t="str">
        <f>IF(AND(B83&gt;'MARTA Footprint'!$C$3,B83&lt;'MARTA Footprint'!$D$3,C83&gt;'MARTA Footprint'!$A$3,C83&lt;'MARTA Footprint'!$B$3),"YES",".")</f>
        <v>YES</v>
      </c>
    </row>
    <row r="84" spans="1:4" x14ac:dyDescent="0.25">
      <c r="A84" t="s">
        <v>21</v>
      </c>
      <c r="B84">
        <v>-84.486520495226301</v>
      </c>
      <c r="C84">
        <v>33.829215971774801</v>
      </c>
      <c r="D84" t="str">
        <f>IF(AND(B84&gt;'MARTA Footprint'!$C$3,B84&lt;'MARTA Footprint'!$D$3,C84&gt;'MARTA Footprint'!$A$3,C84&lt;'MARTA Footprint'!$B$3),"YES",".")</f>
        <v>YES</v>
      </c>
    </row>
    <row r="85" spans="1:4" x14ac:dyDescent="0.25">
      <c r="A85" t="s">
        <v>21</v>
      </c>
      <c r="B85">
        <v>-84.486261787007507</v>
      </c>
      <c r="C85">
        <v>33.8302516362901</v>
      </c>
      <c r="D85" t="str">
        <f>IF(AND(B85&gt;'MARTA Footprint'!$C$3,B85&lt;'MARTA Footprint'!$D$3,C85&gt;'MARTA Footprint'!$A$3,C85&lt;'MARTA Footprint'!$B$3),"YES",".")</f>
        <v>YES</v>
      </c>
    </row>
    <row r="86" spans="1:4" x14ac:dyDescent="0.25">
      <c r="A86" t="s">
        <v>21</v>
      </c>
      <c r="B86">
        <v>-84.486159345927007</v>
      </c>
      <c r="C86">
        <v>33.831381467015802</v>
      </c>
      <c r="D86" t="str">
        <f>IF(AND(B86&gt;'MARTA Footprint'!$C$3,B86&lt;'MARTA Footprint'!$D$3,C86&gt;'MARTA Footprint'!$A$3,C86&lt;'MARTA Footprint'!$B$3),"YES",".")</f>
        <v>YES</v>
      </c>
    </row>
    <row r="87" spans="1:4" x14ac:dyDescent="0.25">
      <c r="A87" t="s">
        <v>21</v>
      </c>
      <c r="B87">
        <v>-84.486265930985198</v>
      </c>
      <c r="C87">
        <v>33.832665274968399</v>
      </c>
      <c r="D87" t="str">
        <f>IF(AND(B87&gt;'MARTA Footprint'!$C$3,B87&lt;'MARTA Footprint'!$D$3,C87&gt;'MARTA Footprint'!$A$3,C87&lt;'MARTA Footprint'!$B$3),"YES",".")</f>
        <v>YES</v>
      </c>
    </row>
    <row r="88" spans="1:4" x14ac:dyDescent="0.25">
      <c r="A88" t="s">
        <v>21</v>
      </c>
      <c r="B88">
        <v>-84.487498705622301</v>
      </c>
      <c r="C88">
        <v>33.841731232994697</v>
      </c>
      <c r="D88" t="str">
        <f>IF(AND(B88&gt;'MARTA Footprint'!$C$3,B88&lt;'MARTA Footprint'!$D$3,C88&gt;'MARTA Footprint'!$A$3,C88&lt;'MARTA Footprint'!$B$3),"YES",".")</f>
        <v>YES</v>
      </c>
    </row>
    <row r="89" spans="1:4" x14ac:dyDescent="0.25">
      <c r="A89" t="s">
        <v>21</v>
      </c>
      <c r="B89">
        <v>-84.487562644519699</v>
      </c>
      <c r="C89">
        <v>33.8429999639405</v>
      </c>
      <c r="D89" t="str">
        <f>IF(AND(B89&gt;'MARTA Footprint'!$C$3,B89&lt;'MARTA Footprint'!$D$3,C89&gt;'MARTA Footprint'!$A$3,C89&lt;'MARTA Footprint'!$B$3),"YES",".")</f>
        <v>YES</v>
      </c>
    </row>
    <row r="90" spans="1:4" x14ac:dyDescent="0.25">
      <c r="A90" t="s">
        <v>21</v>
      </c>
      <c r="B90">
        <v>-84.487429304825795</v>
      </c>
      <c r="C90">
        <v>33.844389026988502</v>
      </c>
      <c r="D90" t="str">
        <f>IF(AND(B90&gt;'MARTA Footprint'!$C$3,B90&lt;'MARTA Footprint'!$D$3,C90&gt;'MARTA Footprint'!$A$3,C90&lt;'MARTA Footprint'!$B$3),"YES",".")</f>
        <v>YES</v>
      </c>
    </row>
    <row r="91" spans="1:4" x14ac:dyDescent="0.25">
      <c r="A91" t="s">
        <v>21</v>
      </c>
      <c r="B91">
        <v>-84.487121914902204</v>
      </c>
      <c r="C91">
        <v>33.845622756453203</v>
      </c>
      <c r="D91" t="str">
        <f>IF(AND(B91&gt;'MARTA Footprint'!$C$3,B91&lt;'MARTA Footprint'!$D$3,C91&gt;'MARTA Footprint'!$A$3,C91&lt;'MARTA Footprint'!$B$3),"YES",".")</f>
        <v>YES</v>
      </c>
    </row>
    <row r="92" spans="1:4" x14ac:dyDescent="0.25">
      <c r="A92" t="s">
        <v>21</v>
      </c>
      <c r="B92">
        <v>-84.4866437054214</v>
      </c>
      <c r="C92">
        <v>33.846867515919797</v>
      </c>
      <c r="D92" t="str">
        <f>IF(AND(B92&gt;'MARTA Footprint'!$C$3,B92&lt;'MARTA Footprint'!$D$3,C92&gt;'MARTA Footprint'!$A$3,C92&lt;'MARTA Footprint'!$B$3),"YES",".")</f>
        <v>YES</v>
      </c>
    </row>
    <row r="93" spans="1:4" x14ac:dyDescent="0.25">
      <c r="A93" t="s">
        <v>21</v>
      </c>
      <c r="B93">
        <v>-84.473036547522497</v>
      </c>
      <c r="C93">
        <v>33.880275939452197</v>
      </c>
      <c r="D93" t="str">
        <f>IF(AND(B93&gt;'MARTA Footprint'!$C$3,B93&lt;'MARTA Footprint'!$D$3,C93&gt;'MARTA Footprint'!$A$3,C93&lt;'MARTA Footprint'!$B$3),"YES",".")</f>
        <v>YES</v>
      </c>
    </row>
    <row r="94" spans="1:4" x14ac:dyDescent="0.25">
      <c r="A94" t="s">
        <v>21</v>
      </c>
      <c r="B94">
        <v>-84.472444787402793</v>
      </c>
      <c r="C94">
        <v>33.881542437138201</v>
      </c>
      <c r="D94" t="str">
        <f>IF(AND(B94&gt;'MARTA Footprint'!$C$3,B94&lt;'MARTA Footprint'!$D$3,C94&gt;'MARTA Footprint'!$A$3,C94&lt;'MARTA Footprint'!$B$3),"YES",".")</f>
        <v>YES</v>
      </c>
    </row>
    <row r="95" spans="1:4" x14ac:dyDescent="0.25">
      <c r="A95" t="s">
        <v>21</v>
      </c>
      <c r="B95">
        <v>-84.471851866672395</v>
      </c>
      <c r="C95">
        <v>33.8824157979776</v>
      </c>
      <c r="D95" t="str">
        <f>IF(AND(B95&gt;'MARTA Footprint'!$C$3,B95&lt;'MARTA Footprint'!$D$3,C95&gt;'MARTA Footprint'!$A$3,C95&lt;'MARTA Footprint'!$B$3),"YES",".")</f>
        <v>YES</v>
      </c>
    </row>
    <row r="96" spans="1:4" x14ac:dyDescent="0.25">
      <c r="A96" t="s">
        <v>21</v>
      </c>
      <c r="B96">
        <v>-84.471069691274295</v>
      </c>
      <c r="C96">
        <v>33.883359508596598</v>
      </c>
      <c r="D96" t="str">
        <f>IF(AND(B96&gt;'MARTA Footprint'!$C$3,B96&lt;'MARTA Footprint'!$D$3,C96&gt;'MARTA Footprint'!$A$3,C96&lt;'MARTA Footprint'!$B$3),"YES",".")</f>
        <v>YES</v>
      </c>
    </row>
    <row r="97" spans="1:4" x14ac:dyDescent="0.25">
      <c r="A97" t="s">
        <v>21</v>
      </c>
      <c r="B97">
        <v>-84.470271175146493</v>
      </c>
      <c r="C97">
        <v>33.8841374281009</v>
      </c>
      <c r="D97" t="str">
        <f>IF(AND(B97&gt;'MARTA Footprint'!$C$3,B97&lt;'MARTA Footprint'!$D$3,C97&gt;'MARTA Footprint'!$A$3,C97&lt;'MARTA Footprint'!$B$3),"YES",".")</f>
        <v>YES</v>
      </c>
    </row>
    <row r="98" spans="1:4" x14ac:dyDescent="0.25">
      <c r="A98" t="s">
        <v>21</v>
      </c>
      <c r="B98">
        <v>-84.469299607062396</v>
      </c>
      <c r="C98">
        <v>33.884923103559998</v>
      </c>
      <c r="D98" t="str">
        <f>IF(AND(B98&gt;'MARTA Footprint'!$C$3,B98&lt;'MARTA Footprint'!$D$3,C98&gt;'MARTA Footprint'!$A$3,C98&lt;'MARTA Footprint'!$B$3),"YES",".")</f>
        <v>YES</v>
      </c>
    </row>
    <row r="99" spans="1:4" x14ac:dyDescent="0.25">
      <c r="A99" t="s">
        <v>21</v>
      </c>
      <c r="B99">
        <v>-84.467753493601506</v>
      </c>
      <c r="C99">
        <v>33.886012122101299</v>
      </c>
      <c r="D99" t="str">
        <f>IF(AND(B99&gt;'MARTA Footprint'!$C$3,B99&lt;'MARTA Footprint'!$D$3,C99&gt;'MARTA Footprint'!$A$3,C99&lt;'MARTA Footprint'!$B$3),"YES",".")</f>
        <v>YES</v>
      </c>
    </row>
    <row r="100" spans="1:4" x14ac:dyDescent="0.25">
      <c r="A100" t="s">
        <v>21</v>
      </c>
      <c r="B100">
        <v>-84.4616222355573</v>
      </c>
      <c r="C100">
        <v>33.889874943057997</v>
      </c>
      <c r="D100" t="str">
        <f>IF(AND(B100&gt;'MARTA Footprint'!$C$3,B100&lt;'MARTA Footprint'!$D$3,C100&gt;'MARTA Footprint'!$A$3,C100&lt;'MARTA Footprint'!$B$3),"YES",".")</f>
        <v>YES</v>
      </c>
    </row>
    <row r="101" spans="1:4" x14ac:dyDescent="0.25">
      <c r="A101" t="s">
        <v>21</v>
      </c>
      <c r="B101">
        <v>-84.460022315246704</v>
      </c>
      <c r="C101">
        <v>33.890733353696298</v>
      </c>
      <c r="D101" t="str">
        <f>IF(AND(B101&gt;'MARTA Footprint'!$C$3,B101&lt;'MARTA Footprint'!$D$3,C101&gt;'MARTA Footprint'!$A$3,C101&lt;'MARTA Footprint'!$B$3),"YES",".")</f>
        <v>YES</v>
      </c>
    </row>
    <row r="102" spans="1:4" x14ac:dyDescent="0.25">
      <c r="A102" t="s">
        <v>21</v>
      </c>
      <c r="B102">
        <v>-84.457750038255497</v>
      </c>
      <c r="C102">
        <v>33.891715037994402</v>
      </c>
      <c r="D102" t="str">
        <f>IF(AND(B102&gt;'MARTA Footprint'!$C$3,B102&lt;'MARTA Footprint'!$D$3,C102&gt;'MARTA Footprint'!$A$3,C102&lt;'MARTA Footprint'!$B$3),"YES",".")</f>
        <v>YES</v>
      </c>
    </row>
    <row r="103" spans="1:4" x14ac:dyDescent="0.25">
      <c r="A103" t="s">
        <v>21</v>
      </c>
      <c r="B103">
        <v>-84.455949028080198</v>
      </c>
      <c r="C103">
        <v>33.892682809620702</v>
      </c>
      <c r="D103" t="str">
        <f>IF(AND(B103&gt;'MARTA Footprint'!$C$3,B103&lt;'MARTA Footprint'!$D$3,C103&gt;'MARTA Footprint'!$A$3,C103&lt;'MARTA Footprint'!$B$3),"YES",".")</f>
        <v>YES</v>
      </c>
    </row>
    <row r="104" spans="1:4" x14ac:dyDescent="0.25">
      <c r="A104" t="s">
        <v>21</v>
      </c>
      <c r="B104">
        <v>-84.454391252974901</v>
      </c>
      <c r="C104">
        <v>33.893633126093199</v>
      </c>
      <c r="D104" t="str">
        <f>IF(AND(B104&gt;'MARTA Footprint'!$C$3,B104&lt;'MARTA Footprint'!$D$3,C104&gt;'MARTA Footprint'!$A$3,C104&lt;'MARTA Footprint'!$B$3),"YES",".")</f>
        <v>YES</v>
      </c>
    </row>
    <row r="105" spans="1:4" x14ac:dyDescent="0.25">
      <c r="A105" t="s">
        <v>21</v>
      </c>
      <c r="B105">
        <v>-84.452717961333605</v>
      </c>
      <c r="C105">
        <v>33.894863497410199</v>
      </c>
      <c r="D105" t="str">
        <f>IF(AND(B105&gt;'MARTA Footprint'!$C$3,B105&lt;'MARTA Footprint'!$D$3,C105&gt;'MARTA Footprint'!$A$3,C105&lt;'MARTA Footprint'!$B$3),"YES",".")</f>
        <v>YES</v>
      </c>
    </row>
    <row r="106" spans="1:4" x14ac:dyDescent="0.25">
      <c r="A106" t="s">
        <v>21</v>
      </c>
      <c r="B106">
        <v>-84.451100175664706</v>
      </c>
      <c r="C106">
        <v>33.896255279417403</v>
      </c>
      <c r="D106" t="str">
        <f>IF(AND(B106&gt;'MARTA Footprint'!$C$3,B106&lt;'MARTA Footprint'!$D$3,C106&gt;'MARTA Footprint'!$A$3,C106&lt;'MARTA Footprint'!$B$3),"YES",".")</f>
        <v>YES</v>
      </c>
    </row>
    <row r="107" spans="1:4" x14ac:dyDescent="0.25">
      <c r="A107" t="s">
        <v>21</v>
      </c>
      <c r="B107">
        <v>-84.447795790987797</v>
      </c>
      <c r="C107">
        <v>33.899127262811099</v>
      </c>
      <c r="D107" t="str">
        <f>IF(AND(B107&gt;'MARTA Footprint'!$C$3,B107&lt;'MARTA Footprint'!$D$3,C107&gt;'MARTA Footprint'!$A$3,C107&lt;'MARTA Footprint'!$B$3),"YES",".")</f>
        <v>YES</v>
      </c>
    </row>
    <row r="108" spans="1:4" x14ac:dyDescent="0.25">
      <c r="A108" t="s">
        <v>21</v>
      </c>
      <c r="B108">
        <v>-84.446724610088907</v>
      </c>
      <c r="C108">
        <v>33.899914764930301</v>
      </c>
      <c r="D108" t="str">
        <f>IF(AND(B108&gt;'MARTA Footprint'!$C$3,B108&lt;'MARTA Footprint'!$D$3,C108&gt;'MARTA Footprint'!$A$3,C108&lt;'MARTA Footprint'!$B$3),"YES",".")</f>
        <v>YES</v>
      </c>
    </row>
    <row r="109" spans="1:4" x14ac:dyDescent="0.25">
      <c r="A109" t="s">
        <v>21</v>
      </c>
      <c r="B109">
        <v>-84.445494034151395</v>
      </c>
      <c r="C109">
        <v>33.900559019614903</v>
      </c>
      <c r="D109" t="str">
        <f>IF(AND(B109&gt;'MARTA Footprint'!$C$3,B109&lt;'MARTA Footprint'!$D$3,C109&gt;'MARTA Footprint'!$A$3,C109&lt;'MARTA Footprint'!$B$3),"YES",".")</f>
        <v>YES</v>
      </c>
    </row>
    <row r="110" spans="1:4" x14ac:dyDescent="0.25">
      <c r="A110" t="s">
        <v>21</v>
      </c>
      <c r="B110">
        <v>-84.435204075019001</v>
      </c>
      <c r="C110">
        <v>33.9045616263396</v>
      </c>
      <c r="D110" t="str">
        <f>IF(AND(B110&gt;'MARTA Footprint'!$C$3,B110&lt;'MARTA Footprint'!$D$3,C110&gt;'MARTA Footprint'!$A$3,C110&lt;'MARTA Footprint'!$B$3),"YES",".")</f>
        <v>YES</v>
      </c>
    </row>
    <row r="111" spans="1:4" x14ac:dyDescent="0.25">
      <c r="A111" t="s">
        <v>21</v>
      </c>
      <c r="B111">
        <v>-84.433704919774598</v>
      </c>
      <c r="C111">
        <v>33.905275147324602</v>
      </c>
      <c r="D111" t="str">
        <f>IF(AND(B111&gt;'MARTA Footprint'!$C$3,B111&lt;'MARTA Footprint'!$D$3,C111&gt;'MARTA Footprint'!$A$3,C111&lt;'MARTA Footprint'!$B$3),"YES",".")</f>
        <v>YES</v>
      </c>
    </row>
    <row r="112" spans="1:4" x14ac:dyDescent="0.25">
      <c r="A112" t="s">
        <v>21</v>
      </c>
      <c r="B112">
        <v>-84.4324047726044</v>
      </c>
      <c r="C112">
        <v>33.906084783170101</v>
      </c>
      <c r="D112" t="str">
        <f>IF(AND(B112&gt;'MARTA Footprint'!$C$3,B112&lt;'MARTA Footprint'!$D$3,C112&gt;'MARTA Footprint'!$A$3,C112&lt;'MARTA Footprint'!$B$3),"YES",".")</f>
        <v>YES</v>
      </c>
    </row>
    <row r="113" spans="1:4" x14ac:dyDescent="0.25">
      <c r="A113" t="s">
        <v>21</v>
      </c>
      <c r="B113">
        <v>-84.431293605312007</v>
      </c>
      <c r="C113">
        <v>33.906995938881401</v>
      </c>
      <c r="D113" t="str">
        <f>IF(AND(B113&gt;'MARTA Footprint'!$C$3,B113&lt;'MARTA Footprint'!$D$3,C113&gt;'MARTA Footprint'!$A$3,C113&lt;'MARTA Footprint'!$B$3),"YES",".")</f>
        <v>YES</v>
      </c>
    </row>
    <row r="114" spans="1:4" x14ac:dyDescent="0.25">
      <c r="A114" t="s">
        <v>21</v>
      </c>
      <c r="B114">
        <v>-84.425286033749401</v>
      </c>
      <c r="C114">
        <v>33.912279684507702</v>
      </c>
      <c r="D114" t="str">
        <f>IF(AND(B114&gt;'MARTA Footprint'!$C$3,B114&lt;'MARTA Footprint'!$D$3,C114&gt;'MARTA Footprint'!$A$3,C114&lt;'MARTA Footprint'!$B$3),"YES",".")</f>
        <v>YES</v>
      </c>
    </row>
    <row r="115" spans="1:4" x14ac:dyDescent="0.25">
      <c r="A115" t="s">
        <v>21</v>
      </c>
      <c r="B115">
        <v>-84.4237577960793</v>
      </c>
      <c r="C115">
        <v>33.913404819844096</v>
      </c>
      <c r="D115" t="str">
        <f>IF(AND(B115&gt;'MARTA Footprint'!$C$3,B115&lt;'MARTA Footprint'!$D$3,C115&gt;'MARTA Footprint'!$A$3,C115&lt;'MARTA Footprint'!$B$3),"YES",".")</f>
        <v>YES</v>
      </c>
    </row>
    <row r="116" spans="1:4" x14ac:dyDescent="0.25">
      <c r="A116" t="s">
        <v>21</v>
      </c>
      <c r="B116">
        <v>-84.422285877928203</v>
      </c>
      <c r="C116">
        <v>33.914231013035099</v>
      </c>
      <c r="D116" t="str">
        <f>IF(AND(B116&gt;'MARTA Footprint'!$C$3,B116&lt;'MARTA Footprint'!$D$3,C116&gt;'MARTA Footprint'!$A$3,C116&lt;'MARTA Footprint'!$B$3),"YES",".")</f>
        <v>YES</v>
      </c>
    </row>
    <row r="117" spans="1:4" x14ac:dyDescent="0.25">
      <c r="A117" t="s">
        <v>21</v>
      </c>
      <c r="B117">
        <v>-84.420418030851295</v>
      </c>
      <c r="C117">
        <v>33.915016957046497</v>
      </c>
      <c r="D117" t="str">
        <f>IF(AND(B117&gt;'MARTA Footprint'!$C$3,B117&lt;'MARTA Footprint'!$D$3,C117&gt;'MARTA Footprint'!$A$3,C117&lt;'MARTA Footprint'!$B$3),"YES",".")</f>
        <v>YES</v>
      </c>
    </row>
    <row r="118" spans="1:4" x14ac:dyDescent="0.25">
      <c r="A118" t="s">
        <v>21</v>
      </c>
      <c r="B118">
        <v>-84.418477328432601</v>
      </c>
      <c r="C118">
        <v>33.915561484847103</v>
      </c>
      <c r="D118" t="str">
        <f>IF(AND(B118&gt;'MARTA Footprint'!$C$3,B118&lt;'MARTA Footprint'!$D$3,C118&gt;'MARTA Footprint'!$A$3,C118&lt;'MARTA Footprint'!$B$3),"YES",".")</f>
        <v>YES</v>
      </c>
    </row>
    <row r="119" spans="1:4" x14ac:dyDescent="0.25">
      <c r="A119" t="s">
        <v>21</v>
      </c>
      <c r="B119">
        <v>-84.416575695410202</v>
      </c>
      <c r="C119">
        <v>33.915860317642</v>
      </c>
      <c r="D119" t="str">
        <f>IF(AND(B119&gt;'MARTA Footprint'!$C$3,B119&lt;'MARTA Footprint'!$D$3,C119&gt;'MARTA Footprint'!$A$3,C119&lt;'MARTA Footprint'!$B$3),"YES",".")</f>
        <v>YES</v>
      </c>
    </row>
    <row r="120" spans="1:4" x14ac:dyDescent="0.25">
      <c r="A120" t="s">
        <v>21</v>
      </c>
      <c r="B120">
        <v>-84.414653525016504</v>
      </c>
      <c r="C120">
        <v>33.9159603355765</v>
      </c>
      <c r="D120" t="str">
        <f>IF(AND(B120&gt;'MARTA Footprint'!$C$3,B120&lt;'MARTA Footprint'!$D$3,C120&gt;'MARTA Footprint'!$A$3,C120&lt;'MARTA Footprint'!$B$3),"YES",".")</f>
        <v>YES</v>
      </c>
    </row>
    <row r="121" spans="1:4" x14ac:dyDescent="0.25">
      <c r="A121" t="s">
        <v>21</v>
      </c>
      <c r="B121">
        <v>-84.404803106767403</v>
      </c>
      <c r="C121">
        <v>33.915919554789703</v>
      </c>
      <c r="D121" t="str">
        <f>IF(AND(B121&gt;'MARTA Footprint'!$C$3,B121&lt;'MARTA Footprint'!$D$3,C121&gt;'MARTA Footprint'!$A$3,C121&lt;'MARTA Footprint'!$B$3),"YES",".")</f>
        <v>YES</v>
      </c>
    </row>
    <row r="122" spans="1:4" x14ac:dyDescent="0.25">
      <c r="A122" t="s">
        <v>21</v>
      </c>
      <c r="B122">
        <v>-84.403158691421694</v>
      </c>
      <c r="C122">
        <v>33.915727863019299</v>
      </c>
      <c r="D122" t="str">
        <f>IF(AND(B122&gt;'MARTA Footprint'!$C$3,B122&lt;'MARTA Footprint'!$D$3,C122&gt;'MARTA Footprint'!$A$3,C122&lt;'MARTA Footprint'!$B$3),"YES",".")</f>
        <v>YES</v>
      </c>
    </row>
    <row r="123" spans="1:4" x14ac:dyDescent="0.25">
      <c r="A123" t="s">
        <v>21</v>
      </c>
      <c r="B123">
        <v>-84.401573699288093</v>
      </c>
      <c r="C123">
        <v>33.915299469613899</v>
      </c>
      <c r="D123" t="str">
        <f>IF(AND(B123&gt;'MARTA Footprint'!$C$3,B123&lt;'MARTA Footprint'!$D$3,C123&gt;'MARTA Footprint'!$A$3,C123&lt;'MARTA Footprint'!$B$3),"YES",".")</f>
        <v>YES</v>
      </c>
    </row>
    <row r="124" spans="1:4" x14ac:dyDescent="0.25">
      <c r="A124" t="s">
        <v>21</v>
      </c>
      <c r="B124">
        <v>-84.398915453074494</v>
      </c>
      <c r="C124">
        <v>33.9143304681904</v>
      </c>
      <c r="D124" t="str">
        <f>IF(AND(B124&gt;'MARTA Footprint'!$C$3,B124&lt;'MARTA Footprint'!$D$3,C124&gt;'MARTA Footprint'!$A$3,C124&lt;'MARTA Footprint'!$B$3),"YES",".")</f>
        <v>YES</v>
      </c>
    </row>
    <row r="125" spans="1:4" x14ac:dyDescent="0.25">
      <c r="A125" t="s">
        <v>21</v>
      </c>
      <c r="B125">
        <v>-84.397565023101805</v>
      </c>
      <c r="C125">
        <v>33.913933049249103</v>
      </c>
      <c r="D125" t="str">
        <f>IF(AND(B125&gt;'MARTA Footprint'!$C$3,B125&lt;'MARTA Footprint'!$D$3,C125&gt;'MARTA Footprint'!$A$3,C125&lt;'MARTA Footprint'!$B$3),"YES",".")</f>
        <v>YES</v>
      </c>
    </row>
    <row r="126" spans="1:4" x14ac:dyDescent="0.25">
      <c r="A126" t="s">
        <v>21</v>
      </c>
      <c r="B126">
        <v>-84.395685989499199</v>
      </c>
      <c r="C126">
        <v>33.913638925425801</v>
      </c>
      <c r="D126" t="str">
        <f>IF(AND(B126&gt;'MARTA Footprint'!$C$3,B126&lt;'MARTA Footprint'!$D$3,C126&gt;'MARTA Footprint'!$A$3,C126&lt;'MARTA Footprint'!$B$3),"YES",".")</f>
        <v>YES</v>
      </c>
    </row>
    <row r="127" spans="1:4" x14ac:dyDescent="0.25">
      <c r="A127" t="s">
        <v>21</v>
      </c>
      <c r="B127">
        <v>-84.387226966959801</v>
      </c>
      <c r="C127">
        <v>33.912540793293203</v>
      </c>
      <c r="D127" t="str">
        <f>IF(AND(B127&gt;'MARTA Footprint'!$C$3,B127&lt;'MARTA Footprint'!$D$3,C127&gt;'MARTA Footprint'!$A$3,C127&lt;'MARTA Footprint'!$B$3),"YES",".")</f>
        <v>YES</v>
      </c>
    </row>
    <row r="128" spans="1:4" x14ac:dyDescent="0.25">
      <c r="A128" t="s">
        <v>21</v>
      </c>
      <c r="B128">
        <v>-84.385121800979704</v>
      </c>
      <c r="C128">
        <v>33.9123694355876</v>
      </c>
      <c r="D128" t="str">
        <f>IF(AND(B128&gt;'MARTA Footprint'!$C$3,B128&lt;'MARTA Footprint'!$D$3,C128&gt;'MARTA Footprint'!$A$3,C128&lt;'MARTA Footprint'!$B$3),"YES",".")</f>
        <v>YES</v>
      </c>
    </row>
    <row r="129" spans="1:4" x14ac:dyDescent="0.25">
      <c r="A129" t="s">
        <v>21</v>
      </c>
      <c r="B129">
        <v>-84.382473263755799</v>
      </c>
      <c r="C129">
        <v>33.912250639076497</v>
      </c>
      <c r="D129" t="str">
        <f>IF(AND(B129&gt;'MARTA Footprint'!$C$3,B129&lt;'MARTA Footprint'!$D$3,C129&gt;'MARTA Footprint'!$A$3,C129&lt;'MARTA Footprint'!$B$3),"YES",".")</f>
        <v>YES</v>
      </c>
    </row>
    <row r="130" spans="1:4" x14ac:dyDescent="0.25">
      <c r="A130" t="s">
        <v>21</v>
      </c>
      <c r="B130">
        <v>-84.377717955857406</v>
      </c>
      <c r="C130">
        <v>33.912192270857098</v>
      </c>
      <c r="D130" t="str">
        <f>IF(AND(B130&gt;'MARTA Footprint'!$C$3,B130&lt;'MARTA Footprint'!$D$3,C130&gt;'MARTA Footprint'!$A$3,C130&lt;'MARTA Footprint'!$B$3),"YES",".")</f>
        <v>YES</v>
      </c>
    </row>
    <row r="131" spans="1:4" x14ac:dyDescent="0.25">
      <c r="A131" t="s">
        <v>21</v>
      </c>
      <c r="B131">
        <v>-84.375260077361702</v>
      </c>
      <c r="C131">
        <v>33.911944245915997</v>
      </c>
      <c r="D131" t="str">
        <f>IF(AND(B131&gt;'MARTA Footprint'!$C$3,B131&lt;'MARTA Footprint'!$D$3,C131&gt;'MARTA Footprint'!$A$3,C131&lt;'MARTA Footprint'!$B$3),"YES",".")</f>
        <v>YES</v>
      </c>
    </row>
    <row r="132" spans="1:4" x14ac:dyDescent="0.25">
      <c r="A132" t="s">
        <v>21</v>
      </c>
      <c r="B132">
        <v>-84.365735067139894</v>
      </c>
      <c r="C132">
        <v>33.910242413259702</v>
      </c>
      <c r="D132" t="str">
        <f>IF(AND(B132&gt;'MARTA Footprint'!$C$3,B132&lt;'MARTA Footprint'!$D$3,C132&gt;'MARTA Footprint'!$A$3,C132&lt;'MARTA Footprint'!$B$3),"YES",".")</f>
        <v>YES</v>
      </c>
    </row>
    <row r="133" spans="1:4" x14ac:dyDescent="0.25">
      <c r="A133" t="s">
        <v>21</v>
      </c>
      <c r="B133">
        <v>-84.363785740031503</v>
      </c>
      <c r="C133">
        <v>33.910112613490703</v>
      </c>
      <c r="D133" t="str">
        <f>IF(AND(B133&gt;'MARTA Footprint'!$C$3,B133&lt;'MARTA Footprint'!$D$3,C133&gt;'MARTA Footprint'!$A$3,C133&lt;'MARTA Footprint'!$B$3),"YES",".")</f>
        <v>YES</v>
      </c>
    </row>
    <row r="134" spans="1:4" x14ac:dyDescent="0.25">
      <c r="A134" t="s">
        <v>21</v>
      </c>
      <c r="B134">
        <v>-84.362092344595595</v>
      </c>
      <c r="C134">
        <v>33.910189704944997</v>
      </c>
      <c r="D134" t="str">
        <f>IF(AND(B134&gt;'MARTA Footprint'!$C$3,B134&lt;'MARTA Footprint'!$D$3,C134&gt;'MARTA Footprint'!$A$3,C134&lt;'MARTA Footprint'!$B$3),"YES",".")</f>
        <v>YES</v>
      </c>
    </row>
    <row r="135" spans="1:4" x14ac:dyDescent="0.25">
      <c r="A135" t="s">
        <v>21</v>
      </c>
      <c r="B135">
        <v>-84.360543648496403</v>
      </c>
      <c r="C135">
        <v>33.910430781470403</v>
      </c>
      <c r="D135" t="str">
        <f>IF(AND(B135&gt;'MARTA Footprint'!$C$3,B135&lt;'MARTA Footprint'!$D$3,C135&gt;'MARTA Footprint'!$A$3,C135&lt;'MARTA Footprint'!$B$3),"YES",".")</f>
        <v>YES</v>
      </c>
    </row>
    <row r="136" spans="1:4" x14ac:dyDescent="0.25">
      <c r="A136" t="s">
        <v>21</v>
      </c>
      <c r="B136">
        <v>-84.358830388588999</v>
      </c>
      <c r="C136">
        <v>33.910927274594201</v>
      </c>
      <c r="D136" t="str">
        <f>IF(AND(B136&gt;'MARTA Footprint'!$C$3,B136&lt;'MARTA Footprint'!$D$3,C136&gt;'MARTA Footprint'!$A$3,C136&lt;'MARTA Footprint'!$B$3),"YES",".")</f>
        <v>YES</v>
      </c>
    </row>
    <row r="137" spans="1:4" x14ac:dyDescent="0.25">
      <c r="A137" t="s">
        <v>21</v>
      </c>
      <c r="B137">
        <v>-84.357299255675102</v>
      </c>
      <c r="C137">
        <v>33.9115418386599</v>
      </c>
      <c r="D137" t="str">
        <f>IF(AND(B137&gt;'MARTA Footprint'!$C$3,B137&lt;'MARTA Footprint'!$D$3,C137&gt;'MARTA Footprint'!$A$3,C137&lt;'MARTA Footprint'!$B$3),"YES",".")</f>
        <v>YES</v>
      </c>
    </row>
    <row r="138" spans="1:4" x14ac:dyDescent="0.25">
      <c r="A138" t="s">
        <v>21</v>
      </c>
      <c r="B138">
        <v>-84.354261088656997</v>
      </c>
      <c r="C138">
        <v>33.912966918889303</v>
      </c>
      <c r="D138" t="str">
        <f>IF(AND(B138&gt;'MARTA Footprint'!$C$3,B138&lt;'MARTA Footprint'!$D$3,C138&gt;'MARTA Footprint'!$A$3,C138&lt;'MARTA Footprint'!$B$3),"YES",".")</f>
        <v>YES</v>
      </c>
    </row>
    <row r="139" spans="1:4" x14ac:dyDescent="0.25">
      <c r="A139" t="s">
        <v>21</v>
      </c>
      <c r="B139">
        <v>-84.351909501701797</v>
      </c>
      <c r="C139">
        <v>33.913848258582703</v>
      </c>
      <c r="D139" t="str">
        <f>IF(AND(B139&gt;'MARTA Footprint'!$C$3,B139&lt;'MARTA Footprint'!$D$3,C139&gt;'MARTA Footprint'!$A$3,C139&lt;'MARTA Footprint'!$B$3),"YES",".")</f>
        <v>YES</v>
      </c>
    </row>
    <row r="140" spans="1:4" x14ac:dyDescent="0.25">
      <c r="A140" t="s">
        <v>21</v>
      </c>
      <c r="B140">
        <v>-84.349831664220503</v>
      </c>
      <c r="C140">
        <v>33.914491467649498</v>
      </c>
      <c r="D140" t="str">
        <f>IF(AND(B140&gt;'MARTA Footprint'!$C$3,B140&lt;'MARTA Footprint'!$D$3,C140&gt;'MARTA Footprint'!$A$3,C140&lt;'MARTA Footprint'!$B$3),"YES",".")</f>
        <v>YES</v>
      </c>
    </row>
    <row r="141" spans="1:4" x14ac:dyDescent="0.25">
      <c r="A141" t="s">
        <v>21</v>
      </c>
      <c r="B141">
        <v>-84.333838786110803</v>
      </c>
      <c r="C141">
        <v>33.919391207046701</v>
      </c>
      <c r="D141" t="str">
        <f>IF(AND(B141&gt;'MARTA Footprint'!$C$3,B141&lt;'MARTA Footprint'!$D$3,C141&gt;'MARTA Footprint'!$A$3,C141&lt;'MARTA Footprint'!$B$3),"YES",".")</f>
        <v>YES</v>
      </c>
    </row>
    <row r="142" spans="1:4" x14ac:dyDescent="0.25">
      <c r="A142" t="s">
        <v>21</v>
      </c>
      <c r="B142">
        <v>-84.331693786038201</v>
      </c>
      <c r="C142">
        <v>33.919904457051103</v>
      </c>
      <c r="D142" t="str">
        <f>IF(AND(B142&gt;'MARTA Footprint'!$C$3,B142&lt;'MARTA Footprint'!$D$3,C142&gt;'MARTA Footprint'!$A$3,C142&lt;'MARTA Footprint'!$B$3),"YES",".")</f>
        <v>YES</v>
      </c>
    </row>
    <row r="143" spans="1:4" x14ac:dyDescent="0.25">
      <c r="A143" t="s">
        <v>21</v>
      </c>
      <c r="B143">
        <v>-84.329640854771</v>
      </c>
      <c r="C143">
        <v>33.920188921743097</v>
      </c>
      <c r="D143" t="str">
        <f>IF(AND(B143&gt;'MARTA Footprint'!$C$3,B143&lt;'MARTA Footprint'!$D$3,C143&gt;'MARTA Footprint'!$A$3,C143&lt;'MARTA Footprint'!$B$3),"YES",".")</f>
        <v>YES</v>
      </c>
    </row>
    <row r="144" spans="1:4" x14ac:dyDescent="0.25">
      <c r="A144" t="s">
        <v>21</v>
      </c>
      <c r="B144">
        <v>-84.327586557835104</v>
      </c>
      <c r="C144">
        <v>33.920257014531401</v>
      </c>
      <c r="D144" t="str">
        <f>IF(AND(B144&gt;'MARTA Footprint'!$C$3,B144&lt;'MARTA Footprint'!$D$3,C144&gt;'MARTA Footprint'!$A$3,C144&lt;'MARTA Footprint'!$B$3),"YES",".")</f>
        <v>YES</v>
      </c>
    </row>
    <row r="145" spans="1:4" x14ac:dyDescent="0.25">
      <c r="A145" t="s">
        <v>21</v>
      </c>
      <c r="B145">
        <v>-84.299568558822898</v>
      </c>
      <c r="C145">
        <v>33.9203243454184</v>
      </c>
      <c r="D145" t="str">
        <f>IF(AND(B145&gt;'MARTA Footprint'!$C$3,B145&lt;'MARTA Footprint'!$D$3,C145&gt;'MARTA Footprint'!$A$3,C145&lt;'MARTA Footprint'!$B$3),"YES",".")</f>
        <v>YES</v>
      </c>
    </row>
    <row r="146" spans="1:4" x14ac:dyDescent="0.25">
      <c r="A146" t="s">
        <v>21</v>
      </c>
      <c r="B146">
        <v>-84.297570299097003</v>
      </c>
      <c r="C146">
        <v>33.9201700927159</v>
      </c>
      <c r="D146" t="str">
        <f>IF(AND(B146&gt;'MARTA Footprint'!$C$3,B146&lt;'MARTA Footprint'!$D$3,C146&gt;'MARTA Footprint'!$A$3,C146&lt;'MARTA Footprint'!$B$3),"YES",".")</f>
        <v>YES</v>
      </c>
    </row>
    <row r="147" spans="1:4" x14ac:dyDescent="0.25">
      <c r="A147" t="s">
        <v>21</v>
      </c>
      <c r="B147">
        <v>-84.295818010463407</v>
      </c>
      <c r="C147">
        <v>33.919810564597199</v>
      </c>
      <c r="D147" t="str">
        <f>IF(AND(B147&gt;'MARTA Footprint'!$C$3,B147&lt;'MARTA Footprint'!$D$3,C147&gt;'MARTA Footprint'!$A$3,C147&lt;'MARTA Footprint'!$B$3),"YES",".")</f>
        <v>YES</v>
      </c>
    </row>
    <row r="148" spans="1:4" x14ac:dyDescent="0.25">
      <c r="A148" t="s">
        <v>21</v>
      </c>
      <c r="B148">
        <v>-84.294095920628294</v>
      </c>
      <c r="C148">
        <v>33.919225653726102</v>
      </c>
      <c r="D148" t="str">
        <f>IF(AND(B148&gt;'MARTA Footprint'!$C$3,B148&lt;'MARTA Footprint'!$D$3,C148&gt;'MARTA Footprint'!$A$3,C148&lt;'MARTA Footprint'!$B$3),"YES",".")</f>
        <v>YES</v>
      </c>
    </row>
    <row r="149" spans="1:4" x14ac:dyDescent="0.25">
      <c r="A149" t="s">
        <v>21</v>
      </c>
      <c r="B149">
        <v>-84.292404957058693</v>
      </c>
      <c r="C149">
        <v>33.918406830445001</v>
      </c>
      <c r="D149" t="str">
        <f>IF(AND(B149&gt;'MARTA Footprint'!$C$3,B149&lt;'MARTA Footprint'!$D$3,C149&gt;'MARTA Footprint'!$A$3,C149&lt;'MARTA Footprint'!$B$3),"YES",".")</f>
        <v>YES</v>
      </c>
    </row>
    <row r="150" spans="1:4" x14ac:dyDescent="0.25">
      <c r="A150" t="s">
        <v>21</v>
      </c>
      <c r="B150">
        <v>-84.290997023091805</v>
      </c>
      <c r="C150">
        <v>33.9174575487773</v>
      </c>
      <c r="D150" t="str">
        <f>IF(AND(B150&gt;'MARTA Footprint'!$C$3,B150&lt;'MARTA Footprint'!$D$3,C150&gt;'MARTA Footprint'!$A$3,C150&lt;'MARTA Footprint'!$B$3),"YES",".")</f>
        <v>YES</v>
      </c>
    </row>
    <row r="151" spans="1:4" x14ac:dyDescent="0.25">
      <c r="A151" t="s">
        <v>21</v>
      </c>
      <c r="B151">
        <v>-84.289879412527995</v>
      </c>
      <c r="C151">
        <v>33.916468185779799</v>
      </c>
      <c r="D151" t="str">
        <f>IF(AND(B151&gt;'MARTA Footprint'!$C$3,B151&lt;'MARTA Footprint'!$D$3,C151&gt;'MARTA Footprint'!$A$3,C151&lt;'MARTA Footprint'!$B$3),"YES",".")</f>
        <v>YES</v>
      </c>
    </row>
    <row r="152" spans="1:4" x14ac:dyDescent="0.25">
      <c r="A152" t="s">
        <v>21</v>
      </c>
      <c r="B152">
        <v>-84.279267427057604</v>
      </c>
      <c r="C152">
        <v>33.906071149963097</v>
      </c>
      <c r="D152" t="str">
        <f>IF(AND(B152&gt;'MARTA Footprint'!$C$3,B152&lt;'MARTA Footprint'!$D$3,C152&gt;'MARTA Footprint'!$A$3,C152&lt;'MARTA Footprint'!$B$3),"YES",".")</f>
        <v>YES</v>
      </c>
    </row>
    <row r="153" spans="1:4" x14ac:dyDescent="0.25">
      <c r="A153" t="s">
        <v>21</v>
      </c>
      <c r="B153">
        <v>-84.278626922149598</v>
      </c>
      <c r="C153">
        <v>33.905550600294099</v>
      </c>
      <c r="D153" t="str">
        <f>IF(AND(B153&gt;'MARTA Footprint'!$C$3,B153&lt;'MARTA Footprint'!$D$3,C153&gt;'MARTA Footprint'!$A$3,C153&lt;'MARTA Footprint'!$B$3),"YES",".")</f>
        <v>YES</v>
      </c>
    </row>
    <row r="154" spans="1:4" x14ac:dyDescent="0.25">
      <c r="A154" t="s">
        <v>21</v>
      </c>
      <c r="B154">
        <v>-84.277751040581606</v>
      </c>
      <c r="C154">
        <v>33.905004533230802</v>
      </c>
      <c r="D154" t="str">
        <f>IF(AND(B154&gt;'MARTA Footprint'!$C$3,B154&lt;'MARTA Footprint'!$D$3,C154&gt;'MARTA Footprint'!$A$3,C154&lt;'MARTA Footprint'!$B$3),"YES",".")</f>
        <v>YES</v>
      </c>
    </row>
    <row r="155" spans="1:4" x14ac:dyDescent="0.25">
      <c r="A155" t="s">
        <v>21</v>
      </c>
      <c r="B155">
        <v>-84.273194755263006</v>
      </c>
      <c r="C155">
        <v>33.902469294605403</v>
      </c>
      <c r="D155" t="str">
        <f>IF(AND(B155&gt;'MARTA Footprint'!$C$3,B155&lt;'MARTA Footprint'!$D$3,C155&gt;'MARTA Footprint'!$A$3,C155&lt;'MARTA Footprint'!$B$3),"YES",".")</f>
        <v>YES</v>
      </c>
    </row>
    <row r="156" spans="1:4" x14ac:dyDescent="0.25">
      <c r="A156" t="s">
        <v>21</v>
      </c>
      <c r="B156">
        <v>-84.272045934814599</v>
      </c>
      <c r="C156">
        <v>33.901752167329498</v>
      </c>
      <c r="D156" t="str">
        <f>IF(AND(B156&gt;'MARTA Footprint'!$C$3,B156&lt;'MARTA Footprint'!$D$3,C156&gt;'MARTA Footprint'!$A$3,C156&lt;'MARTA Footprint'!$B$3),"YES",".")</f>
        <v>YES</v>
      </c>
    </row>
    <row r="157" spans="1:4" x14ac:dyDescent="0.25">
      <c r="A157" t="s">
        <v>21</v>
      </c>
      <c r="B157">
        <v>-84.253857727306098</v>
      </c>
      <c r="C157">
        <v>33.887718658909399</v>
      </c>
      <c r="D157" t="str">
        <f>IF(AND(B157&gt;'MARTA Footprint'!$C$3,B157&lt;'MARTA Footprint'!$D$3,C157&gt;'MARTA Footprint'!$A$3,C157&lt;'MARTA Footprint'!$B$3),"YES",".")</f>
        <v>YES</v>
      </c>
    </row>
    <row r="158" spans="1:4" x14ac:dyDescent="0.25">
      <c r="A158" t="s">
        <v>21</v>
      </c>
      <c r="B158">
        <v>-84.252687496552596</v>
      </c>
      <c r="C158">
        <v>33.886719649796397</v>
      </c>
      <c r="D158" t="str">
        <f>IF(AND(B158&gt;'MARTA Footprint'!$C$3,B158&lt;'MARTA Footprint'!$D$3,C158&gt;'MARTA Footprint'!$A$3,C158&lt;'MARTA Footprint'!$B$3),"YES",".")</f>
        <v>YES</v>
      </c>
    </row>
    <row r="159" spans="1:4" x14ac:dyDescent="0.25">
      <c r="A159" t="s">
        <v>21</v>
      </c>
      <c r="B159">
        <v>-84.251859219670607</v>
      </c>
      <c r="C159">
        <v>33.885822604953198</v>
      </c>
      <c r="D159" t="str">
        <f>IF(AND(B159&gt;'MARTA Footprint'!$C$3,B159&lt;'MARTA Footprint'!$D$3,C159&gt;'MARTA Footprint'!$A$3,C159&lt;'MARTA Footprint'!$B$3),"YES",".")</f>
        <v>YES</v>
      </c>
    </row>
    <row r="160" spans="1:4" x14ac:dyDescent="0.25">
      <c r="A160" t="s">
        <v>21</v>
      </c>
      <c r="B160">
        <v>-84.251157023967906</v>
      </c>
      <c r="C160">
        <v>33.8848726648528</v>
      </c>
      <c r="D160" t="str">
        <f>IF(AND(B160&gt;'MARTA Footprint'!$C$3,B160&lt;'MARTA Footprint'!$D$3,C160&gt;'MARTA Footprint'!$A$3,C160&lt;'MARTA Footprint'!$B$3),"YES",".")</f>
        <v>YES</v>
      </c>
    </row>
    <row r="161" spans="1:4" x14ac:dyDescent="0.25">
      <c r="A161" t="s">
        <v>21</v>
      </c>
      <c r="B161">
        <v>-84.2505102227896</v>
      </c>
      <c r="C161">
        <v>33.883690747035097</v>
      </c>
      <c r="D161" t="str">
        <f>IF(AND(B161&gt;'MARTA Footprint'!$C$3,B161&lt;'MARTA Footprint'!$D$3,C161&gt;'MARTA Footprint'!$A$3,C161&lt;'MARTA Footprint'!$B$3),"YES",".")</f>
        <v>YES</v>
      </c>
    </row>
    <row r="162" spans="1:4" x14ac:dyDescent="0.25">
      <c r="A162" t="s">
        <v>21</v>
      </c>
      <c r="B162">
        <v>-84.250046192199306</v>
      </c>
      <c r="C162">
        <v>33.882363652979897</v>
      </c>
      <c r="D162" t="str">
        <f>IF(AND(B162&gt;'MARTA Footprint'!$C$3,B162&lt;'MARTA Footprint'!$D$3,C162&gt;'MARTA Footprint'!$A$3,C162&lt;'MARTA Footprint'!$B$3),"YES",".")</f>
        <v>YES</v>
      </c>
    </row>
    <row r="163" spans="1:4" x14ac:dyDescent="0.25">
      <c r="A163" t="s">
        <v>21</v>
      </c>
      <c r="B163">
        <v>-84.249830647025405</v>
      </c>
      <c r="C163">
        <v>33.881268374666</v>
      </c>
      <c r="D163" t="str">
        <f>IF(AND(B163&gt;'MARTA Footprint'!$C$3,B163&lt;'MARTA Footprint'!$D$3,C163&gt;'MARTA Footprint'!$A$3,C163&lt;'MARTA Footprint'!$B$3),"YES",".")</f>
        <v>YES</v>
      </c>
    </row>
    <row r="164" spans="1:4" x14ac:dyDescent="0.25">
      <c r="A164" t="s">
        <v>21</v>
      </c>
      <c r="B164">
        <v>-84.249777988886294</v>
      </c>
      <c r="C164">
        <v>33.880072788033701</v>
      </c>
      <c r="D164" t="str">
        <f>IF(AND(B164&gt;'MARTA Footprint'!$C$3,B164&lt;'MARTA Footprint'!$D$3,C164&gt;'MARTA Footprint'!$A$3,C164&lt;'MARTA Footprint'!$B$3),"YES",".")</f>
        <v>YES</v>
      </c>
    </row>
    <row r="165" spans="1:4" x14ac:dyDescent="0.25">
      <c r="A165" t="s">
        <v>21</v>
      </c>
      <c r="B165">
        <v>-84.249755180779104</v>
      </c>
      <c r="C165">
        <v>33.871258311896497</v>
      </c>
      <c r="D165" t="str">
        <f>IF(AND(B165&gt;'MARTA Footprint'!$C$3,B165&lt;'MARTA Footprint'!$D$3,C165&gt;'MARTA Footprint'!$A$3,C165&lt;'MARTA Footprint'!$B$3),"YES",".")</f>
        <v>YES</v>
      </c>
    </row>
    <row r="166" spans="1:4" x14ac:dyDescent="0.25">
      <c r="A166" t="s">
        <v>21</v>
      </c>
      <c r="B166">
        <v>-84.249550097653497</v>
      </c>
      <c r="C166">
        <v>33.8689098752576</v>
      </c>
      <c r="D166" t="str">
        <f>IF(AND(B166&gt;'MARTA Footprint'!$C$3,B166&lt;'MARTA Footprint'!$D$3,C166&gt;'MARTA Footprint'!$A$3,C166&lt;'MARTA Footprint'!$B$3),"YES",".")</f>
        <v>YES</v>
      </c>
    </row>
    <row r="167" spans="1:4" x14ac:dyDescent="0.25">
      <c r="A167" t="s">
        <v>21</v>
      </c>
      <c r="B167">
        <v>-84.249101228206897</v>
      </c>
      <c r="C167">
        <v>33.866328290768102</v>
      </c>
      <c r="D167" t="str">
        <f>IF(AND(B167&gt;'MARTA Footprint'!$C$3,B167&lt;'MARTA Footprint'!$D$3,C167&gt;'MARTA Footprint'!$A$3,C167&lt;'MARTA Footprint'!$B$3),"YES",".")</f>
        <v>YES</v>
      </c>
    </row>
    <row r="168" spans="1:4" x14ac:dyDescent="0.25">
      <c r="A168" t="s">
        <v>21</v>
      </c>
      <c r="B168">
        <v>-84.246785970820596</v>
      </c>
      <c r="C168">
        <v>33.8565865407801</v>
      </c>
      <c r="D168" t="str">
        <f>IF(AND(B168&gt;'MARTA Footprint'!$C$3,B168&lt;'MARTA Footprint'!$D$3,C168&gt;'MARTA Footprint'!$A$3,C168&lt;'MARTA Footprint'!$B$3),"YES",".")</f>
        <v>YES</v>
      </c>
    </row>
    <row r="169" spans="1:4" x14ac:dyDescent="0.25">
      <c r="A169" t="s">
        <v>21</v>
      </c>
      <c r="B169">
        <v>-84.246473700122706</v>
      </c>
      <c r="C169">
        <v>33.854992215855098</v>
      </c>
      <c r="D169" t="str">
        <f>IF(AND(B169&gt;'MARTA Footprint'!$C$3,B169&lt;'MARTA Footprint'!$D$3,C169&gt;'MARTA Footprint'!$A$3,C169&lt;'MARTA Footprint'!$B$3),"YES",".")</f>
        <v>YES</v>
      </c>
    </row>
    <row r="170" spans="1:4" x14ac:dyDescent="0.25">
      <c r="A170" t="s">
        <v>21</v>
      </c>
      <c r="B170">
        <v>-84.246399654395105</v>
      </c>
      <c r="C170">
        <v>33.8538655952905</v>
      </c>
      <c r="D170" t="str">
        <f>IF(AND(B170&gt;'MARTA Footprint'!$C$3,B170&lt;'MARTA Footprint'!$D$3,C170&gt;'MARTA Footprint'!$A$3,C170&lt;'MARTA Footprint'!$B$3),"YES",".")</f>
        <v>YES</v>
      </c>
    </row>
    <row r="171" spans="1:4" x14ac:dyDescent="0.25">
      <c r="A171" t="s">
        <v>21</v>
      </c>
      <c r="B171">
        <v>-84.246410932229793</v>
      </c>
      <c r="C171">
        <v>33.852419952339602</v>
      </c>
      <c r="D171" t="str">
        <f>IF(AND(B171&gt;'MARTA Footprint'!$C$3,B171&lt;'MARTA Footprint'!$D$3,C171&gt;'MARTA Footprint'!$A$3,C171&lt;'MARTA Footprint'!$B$3),"YES",".")</f>
        <v>YES</v>
      </c>
    </row>
    <row r="172" spans="1:4" x14ac:dyDescent="0.25">
      <c r="A172" t="s">
        <v>21</v>
      </c>
      <c r="B172">
        <v>-84.247886861109095</v>
      </c>
      <c r="C172">
        <v>33.840946783047301</v>
      </c>
      <c r="D172" t="str">
        <f>IF(AND(B172&gt;'MARTA Footprint'!$C$3,B172&lt;'MARTA Footprint'!$D$3,C172&gt;'MARTA Footprint'!$A$3,C172&lt;'MARTA Footprint'!$B$3),"YES",".")</f>
        <v>YES</v>
      </c>
    </row>
    <row r="173" spans="1:4" x14ac:dyDescent="0.25">
      <c r="A173" t="s">
        <v>21</v>
      </c>
      <c r="B173">
        <v>-84.248226075302497</v>
      </c>
      <c r="C173">
        <v>33.839027727714203</v>
      </c>
      <c r="D173" t="str">
        <f>IF(AND(B173&gt;'MARTA Footprint'!$C$3,B173&lt;'MARTA Footprint'!$D$3,C173&gt;'MARTA Footprint'!$A$3,C173&lt;'MARTA Footprint'!$B$3),"YES",".")</f>
        <v>YES</v>
      </c>
    </row>
    <row r="174" spans="1:4" x14ac:dyDescent="0.25">
      <c r="A174" t="s">
        <v>21</v>
      </c>
      <c r="B174">
        <v>-84.248777414094803</v>
      </c>
      <c r="C174">
        <v>33.837203335177797</v>
      </c>
      <c r="D174" t="str">
        <f>IF(AND(B174&gt;'MARTA Footprint'!$C$3,B174&lt;'MARTA Footprint'!$D$3,C174&gt;'MARTA Footprint'!$A$3,C174&lt;'MARTA Footprint'!$B$3),"YES",".")</f>
        <v>YES</v>
      </c>
    </row>
    <row r="175" spans="1:4" x14ac:dyDescent="0.25">
      <c r="A175" t="s">
        <v>21</v>
      </c>
      <c r="B175">
        <v>-84.249244137844698</v>
      </c>
      <c r="C175">
        <v>33.836015883400997</v>
      </c>
      <c r="D175" t="str">
        <f>IF(AND(B175&gt;'MARTA Footprint'!$C$3,B175&lt;'MARTA Footprint'!$D$3,C175&gt;'MARTA Footprint'!$A$3,C175&lt;'MARTA Footprint'!$B$3),"YES",".")</f>
        <v>YES</v>
      </c>
    </row>
    <row r="176" spans="1:4" x14ac:dyDescent="0.25">
      <c r="A176" t="s">
        <v>21</v>
      </c>
      <c r="B176">
        <v>-84.249951990443705</v>
      </c>
      <c r="C176">
        <v>33.834755095256803</v>
      </c>
      <c r="D176" t="str">
        <f>IF(AND(B176&gt;'MARTA Footprint'!$C$3,B176&lt;'MARTA Footprint'!$D$3,C176&gt;'MARTA Footprint'!$A$3,C176&lt;'MARTA Footprint'!$B$3),"YES",".")</f>
        <v>YES</v>
      </c>
    </row>
    <row r="177" spans="1:4" x14ac:dyDescent="0.25">
      <c r="A177" t="s">
        <v>21</v>
      </c>
      <c r="B177">
        <v>-84.251138723666799</v>
      </c>
      <c r="C177">
        <v>33.832833831884003</v>
      </c>
      <c r="D177" t="str">
        <f>IF(AND(B177&gt;'MARTA Footprint'!$C$3,B177&lt;'MARTA Footprint'!$D$3,C177&gt;'MARTA Footprint'!$A$3,C177&lt;'MARTA Footprint'!$B$3),"YES",".")</f>
        <v>YES</v>
      </c>
    </row>
    <row r="178" spans="1:4" x14ac:dyDescent="0.25">
      <c r="A178" t="s">
        <v>21</v>
      </c>
      <c r="B178">
        <v>-84.251697237841597</v>
      </c>
      <c r="C178">
        <v>33.831705897917502</v>
      </c>
      <c r="D178" t="str">
        <f>IF(AND(B178&gt;'MARTA Footprint'!$C$3,B178&lt;'MARTA Footprint'!$D$3,C178&gt;'MARTA Footprint'!$A$3,C178&lt;'MARTA Footprint'!$B$3),"YES",".")</f>
        <v>YES</v>
      </c>
    </row>
    <row r="179" spans="1:4" x14ac:dyDescent="0.25">
      <c r="A179" t="s">
        <v>21</v>
      </c>
      <c r="B179">
        <v>-84.252061436371406</v>
      </c>
      <c r="C179">
        <v>33.830621694520801</v>
      </c>
      <c r="D179" t="str">
        <f>IF(AND(B179&gt;'MARTA Footprint'!$C$3,B179&lt;'MARTA Footprint'!$D$3,C179&gt;'MARTA Footprint'!$A$3,C179&lt;'MARTA Footprint'!$B$3),"YES",".")</f>
        <v>YES</v>
      </c>
    </row>
    <row r="180" spans="1:4" x14ac:dyDescent="0.25">
      <c r="A180" t="s">
        <v>21</v>
      </c>
      <c r="B180">
        <v>-84.252284096431296</v>
      </c>
      <c r="C180">
        <v>33.829328236577503</v>
      </c>
      <c r="D180" t="str">
        <f>IF(AND(B180&gt;'MARTA Footprint'!$C$3,B180&lt;'MARTA Footprint'!$D$3,C180&gt;'MARTA Footprint'!$A$3,C180&lt;'MARTA Footprint'!$B$3),"YES",".")</f>
        <v>YES</v>
      </c>
    </row>
    <row r="181" spans="1:4" x14ac:dyDescent="0.25">
      <c r="A181" t="s">
        <v>21</v>
      </c>
      <c r="B181">
        <v>-84.252605828921801</v>
      </c>
      <c r="C181">
        <v>33.825423681308799</v>
      </c>
      <c r="D181" t="str">
        <f>IF(AND(B181&gt;'MARTA Footprint'!$C$3,B181&lt;'MARTA Footprint'!$D$3,C181&gt;'MARTA Footprint'!$A$3,C181&lt;'MARTA Footprint'!$B$3),"YES",".")</f>
        <v>YES</v>
      </c>
    </row>
    <row r="182" spans="1:4" x14ac:dyDescent="0.25">
      <c r="A182" t="s">
        <v>21</v>
      </c>
      <c r="B182">
        <v>-84.252636205142693</v>
      </c>
      <c r="C182">
        <v>33.8239294828795</v>
      </c>
      <c r="D182" t="str">
        <f>IF(AND(B182&gt;'MARTA Footprint'!$C$3,B182&lt;'MARTA Footprint'!$D$3,C182&gt;'MARTA Footprint'!$A$3,C182&lt;'MARTA Footprint'!$B$3),"YES",".")</f>
        <v>YES</v>
      </c>
    </row>
    <row r="183" spans="1:4" x14ac:dyDescent="0.25">
      <c r="A183" t="s">
        <v>21</v>
      </c>
      <c r="B183">
        <v>-84.252469560279394</v>
      </c>
      <c r="C183">
        <v>33.822418213114403</v>
      </c>
      <c r="D183" t="str">
        <f>IF(AND(B183&gt;'MARTA Footprint'!$C$3,B183&lt;'MARTA Footprint'!$D$3,C183&gt;'MARTA Footprint'!$A$3,C183&lt;'MARTA Footprint'!$B$3),"YES",".")</f>
        <v>YES</v>
      </c>
    </row>
    <row r="184" spans="1:4" x14ac:dyDescent="0.25">
      <c r="A184" t="s">
        <v>21</v>
      </c>
      <c r="B184">
        <v>-84.252276590905296</v>
      </c>
      <c r="C184">
        <v>33.8208655619868</v>
      </c>
      <c r="D184" t="str">
        <f>IF(AND(B184&gt;'MARTA Footprint'!$C$3,B184&lt;'MARTA Footprint'!$D$3,C184&gt;'MARTA Footprint'!$A$3,C184&lt;'MARTA Footprint'!$B$3),"YES",".")</f>
        <v>YES</v>
      </c>
    </row>
    <row r="185" spans="1:4" x14ac:dyDescent="0.25">
      <c r="A185" t="s">
        <v>21</v>
      </c>
      <c r="B185">
        <v>-84.251309009129798</v>
      </c>
      <c r="C185">
        <v>33.816758296390603</v>
      </c>
      <c r="D185" t="str">
        <f>IF(AND(B185&gt;'MARTA Footprint'!$C$3,B185&lt;'MARTA Footprint'!$D$3,C185&gt;'MARTA Footprint'!$A$3,C185&lt;'MARTA Footprint'!$B$3),"YES",".")</f>
        <v>YES</v>
      </c>
    </row>
    <row r="186" spans="1:4" x14ac:dyDescent="0.25">
      <c r="A186" t="s">
        <v>21</v>
      </c>
      <c r="B186">
        <v>-84.251174759175797</v>
      </c>
      <c r="C186">
        <v>33.814514458444499</v>
      </c>
      <c r="D186" t="str">
        <f>IF(AND(B186&gt;'MARTA Footprint'!$C$3,B186&lt;'MARTA Footprint'!$D$3,C186&gt;'MARTA Footprint'!$A$3,C186&lt;'MARTA Footprint'!$B$3),"YES",".")</f>
        <v>YES</v>
      </c>
    </row>
    <row r="187" spans="1:4" x14ac:dyDescent="0.25">
      <c r="A187" t="s">
        <v>21</v>
      </c>
      <c r="B187">
        <v>-84.251163364482096</v>
      </c>
      <c r="C187">
        <v>33.812184286414897</v>
      </c>
      <c r="D187" t="str">
        <f>IF(AND(B187&gt;'MARTA Footprint'!$C$3,B187&lt;'MARTA Footprint'!$D$3,C187&gt;'MARTA Footprint'!$A$3,C187&lt;'MARTA Footprint'!$B$3),"YES",".")</f>
        <v>YES</v>
      </c>
    </row>
    <row r="188" spans="1:4" x14ac:dyDescent="0.25">
      <c r="A188" t="s">
        <v>21</v>
      </c>
      <c r="B188">
        <v>-84.250957064182799</v>
      </c>
      <c r="C188">
        <v>33.809950963587703</v>
      </c>
      <c r="D188" t="str">
        <f>IF(AND(B188&gt;'MARTA Footprint'!$C$3,B188&lt;'MARTA Footprint'!$D$3,C188&gt;'MARTA Footprint'!$A$3,C188&lt;'MARTA Footprint'!$B$3),"YES",".")</f>
        <v>YES</v>
      </c>
    </row>
    <row r="189" spans="1:4" x14ac:dyDescent="0.25">
      <c r="A189" t="s">
        <v>21</v>
      </c>
      <c r="B189">
        <v>-84.249616912461505</v>
      </c>
      <c r="C189">
        <v>33.799079802723099</v>
      </c>
      <c r="D189" t="str">
        <f>IF(AND(B189&gt;'MARTA Footprint'!$C$3,B189&lt;'MARTA Footprint'!$D$3,C189&gt;'MARTA Footprint'!$A$3,C189&lt;'MARTA Footprint'!$B$3),"YES",".")</f>
        <v>YES</v>
      </c>
    </row>
    <row r="190" spans="1:4" x14ac:dyDescent="0.25">
      <c r="A190" t="s">
        <v>21</v>
      </c>
      <c r="B190">
        <v>-84.249216855115904</v>
      </c>
      <c r="C190">
        <v>33.796789599387097</v>
      </c>
      <c r="D190" t="str">
        <f>IF(AND(B190&gt;'MARTA Footprint'!$C$3,B190&lt;'MARTA Footprint'!$D$3,C190&gt;'MARTA Footprint'!$A$3,C190&lt;'MARTA Footprint'!$B$3),"YES",".")</f>
        <v>YES</v>
      </c>
    </row>
    <row r="191" spans="1:4" x14ac:dyDescent="0.25">
      <c r="A191" t="s">
        <v>21</v>
      </c>
      <c r="B191">
        <v>-84.248612953814302</v>
      </c>
      <c r="C191">
        <v>33.794619530221702</v>
      </c>
      <c r="D191" t="str">
        <f>IF(AND(B191&gt;'MARTA Footprint'!$C$3,B191&lt;'MARTA Footprint'!$D$3,C191&gt;'MARTA Footprint'!$A$3,C191&lt;'MARTA Footprint'!$B$3),"YES",".")</f>
        <v>YES</v>
      </c>
    </row>
    <row r="192" spans="1:4" x14ac:dyDescent="0.25">
      <c r="A192" t="s">
        <v>21</v>
      </c>
      <c r="B192">
        <v>-84.247339160465302</v>
      </c>
      <c r="C192">
        <v>33.790774316652602</v>
      </c>
      <c r="D192" t="str">
        <f>IF(AND(B192&gt;'MARTA Footprint'!$C$3,B192&lt;'MARTA Footprint'!$D$3,C192&gt;'MARTA Footprint'!$A$3,C192&lt;'MARTA Footprint'!$B$3),"YES",".")</f>
        <v>YES</v>
      </c>
    </row>
    <row r="193" spans="1:4" x14ac:dyDescent="0.25">
      <c r="A193" t="s">
        <v>21</v>
      </c>
      <c r="B193">
        <v>-84.246794591055803</v>
      </c>
      <c r="C193">
        <v>33.7887818444879</v>
      </c>
      <c r="D193" t="str">
        <f>IF(AND(B193&gt;'MARTA Footprint'!$C$3,B193&lt;'MARTA Footprint'!$D$3,C193&gt;'MARTA Footprint'!$A$3,C193&lt;'MARTA Footprint'!$B$3),"YES",".")</f>
        <v>YES</v>
      </c>
    </row>
    <row r="194" spans="1:4" x14ac:dyDescent="0.25">
      <c r="A194" t="s">
        <v>21</v>
      </c>
      <c r="B194">
        <v>-84.245296087041098</v>
      </c>
      <c r="C194">
        <v>33.782473020401</v>
      </c>
      <c r="D194" t="str">
        <f>IF(AND(B194&gt;'MARTA Footprint'!$C$3,B194&lt;'MARTA Footprint'!$D$3,C194&gt;'MARTA Footprint'!$A$3,C194&lt;'MARTA Footprint'!$B$3),"YES",".")</f>
        <v>YES</v>
      </c>
    </row>
    <row r="195" spans="1:4" x14ac:dyDescent="0.25">
      <c r="A195" t="s">
        <v>21</v>
      </c>
      <c r="B195">
        <v>-84.244949255185801</v>
      </c>
      <c r="C195">
        <v>33.781593528183201</v>
      </c>
      <c r="D195" t="str">
        <f>IF(AND(B195&gt;'MARTA Footprint'!$C$3,B195&lt;'MARTA Footprint'!$D$3,C195&gt;'MARTA Footprint'!$A$3,C195&lt;'MARTA Footprint'!$B$3),"YES",".")</f>
        <v>YES</v>
      </c>
    </row>
    <row r="196" spans="1:4" x14ac:dyDescent="0.25">
      <c r="A196" t="s">
        <v>21</v>
      </c>
      <c r="B196">
        <v>-84.244323958593299</v>
      </c>
      <c r="C196">
        <v>33.780607754808202</v>
      </c>
      <c r="D196" t="str">
        <f>IF(AND(B196&gt;'MARTA Footprint'!$C$3,B196&lt;'MARTA Footprint'!$D$3,C196&gt;'MARTA Footprint'!$A$3,C196&lt;'MARTA Footprint'!$B$3),"YES",".")</f>
        <v>YES</v>
      </c>
    </row>
    <row r="197" spans="1:4" x14ac:dyDescent="0.25">
      <c r="A197" t="s">
        <v>21</v>
      </c>
      <c r="B197">
        <v>-84.243548191412899</v>
      </c>
      <c r="C197">
        <v>33.779780821092899</v>
      </c>
      <c r="D197" t="str">
        <f>IF(AND(B197&gt;'MARTA Footprint'!$C$3,B197&lt;'MARTA Footprint'!$D$3,C197&gt;'MARTA Footprint'!$A$3,C197&lt;'MARTA Footprint'!$B$3),"YES",".")</f>
        <v>YES</v>
      </c>
    </row>
    <row r="198" spans="1:4" x14ac:dyDescent="0.25">
      <c r="A198" t="s">
        <v>21</v>
      </c>
      <c r="B198">
        <v>-84.242708741541904</v>
      </c>
      <c r="C198">
        <v>33.779121007584401</v>
      </c>
      <c r="D198" t="str">
        <f>IF(AND(B198&gt;'MARTA Footprint'!$C$3,B198&lt;'MARTA Footprint'!$D$3,C198&gt;'MARTA Footprint'!$A$3,C198&lt;'MARTA Footprint'!$B$3),"YES",".")</f>
        <v>YES</v>
      </c>
    </row>
    <row r="199" spans="1:4" x14ac:dyDescent="0.25">
      <c r="A199" t="s">
        <v>21</v>
      </c>
      <c r="B199">
        <v>-84.2366373018979</v>
      </c>
      <c r="C199">
        <v>33.774931045261603</v>
      </c>
      <c r="D199" t="str">
        <f>IF(AND(B199&gt;'MARTA Footprint'!$C$3,B199&lt;'MARTA Footprint'!$D$3,C199&gt;'MARTA Footprint'!$A$3,C199&lt;'MARTA Footprint'!$B$3),"YES",".")</f>
        <v>YES</v>
      </c>
    </row>
    <row r="200" spans="1:4" x14ac:dyDescent="0.25">
      <c r="A200" t="s">
        <v>21</v>
      </c>
      <c r="B200">
        <v>-84.235442457307698</v>
      </c>
      <c r="C200">
        <v>33.773920745985897</v>
      </c>
      <c r="D200" t="str">
        <f>IF(AND(B200&gt;'MARTA Footprint'!$C$3,B200&lt;'MARTA Footprint'!$D$3,C200&gt;'MARTA Footprint'!$A$3,C200&lt;'MARTA Footprint'!$B$3),"YES",".")</f>
        <v>YES</v>
      </c>
    </row>
    <row r="201" spans="1:4" x14ac:dyDescent="0.25">
      <c r="A201" t="s">
        <v>21</v>
      </c>
      <c r="B201">
        <v>-84.234516893952801</v>
      </c>
      <c r="C201">
        <v>33.772888230103597</v>
      </c>
      <c r="D201" t="str">
        <f>IF(AND(B201&gt;'MARTA Footprint'!$C$3,B201&lt;'MARTA Footprint'!$D$3,C201&gt;'MARTA Footprint'!$A$3,C201&lt;'MARTA Footprint'!$B$3),"YES",".")</f>
        <v>YES</v>
      </c>
    </row>
    <row r="202" spans="1:4" x14ac:dyDescent="0.25">
      <c r="A202" t="s">
        <v>21</v>
      </c>
      <c r="B202">
        <v>-84.233703256876495</v>
      </c>
      <c r="C202">
        <v>33.771706144535798</v>
      </c>
      <c r="D202" t="str">
        <f>IF(AND(B202&gt;'MARTA Footprint'!$C$3,B202&lt;'MARTA Footprint'!$D$3,C202&gt;'MARTA Footprint'!$A$3,C202&lt;'MARTA Footprint'!$B$3),"YES",".")</f>
        <v>YES</v>
      </c>
    </row>
    <row r="203" spans="1:4" x14ac:dyDescent="0.25">
      <c r="A203" t="s">
        <v>21</v>
      </c>
      <c r="B203">
        <v>-84.233068223027999</v>
      </c>
      <c r="C203">
        <v>33.770430206075901</v>
      </c>
      <c r="D203" t="str">
        <f>IF(AND(B203&gt;'MARTA Footprint'!$C$3,B203&lt;'MARTA Footprint'!$D$3,C203&gt;'MARTA Footprint'!$A$3,C203&lt;'MARTA Footprint'!$B$3),"YES",".")</f>
        <v>YES</v>
      </c>
    </row>
    <row r="204" spans="1:4" x14ac:dyDescent="0.25">
      <c r="A204" t="s">
        <v>21</v>
      </c>
      <c r="B204">
        <v>-84.232681811182303</v>
      </c>
      <c r="C204">
        <v>33.769246241214503</v>
      </c>
      <c r="D204" t="str">
        <f>IF(AND(B204&gt;'MARTA Footprint'!$C$3,B204&lt;'MARTA Footprint'!$D$3,C204&gt;'MARTA Footprint'!$A$3,C204&lt;'MARTA Footprint'!$B$3),"YES",".")</f>
        <v>YES</v>
      </c>
    </row>
    <row r="205" spans="1:4" x14ac:dyDescent="0.25">
      <c r="A205" t="s">
        <v>21</v>
      </c>
      <c r="B205">
        <v>-84.2324412548098</v>
      </c>
      <c r="C205">
        <v>33.767946908604202</v>
      </c>
      <c r="D205" t="str">
        <f>IF(AND(B205&gt;'MARTA Footprint'!$C$3,B205&lt;'MARTA Footprint'!$D$3,C205&gt;'MARTA Footprint'!$A$3,C205&lt;'MARTA Footprint'!$B$3),"YES",".")</f>
        <v>YES</v>
      </c>
    </row>
    <row r="206" spans="1:4" x14ac:dyDescent="0.25">
      <c r="A206" t="s">
        <v>21</v>
      </c>
      <c r="B206">
        <v>-84.232406294418595</v>
      </c>
      <c r="C206">
        <v>33.766602717921003</v>
      </c>
      <c r="D206" t="str">
        <f>IF(AND(B206&gt;'MARTA Footprint'!$C$3,B206&lt;'MARTA Footprint'!$D$3,C206&gt;'MARTA Footprint'!$A$3,C206&lt;'MARTA Footprint'!$B$3),"YES",".")</f>
        <v>YES</v>
      </c>
    </row>
    <row r="207" spans="1:4" x14ac:dyDescent="0.25">
      <c r="A207" t="s">
        <v>21</v>
      </c>
      <c r="B207">
        <v>-84.2324070113727</v>
      </c>
      <c r="C207">
        <v>33.757594062905497</v>
      </c>
      <c r="D207" t="str">
        <f>IF(AND(B207&gt;'MARTA Footprint'!$C$3,B207&lt;'MARTA Footprint'!$D$3,C207&gt;'MARTA Footprint'!$A$3,C207&lt;'MARTA Footprint'!$B$3),"YES",".")</f>
        <v>YES</v>
      </c>
    </row>
    <row r="208" spans="1:4" x14ac:dyDescent="0.25">
      <c r="A208" t="s">
        <v>21</v>
      </c>
      <c r="B208">
        <v>-84.232267319940604</v>
      </c>
      <c r="C208">
        <v>33.755615743121801</v>
      </c>
      <c r="D208" t="str">
        <f>IF(AND(B208&gt;'MARTA Footprint'!$C$3,B208&lt;'MARTA Footprint'!$D$3,C208&gt;'MARTA Footprint'!$A$3,C208&lt;'MARTA Footprint'!$B$3),"YES",".")</f>
        <v>YES</v>
      </c>
    </row>
    <row r="209" spans="1:4" x14ac:dyDescent="0.25">
      <c r="A209" t="s">
        <v>21</v>
      </c>
      <c r="B209">
        <v>-84.231975120787993</v>
      </c>
      <c r="C209">
        <v>33.753409786233902</v>
      </c>
      <c r="D209" t="str">
        <f>IF(AND(B209&gt;'MARTA Footprint'!$C$3,B209&lt;'MARTA Footprint'!$D$3,C209&gt;'MARTA Footprint'!$A$3,C209&lt;'MARTA Footprint'!$B$3),"YES",".")</f>
        <v>YES</v>
      </c>
    </row>
    <row r="210" spans="1:4" x14ac:dyDescent="0.25">
      <c r="A210" t="s">
        <v>21</v>
      </c>
      <c r="B210">
        <v>-84.230535287079405</v>
      </c>
      <c r="C210">
        <v>33.743689193152001</v>
      </c>
      <c r="D210" t="str">
        <f>IF(AND(B210&gt;'MARTA Footprint'!$C$3,B210&lt;'MARTA Footprint'!$D$3,C210&gt;'MARTA Footprint'!$A$3,C210&lt;'MARTA Footprint'!$B$3),"YES",".")</f>
        <v>YES</v>
      </c>
    </row>
    <row r="211" spans="1:4" x14ac:dyDescent="0.25">
      <c r="A211" t="s">
        <v>21</v>
      </c>
      <c r="B211">
        <v>-84.230417193266106</v>
      </c>
      <c r="C211">
        <v>33.742135080169398</v>
      </c>
      <c r="D211" t="str">
        <f>IF(AND(B211&gt;'MARTA Footprint'!$C$3,B211&lt;'MARTA Footprint'!$D$3,C211&gt;'MARTA Footprint'!$A$3,C211&lt;'MARTA Footprint'!$B$3),"YES",".")</f>
        <v>YES</v>
      </c>
    </row>
    <row r="212" spans="1:4" x14ac:dyDescent="0.25">
      <c r="A212" t="s">
        <v>21</v>
      </c>
      <c r="B212">
        <v>-84.230487675072197</v>
      </c>
      <c r="C212">
        <v>33.740515527177998</v>
      </c>
      <c r="D212" t="str">
        <f>IF(AND(B212&gt;'MARTA Footprint'!$C$3,B212&lt;'MARTA Footprint'!$D$3,C212&gt;'MARTA Footprint'!$A$3,C212&lt;'MARTA Footprint'!$B$3),"YES",".")</f>
        <v>YES</v>
      </c>
    </row>
    <row r="213" spans="1:4" x14ac:dyDescent="0.25">
      <c r="A213" t="s">
        <v>21</v>
      </c>
      <c r="B213">
        <v>-84.231289582517405</v>
      </c>
      <c r="C213">
        <v>33.730915258024098</v>
      </c>
      <c r="D213" t="str">
        <f>IF(AND(B213&gt;'MARTA Footprint'!$C$3,B213&lt;'MARTA Footprint'!$D$3,C213&gt;'MARTA Footprint'!$A$3,C213&lt;'MARTA Footprint'!$B$3),"YES",".")</f>
        <v>YES</v>
      </c>
    </row>
    <row r="214" spans="1:4" x14ac:dyDescent="0.25">
      <c r="A214" t="s">
        <v>21</v>
      </c>
      <c r="B214">
        <v>-84.231513620885394</v>
      </c>
      <c r="C214">
        <v>33.7297517650263</v>
      </c>
      <c r="D214" t="str">
        <f>IF(AND(B214&gt;'MARTA Footprint'!$C$3,B214&lt;'MARTA Footprint'!$D$3,C214&gt;'MARTA Footprint'!$A$3,C214&lt;'MARTA Footprint'!$B$3),"YES",".")</f>
        <v>YES</v>
      </c>
    </row>
    <row r="215" spans="1:4" x14ac:dyDescent="0.25">
      <c r="A215" t="s">
        <v>21</v>
      </c>
      <c r="B215">
        <v>-84.231924777580403</v>
      </c>
      <c r="C215">
        <v>33.728561263157999</v>
      </c>
      <c r="D215" t="str">
        <f>IF(AND(B215&gt;'MARTA Footprint'!$C$3,B215&lt;'MARTA Footprint'!$D$3,C215&gt;'MARTA Footprint'!$A$3,C215&lt;'MARTA Footprint'!$B$3),"YES",".")</f>
        <v>YES</v>
      </c>
    </row>
    <row r="216" spans="1:4" x14ac:dyDescent="0.25">
      <c r="A216" t="s">
        <v>21</v>
      </c>
      <c r="B216">
        <v>-84.232472063275594</v>
      </c>
      <c r="C216">
        <v>33.727458719478101</v>
      </c>
      <c r="D216" t="str">
        <f>IF(AND(B216&gt;'MARTA Footprint'!$C$3,B216&lt;'MARTA Footprint'!$D$3,C216&gt;'MARTA Footprint'!$A$3,C216&lt;'MARTA Footprint'!$B$3),"YES",".")</f>
        <v>YES</v>
      </c>
    </row>
    <row r="217" spans="1:4" x14ac:dyDescent="0.25">
      <c r="A217" t="s">
        <v>21</v>
      </c>
      <c r="B217">
        <v>-84.233322182376497</v>
      </c>
      <c r="C217">
        <v>33.726221293759203</v>
      </c>
      <c r="D217" t="str">
        <f>IF(AND(B217&gt;'MARTA Footprint'!$C$3,B217&lt;'MARTA Footprint'!$D$3,C217&gt;'MARTA Footprint'!$A$3,C217&lt;'MARTA Footprint'!$B$3),"YES",".")</f>
        <v>YES</v>
      </c>
    </row>
    <row r="218" spans="1:4" x14ac:dyDescent="0.25">
      <c r="A218" t="s">
        <v>21</v>
      </c>
      <c r="B218">
        <v>-84.236629551497003</v>
      </c>
      <c r="C218">
        <v>33.721889930601201</v>
      </c>
      <c r="D218" t="str">
        <f>IF(AND(B218&gt;'MARTA Footprint'!$C$3,B218&lt;'MARTA Footprint'!$D$3,C218&gt;'MARTA Footprint'!$A$3,C218&lt;'MARTA Footprint'!$B$3),"YES",".")</f>
        <v>YES</v>
      </c>
    </row>
    <row r="219" spans="1:4" x14ac:dyDescent="0.25">
      <c r="A219" t="s">
        <v>21</v>
      </c>
      <c r="B219">
        <v>-84.237482488206297</v>
      </c>
      <c r="C219">
        <v>33.720576991912701</v>
      </c>
      <c r="D219" t="str">
        <f>IF(AND(B219&gt;'MARTA Footprint'!$C$3,B219&lt;'MARTA Footprint'!$D$3,C219&gt;'MARTA Footprint'!$A$3,C219&lt;'MARTA Footprint'!$B$3),"YES",".")</f>
        <v>YES</v>
      </c>
    </row>
    <row r="220" spans="1:4" x14ac:dyDescent="0.25">
      <c r="A220" t="s">
        <v>21</v>
      </c>
      <c r="B220">
        <v>-84.2382670615807</v>
      </c>
      <c r="C220">
        <v>33.719108997676699</v>
      </c>
      <c r="D220" t="str">
        <f>IF(AND(B220&gt;'MARTA Footprint'!$C$3,B220&lt;'MARTA Footprint'!$D$3,C220&gt;'MARTA Footprint'!$A$3,C220&lt;'MARTA Footprint'!$B$3),"YES",".")</f>
        <v>YES</v>
      </c>
    </row>
    <row r="221" spans="1:4" x14ac:dyDescent="0.25">
      <c r="A221" t="s">
        <v>21</v>
      </c>
      <c r="B221">
        <v>-84.238987759282196</v>
      </c>
      <c r="C221">
        <v>33.7175801460331</v>
      </c>
      <c r="D221" t="str">
        <f>IF(AND(B221&gt;'MARTA Footprint'!$C$3,B221&lt;'MARTA Footprint'!$D$3,C221&gt;'MARTA Footprint'!$A$3,C221&lt;'MARTA Footprint'!$B$3),"YES",".")</f>
        <v>YES</v>
      </c>
    </row>
    <row r="222" spans="1:4" x14ac:dyDescent="0.25">
      <c r="A222" t="s">
        <v>21</v>
      </c>
      <c r="B222">
        <v>-84.239853701516594</v>
      </c>
      <c r="C222">
        <v>33.716046299998801</v>
      </c>
      <c r="D222" t="str">
        <f>IF(AND(B222&gt;'MARTA Footprint'!$C$3,B222&lt;'MARTA Footprint'!$D$3,C222&gt;'MARTA Footprint'!$A$3,C222&lt;'MARTA Footprint'!$B$3),"YES",".")</f>
        <v>YES</v>
      </c>
    </row>
    <row r="223" spans="1:4" x14ac:dyDescent="0.25">
      <c r="A223" t="s">
        <v>21</v>
      </c>
      <c r="B223">
        <v>-84.240513124894406</v>
      </c>
      <c r="C223">
        <v>33.715222645447803</v>
      </c>
      <c r="D223" t="str">
        <f>IF(AND(B223&gt;'MARTA Footprint'!$C$3,B223&lt;'MARTA Footprint'!$D$3,C223&gt;'MARTA Footprint'!$A$3,C223&lt;'MARTA Footprint'!$B$3),"YES",".")</f>
        <v>YES</v>
      </c>
    </row>
    <row r="224" spans="1:4" x14ac:dyDescent="0.25">
      <c r="A224" t="s">
        <v>21</v>
      </c>
      <c r="B224">
        <v>-84.241468575837999</v>
      </c>
      <c r="C224">
        <v>33.714312103192199</v>
      </c>
      <c r="D224" t="str">
        <f>IF(AND(B224&gt;'MARTA Footprint'!$C$3,B224&lt;'MARTA Footprint'!$D$3,C224&gt;'MARTA Footprint'!$A$3,C224&lt;'MARTA Footprint'!$B$3),"YES",".")</f>
        <v>YES</v>
      </c>
    </row>
    <row r="225" spans="1:4" x14ac:dyDescent="0.25">
      <c r="A225" t="s">
        <v>21</v>
      </c>
      <c r="B225">
        <v>-84.244441890319706</v>
      </c>
      <c r="C225">
        <v>33.711510743112797</v>
      </c>
      <c r="D225" t="str">
        <f>IF(AND(B225&gt;'MARTA Footprint'!$C$3,B225&lt;'MARTA Footprint'!$D$3,C225&gt;'MARTA Footprint'!$A$3,C225&lt;'MARTA Footprint'!$B$3),"YES",".")</f>
        <v>YES</v>
      </c>
    </row>
    <row r="226" spans="1:4" x14ac:dyDescent="0.25">
      <c r="A226" t="s">
        <v>21</v>
      </c>
      <c r="B226">
        <v>-84.245323545981805</v>
      </c>
      <c r="C226">
        <v>33.710551530190003</v>
      </c>
      <c r="D226" t="str">
        <f>IF(AND(B226&gt;'MARTA Footprint'!$C$3,B226&lt;'MARTA Footprint'!$D$3,C226&gt;'MARTA Footprint'!$A$3,C226&lt;'MARTA Footprint'!$B$3),"YES",".")</f>
        <v>YES</v>
      </c>
    </row>
    <row r="227" spans="1:4" x14ac:dyDescent="0.25">
      <c r="A227" t="s">
        <v>21</v>
      </c>
      <c r="B227">
        <v>-84.246232667986007</v>
      </c>
      <c r="C227">
        <v>33.709355672923003</v>
      </c>
      <c r="D227" t="str">
        <f>IF(AND(B227&gt;'MARTA Footprint'!$C$3,B227&lt;'MARTA Footprint'!$D$3,C227&gt;'MARTA Footprint'!$A$3,C227&lt;'MARTA Footprint'!$B$3),"YES",".")</f>
        <v>YES</v>
      </c>
    </row>
    <row r="228" spans="1:4" x14ac:dyDescent="0.25">
      <c r="A228" t="s">
        <v>21</v>
      </c>
      <c r="B228">
        <v>-84.251356595693196</v>
      </c>
      <c r="C228">
        <v>33.702683612738198</v>
      </c>
      <c r="D228" t="str">
        <f>IF(AND(B228&gt;'MARTA Footprint'!$C$3,B228&lt;'MARTA Footprint'!$D$3,C228&gt;'MARTA Footprint'!$A$3,C228&lt;'MARTA Footprint'!$B$3),"YES",".")</f>
        <v>YES</v>
      </c>
    </row>
    <row r="229" spans="1:4" x14ac:dyDescent="0.25">
      <c r="A229" t="s">
        <v>21</v>
      </c>
      <c r="B229">
        <v>-84.252117610404895</v>
      </c>
      <c r="C229">
        <v>33.701797184911499</v>
      </c>
      <c r="D229" t="str">
        <f>IF(AND(B229&gt;'MARTA Footprint'!$C$3,B229&lt;'MARTA Footprint'!$D$3,C229&gt;'MARTA Footprint'!$A$3,C229&lt;'MARTA Footprint'!$B$3),"YES",".")</f>
        <v>YES</v>
      </c>
    </row>
    <row r="230" spans="1:4" x14ac:dyDescent="0.25">
      <c r="A230" t="s">
        <v>21</v>
      </c>
      <c r="B230">
        <v>-84.252859810555407</v>
      </c>
      <c r="C230">
        <v>33.701113104663598</v>
      </c>
      <c r="D230" t="str">
        <f>IF(AND(B230&gt;'MARTA Footprint'!$C$3,B230&lt;'MARTA Footprint'!$D$3,C230&gt;'MARTA Footprint'!$A$3,C230&lt;'MARTA Footprint'!$B$3),"YES",".")</f>
        <v>YES</v>
      </c>
    </row>
    <row r="231" spans="1:4" x14ac:dyDescent="0.25">
      <c r="A231" t="s">
        <v>21</v>
      </c>
      <c r="B231">
        <v>-84.253808274323106</v>
      </c>
      <c r="C231">
        <v>33.700435220763801</v>
      </c>
      <c r="D231" t="str">
        <f>IF(AND(B231&gt;'MARTA Footprint'!$C$3,B231&lt;'MARTA Footprint'!$D$3,C231&gt;'MARTA Footprint'!$A$3,C231&lt;'MARTA Footprint'!$B$3),"YES",".")</f>
        <v>YES</v>
      </c>
    </row>
    <row r="232" spans="1:4" x14ac:dyDescent="0.25">
      <c r="A232" t="s">
        <v>21</v>
      </c>
      <c r="B232">
        <v>-84.254692344726195</v>
      </c>
      <c r="C232">
        <v>33.699932713610799</v>
      </c>
      <c r="D232" t="str">
        <f>IF(AND(B232&gt;'MARTA Footprint'!$C$3,B232&lt;'MARTA Footprint'!$D$3,C232&gt;'MARTA Footprint'!$A$3,C232&lt;'MARTA Footprint'!$B$3),"YES",".")</f>
        <v>YES</v>
      </c>
    </row>
    <row r="233" spans="1:4" x14ac:dyDescent="0.25">
      <c r="A233" t="s">
        <v>21</v>
      </c>
      <c r="B233">
        <v>-84.255964691144101</v>
      </c>
      <c r="C233">
        <v>33.699426140372204</v>
      </c>
      <c r="D233" t="str">
        <f>IF(AND(B233&gt;'MARTA Footprint'!$C$3,B233&lt;'MARTA Footprint'!$D$3,C233&gt;'MARTA Footprint'!$A$3,C233&lt;'MARTA Footprint'!$B$3),"YES",".")</f>
        <v>YES</v>
      </c>
    </row>
    <row r="234" spans="1:4" x14ac:dyDescent="0.25">
      <c r="A234" t="s">
        <v>21</v>
      </c>
      <c r="B234">
        <v>-84.257051167904905</v>
      </c>
      <c r="C234">
        <v>33.699124020452601</v>
      </c>
      <c r="D234" t="str">
        <f>IF(AND(B234&gt;'MARTA Footprint'!$C$3,B234&lt;'MARTA Footprint'!$D$3,C234&gt;'MARTA Footprint'!$A$3,C234&lt;'MARTA Footprint'!$B$3),"YES",".")</f>
        <v>YES</v>
      </c>
    </row>
    <row r="235" spans="1:4" x14ac:dyDescent="0.25">
      <c r="A235" t="s">
        <v>21</v>
      </c>
      <c r="B235">
        <v>-84.258581866207706</v>
      </c>
      <c r="C235">
        <v>33.698905858958</v>
      </c>
      <c r="D235" t="str">
        <f>IF(AND(B235&gt;'MARTA Footprint'!$C$3,B235&lt;'MARTA Footprint'!$D$3,C235&gt;'MARTA Footprint'!$A$3,C235&lt;'MARTA Footprint'!$B$3),"YES",".")</f>
        <v>YES</v>
      </c>
    </row>
    <row r="236" spans="1:4" x14ac:dyDescent="0.25">
      <c r="A236" t="s">
        <v>21</v>
      </c>
      <c r="B236">
        <v>-84.259608596064098</v>
      </c>
      <c r="C236">
        <v>33.698868259965003</v>
      </c>
      <c r="D236" t="str">
        <f>IF(AND(B236&gt;'MARTA Footprint'!$C$3,B236&lt;'MARTA Footprint'!$D$3,C236&gt;'MARTA Footprint'!$A$3,C236&lt;'MARTA Footprint'!$B$3),"YES",".")</f>
        <v>YES</v>
      </c>
    </row>
    <row r="237" spans="1:4" x14ac:dyDescent="0.25">
      <c r="A237" t="s">
        <v>21</v>
      </c>
      <c r="B237">
        <v>-84.274476424708098</v>
      </c>
      <c r="C237">
        <v>33.699005095164303</v>
      </c>
      <c r="D237" t="str">
        <f>IF(AND(B237&gt;'MARTA Footprint'!$C$3,B237&lt;'MARTA Footprint'!$D$3,C237&gt;'MARTA Footprint'!$A$3,C237&lt;'MARTA Footprint'!$B$3),"YES",".")</f>
        <v>YES</v>
      </c>
    </row>
    <row r="238" spans="1:4" x14ac:dyDescent="0.25">
      <c r="A238" t="s">
        <v>21</v>
      </c>
      <c r="B238">
        <v>-84.2762976563275</v>
      </c>
      <c r="C238">
        <v>33.6989293014162</v>
      </c>
      <c r="D238" t="str">
        <f>IF(AND(B238&gt;'MARTA Footprint'!$C$3,B238&lt;'MARTA Footprint'!$D$3,C238&gt;'MARTA Footprint'!$A$3,C238&lt;'MARTA Footprint'!$B$3),"YES",".")</f>
        <v>YES</v>
      </c>
    </row>
    <row r="239" spans="1:4" x14ac:dyDescent="0.25">
      <c r="A239" t="s">
        <v>21</v>
      </c>
      <c r="B239">
        <v>-84.2777885284696</v>
      </c>
      <c r="C239">
        <v>33.698753945345103</v>
      </c>
      <c r="D239" t="str">
        <f>IF(AND(B239&gt;'MARTA Footprint'!$C$3,B239&lt;'MARTA Footprint'!$D$3,C239&gt;'MARTA Footprint'!$A$3,C239&lt;'MARTA Footprint'!$B$3),"YES",".")</f>
        <v>YES</v>
      </c>
    </row>
    <row r="240" spans="1:4" x14ac:dyDescent="0.25">
      <c r="A240" t="s">
        <v>21</v>
      </c>
      <c r="B240">
        <v>-84.279596505969806</v>
      </c>
      <c r="C240">
        <v>33.698407660405302</v>
      </c>
      <c r="D240" t="str">
        <f>IF(AND(B240&gt;'MARTA Footprint'!$C$3,B240&lt;'MARTA Footprint'!$D$3,C240&gt;'MARTA Footprint'!$A$3,C240&lt;'MARTA Footprint'!$B$3),"YES",".")</f>
        <v>YES</v>
      </c>
    </row>
    <row r="241" spans="1:4" x14ac:dyDescent="0.25">
      <c r="A241" t="s">
        <v>21</v>
      </c>
      <c r="B241">
        <v>-84.2813339821287</v>
      </c>
      <c r="C241">
        <v>33.697902921605902</v>
      </c>
      <c r="D241" t="str">
        <f>IF(AND(B241&gt;'MARTA Footprint'!$C$3,B241&lt;'MARTA Footprint'!$D$3,C241&gt;'MARTA Footprint'!$A$3,C241&lt;'MARTA Footprint'!$B$3),"YES",".")</f>
        <v>YES</v>
      </c>
    </row>
    <row r="242" spans="1:4" x14ac:dyDescent="0.25">
      <c r="A242" t="s">
        <v>21</v>
      </c>
      <c r="B242">
        <v>-84.283047567042004</v>
      </c>
      <c r="C242">
        <v>33.697250401248702</v>
      </c>
      <c r="D242" t="str">
        <f>IF(AND(B242&gt;'MARTA Footprint'!$C$3,B242&lt;'MARTA Footprint'!$D$3,C242&gt;'MARTA Footprint'!$A$3,C242&lt;'MARTA Footprint'!$B$3),"YES",".")</f>
        <v>YES</v>
      </c>
    </row>
    <row r="243" spans="1:4" x14ac:dyDescent="0.25">
      <c r="A243" t="s">
        <v>21</v>
      </c>
      <c r="B243">
        <v>-84.301983419223205</v>
      </c>
      <c r="C243">
        <v>33.689443780277898</v>
      </c>
      <c r="D243" t="str">
        <f>IF(AND(B243&gt;'MARTA Footprint'!$C$3,B243&lt;'MARTA Footprint'!$D$3,C243&gt;'MARTA Footprint'!$A$3,C243&lt;'MARTA Footprint'!$B$3),"YES",".")</f>
        <v>YES</v>
      </c>
    </row>
    <row r="244" spans="1:4" x14ac:dyDescent="0.25">
      <c r="A244" t="s">
        <v>21</v>
      </c>
      <c r="B244">
        <v>-84.303306299079296</v>
      </c>
      <c r="C244">
        <v>33.6888164627916</v>
      </c>
      <c r="D244" t="str">
        <f>IF(AND(B244&gt;'MARTA Footprint'!$C$3,B244&lt;'MARTA Footprint'!$D$3,C244&gt;'MARTA Footprint'!$A$3,C244&lt;'MARTA Footprint'!$B$3),"YES",".")</f>
        <v>YES</v>
      </c>
    </row>
    <row r="245" spans="1:4" x14ac:dyDescent="0.25">
      <c r="A245" t="s">
        <v>21</v>
      </c>
      <c r="B245">
        <v>-84.304404348851193</v>
      </c>
      <c r="C245">
        <v>33.688149965416102</v>
      </c>
      <c r="D245" t="str">
        <f>IF(AND(B245&gt;'MARTA Footprint'!$C$3,B245&lt;'MARTA Footprint'!$D$3,C245&gt;'MARTA Footprint'!$A$3,C245&lt;'MARTA Footprint'!$B$3),"YES",".")</f>
        <v>YES</v>
      </c>
    </row>
    <row r="246" spans="1:4" x14ac:dyDescent="0.25">
      <c r="A246" t="s">
        <v>21</v>
      </c>
      <c r="B246">
        <v>-84.318379856720099</v>
      </c>
      <c r="C246">
        <v>33.6776971161812</v>
      </c>
      <c r="D246" t="str">
        <f>IF(AND(B246&gt;'MARTA Footprint'!$C$3,B246&lt;'MARTA Footprint'!$D$3,C246&gt;'MARTA Footprint'!$A$3,C246&lt;'MARTA Footprint'!$B$3),"YES",".")</f>
        <v>YES</v>
      </c>
    </row>
    <row r="247" spans="1:4" x14ac:dyDescent="0.25">
      <c r="A247" t="s">
        <v>21</v>
      </c>
      <c r="B247">
        <v>-84.319733873033002</v>
      </c>
      <c r="C247">
        <v>33.676775686889798</v>
      </c>
      <c r="D247" t="str">
        <f>IF(AND(B247&gt;'MARTA Footprint'!$C$3,B247&lt;'MARTA Footprint'!$D$3,C247&gt;'MARTA Footprint'!$A$3,C247&lt;'MARTA Footprint'!$B$3),"YES",".")</f>
        <v>YES</v>
      </c>
    </row>
    <row r="248" spans="1:4" x14ac:dyDescent="0.25">
      <c r="A248" t="s">
        <v>21</v>
      </c>
      <c r="B248">
        <v>-84.321112406935598</v>
      </c>
      <c r="C248">
        <v>33.676025431077598</v>
      </c>
      <c r="D248" t="str">
        <f>IF(AND(B248&gt;'MARTA Footprint'!$C$3,B248&lt;'MARTA Footprint'!$D$3,C248&gt;'MARTA Footprint'!$A$3,C248&lt;'MARTA Footprint'!$B$3),"YES",".")</f>
        <v>YES</v>
      </c>
    </row>
    <row r="249" spans="1:4" x14ac:dyDescent="0.25">
      <c r="A249" t="s">
        <v>21</v>
      </c>
      <c r="B249">
        <v>-84.3224218636378</v>
      </c>
      <c r="C249">
        <v>33.675416553856898</v>
      </c>
      <c r="D249" t="str">
        <f>IF(AND(B249&gt;'MARTA Footprint'!$C$3,B249&lt;'MARTA Footprint'!$D$3,C249&gt;'MARTA Footprint'!$A$3,C249&lt;'MARTA Footprint'!$B$3),"YES",".")</f>
        <v>YES</v>
      </c>
    </row>
    <row r="250" spans="1:4" x14ac:dyDescent="0.25">
      <c r="A250" t="s">
        <v>21</v>
      </c>
      <c r="B250">
        <v>-84.3590688849402</v>
      </c>
      <c r="C250">
        <v>33.660047647515697</v>
      </c>
      <c r="D250" t="str">
        <f>IF(AND(B250&gt;'MARTA Footprint'!$C$3,B250&lt;'MARTA Footprint'!$D$3,C250&gt;'MARTA Footprint'!$A$3,C250&lt;'MARTA Footprint'!$B$3),"YES",".")</f>
        <v>YES</v>
      </c>
    </row>
    <row r="251" spans="1:4" x14ac:dyDescent="0.25">
      <c r="A251" t="s">
        <v>21</v>
      </c>
      <c r="B251">
        <v>-84.360359976657506</v>
      </c>
      <c r="C251">
        <v>33.659367333674503</v>
      </c>
      <c r="D251" t="str">
        <f>IF(AND(B251&gt;'MARTA Footprint'!$C$3,B251&lt;'MARTA Footprint'!$D$3,C251&gt;'MARTA Footprint'!$A$3,C251&lt;'MARTA Footprint'!$B$3),"YES",".")</f>
        <v>YES</v>
      </c>
    </row>
    <row r="252" spans="1:4" x14ac:dyDescent="0.25">
      <c r="A252" t="s">
        <v>21</v>
      </c>
      <c r="B252">
        <v>-84.361444481255305</v>
      </c>
      <c r="C252">
        <v>33.658684179779897</v>
      </c>
      <c r="D252" t="str">
        <f>IF(AND(B252&gt;'MARTA Footprint'!$C$3,B252&lt;'MARTA Footprint'!$D$3,C252&gt;'MARTA Footprint'!$A$3,C252&lt;'MARTA Footprint'!$B$3),"YES",".")</f>
        <v>YES</v>
      </c>
    </row>
    <row r="253" spans="1:4" x14ac:dyDescent="0.25">
      <c r="A253" t="s">
        <v>21</v>
      </c>
      <c r="B253">
        <v>-84.362359424513798</v>
      </c>
      <c r="C253">
        <v>33.657908797030501</v>
      </c>
      <c r="D253" t="str">
        <f>IF(AND(B253&gt;'MARTA Footprint'!$C$3,B253&lt;'MARTA Footprint'!$D$3,C253&gt;'MARTA Footprint'!$A$3,C253&lt;'MARTA Footprint'!$B$3),"YES",".")</f>
        <v>YES</v>
      </c>
    </row>
    <row r="254" spans="1:4" x14ac:dyDescent="0.25">
      <c r="A254" t="s">
        <v>21</v>
      </c>
      <c r="B254">
        <v>-84.363262712433595</v>
      </c>
      <c r="C254">
        <v>33.6570128396881</v>
      </c>
      <c r="D254" t="str">
        <f>IF(AND(B254&gt;'MARTA Footprint'!$C$3,B254&lt;'MARTA Footprint'!$D$3,C254&gt;'MARTA Footprint'!$A$3,C254&lt;'MARTA Footprint'!$B$3),"YES",".")</f>
        <v>YES</v>
      </c>
    </row>
    <row r="255" spans="1:4" x14ac:dyDescent="0.25">
      <c r="A255" t="s">
        <v>21</v>
      </c>
      <c r="B255">
        <v>-84.373066047324897</v>
      </c>
      <c r="C255">
        <v>33.644357833943999</v>
      </c>
      <c r="D255" t="str">
        <f>IF(AND(B255&gt;'MARTA Footprint'!$C$3,B255&lt;'MARTA Footprint'!$D$3,C255&gt;'MARTA Footprint'!$A$3,C255&lt;'MARTA Footprint'!$B$3),"YES",".")</f>
        <v>YES</v>
      </c>
    </row>
    <row r="256" spans="1:4" x14ac:dyDescent="0.25">
      <c r="A256" t="s">
        <v>21</v>
      </c>
      <c r="B256">
        <v>-84.374617951240396</v>
      </c>
      <c r="C256">
        <v>33.642502230147301</v>
      </c>
      <c r="D256" t="str">
        <f>IF(AND(B256&gt;'MARTA Footprint'!$C$3,B256&lt;'MARTA Footprint'!$D$3,C256&gt;'MARTA Footprint'!$A$3,C256&lt;'MARTA Footprint'!$B$3),"YES",".")</f>
        <v>YES</v>
      </c>
    </row>
    <row r="257" spans="1:4" x14ac:dyDescent="0.25">
      <c r="A257" t="s">
        <v>21</v>
      </c>
      <c r="B257">
        <v>-84.377004777761002</v>
      </c>
      <c r="C257">
        <v>33.639862713694697</v>
      </c>
      <c r="D257" t="str">
        <f>IF(AND(B257&gt;'MARTA Footprint'!$C$3,B257&lt;'MARTA Footprint'!$D$3,C257&gt;'MARTA Footprint'!$A$3,C257&lt;'MARTA Footprint'!$B$3),"YES",".")</f>
        <v>YES</v>
      </c>
    </row>
    <row r="258" spans="1:4" x14ac:dyDescent="0.25">
      <c r="A258" t="s">
        <v>21</v>
      </c>
      <c r="B258">
        <v>-84.377910727317897</v>
      </c>
      <c r="C258">
        <v>33.6390543845583</v>
      </c>
      <c r="D258" t="str">
        <f>IF(AND(B258&gt;'MARTA Footprint'!$C$3,B258&lt;'MARTA Footprint'!$D$3,C258&gt;'MARTA Footprint'!$A$3,C258&lt;'MARTA Footprint'!$B$3),"YES",".")</f>
        <v>YES</v>
      </c>
    </row>
    <row r="259" spans="1:4" x14ac:dyDescent="0.25">
      <c r="A259" t="s">
        <v>21</v>
      </c>
      <c r="B259">
        <v>-84.378690783434195</v>
      </c>
      <c r="C259">
        <v>33.638548369925203</v>
      </c>
      <c r="D259" t="str">
        <f>IF(AND(B259&gt;'MARTA Footprint'!$C$3,B259&lt;'MARTA Footprint'!$D$3,C259&gt;'MARTA Footprint'!$A$3,C259&lt;'MARTA Footprint'!$B$3),"YES",".")</f>
        <v>YES</v>
      </c>
    </row>
    <row r="260" spans="1:4" x14ac:dyDescent="0.25">
      <c r="A260" t="s">
        <v>21</v>
      </c>
      <c r="B260">
        <v>-84.379744057181995</v>
      </c>
      <c r="C260">
        <v>33.6380549336141</v>
      </c>
      <c r="D260" t="str">
        <f>IF(AND(B260&gt;'MARTA Footprint'!$C$3,B260&lt;'MARTA Footprint'!$D$3,C260&gt;'MARTA Footprint'!$A$3,C260&lt;'MARTA Footprint'!$B$3),"YES",".")</f>
        <v>YES</v>
      </c>
    </row>
    <row r="261" spans="1:4" x14ac:dyDescent="0.25">
      <c r="A261" t="s">
        <v>21</v>
      </c>
      <c r="B261">
        <v>-84.382328370478305</v>
      </c>
      <c r="C261">
        <v>33.636888320341399</v>
      </c>
      <c r="D261" t="str">
        <f>IF(AND(B261&gt;'MARTA Footprint'!$C$3,B261&lt;'MARTA Footprint'!$D$3,C261&gt;'MARTA Footprint'!$A$3,C261&lt;'MARTA Footprint'!$B$3),"YES",".")</f>
        <v>YES</v>
      </c>
    </row>
    <row r="262" spans="1:4" x14ac:dyDescent="0.25">
      <c r="A262" t="s">
        <v>21</v>
      </c>
      <c r="B262">
        <v>-84.383453877223801</v>
      </c>
      <c r="C262">
        <v>33.636240064880198</v>
      </c>
      <c r="D262" t="str">
        <f>IF(AND(B262&gt;'MARTA Footprint'!$C$3,B262&lt;'MARTA Footprint'!$D$3,C262&gt;'MARTA Footprint'!$A$3,C262&lt;'MARTA Footprint'!$B$3),"YES",".")</f>
        <v>YES</v>
      </c>
    </row>
    <row r="263" spans="1:4" x14ac:dyDescent="0.25">
      <c r="A263" t="s">
        <v>21</v>
      </c>
      <c r="B263">
        <v>-84.384429580147398</v>
      </c>
      <c r="C263">
        <v>33.635454224946798</v>
      </c>
      <c r="D263" t="str">
        <f>IF(AND(B263&gt;'MARTA Footprint'!$C$3,B263&lt;'MARTA Footprint'!$D$3,C263&gt;'MARTA Footprint'!$A$3,C263&lt;'MARTA Footprint'!$B$3),"YES",".")</f>
        <v>YES</v>
      </c>
    </row>
    <row r="264" spans="1:4" x14ac:dyDescent="0.25">
      <c r="A264" t="s">
        <v>21</v>
      </c>
      <c r="B264">
        <v>-84.386662851635805</v>
      </c>
      <c r="C264">
        <v>33.633117229148297</v>
      </c>
      <c r="D264" t="str">
        <f>IF(AND(B264&gt;'MARTA Footprint'!$C$3,B264&lt;'MARTA Footprint'!$D$3,C264&gt;'MARTA Footprint'!$A$3,C264&lt;'MARTA Footprint'!$B$3),"YES",".")</f>
        <v>YES</v>
      </c>
    </row>
    <row r="265" spans="1:4" x14ac:dyDescent="0.25">
      <c r="A265" t="s">
        <v>21</v>
      </c>
      <c r="B265">
        <v>-84.387629476203898</v>
      </c>
      <c r="C265">
        <v>33.632267041544999</v>
      </c>
      <c r="D265" t="str">
        <f>IF(AND(B265&gt;'MARTA Footprint'!$C$3,B265&lt;'MARTA Footprint'!$D$3,C265&gt;'MARTA Footprint'!$A$3,C265&lt;'MARTA Footprint'!$B$3),"YES",".")</f>
        <v>YES</v>
      </c>
    </row>
    <row r="266" spans="1:4" x14ac:dyDescent="0.25">
      <c r="A266" t="s">
        <v>21</v>
      </c>
      <c r="B266">
        <v>-84.388642189168195</v>
      </c>
      <c r="C266">
        <v>33.631634023967898</v>
      </c>
      <c r="D266" t="str">
        <f>IF(AND(B266&gt;'MARTA Footprint'!$C$3,B266&lt;'MARTA Footprint'!$D$3,C266&gt;'MARTA Footprint'!$A$3,C266&lt;'MARTA Footprint'!$B$3),"YES",".")</f>
        <v>YES</v>
      </c>
    </row>
    <row r="267" spans="1:4" x14ac:dyDescent="0.25">
      <c r="A267" t="s">
        <v>21</v>
      </c>
      <c r="B267">
        <v>-84.389383227162895</v>
      </c>
      <c r="C267">
        <v>33.631333788250302</v>
      </c>
      <c r="D267" t="str">
        <f>IF(AND(B267&gt;'MARTA Footprint'!$C$3,B267&lt;'MARTA Footprint'!$D$3,C267&gt;'MARTA Footprint'!$A$3,C267&lt;'MARTA Footprint'!$B$3),"YES",".")</f>
        <v>YES</v>
      </c>
    </row>
    <row r="268" spans="1:4" x14ac:dyDescent="0.25">
      <c r="A268" t="s">
        <v>21</v>
      </c>
      <c r="B268">
        <v>-84.390305564485701</v>
      </c>
      <c r="C268">
        <v>33.631061602965303</v>
      </c>
      <c r="D268" t="str">
        <f>IF(AND(B268&gt;'MARTA Footprint'!$C$3,B268&lt;'MARTA Footprint'!$D$3,C268&gt;'MARTA Footprint'!$A$3,C268&lt;'MARTA Footprint'!$B$3),"YES",".")</f>
        <v>YES</v>
      </c>
    </row>
    <row r="269" spans="1:4" x14ac:dyDescent="0.25">
      <c r="A269" t="s">
        <v>21</v>
      </c>
      <c r="B269">
        <v>-84.391207135904807</v>
      </c>
      <c r="C269">
        <v>33.630939203600001</v>
      </c>
      <c r="D269" t="str">
        <f>IF(AND(B269&gt;'MARTA Footprint'!$C$3,B269&lt;'MARTA Footprint'!$D$3,C269&gt;'MARTA Footprint'!$A$3,C269&lt;'MARTA Footprint'!$B$3),"YES",".")</f>
        <v>YES</v>
      </c>
    </row>
    <row r="270" spans="1:4" x14ac:dyDescent="0.25">
      <c r="A270" t="s">
        <v>21</v>
      </c>
      <c r="B270">
        <v>-84.392319765846196</v>
      </c>
      <c r="C270">
        <v>33.630932488541802</v>
      </c>
      <c r="D270" t="str">
        <f>IF(AND(B270&gt;'MARTA Footprint'!$C$3,B270&lt;'MARTA Footprint'!$D$3,C270&gt;'MARTA Footprint'!$A$3,C270&lt;'MARTA Footprint'!$B$3),"YES",".")</f>
        <v>YES</v>
      </c>
    </row>
    <row r="271" spans="1:4" x14ac:dyDescent="0.25">
      <c r="A271" t="s">
        <v>21</v>
      </c>
      <c r="B271">
        <v>-84.393324958373</v>
      </c>
      <c r="C271">
        <v>33.631065127997601</v>
      </c>
      <c r="D271" t="str">
        <f>IF(AND(B271&gt;'MARTA Footprint'!$C$3,B271&lt;'MARTA Footprint'!$D$3,C271&gt;'MARTA Footprint'!$A$3,C271&lt;'MARTA Footprint'!$B$3),"YES",".")</f>
        <v>YES</v>
      </c>
    </row>
    <row r="272" spans="1:4" x14ac:dyDescent="0.25">
      <c r="A272" t="s">
        <v>21</v>
      </c>
      <c r="B272">
        <v>-84.394274629085302</v>
      </c>
      <c r="C272">
        <v>33.631285736542097</v>
      </c>
      <c r="D272" t="str">
        <f>IF(AND(B272&gt;'MARTA Footprint'!$C$3,B272&lt;'MARTA Footprint'!$D$3,C272&gt;'MARTA Footprint'!$A$3,C272&lt;'MARTA Footprint'!$B$3),"YES",".")</f>
        <v>YES</v>
      </c>
    </row>
    <row r="273" spans="1:4" x14ac:dyDescent="0.25">
      <c r="A273" t="s">
        <v>21</v>
      </c>
      <c r="B273">
        <v>-84.397489714807605</v>
      </c>
      <c r="C273">
        <v>33.632293249434397</v>
      </c>
      <c r="D273" t="str">
        <f>IF(AND(B273&gt;'MARTA Footprint'!$C$3,B273&lt;'MARTA Footprint'!$D$3,C273&gt;'MARTA Footprint'!$A$3,C273&lt;'MARTA Footprint'!$B$3),"YES",".")</f>
        <v>YES</v>
      </c>
    </row>
    <row r="274" spans="1:4" x14ac:dyDescent="0.25">
      <c r="A274" t="s">
        <v>21</v>
      </c>
      <c r="B274">
        <v>-84.3995365785551</v>
      </c>
      <c r="C274">
        <v>33.632780899244402</v>
      </c>
      <c r="D274" t="str">
        <f>IF(AND(B274&gt;'MARTA Footprint'!$C$3,B274&lt;'MARTA Footprint'!$D$3,C274&gt;'MARTA Footprint'!$A$3,C274&lt;'MARTA Footprint'!$B$3),"YES",".")</f>
        <v>YES</v>
      </c>
    </row>
    <row r="275" spans="1:4" x14ac:dyDescent="0.25">
      <c r="A275" t="s">
        <v>21</v>
      </c>
      <c r="B275">
        <v>-84.401242059169803</v>
      </c>
      <c r="C275">
        <v>33.632993139811703</v>
      </c>
      <c r="D275" t="str">
        <f>IF(AND(B275&gt;'MARTA Footprint'!$C$3,B275&lt;'MARTA Footprint'!$D$3,C275&gt;'MARTA Footprint'!$A$3,C275&lt;'MARTA Footprint'!$B$3),"YES",".")</f>
        <v>YES</v>
      </c>
    </row>
    <row r="276" spans="1:4" x14ac:dyDescent="0.25">
      <c r="A276" t="s">
        <v>21</v>
      </c>
      <c r="B276">
        <v>-84.402948916154301</v>
      </c>
      <c r="C276">
        <v>33.633066145460802</v>
      </c>
      <c r="D276" t="str">
        <f>IF(AND(B276&gt;'MARTA Footprint'!$C$3,B276&lt;'MARTA Footprint'!$D$3,C276&gt;'MARTA Footprint'!$A$3,C276&lt;'MARTA Footprint'!$B$3),"YES",".")</f>
        <v>YES</v>
      </c>
    </row>
    <row r="277" spans="1:4" x14ac:dyDescent="0.25">
      <c r="A277" t="s">
        <v>21</v>
      </c>
      <c r="B277">
        <v>-84.404896358590307</v>
      </c>
      <c r="C277">
        <v>33.632950937260198</v>
      </c>
      <c r="D277" t="str">
        <f>IF(AND(B277&gt;'MARTA Footprint'!$C$3,B277&lt;'MARTA Footprint'!$D$3,C277&gt;'MARTA Footprint'!$A$3,C277&lt;'MARTA Footprint'!$B$3),"YES",".")</f>
        <v>YES</v>
      </c>
    </row>
    <row r="278" spans="1:4" x14ac:dyDescent="0.25">
      <c r="A278" t="s">
        <v>21</v>
      </c>
      <c r="B278">
        <v>-84.406406891534104</v>
      </c>
      <c r="C278">
        <v>33.632703975333001</v>
      </c>
      <c r="D278" t="str">
        <f>IF(AND(B278&gt;'MARTA Footprint'!$C$3,B278&lt;'MARTA Footprint'!$D$3,C278&gt;'MARTA Footprint'!$A$3,C278&lt;'MARTA Footprint'!$B$3),"YES",".")</f>
        <v>YES</v>
      </c>
    </row>
    <row r="279" spans="1:4" x14ac:dyDescent="0.25">
      <c r="A279" t="s">
        <v>21</v>
      </c>
      <c r="B279">
        <v>-84.408427744924595</v>
      </c>
      <c r="C279">
        <v>33.632224777242001</v>
      </c>
      <c r="D279" t="str">
        <f>IF(AND(B279&gt;'MARTA Footprint'!$C$3,B279&lt;'MARTA Footprint'!$D$3,C279&gt;'MARTA Footprint'!$A$3,C279&lt;'MARTA Footprint'!$B$3),"YES",".")</f>
        <v>YES</v>
      </c>
    </row>
    <row r="280" spans="1:4" x14ac:dyDescent="0.25">
      <c r="A280" t="s">
        <v>21</v>
      </c>
      <c r="B280">
        <v>-84.410429852126398</v>
      </c>
      <c r="C280">
        <v>33.631635491065602</v>
      </c>
      <c r="D280" t="str">
        <f>IF(AND(B280&gt;'MARTA Footprint'!$C$3,B280&lt;'MARTA Footprint'!$D$3,C280&gt;'MARTA Footprint'!$A$3,C280&lt;'MARTA Footprint'!$B$3),"YES",".")</f>
        <v>YES</v>
      </c>
    </row>
    <row r="281" spans="1:4" x14ac:dyDescent="0.25">
      <c r="A281" t="s">
        <v>21</v>
      </c>
      <c r="B281">
        <v>-84.412256318165007</v>
      </c>
      <c r="C281">
        <v>33.630962160225202</v>
      </c>
      <c r="D281" t="str">
        <f>IF(AND(B281&gt;'MARTA Footprint'!$C$3,B281&lt;'MARTA Footprint'!$D$3,C281&gt;'MARTA Footprint'!$A$3,C281&lt;'MARTA Footprint'!$B$3),"YES",".")</f>
        <v>YES</v>
      </c>
    </row>
    <row r="282" spans="1:4" x14ac:dyDescent="0.25">
      <c r="A282" t="s">
        <v>21</v>
      </c>
      <c r="B282">
        <v>-84.413968376284103</v>
      </c>
      <c r="C282">
        <v>33.630143476205703</v>
      </c>
      <c r="D282" t="str">
        <f>IF(AND(B282&gt;'MARTA Footprint'!$C$3,B282&lt;'MARTA Footprint'!$D$3,C282&gt;'MARTA Footprint'!$A$3,C282&lt;'MARTA Footprint'!$B$3),"YES",".")</f>
        <v>YES</v>
      </c>
    </row>
    <row r="283" spans="1:4" x14ac:dyDescent="0.25">
      <c r="A283" t="s">
        <v>21</v>
      </c>
      <c r="B283">
        <v>-84.415444520902497</v>
      </c>
      <c r="C283">
        <v>33.629237051917201</v>
      </c>
      <c r="D283" t="str">
        <f>IF(AND(B283&gt;'MARTA Footprint'!$C$3,B283&lt;'MARTA Footprint'!$D$3,C283&gt;'MARTA Footprint'!$A$3,C283&lt;'MARTA Footprint'!$B$3),"YES",".")</f>
        <v>YES</v>
      </c>
    </row>
    <row r="284" spans="1:4" x14ac:dyDescent="0.25">
      <c r="A284" t="s">
        <v>21</v>
      </c>
      <c r="B284">
        <v>-84.420862750539996</v>
      </c>
      <c r="C284">
        <v>33.625703384887601</v>
      </c>
      <c r="D284" t="str">
        <f>IF(AND(B284&gt;'MARTA Footprint'!$C$3,B284&lt;'MARTA Footprint'!$D$3,C284&gt;'MARTA Footprint'!$A$3,C284&lt;'MARTA Footprint'!$B$3),"YES",".")</f>
        <v>YES</v>
      </c>
    </row>
    <row r="285" spans="1:4" x14ac:dyDescent="0.25">
      <c r="A285" t="s">
        <v>21</v>
      </c>
      <c r="B285">
        <v>-84.423911936756895</v>
      </c>
      <c r="C285">
        <v>33.623889283563202</v>
      </c>
      <c r="D285" t="str">
        <f>IF(AND(B285&gt;'MARTA Footprint'!$C$3,B285&lt;'MARTA Footprint'!$D$3,C285&gt;'MARTA Footprint'!$A$3,C285&lt;'MARTA Footprint'!$B$3),"YES",".")</f>
        <v>YES</v>
      </c>
    </row>
    <row r="286" spans="1:4" x14ac:dyDescent="0.25">
      <c r="A286" t="s">
        <v>21</v>
      </c>
      <c r="B286">
        <v>-84.4319559855807</v>
      </c>
      <c r="C286">
        <v>33.619348583984902</v>
      </c>
      <c r="D286" t="str">
        <f>IF(AND(B286&gt;'MARTA Footprint'!$C$3,B286&lt;'MARTA Footprint'!$D$3,C286&gt;'MARTA Footprint'!$A$3,C286&lt;'MARTA Footprint'!$B$3),"YES",".")</f>
        <v>YES</v>
      </c>
    </row>
    <row r="287" spans="1:4" x14ac:dyDescent="0.25">
      <c r="A287" t="s">
        <v>21</v>
      </c>
      <c r="B287">
        <v>-84.433727186043399</v>
      </c>
      <c r="C287">
        <v>33.618497111190401</v>
      </c>
      <c r="D287" t="str">
        <f>IF(AND(B287&gt;'MARTA Footprint'!$C$3,B287&lt;'MARTA Footprint'!$D$3,C287&gt;'MARTA Footprint'!$A$3,C287&lt;'MARTA Footprint'!$B$3),"YES",".")</f>
        <v>YES</v>
      </c>
    </row>
    <row r="288" spans="1:4" x14ac:dyDescent="0.25">
      <c r="A288" t="s">
        <v>21</v>
      </c>
      <c r="B288">
        <v>-84.435440203420796</v>
      </c>
      <c r="C288">
        <v>33.617873589805399</v>
      </c>
      <c r="D288" t="str">
        <f>IF(AND(B288&gt;'MARTA Footprint'!$C$3,B288&lt;'MARTA Footprint'!$D$3,C288&gt;'MARTA Footprint'!$A$3,C288&lt;'MARTA Footprint'!$B$3),"YES",".")</f>
        <v>YES</v>
      </c>
    </row>
    <row r="289" spans="1:4" x14ac:dyDescent="0.25">
      <c r="A289" t="s">
        <v>21</v>
      </c>
      <c r="B289">
        <v>-84.440256603339904</v>
      </c>
      <c r="C289">
        <v>33.616525266648701</v>
      </c>
      <c r="D289" t="str">
        <f>IF(AND(B289&gt;'MARTA Footprint'!$C$3,B289&lt;'MARTA Footprint'!$D$3,C289&gt;'MARTA Footprint'!$A$3,C289&lt;'MARTA Footprint'!$B$3),"YES",".")</f>
        <v>YES</v>
      </c>
    </row>
    <row r="290" spans="1:4" x14ac:dyDescent="0.25">
      <c r="A290" t="s">
        <v>21</v>
      </c>
      <c r="B290">
        <v>-84.441368929794507</v>
      </c>
      <c r="C290">
        <v>33.616329283278901</v>
      </c>
      <c r="D290" t="str">
        <f>IF(AND(B290&gt;'MARTA Footprint'!$C$3,B290&lt;'MARTA Footprint'!$D$3,C290&gt;'MARTA Footprint'!$A$3,C290&lt;'MARTA Footprint'!$B$3),"YES",".")</f>
        <v>YES</v>
      </c>
    </row>
    <row r="291" spans="1:4" x14ac:dyDescent="0.25">
      <c r="A291" t="s">
        <v>21</v>
      </c>
      <c r="B291">
        <v>-84.4423599013207</v>
      </c>
      <c r="C291">
        <v>33.616249924895797</v>
      </c>
      <c r="D291" t="str">
        <f>IF(AND(B291&gt;'MARTA Footprint'!$C$3,B291&lt;'MARTA Footprint'!$D$3,C291&gt;'MARTA Footprint'!$A$3,C291&lt;'MARTA Footprint'!$B$3),"YES",".")</f>
        <v>YES</v>
      </c>
    </row>
    <row r="292" spans="1:4" x14ac:dyDescent="0.25">
      <c r="A292" t="s">
        <v>21</v>
      </c>
      <c r="B292">
        <v>-84.443294868440503</v>
      </c>
      <c r="C292">
        <v>33.616305804461902</v>
      </c>
      <c r="D292" t="str">
        <f>IF(AND(B292&gt;'MARTA Footprint'!$C$3,B292&lt;'MARTA Footprint'!$D$3,C292&gt;'MARTA Footprint'!$A$3,C292&lt;'MARTA Footprint'!$B$3),"YES",".")</f>
        <v>YES</v>
      </c>
    </row>
    <row r="293" spans="1:4" x14ac:dyDescent="0.25">
      <c r="A293" t="s">
        <v>21</v>
      </c>
      <c r="B293">
        <v>-84.444543783447799</v>
      </c>
      <c r="C293">
        <v>33.6164565918791</v>
      </c>
      <c r="D293" t="str">
        <f>IF(AND(B293&gt;'MARTA Footprint'!$C$3,B293&lt;'MARTA Footprint'!$D$3,C293&gt;'MARTA Footprint'!$A$3,C293&lt;'MARTA Footprint'!$B$3),"YES",".")</f>
        <v>YES</v>
      </c>
    </row>
    <row r="294" spans="1:4" x14ac:dyDescent="0.25">
      <c r="A294" t="s">
        <v>21</v>
      </c>
      <c r="B294">
        <v>-84.454580315850194</v>
      </c>
      <c r="C294">
        <v>33.617901618117301</v>
      </c>
      <c r="D294" t="str">
        <f>IF(AND(B294&gt;'MARTA Footprint'!$C$3,B294&lt;'MARTA Footprint'!$D$3,C294&gt;'MARTA Footprint'!$A$3,C294&lt;'MARTA Footprint'!$B$3),"YES",".")</f>
        <v>YES</v>
      </c>
    </row>
    <row r="295" spans="1:4" x14ac:dyDescent="0.25">
      <c r="A295" t="s">
        <v>21</v>
      </c>
      <c r="B295">
        <v>-84.456660131847698</v>
      </c>
      <c r="C295">
        <v>33.618347465478102</v>
      </c>
      <c r="D295" t="str">
        <f>IF(AND(B295&gt;'MARTA Footprint'!$C$3,B295&lt;'MARTA Footprint'!$D$3,C295&gt;'MARTA Footprint'!$A$3,C295&lt;'MARTA Footprint'!$B$3),"YES",".")</f>
        <v>YES</v>
      </c>
    </row>
    <row r="296" spans="1:4" x14ac:dyDescent="0.25">
      <c r="A296" t="s">
        <v>21</v>
      </c>
      <c r="B296">
        <v>-84.458403168762899</v>
      </c>
      <c r="C296">
        <v>33.618876529577499</v>
      </c>
      <c r="D296" t="str">
        <f>IF(AND(B296&gt;'MARTA Footprint'!$C$3,B296&lt;'MARTA Footprint'!$D$3,C296&gt;'MARTA Footprint'!$A$3,C296&lt;'MARTA Footprint'!$B$3),"YES",".")</f>
        <v>YES</v>
      </c>
    </row>
    <row r="297" spans="1:4" x14ac:dyDescent="0.25">
      <c r="A297" t="s">
        <v>21</v>
      </c>
      <c r="B297">
        <v>-84.459818977487899</v>
      </c>
      <c r="C297">
        <v>33.619341632801898</v>
      </c>
      <c r="D297" t="str">
        <f>IF(AND(B297&gt;'MARTA Footprint'!$C$3,B297&lt;'MARTA Footprint'!$D$3,C297&gt;'MARTA Footprint'!$A$3,C297&lt;'MARTA Footprint'!$B$3),"YES",".")</f>
        <v>YES</v>
      </c>
    </row>
    <row r="298" spans="1:4" x14ac:dyDescent="0.25">
      <c r="A298" t="s">
        <v>21</v>
      </c>
      <c r="B298">
        <v>-84.462013241843195</v>
      </c>
      <c r="C298">
        <v>33.619781811539802</v>
      </c>
      <c r="D298" t="str">
        <f>IF(AND(B298&gt;'MARTA Footprint'!$C$3,B298&lt;'MARTA Footprint'!$D$3,C298&gt;'MARTA Footprint'!$A$3,C298&lt;'MARTA Footprint'!$B$3),"YES",".")</f>
        <v>YES</v>
      </c>
    </row>
    <row r="299" spans="1:4" x14ac:dyDescent="0.25">
      <c r="A299" t="s">
        <v>21</v>
      </c>
      <c r="B299">
        <v>-84.465714504815395</v>
      </c>
      <c r="C299">
        <v>33.620183492628897</v>
      </c>
      <c r="D299" t="str">
        <f>IF(AND(B299&gt;'MARTA Footprint'!$C$3,B299&lt;'MARTA Footprint'!$D$3,C299&gt;'MARTA Footprint'!$A$3,C299&lt;'MARTA Footprint'!$B$3),"YES",".")</f>
        <v>YES</v>
      </c>
    </row>
    <row r="300" spans="1:4" x14ac:dyDescent="0.25">
      <c r="A300" t="s">
        <v>21</v>
      </c>
      <c r="B300">
        <v>-84.470399421175301</v>
      </c>
      <c r="C300">
        <v>33.620579774794301</v>
      </c>
      <c r="D300" t="str">
        <f>IF(AND(B300&gt;'MARTA Footprint'!$C$3,B300&lt;'MARTA Footprint'!$D$3,C300&gt;'MARTA Footprint'!$A$3,C300&lt;'MARTA Footprint'!$B$3),"YES",".")</f>
        <v>YES</v>
      </c>
    </row>
    <row r="301" spans="1:4" x14ac:dyDescent="0.25">
      <c r="A301" t="s">
        <v>21</v>
      </c>
      <c r="B301">
        <v>-84.476447202527396</v>
      </c>
      <c r="C301">
        <v>33.620592397312599</v>
      </c>
      <c r="D301" t="str">
        <f>IF(AND(B301&gt;'MARTA Footprint'!$C$3,B301&lt;'MARTA Footprint'!$D$3,C301&gt;'MARTA Footprint'!$A$3,C301&lt;'MARTA Footprint'!$B$3),"YES",".")</f>
        <v>YES</v>
      </c>
    </row>
    <row r="302" spans="1:4" x14ac:dyDescent="0.25">
      <c r="A302" t="s">
        <v>21</v>
      </c>
      <c r="B302">
        <v>-84.479350156595601</v>
      </c>
      <c r="C302">
        <v>33.620342717900897</v>
      </c>
      <c r="D302" t="str">
        <f>IF(AND(B302&gt;'MARTA Footprint'!$C$3,B302&lt;'MARTA Footprint'!$D$3,C302&gt;'MARTA Footprint'!$A$3,C302&lt;'MARTA Footprint'!$B$3),"YES",".")</f>
        <v>YES</v>
      </c>
    </row>
    <row r="303" spans="1:4" x14ac:dyDescent="0.25">
      <c r="A303" t="s">
        <v>21</v>
      </c>
      <c r="B303">
        <v>-84.481581248741904</v>
      </c>
      <c r="C303">
        <v>33.619909284291403</v>
      </c>
      <c r="D303" t="str">
        <f>IF(AND(B303&gt;'MARTA Footprint'!$C$3,B303&lt;'MARTA Footprint'!$D$3,C303&gt;'MARTA Footprint'!$A$3,C303&lt;'MARTA Footprint'!$B$3),"YES",".")</f>
        <v>YES</v>
      </c>
    </row>
    <row r="304" spans="1:4" x14ac:dyDescent="0.25">
      <c r="A304" t="s">
        <v>21</v>
      </c>
      <c r="B304">
        <v>-84.483184437652895</v>
      </c>
      <c r="C304">
        <v>33.619459027505499</v>
      </c>
      <c r="D304" t="str">
        <f>IF(AND(B304&gt;'MARTA Footprint'!$C$3,B304&lt;'MARTA Footprint'!$D$3,C304&gt;'MARTA Footprint'!$A$3,C304&lt;'MARTA Footprint'!$B$3),"YES",".")</f>
        <v>YES</v>
      </c>
    </row>
    <row r="305" spans="1:4" x14ac:dyDescent="0.25">
      <c r="A305" t="s">
        <v>21</v>
      </c>
      <c r="B305">
        <v>-84.484319121086003</v>
      </c>
      <c r="C305">
        <v>33.619375780834503</v>
      </c>
      <c r="D305" t="str">
        <f>IF(AND(B305&gt;'MARTA Footprint'!$C$3,B305&lt;'MARTA Footprint'!$D$3,C305&gt;'MARTA Footprint'!$A$3,C305&lt;'MARTA Footprint'!$B$3),"YES",".")</f>
        <v>YES</v>
      </c>
    </row>
    <row r="306" spans="1:4" x14ac:dyDescent="0.25">
      <c r="A306" t="s">
        <v>21</v>
      </c>
      <c r="B306">
        <v>-84.485294294648</v>
      </c>
      <c r="C306">
        <v>33.619498302000601</v>
      </c>
      <c r="D306" t="str">
        <f>IF(AND(B306&gt;'MARTA Footprint'!$C$3,B306&lt;'MARTA Footprint'!$D$3,C306&gt;'MARTA Footprint'!$A$3,C306&lt;'MARTA Footprint'!$B$3),"YES",".")</f>
        <v>YES</v>
      </c>
    </row>
    <row r="307" spans="1:4" x14ac:dyDescent="0.25">
      <c r="A307" t="s">
        <v>21</v>
      </c>
      <c r="B307">
        <v>-84.486164477694302</v>
      </c>
      <c r="C307">
        <v>33.619800666957502</v>
      </c>
      <c r="D307" t="str">
        <f>IF(AND(B307&gt;'MARTA Footprint'!$C$3,B307&lt;'MARTA Footprint'!$D$3,C307&gt;'MARTA Footprint'!$A$3,C307&lt;'MARTA Footprint'!$B$3),"YES",".")</f>
        <v>YES</v>
      </c>
    </row>
  </sheetData>
  <autoFilter ref="A1:D30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1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8.5703125" bestFit="1" customWidth="1"/>
    <col min="2" max="2" width="12.7109375" bestFit="1" customWidth="1"/>
    <col min="3" max="3" width="12" bestFit="1" customWidth="1"/>
    <col min="4" max="4" width="21" bestFit="1" customWidth="1"/>
  </cols>
  <sheetData>
    <row r="1" spans="1:4" x14ac:dyDescent="0.25">
      <c r="A1" s="2" t="s">
        <v>4</v>
      </c>
      <c r="B1" s="2" t="s">
        <v>5</v>
      </c>
      <c r="C1" s="2" t="s">
        <v>6</v>
      </c>
      <c r="D1" s="2" t="s">
        <v>8</v>
      </c>
    </row>
    <row r="2" spans="1:4" x14ac:dyDescent="0.25">
      <c r="A2" t="s">
        <v>12</v>
      </c>
      <c r="B2" s="1">
        <v>-84.361789554082307</v>
      </c>
      <c r="C2" s="1">
        <v>33.818502989901397</v>
      </c>
      <c r="D2" t="str">
        <f>IF(AND(B2&gt;'MARTA Footprint'!$C$3,B2&lt;'MARTA Footprint'!$D$3,C2&gt;'MARTA Footprint'!$A$3,C2&lt;'MARTA Footprint'!$B$3),"YES",".")</f>
        <v>YES</v>
      </c>
    </row>
    <row r="3" spans="1:4" x14ac:dyDescent="0.25">
      <c r="A3" t="s">
        <v>12</v>
      </c>
      <c r="B3" s="1">
        <v>-84.360540270049796</v>
      </c>
      <c r="C3" s="1">
        <v>33.820490702666604</v>
      </c>
      <c r="D3" t="str">
        <f>IF(AND(B3&gt;'MARTA Footprint'!$C$3,B3&lt;'MARTA Footprint'!$D$3,C3&gt;'MARTA Footprint'!$A$3,C3&lt;'MARTA Footprint'!$B$3),"YES",".")</f>
        <v>YES</v>
      </c>
    </row>
    <row r="4" spans="1:4" x14ac:dyDescent="0.25">
      <c r="A4" t="s">
        <v>12</v>
      </c>
      <c r="B4" s="1">
        <v>-84.359730079926194</v>
      </c>
      <c r="C4" s="1">
        <v>33.822440165590599</v>
      </c>
      <c r="D4" t="str">
        <f>IF(AND(B4&gt;'MARTA Footprint'!$C$3,B4&lt;'MARTA Footprint'!$D$3,C4&gt;'MARTA Footprint'!$A$3,C4&lt;'MARTA Footprint'!$B$3),"YES",".")</f>
        <v>YES</v>
      </c>
    </row>
    <row r="5" spans="1:4" x14ac:dyDescent="0.25">
      <c r="A5" t="s">
        <v>12</v>
      </c>
      <c r="B5" s="1">
        <v>-84.359548330560898</v>
      </c>
      <c r="C5" s="1">
        <v>33.823705982695401</v>
      </c>
      <c r="D5" t="str">
        <f>IF(AND(B5&gt;'MARTA Footprint'!$C$3,B5&lt;'MARTA Footprint'!$D$3,C5&gt;'MARTA Footprint'!$A$3,C5&lt;'MARTA Footprint'!$B$3),"YES",".")</f>
        <v>YES</v>
      </c>
    </row>
    <row r="6" spans="1:4" x14ac:dyDescent="0.25">
      <c r="A6" t="s">
        <v>12</v>
      </c>
      <c r="B6" s="1">
        <v>-84.359646740078901</v>
      </c>
      <c r="C6" s="1">
        <v>33.824643232518902</v>
      </c>
      <c r="D6" t="str">
        <f>IF(AND(B6&gt;'MARTA Footprint'!$C$3,B6&lt;'MARTA Footprint'!$D$3,C6&gt;'MARTA Footprint'!$A$3,C6&lt;'MARTA Footprint'!$B$3),"YES",".")</f>
        <v>YES</v>
      </c>
    </row>
    <row r="7" spans="1:4" x14ac:dyDescent="0.25">
      <c r="A7" t="s">
        <v>12</v>
      </c>
      <c r="B7" s="1">
        <v>-84.360093450669396</v>
      </c>
      <c r="C7" s="1">
        <v>33.8262987053253</v>
      </c>
      <c r="D7" t="str">
        <f>IF(AND(B7&gt;'MARTA Footprint'!$C$3,B7&lt;'MARTA Footprint'!$D$3,C7&gt;'MARTA Footprint'!$A$3,C7&lt;'MARTA Footprint'!$B$3),"YES",".")</f>
        <v>YES</v>
      </c>
    </row>
    <row r="8" spans="1:4" x14ac:dyDescent="0.25">
      <c r="A8" t="s">
        <v>12</v>
      </c>
      <c r="B8" s="1">
        <v>-84.360305445141407</v>
      </c>
      <c r="C8" s="1">
        <v>33.827493856290097</v>
      </c>
      <c r="D8" t="str">
        <f>IF(AND(B8&gt;'MARTA Footprint'!$C$3,B8&lt;'MARTA Footprint'!$D$3,C8&gt;'MARTA Footprint'!$A$3,C8&lt;'MARTA Footprint'!$B$3),"YES",".")</f>
        <v>YES</v>
      </c>
    </row>
    <row r="9" spans="1:4" x14ac:dyDescent="0.25">
      <c r="A9" t="s">
        <v>12</v>
      </c>
      <c r="B9" s="1">
        <v>-84.360396288912497</v>
      </c>
      <c r="C9" s="1">
        <v>33.829081357988301</v>
      </c>
      <c r="D9" t="str">
        <f>IF(AND(B9&gt;'MARTA Footprint'!$C$3,B9&lt;'MARTA Footprint'!$D$3,C9&gt;'MARTA Footprint'!$A$3,C9&lt;'MARTA Footprint'!$B$3),"YES",".")</f>
        <v>YES</v>
      </c>
    </row>
    <row r="10" spans="1:4" x14ac:dyDescent="0.25">
      <c r="A10" t="s">
        <v>12</v>
      </c>
      <c r="B10" s="1">
        <v>-84.360305399896902</v>
      </c>
      <c r="C10" s="1">
        <v>33.830289090592103</v>
      </c>
      <c r="D10" t="str">
        <f>IF(AND(B10&gt;'MARTA Footprint'!$C$3,B10&lt;'MARTA Footprint'!$D$3,C10&gt;'MARTA Footprint'!$A$3,C10&lt;'MARTA Footprint'!$B$3),"YES",".")</f>
        <v>YES</v>
      </c>
    </row>
    <row r="11" spans="1:4" x14ac:dyDescent="0.25">
      <c r="A11" t="s">
        <v>12</v>
      </c>
      <c r="B11" s="1">
        <v>-84.360048036702693</v>
      </c>
      <c r="C11" s="1">
        <v>33.831735146618499</v>
      </c>
      <c r="D11" t="str">
        <f>IF(AND(B11&gt;'MARTA Footprint'!$C$3,B11&lt;'MARTA Footprint'!$D$3,C11&gt;'MARTA Footprint'!$A$3,C11&lt;'MARTA Footprint'!$B$3),"YES",".")</f>
        <v>YES</v>
      </c>
    </row>
    <row r="12" spans="1:4" x14ac:dyDescent="0.25">
      <c r="A12" t="s">
        <v>12</v>
      </c>
      <c r="B12" s="1">
        <v>-84.359618850209301</v>
      </c>
      <c r="C12" s="1">
        <v>33.833591604744399</v>
      </c>
      <c r="D12" t="str">
        <f>IF(AND(B12&gt;'MARTA Footprint'!$C$3,B12&lt;'MARTA Footprint'!$D$3,C12&gt;'MARTA Footprint'!$A$3,C12&lt;'MARTA Footprint'!$B$3),"YES",".")</f>
        <v>YES</v>
      </c>
    </row>
    <row r="13" spans="1:4" x14ac:dyDescent="0.25">
      <c r="A13" t="s">
        <v>12</v>
      </c>
      <c r="B13" s="1">
        <v>-84.359448026597903</v>
      </c>
      <c r="C13" s="1">
        <v>33.835378596920101</v>
      </c>
      <c r="D13" t="str">
        <f>IF(AND(B13&gt;'MARTA Footprint'!$C$3,B13&lt;'MARTA Footprint'!$D$3,C13&gt;'MARTA Footprint'!$A$3,C13&lt;'MARTA Footprint'!$B$3),"YES",".")</f>
        <v>YES</v>
      </c>
    </row>
    <row r="14" spans="1:4" x14ac:dyDescent="0.25">
      <c r="A14" t="s">
        <v>12</v>
      </c>
      <c r="B14" s="1">
        <v>-84.359593091266802</v>
      </c>
      <c r="C14" s="1">
        <v>33.839043311489299</v>
      </c>
      <c r="D14" t="str">
        <f>IF(AND(B14&gt;'MARTA Footprint'!$C$3,B14&lt;'MARTA Footprint'!$D$3,C14&gt;'MARTA Footprint'!$A$3,C14&lt;'MARTA Footprint'!$B$3),"YES",".")</f>
        <v>YES</v>
      </c>
    </row>
    <row r="15" spans="1:4" x14ac:dyDescent="0.25">
      <c r="A15" t="s">
        <v>12</v>
      </c>
      <c r="B15" s="1">
        <v>-84.359929410194795</v>
      </c>
      <c r="C15" s="1">
        <v>33.840421705586103</v>
      </c>
      <c r="D15" t="str">
        <f>IF(AND(B15&gt;'MARTA Footprint'!$C$3,B15&lt;'MARTA Footprint'!$D$3,C15&gt;'MARTA Footprint'!$A$3,C15&lt;'MARTA Footprint'!$B$3),"YES",".")</f>
        <v>YES</v>
      </c>
    </row>
    <row r="16" spans="1:4" x14ac:dyDescent="0.25">
      <c r="A16" t="s">
        <v>12</v>
      </c>
      <c r="B16" s="1">
        <v>-84.360435109470203</v>
      </c>
      <c r="C16" s="1">
        <v>33.841371112344902</v>
      </c>
      <c r="D16" t="str">
        <f>IF(AND(B16&gt;'MARTA Footprint'!$C$3,B16&lt;'MARTA Footprint'!$D$3,C16&gt;'MARTA Footprint'!$A$3,C16&lt;'MARTA Footprint'!$B$3),"YES",".")</f>
        <v>YES</v>
      </c>
    </row>
    <row r="17" spans="1:4" x14ac:dyDescent="0.25">
      <c r="A17" t="s">
        <v>12</v>
      </c>
      <c r="B17" s="1">
        <v>-84.361145027024506</v>
      </c>
      <c r="C17" s="1">
        <v>33.842290500805198</v>
      </c>
      <c r="D17" t="str">
        <f>IF(AND(B17&gt;'MARTA Footprint'!$C$3,B17&lt;'MARTA Footprint'!$D$3,C17&gt;'MARTA Footprint'!$A$3,C17&lt;'MARTA Footprint'!$B$3),"YES",".")</f>
        <v>YES</v>
      </c>
    </row>
    <row r="18" spans="1:4" x14ac:dyDescent="0.25">
      <c r="A18" t="s">
        <v>12</v>
      </c>
      <c r="B18" s="1">
        <v>-84.362306449897702</v>
      </c>
      <c r="C18" s="1">
        <v>33.843298139674303</v>
      </c>
      <c r="D18" t="str">
        <f>IF(AND(B18&gt;'MARTA Footprint'!$C$3,B18&lt;'MARTA Footprint'!$D$3,C18&gt;'MARTA Footprint'!$A$3,C18&lt;'MARTA Footprint'!$B$3),"YES",".")</f>
        <v>YES</v>
      </c>
    </row>
    <row r="19" spans="1:4" x14ac:dyDescent="0.25">
      <c r="A19" t="s">
        <v>12</v>
      </c>
      <c r="B19" s="1">
        <v>-84.363324407074302</v>
      </c>
      <c r="C19" s="1">
        <v>33.8439333174246</v>
      </c>
      <c r="D19" t="str">
        <f>IF(AND(B19&gt;'MARTA Footprint'!$C$3,B19&lt;'MARTA Footprint'!$D$3,C19&gt;'MARTA Footprint'!$A$3,C19&lt;'MARTA Footprint'!$B$3),"YES",".")</f>
        <v>YES</v>
      </c>
    </row>
    <row r="20" spans="1:4" x14ac:dyDescent="0.25">
      <c r="A20" t="s">
        <v>12</v>
      </c>
      <c r="B20" s="1">
        <v>-84.365429567036699</v>
      </c>
      <c r="C20" s="1">
        <v>33.845180908531503</v>
      </c>
      <c r="D20" t="str">
        <f>IF(AND(B20&gt;'MARTA Footprint'!$C$3,B20&lt;'MARTA Footprint'!$D$3,C20&gt;'MARTA Footprint'!$A$3,C20&lt;'MARTA Footprint'!$B$3),"YES",".")</f>
        <v>YES</v>
      </c>
    </row>
    <row r="21" spans="1:4" x14ac:dyDescent="0.25">
      <c r="A21" t="s">
        <v>12</v>
      </c>
      <c r="B21" s="1">
        <v>-84.366500974109499</v>
      </c>
      <c r="C21" s="1">
        <v>33.846205037453402</v>
      </c>
      <c r="D21" t="str">
        <f>IF(AND(B21&gt;'MARTA Footprint'!$C$3,B21&lt;'MARTA Footprint'!$D$3,C21&gt;'MARTA Footprint'!$A$3,C21&lt;'MARTA Footprint'!$B$3),"YES",".")</f>
        <v>YES</v>
      </c>
    </row>
    <row r="22" spans="1:4" x14ac:dyDescent="0.25">
      <c r="A22" t="s">
        <v>12</v>
      </c>
      <c r="B22" s="1">
        <v>-84.367639014322407</v>
      </c>
      <c r="C22" s="1">
        <v>33.847659849751501</v>
      </c>
      <c r="D22" t="str">
        <f>IF(AND(B22&gt;'MARTA Footprint'!$C$3,B22&lt;'MARTA Footprint'!$D$3,C22&gt;'MARTA Footprint'!$A$3,C22&lt;'MARTA Footprint'!$B$3),"YES",".")</f>
        <v>YES</v>
      </c>
    </row>
    <row r="23" spans="1:4" x14ac:dyDescent="0.25">
      <c r="A23" t="s">
        <v>12</v>
      </c>
      <c r="B23" s="1">
        <v>-84.368558147736493</v>
      </c>
      <c r="C23" s="1">
        <v>33.849227339194201</v>
      </c>
      <c r="D23" t="str">
        <f>IF(AND(B23&gt;'MARTA Footprint'!$C$3,B23&lt;'MARTA Footprint'!$D$3,C23&gt;'MARTA Footprint'!$A$3,C23&lt;'MARTA Footprint'!$B$3),"YES",".")</f>
        <v>YES</v>
      </c>
    </row>
    <row r="24" spans="1:4" x14ac:dyDescent="0.25">
      <c r="A24" t="s">
        <v>12</v>
      </c>
      <c r="B24" s="1">
        <v>-84.369515876188402</v>
      </c>
      <c r="C24" s="1">
        <v>33.851052974170599</v>
      </c>
      <c r="D24" t="str">
        <f>IF(AND(B24&gt;'MARTA Footprint'!$C$3,B24&lt;'MARTA Footprint'!$D$3,C24&gt;'MARTA Footprint'!$A$3,C24&lt;'MARTA Footprint'!$B$3),"YES",".")</f>
        <v>YES</v>
      </c>
    </row>
    <row r="25" spans="1:4" x14ac:dyDescent="0.25">
      <c r="A25" t="s">
        <v>12</v>
      </c>
      <c r="B25" s="1">
        <v>-84.369786612110303</v>
      </c>
      <c r="C25" s="1">
        <v>33.852037138665096</v>
      </c>
      <c r="D25" t="str">
        <f>IF(AND(B25&gt;'MARTA Footprint'!$C$3,B25&lt;'MARTA Footprint'!$D$3,C25&gt;'MARTA Footprint'!$A$3,C25&lt;'MARTA Footprint'!$B$3),"YES",".")</f>
        <v>YES</v>
      </c>
    </row>
    <row r="26" spans="1:4" x14ac:dyDescent="0.25">
      <c r="A26" t="s">
        <v>12</v>
      </c>
      <c r="B26" s="1">
        <v>-84.369891368364307</v>
      </c>
      <c r="C26" s="1">
        <v>33.852969683017598</v>
      </c>
      <c r="D26" t="str">
        <f>IF(AND(B26&gt;'MARTA Footprint'!$C$3,B26&lt;'MARTA Footprint'!$D$3,C26&gt;'MARTA Footprint'!$A$3,C26&lt;'MARTA Footprint'!$B$3),"YES",".")</f>
        <v>YES</v>
      </c>
    </row>
    <row r="27" spans="1:4" x14ac:dyDescent="0.25">
      <c r="A27" t="s">
        <v>12</v>
      </c>
      <c r="B27" s="1">
        <v>-84.369829890295705</v>
      </c>
      <c r="C27" s="1">
        <v>33.854122848830798</v>
      </c>
      <c r="D27" t="str">
        <f>IF(AND(B27&gt;'MARTA Footprint'!$C$3,B27&lt;'MARTA Footprint'!$D$3,C27&gt;'MARTA Footprint'!$A$3,C27&lt;'MARTA Footprint'!$B$3),"YES",".")</f>
        <v>YES</v>
      </c>
    </row>
    <row r="28" spans="1:4" x14ac:dyDescent="0.25">
      <c r="A28" t="s">
        <v>12</v>
      </c>
      <c r="B28" s="1">
        <v>-84.368920916270298</v>
      </c>
      <c r="C28" s="1">
        <v>33.864707550504903</v>
      </c>
      <c r="D28" t="str">
        <f>IF(AND(B28&gt;'MARTA Footprint'!$C$3,B28&lt;'MARTA Footprint'!$D$3,C28&gt;'MARTA Footprint'!$A$3,C28&lt;'MARTA Footprint'!$B$3),"YES",".")</f>
        <v>YES</v>
      </c>
    </row>
    <row r="29" spans="1:4" x14ac:dyDescent="0.25">
      <c r="A29" t="s">
        <v>12</v>
      </c>
      <c r="B29" s="1">
        <v>-84.368589793824498</v>
      </c>
      <c r="C29" s="1">
        <v>33.866183361420099</v>
      </c>
      <c r="D29" t="str">
        <f>IF(AND(B29&gt;'MARTA Footprint'!$C$3,B29&lt;'MARTA Footprint'!$D$3,C29&gt;'MARTA Footprint'!$A$3,C29&lt;'MARTA Footprint'!$B$3),"YES",".")</f>
        <v>YES</v>
      </c>
    </row>
    <row r="30" spans="1:4" x14ac:dyDescent="0.25">
      <c r="A30" t="s">
        <v>12</v>
      </c>
      <c r="B30" s="1">
        <v>-84.367905770449894</v>
      </c>
      <c r="C30" s="1">
        <v>33.8672974722204</v>
      </c>
      <c r="D30" t="str">
        <f>IF(AND(B30&gt;'MARTA Footprint'!$C$3,B30&lt;'MARTA Footprint'!$D$3,C30&gt;'MARTA Footprint'!$A$3,C30&lt;'MARTA Footprint'!$B$3),"YES",".")</f>
        <v>YES</v>
      </c>
    </row>
    <row r="31" spans="1:4" x14ac:dyDescent="0.25">
      <c r="A31" t="s">
        <v>12</v>
      </c>
      <c r="B31" s="1">
        <v>-84.367198466033798</v>
      </c>
      <c r="C31" s="1">
        <v>33.868118260819003</v>
      </c>
      <c r="D31" t="str">
        <f>IF(AND(B31&gt;'MARTA Footprint'!$C$3,B31&lt;'MARTA Footprint'!$D$3,C31&gt;'MARTA Footprint'!$A$3,C31&lt;'MARTA Footprint'!$B$3),"YES",".")</f>
        <v>YES</v>
      </c>
    </row>
    <row r="32" spans="1:4" x14ac:dyDescent="0.25">
      <c r="A32" t="s">
        <v>12</v>
      </c>
      <c r="B32" s="1">
        <v>-84.365627694599695</v>
      </c>
      <c r="C32" s="1">
        <v>33.869980457555897</v>
      </c>
      <c r="D32" t="str">
        <f>IF(AND(B32&gt;'MARTA Footprint'!$C$3,B32&lt;'MARTA Footprint'!$D$3,C32&gt;'MARTA Footprint'!$A$3,C32&lt;'MARTA Footprint'!$B$3),"YES",".")</f>
        <v>YES</v>
      </c>
    </row>
    <row r="33" spans="1:4" x14ac:dyDescent="0.25">
      <c r="A33" t="s">
        <v>12</v>
      </c>
      <c r="B33" s="1">
        <v>-84.365014051673498</v>
      </c>
      <c r="C33" s="1">
        <v>33.871290142071501</v>
      </c>
      <c r="D33" t="str">
        <f>IF(AND(B33&gt;'MARTA Footprint'!$C$3,B33&lt;'MARTA Footprint'!$D$3,C33&gt;'MARTA Footprint'!$A$3,C33&lt;'MARTA Footprint'!$B$3),"YES",".")</f>
        <v>YES</v>
      </c>
    </row>
    <row r="34" spans="1:4" x14ac:dyDescent="0.25">
      <c r="A34" t="s">
        <v>12</v>
      </c>
      <c r="B34" s="1">
        <v>-84.364789056004099</v>
      </c>
      <c r="C34" s="1">
        <v>33.8725218923406</v>
      </c>
      <c r="D34" t="str">
        <f>IF(AND(B34&gt;'MARTA Footprint'!$C$3,B34&lt;'MARTA Footprint'!$D$3,C34&gt;'MARTA Footprint'!$A$3,C34&lt;'MARTA Footprint'!$B$3),"YES",".")</f>
        <v>YES</v>
      </c>
    </row>
    <row r="35" spans="1:4" x14ac:dyDescent="0.25">
      <c r="A35" t="s">
        <v>12</v>
      </c>
      <c r="B35" s="1">
        <v>-84.365016966203996</v>
      </c>
      <c r="C35" s="1">
        <v>33.891578694528</v>
      </c>
      <c r="D35" t="str">
        <f>IF(AND(B35&gt;'MARTA Footprint'!$C$3,B35&lt;'MARTA Footprint'!$D$3,C35&gt;'MARTA Footprint'!$A$3,C35&lt;'MARTA Footprint'!$B$3),"YES",".")</f>
        <v>YES</v>
      </c>
    </row>
    <row r="36" spans="1:4" x14ac:dyDescent="0.25">
      <c r="A36" t="s">
        <v>12</v>
      </c>
      <c r="B36" s="1">
        <v>-84.364826994119994</v>
      </c>
      <c r="C36" s="1">
        <v>33.8930646660612</v>
      </c>
      <c r="D36" t="str">
        <f>IF(AND(B36&gt;'MARTA Footprint'!$C$3,B36&lt;'MARTA Footprint'!$D$3,C36&gt;'MARTA Footprint'!$A$3,C36&lt;'MARTA Footprint'!$B$3),"YES",".")</f>
        <v>YES</v>
      </c>
    </row>
    <row r="37" spans="1:4" x14ac:dyDescent="0.25">
      <c r="A37" t="s">
        <v>12</v>
      </c>
      <c r="B37" s="1">
        <v>-84.364307243945902</v>
      </c>
      <c r="C37" s="1">
        <v>33.894511321474901</v>
      </c>
      <c r="D37" t="str">
        <f>IF(AND(B37&gt;'MARTA Footprint'!$C$3,B37&lt;'MARTA Footprint'!$D$3,C37&gt;'MARTA Footprint'!$A$3,C37&lt;'MARTA Footprint'!$B$3),"YES",".")</f>
        <v>YES</v>
      </c>
    </row>
    <row r="38" spans="1:4" x14ac:dyDescent="0.25">
      <c r="A38" t="s">
        <v>12</v>
      </c>
      <c r="B38" s="1">
        <v>-84.358857982492395</v>
      </c>
      <c r="C38" s="1">
        <v>33.904028806453901</v>
      </c>
      <c r="D38" t="str">
        <f>IF(AND(B38&gt;'MARTA Footprint'!$C$3,B38&lt;'MARTA Footprint'!$D$3,C38&gt;'MARTA Footprint'!$A$3,C38&lt;'MARTA Footprint'!$B$3),"YES",".")</f>
        <v>YES</v>
      </c>
    </row>
    <row r="39" spans="1:4" x14ac:dyDescent="0.25">
      <c r="A39" t="s">
        <v>12</v>
      </c>
      <c r="B39" s="1">
        <v>-84.357936907837399</v>
      </c>
      <c r="C39" s="1">
        <v>33.9060714955761</v>
      </c>
      <c r="D39" t="str">
        <f>IF(AND(B39&gt;'MARTA Footprint'!$C$3,B39&lt;'MARTA Footprint'!$D$3,C39&gt;'MARTA Footprint'!$A$3,C39&lt;'MARTA Footprint'!$B$3),"YES",".")</f>
        <v>YES</v>
      </c>
    </row>
    <row r="40" spans="1:4" x14ac:dyDescent="0.25">
      <c r="A40" t="s">
        <v>12</v>
      </c>
      <c r="B40" s="1">
        <v>-84.3572861604883</v>
      </c>
      <c r="C40" s="1">
        <v>33.908633897467801</v>
      </c>
      <c r="D40" t="str">
        <f>IF(AND(B40&gt;'MARTA Footprint'!$C$3,B40&lt;'MARTA Footprint'!$D$3,C40&gt;'MARTA Footprint'!$A$3,C40&lt;'MARTA Footprint'!$B$3),"YES",".")</f>
        <v>YES</v>
      </c>
    </row>
    <row r="41" spans="1:4" x14ac:dyDescent="0.25">
      <c r="A41" t="s">
        <v>12</v>
      </c>
      <c r="B41" s="1">
        <v>-84.357083504900004</v>
      </c>
      <c r="C41" s="1">
        <v>33.910783582360501</v>
      </c>
      <c r="D41" t="str">
        <f>IF(AND(B41&gt;'MARTA Footprint'!$C$3,B41&lt;'MARTA Footprint'!$D$3,C41&gt;'MARTA Footprint'!$A$3,C41&lt;'MARTA Footprint'!$B$3),"YES",".")</f>
        <v>YES</v>
      </c>
    </row>
    <row r="42" spans="1:4" x14ac:dyDescent="0.25">
      <c r="A42" t="s">
        <v>12</v>
      </c>
      <c r="B42" s="1">
        <v>-84.357363406828199</v>
      </c>
      <c r="C42" s="1">
        <v>33.913345376019102</v>
      </c>
      <c r="D42" t="str">
        <f>IF(AND(B42&gt;'MARTA Footprint'!$C$3,B42&lt;'MARTA Footprint'!$D$3,C42&gt;'MARTA Footprint'!$A$3,C42&lt;'MARTA Footprint'!$B$3),"YES",".")</f>
        <v>YES</v>
      </c>
    </row>
    <row r="43" spans="1:4" x14ac:dyDescent="0.25">
      <c r="A43" t="s">
        <v>12</v>
      </c>
      <c r="B43" s="1">
        <v>-84.357819304534601</v>
      </c>
      <c r="C43" s="1">
        <v>33.916579751244001</v>
      </c>
      <c r="D43" t="str">
        <f>IF(AND(B43&gt;'MARTA Footprint'!$C$3,B43&lt;'MARTA Footprint'!$D$3,C43&gt;'MARTA Footprint'!$A$3,C43&lt;'MARTA Footprint'!$B$3),"YES",".")</f>
        <v>YES</v>
      </c>
    </row>
    <row r="44" spans="1:4" x14ac:dyDescent="0.25">
      <c r="A44" t="s">
        <v>12</v>
      </c>
      <c r="B44" s="1">
        <v>-84.3578412854676</v>
      </c>
      <c r="C44" s="1">
        <v>33.918016982507801</v>
      </c>
      <c r="D44" t="str">
        <f>IF(AND(B44&gt;'MARTA Footprint'!$C$3,B44&lt;'MARTA Footprint'!$D$3,C44&gt;'MARTA Footprint'!$A$3,C44&lt;'MARTA Footprint'!$B$3),"YES",".")</f>
        <v>YES</v>
      </c>
    </row>
    <row r="45" spans="1:4" x14ac:dyDescent="0.25">
      <c r="A45" t="s">
        <v>12</v>
      </c>
      <c r="B45" s="1">
        <v>-84.357842643024298</v>
      </c>
      <c r="C45" s="1">
        <v>33.938167119132203</v>
      </c>
      <c r="D45" t="str">
        <f>IF(AND(B45&gt;'MARTA Footprint'!$C$3,B45&lt;'MARTA Footprint'!$D$3,C45&gt;'MARTA Footprint'!$A$3,C45&lt;'MARTA Footprint'!$B$3),"YES",".")</f>
        <v>YES</v>
      </c>
    </row>
    <row r="46" spans="1:4" x14ac:dyDescent="0.25">
      <c r="A46" t="s">
        <v>12</v>
      </c>
      <c r="B46" s="1">
        <v>-84.357945822169995</v>
      </c>
      <c r="C46" s="1">
        <v>33.9407874267865</v>
      </c>
      <c r="D46" t="str">
        <f>IF(AND(B46&gt;'MARTA Footprint'!$C$3,B46&lt;'MARTA Footprint'!$D$3,C46&gt;'MARTA Footprint'!$A$3,C46&lt;'MARTA Footprint'!$B$3),"YES",".")</f>
        <v>YES</v>
      </c>
    </row>
    <row r="47" spans="1:4" x14ac:dyDescent="0.25">
      <c r="A47" t="s">
        <v>12</v>
      </c>
      <c r="B47" s="1">
        <v>-84.358059939293696</v>
      </c>
      <c r="C47" s="1">
        <v>33.944178343413803</v>
      </c>
      <c r="D47" t="str">
        <f>IF(AND(B47&gt;'MARTA Footprint'!$C$3,B47&lt;'MARTA Footprint'!$D$3,C47&gt;'MARTA Footprint'!$A$3,C47&lt;'MARTA Footprint'!$B$3),"YES",".")</f>
        <v>YES</v>
      </c>
    </row>
    <row r="48" spans="1:4" x14ac:dyDescent="0.25">
      <c r="A48" t="s">
        <v>12</v>
      </c>
      <c r="B48" s="1">
        <v>-84.358010120242</v>
      </c>
      <c r="C48" s="1">
        <v>33.946611726897601</v>
      </c>
      <c r="D48" t="str">
        <f>IF(AND(B48&gt;'MARTA Footprint'!$C$3,B48&lt;'MARTA Footprint'!$D$3,C48&gt;'MARTA Footprint'!$A$3,C48&lt;'MARTA Footprint'!$B$3),"YES",".")</f>
        <v>YES</v>
      </c>
    </row>
    <row r="49" spans="1:4" x14ac:dyDescent="0.25">
      <c r="A49" t="s">
        <v>12</v>
      </c>
      <c r="B49" s="1">
        <v>-84.357816207978203</v>
      </c>
      <c r="C49" s="1">
        <v>33.951455448726499</v>
      </c>
      <c r="D49" t="str">
        <f>IF(AND(B49&gt;'MARTA Footprint'!$C$3,B49&lt;'MARTA Footprint'!$D$3,C49&gt;'MARTA Footprint'!$A$3,C49&lt;'MARTA Footprint'!$B$3),"YES",".")</f>
        <v>YES</v>
      </c>
    </row>
    <row r="50" spans="1:4" x14ac:dyDescent="0.25">
      <c r="A50" t="s">
        <v>12</v>
      </c>
      <c r="B50" s="1">
        <v>-84.357602422586396</v>
      </c>
      <c r="C50" s="1">
        <v>33.952931608327503</v>
      </c>
      <c r="D50" t="str">
        <f>IF(AND(B50&gt;'MARTA Footprint'!$C$3,B50&lt;'MARTA Footprint'!$D$3,C50&gt;'MARTA Footprint'!$A$3,C50&lt;'MARTA Footprint'!$B$3),"YES",".")</f>
        <v>YES</v>
      </c>
    </row>
    <row r="51" spans="1:4" x14ac:dyDescent="0.25">
      <c r="A51" t="s">
        <v>12</v>
      </c>
      <c r="B51" s="1">
        <v>-84.357100312938101</v>
      </c>
      <c r="C51" s="1">
        <v>33.954875990255097</v>
      </c>
      <c r="D51" t="str">
        <f>IF(AND(B51&gt;'MARTA Footprint'!$C$3,B51&lt;'MARTA Footprint'!$D$3,C51&gt;'MARTA Footprint'!$A$3,C51&lt;'MARTA Footprint'!$B$3),"YES",".")</f>
        <v>YES</v>
      </c>
    </row>
    <row r="52" spans="1:4" x14ac:dyDescent="0.25">
      <c r="A52" t="s">
        <v>12</v>
      </c>
      <c r="B52" s="1">
        <v>-84.356343971596502</v>
      </c>
      <c r="C52" s="1">
        <v>33.956645036946</v>
      </c>
      <c r="D52" t="str">
        <f>IF(AND(B52&gt;'MARTA Footprint'!$C$3,B52&lt;'MARTA Footprint'!$D$3,C52&gt;'MARTA Footprint'!$A$3,C52&lt;'MARTA Footprint'!$B$3),"YES",".")</f>
        <v>YES</v>
      </c>
    </row>
    <row r="53" spans="1:4" x14ac:dyDescent="0.25">
      <c r="A53" t="s">
        <v>12</v>
      </c>
      <c r="B53" s="1">
        <v>-84.355292945711298</v>
      </c>
      <c r="C53" s="1">
        <v>33.958384525364302</v>
      </c>
      <c r="D53" t="str">
        <f>IF(AND(B53&gt;'MARTA Footprint'!$C$3,B53&lt;'MARTA Footprint'!$D$3,C53&gt;'MARTA Footprint'!$A$3,C53&lt;'MARTA Footprint'!$B$3),"YES",".")</f>
        <v>YES</v>
      </c>
    </row>
    <row r="54" spans="1:4" x14ac:dyDescent="0.25">
      <c r="A54" t="s">
        <v>12</v>
      </c>
      <c r="B54" s="1">
        <v>-84.350734589190296</v>
      </c>
      <c r="C54" s="1">
        <v>33.9649417619272</v>
      </c>
      <c r="D54" t="str">
        <f>IF(AND(B54&gt;'MARTA Footprint'!$C$3,B54&lt;'MARTA Footprint'!$D$3,C54&gt;'MARTA Footprint'!$A$3,C54&lt;'MARTA Footprint'!$B$3),"YES",".")</f>
        <v>YES</v>
      </c>
    </row>
    <row r="55" spans="1:4" x14ac:dyDescent="0.25">
      <c r="A55" t="s">
        <v>12</v>
      </c>
      <c r="B55" s="1">
        <v>-84.349470777643603</v>
      </c>
      <c r="C55" s="1">
        <v>33.9669938850259</v>
      </c>
      <c r="D55" t="str">
        <f>IF(AND(B55&gt;'MARTA Footprint'!$C$3,B55&lt;'MARTA Footprint'!$D$3,C55&gt;'MARTA Footprint'!$A$3,C55&lt;'MARTA Footprint'!$B$3),"YES",".")</f>
        <v>YES</v>
      </c>
    </row>
    <row r="56" spans="1:4" x14ac:dyDescent="0.25">
      <c r="A56" t="s">
        <v>12</v>
      </c>
      <c r="B56" s="1">
        <v>-84.348309488240204</v>
      </c>
      <c r="C56" s="1">
        <v>33.969235661993501</v>
      </c>
      <c r="D56" t="str">
        <f>IF(AND(B56&gt;'MARTA Footprint'!$C$3,B56&lt;'MARTA Footprint'!$D$3,C56&gt;'MARTA Footprint'!$A$3,C56&lt;'MARTA Footprint'!$B$3),"YES",".")</f>
        <v>YES</v>
      </c>
    </row>
    <row r="57" spans="1:4" x14ac:dyDescent="0.25">
      <c r="A57" t="s">
        <v>12</v>
      </c>
      <c r="B57" s="1">
        <v>-84.340252746544195</v>
      </c>
      <c r="C57" s="1">
        <v>33.985273095939</v>
      </c>
      <c r="D57" t="str">
        <f>IF(AND(B57&gt;'MARTA Footprint'!$C$3,B57&lt;'MARTA Footprint'!$D$3,C57&gt;'MARTA Footprint'!$A$3,C57&lt;'MARTA Footprint'!$B$3),"YES",".")</f>
        <v>YES</v>
      </c>
    </row>
    <row r="58" spans="1:4" x14ac:dyDescent="0.25">
      <c r="A58" t="s">
        <v>12</v>
      </c>
      <c r="B58" s="1">
        <v>-84.339181386454499</v>
      </c>
      <c r="C58" s="1">
        <v>33.987902307213901</v>
      </c>
      <c r="D58" t="str">
        <f>IF(AND(B58&gt;'MARTA Footprint'!$C$3,B58&lt;'MARTA Footprint'!$D$3,C58&gt;'MARTA Footprint'!$A$3,C58&lt;'MARTA Footprint'!$B$3),"YES",".")</f>
        <v>YES</v>
      </c>
    </row>
    <row r="59" spans="1:4" x14ac:dyDescent="0.25">
      <c r="A59" t="s">
        <v>12</v>
      </c>
      <c r="B59" s="1">
        <v>-84.338375679787504</v>
      </c>
      <c r="C59" s="1">
        <v>33.9906130683339</v>
      </c>
      <c r="D59" t="str">
        <f>IF(AND(B59&gt;'MARTA Footprint'!$C$3,B59&lt;'MARTA Footprint'!$D$3,C59&gt;'MARTA Footprint'!$A$3,C59&lt;'MARTA Footprint'!$B$3),"YES",".")</f>
        <v>YES</v>
      </c>
    </row>
    <row r="60" spans="1:4" x14ac:dyDescent="0.25">
      <c r="A60" t="s">
        <v>12</v>
      </c>
      <c r="B60" s="1">
        <v>-84.337823448715199</v>
      </c>
      <c r="C60" s="1">
        <v>33.993553640386899</v>
      </c>
      <c r="D60" t="str">
        <f>IF(AND(B60&gt;'MARTA Footprint'!$C$3,B60&lt;'MARTA Footprint'!$D$3,C60&gt;'MARTA Footprint'!$A$3,C60&lt;'MARTA Footprint'!$B$3),"YES",".")</f>
        <v>YES</v>
      </c>
    </row>
    <row r="61" spans="1:4" x14ac:dyDescent="0.25">
      <c r="A61" t="s">
        <v>12</v>
      </c>
      <c r="B61" s="1">
        <v>-84.336244035236106</v>
      </c>
      <c r="C61" s="1">
        <v>34.003371103449702</v>
      </c>
      <c r="D61" t="str">
        <f>IF(AND(B61&gt;'MARTA Footprint'!$C$3,B61&lt;'MARTA Footprint'!$D$3,C61&gt;'MARTA Footprint'!$A$3,C61&lt;'MARTA Footprint'!$B$3),"YES",".")</f>
        <v>YES</v>
      </c>
    </row>
    <row r="62" spans="1:4" x14ac:dyDescent="0.25">
      <c r="A62" t="s">
        <v>12</v>
      </c>
      <c r="B62" s="1">
        <v>-84.335611261338002</v>
      </c>
      <c r="C62" s="1">
        <v>34.005496517204598</v>
      </c>
      <c r="D62" t="str">
        <f>IF(AND(B62&gt;'MARTA Footprint'!$C$3,B62&lt;'MARTA Footprint'!$D$3,C62&gt;'MARTA Footprint'!$A$3,C62&lt;'MARTA Footprint'!$B$3),"YES",".")</f>
        <v>YES</v>
      </c>
    </row>
    <row r="63" spans="1:4" x14ac:dyDescent="0.25">
      <c r="A63" t="s">
        <v>12</v>
      </c>
      <c r="B63" s="1">
        <v>-84.334700532028506</v>
      </c>
      <c r="C63" s="1">
        <v>34.007364730606902</v>
      </c>
      <c r="D63" t="str">
        <f>IF(AND(B63&gt;'MARTA Footprint'!$C$3,B63&lt;'MARTA Footprint'!$D$3,C63&gt;'MARTA Footprint'!$A$3,C63&lt;'MARTA Footprint'!$B$3),"YES",".")</f>
        <v>YES</v>
      </c>
    </row>
    <row r="64" spans="1:4" x14ac:dyDescent="0.25">
      <c r="A64" t="s">
        <v>12</v>
      </c>
      <c r="B64" s="1">
        <v>-84.333625476107002</v>
      </c>
      <c r="C64" s="1">
        <v>34.009004119594103</v>
      </c>
      <c r="D64" t="str">
        <f>IF(AND(B64&gt;'MARTA Footprint'!$C$3,B64&lt;'MARTA Footprint'!$D$3,C64&gt;'MARTA Footprint'!$A$3,C64&lt;'MARTA Footprint'!$B$3),"YES",".")</f>
        <v>YES</v>
      </c>
    </row>
    <row r="65" spans="1:4" x14ac:dyDescent="0.25">
      <c r="A65" t="s">
        <v>12</v>
      </c>
      <c r="B65" s="1">
        <v>-84.313600652333307</v>
      </c>
      <c r="C65" s="1">
        <v>34.036512209328698</v>
      </c>
      <c r="D65" t="str">
        <f>IF(AND(B65&gt;'MARTA Footprint'!$C$3,B65&lt;'MARTA Footprint'!$D$3,C65&gt;'MARTA Footprint'!$A$3,C65&lt;'MARTA Footprint'!$B$3),"YES",".")</f>
        <v>YES</v>
      </c>
    </row>
    <row r="66" spans="1:4" x14ac:dyDescent="0.25">
      <c r="A66" t="s">
        <v>12</v>
      </c>
      <c r="B66" s="1">
        <v>-84.311868287359005</v>
      </c>
      <c r="C66" s="1">
        <v>34.038604324428803</v>
      </c>
      <c r="D66" t="str">
        <f>IF(AND(B66&gt;'MARTA Footprint'!$C$3,B66&lt;'MARTA Footprint'!$D$3,C66&gt;'MARTA Footprint'!$A$3,C66&lt;'MARTA Footprint'!$B$3),"YES",".")</f>
        <v>YES</v>
      </c>
    </row>
    <row r="67" spans="1:4" x14ac:dyDescent="0.25">
      <c r="A67" t="s">
        <v>12</v>
      </c>
      <c r="B67" s="1">
        <v>-84.309847584496893</v>
      </c>
      <c r="C67" s="1">
        <v>34.040700493127297</v>
      </c>
      <c r="D67" t="str">
        <f>IF(AND(B67&gt;'MARTA Footprint'!$C$3,B67&lt;'MARTA Footprint'!$D$3,C67&gt;'MARTA Footprint'!$A$3,C67&lt;'MARTA Footprint'!$B$3),"YES",".")</f>
        <v>YES</v>
      </c>
    </row>
    <row r="68" spans="1:4" x14ac:dyDescent="0.25">
      <c r="A68" t="s">
        <v>12</v>
      </c>
      <c r="B68" s="1">
        <v>-84.303670494942395</v>
      </c>
      <c r="C68" s="1">
        <v>34.046771758437103</v>
      </c>
      <c r="D68" t="str">
        <f>IF(AND(B68&gt;'MARTA Footprint'!$C$3,B68&lt;'MARTA Footprint'!$D$3,C68&gt;'MARTA Footprint'!$A$3,C68&lt;'MARTA Footprint'!$B$3),"YES",".")</f>
        <v>YES</v>
      </c>
    </row>
    <row r="69" spans="1:4" x14ac:dyDescent="0.25">
      <c r="A69" t="s">
        <v>12</v>
      </c>
      <c r="B69" s="1">
        <v>-84.302068109297096</v>
      </c>
      <c r="C69" s="1">
        <v>34.048194561280297</v>
      </c>
      <c r="D69" t="str">
        <f>IF(AND(B69&gt;'MARTA Footprint'!$C$3,B69&lt;'MARTA Footprint'!$D$3,C69&gt;'MARTA Footprint'!$A$3,C69&lt;'MARTA Footprint'!$B$3),"YES",".")</f>
        <v>YES</v>
      </c>
    </row>
    <row r="70" spans="1:4" x14ac:dyDescent="0.25">
      <c r="A70" t="s">
        <v>12</v>
      </c>
      <c r="B70" s="1">
        <v>-84.300699561944896</v>
      </c>
      <c r="C70" s="1">
        <v>34.049183590749401</v>
      </c>
      <c r="D70" t="str">
        <f>IF(AND(B70&gt;'MARTA Footprint'!$C$3,B70&lt;'MARTA Footprint'!$D$3,C70&gt;'MARTA Footprint'!$A$3,C70&lt;'MARTA Footprint'!$B$3),"YES",".")</f>
        <v>YES</v>
      </c>
    </row>
    <row r="71" spans="1:4" x14ac:dyDescent="0.25">
      <c r="A71" t="s">
        <v>12</v>
      </c>
      <c r="B71" s="1">
        <v>-84.298871088396893</v>
      </c>
      <c r="C71" s="1">
        <v>34.050231473961901</v>
      </c>
      <c r="D71" t="str">
        <f>IF(AND(B71&gt;'MARTA Footprint'!$C$3,B71&lt;'MARTA Footprint'!$D$3,C71&gt;'MARTA Footprint'!$A$3,C71&lt;'MARTA Footprint'!$B$3),"YES",".")</f>
        <v>YES</v>
      </c>
    </row>
    <row r="72" spans="1:4" x14ac:dyDescent="0.25">
      <c r="A72" t="s">
        <v>12</v>
      </c>
      <c r="B72" s="1">
        <v>-84.297027219007802</v>
      </c>
      <c r="C72" s="1">
        <v>34.051048361587199</v>
      </c>
      <c r="D72" t="str">
        <f>IF(AND(B72&gt;'MARTA Footprint'!$C$3,B72&lt;'MARTA Footprint'!$D$3,C72&gt;'MARTA Footprint'!$A$3,C72&lt;'MARTA Footprint'!$B$3),"YES",".")</f>
        <v>YES</v>
      </c>
    </row>
    <row r="73" spans="1:4" x14ac:dyDescent="0.25">
      <c r="A73" t="s">
        <v>12</v>
      </c>
      <c r="B73" s="1">
        <v>-84.295050352437798</v>
      </c>
      <c r="C73" s="1">
        <v>34.051692808395998</v>
      </c>
      <c r="D73" t="str">
        <f>IF(AND(B73&gt;'MARTA Footprint'!$C$3,B73&lt;'MARTA Footprint'!$D$3,C73&gt;'MARTA Footprint'!$A$3,C73&lt;'MARTA Footprint'!$B$3),"YES",".")</f>
        <v>YES</v>
      </c>
    </row>
    <row r="74" spans="1:4" x14ac:dyDescent="0.25">
      <c r="A74" t="s">
        <v>12</v>
      </c>
      <c r="B74" s="1">
        <v>-84.284580562153295</v>
      </c>
      <c r="C74" s="1">
        <v>34.054771160301797</v>
      </c>
      <c r="D74" t="str">
        <f>IF(AND(B74&gt;'MARTA Footprint'!$C$3,B74&lt;'MARTA Footprint'!$D$3,C74&gt;'MARTA Footprint'!$A$3,C74&lt;'MARTA Footprint'!$B$3),"YES",".")</f>
        <v>YES</v>
      </c>
    </row>
    <row r="75" spans="1:4" x14ac:dyDescent="0.25">
      <c r="A75" t="s">
        <v>12</v>
      </c>
      <c r="B75" s="1">
        <v>-84.283031214937395</v>
      </c>
      <c r="C75" s="1">
        <v>34.055417836469999</v>
      </c>
      <c r="D75" t="str">
        <f>IF(AND(B75&gt;'MARTA Footprint'!$C$3,B75&lt;'MARTA Footprint'!$D$3,C75&gt;'MARTA Footprint'!$A$3,C75&lt;'MARTA Footprint'!$B$3),"YES",".")</f>
        <v>YES</v>
      </c>
    </row>
    <row r="76" spans="1:4" x14ac:dyDescent="0.25">
      <c r="A76" t="s">
        <v>12</v>
      </c>
      <c r="B76" s="1">
        <v>-84.281439605317999</v>
      </c>
      <c r="C76" s="1">
        <v>34.0563163623303</v>
      </c>
      <c r="D76" t="str">
        <f>IF(AND(B76&gt;'MARTA Footprint'!$C$3,B76&lt;'MARTA Footprint'!$D$3,C76&gt;'MARTA Footprint'!$A$3,C76&lt;'MARTA Footprint'!$B$3),"YES",".")</f>
        <v>YES</v>
      </c>
    </row>
    <row r="77" spans="1:4" x14ac:dyDescent="0.25">
      <c r="A77" t="s">
        <v>12</v>
      </c>
      <c r="B77" s="1">
        <v>-84.278369695943994</v>
      </c>
      <c r="C77" s="1">
        <v>34.0583038931834</v>
      </c>
      <c r="D77" t="str">
        <f>IF(AND(B77&gt;'MARTA Footprint'!$C$3,B77&lt;'MARTA Footprint'!$D$3,C77&gt;'MARTA Footprint'!$A$3,C77&lt;'MARTA Footprint'!$B$3),"YES",".")</f>
        <v>YES</v>
      </c>
    </row>
    <row r="78" spans="1:4" x14ac:dyDescent="0.25">
      <c r="A78" t="s">
        <v>12</v>
      </c>
      <c r="B78" s="1">
        <v>-84.277408199323403</v>
      </c>
      <c r="C78" s="1">
        <v>34.059023658371501</v>
      </c>
      <c r="D78" t="str">
        <f>IF(AND(B78&gt;'MARTA Footprint'!$C$3,B78&lt;'MARTA Footprint'!$D$3,C78&gt;'MARTA Footprint'!$A$3,C78&lt;'MARTA Footprint'!$B$3),"YES",".")</f>
        <v>YES</v>
      </c>
    </row>
    <row r="79" spans="1:4" x14ac:dyDescent="0.25">
      <c r="A79" t="s">
        <v>12</v>
      </c>
      <c r="B79" s="1">
        <v>-84.276579849875901</v>
      </c>
      <c r="C79" s="1">
        <v>34.059890830568897</v>
      </c>
      <c r="D79" t="str">
        <f>IF(AND(B79&gt;'MARTA Footprint'!$C$3,B79&lt;'MARTA Footprint'!$D$3,C79&gt;'MARTA Footprint'!$A$3,C79&lt;'MARTA Footprint'!$B$3),"YES",".")</f>
        <v>YES</v>
      </c>
    </row>
    <row r="80" spans="1:4" x14ac:dyDescent="0.25">
      <c r="A80" t="s">
        <v>12</v>
      </c>
      <c r="B80" s="1">
        <v>-84.275956034146006</v>
      </c>
      <c r="C80" s="1">
        <v>34.0608623778338</v>
      </c>
      <c r="D80" t="str">
        <f>IF(AND(B80&gt;'MARTA Footprint'!$C$3,B80&lt;'MARTA Footprint'!$D$3,C80&gt;'MARTA Footprint'!$A$3,C80&lt;'MARTA Footprint'!$B$3),"YES",".")</f>
        <v>YES</v>
      </c>
    </row>
    <row r="81" spans="1:4" x14ac:dyDescent="0.25">
      <c r="A81" t="s">
        <v>12</v>
      </c>
      <c r="B81" s="1">
        <v>-84.262316660788102</v>
      </c>
      <c r="C81" s="1">
        <v>34.087289432429799</v>
      </c>
      <c r="D81" t="str">
        <f>IF(AND(B81&gt;'MARTA Footprint'!$C$3,B81&lt;'MARTA Footprint'!$D$3,C81&gt;'MARTA Footprint'!$A$3,C81&lt;'MARTA Footprint'!$B$3),"YES",".")</f>
        <v>YES</v>
      </c>
    </row>
    <row r="82" spans="1:4" x14ac:dyDescent="0.25">
      <c r="A82" t="s">
        <v>12</v>
      </c>
      <c r="B82" s="1">
        <v>-84.261310916616196</v>
      </c>
      <c r="C82" s="1">
        <v>34.088954902298603</v>
      </c>
      <c r="D82" t="str">
        <f>IF(AND(B82&gt;'MARTA Footprint'!$C$3,B82&lt;'MARTA Footprint'!$D$3,C82&gt;'MARTA Footprint'!$A$3,C82&lt;'MARTA Footprint'!$B$3),"YES",".")</f>
        <v>YES</v>
      </c>
    </row>
    <row r="83" spans="1:4" x14ac:dyDescent="0.25">
      <c r="A83" t="s">
        <v>12</v>
      </c>
      <c r="B83" s="1">
        <v>-84.260185981454896</v>
      </c>
      <c r="C83" s="1">
        <v>34.090223283396703</v>
      </c>
      <c r="D83" t="str">
        <f>IF(AND(B83&gt;'MARTA Footprint'!$C$3,B83&lt;'MARTA Footprint'!$D$3,C83&gt;'MARTA Footprint'!$A$3,C83&lt;'MARTA Footprint'!$B$3),"YES",".")</f>
        <v>YES</v>
      </c>
    </row>
    <row r="84" spans="1:4" x14ac:dyDescent="0.25">
      <c r="A84" t="s">
        <v>12</v>
      </c>
      <c r="B84" s="1">
        <v>-84.258530750309106</v>
      </c>
      <c r="C84" s="1">
        <v>34.091620836086499</v>
      </c>
      <c r="D84" t="str">
        <f>IF(AND(B84&gt;'MARTA Footprint'!$C$3,B84&lt;'MARTA Footprint'!$D$3,C84&gt;'MARTA Footprint'!$A$3,C84&lt;'MARTA Footprint'!$B$3),"YES",".")</f>
        <v>YES</v>
      </c>
    </row>
    <row r="85" spans="1:4" x14ac:dyDescent="0.25">
      <c r="A85" t="s">
        <v>12</v>
      </c>
      <c r="B85" s="1">
        <v>-84.2492888407062</v>
      </c>
      <c r="C85" s="1">
        <v>34.099070031106301</v>
      </c>
      <c r="D85" t="str">
        <f>IF(AND(B85&gt;'MARTA Footprint'!$C$3,B85&lt;'MARTA Footprint'!$D$3,C85&gt;'MARTA Footprint'!$A$3,C85&lt;'MARTA Footprint'!$B$3),"YES",".")</f>
        <v>YES</v>
      </c>
    </row>
    <row r="86" spans="1:4" x14ac:dyDescent="0.25">
      <c r="A86" t="s">
        <v>12</v>
      </c>
      <c r="B86" s="1">
        <v>-84.247019570288302</v>
      </c>
      <c r="C86" s="1">
        <v>34.100806402988802</v>
      </c>
      <c r="D86" t="str">
        <f>IF(AND(B86&gt;'MARTA Footprint'!$C$3,B86&lt;'MARTA Footprint'!$D$3,C86&gt;'MARTA Footprint'!$A$3,C86&lt;'MARTA Footprint'!$B$3),"YES",".")</f>
        <v>YES</v>
      </c>
    </row>
    <row r="87" spans="1:4" x14ac:dyDescent="0.25">
      <c r="A87" t="s">
        <v>12</v>
      </c>
      <c r="B87" s="1">
        <v>-84.239556373968796</v>
      </c>
      <c r="C87" s="1">
        <v>34.106233378764699</v>
      </c>
      <c r="D87" t="str">
        <f>IF(AND(B87&gt;'MARTA Footprint'!$C$3,B87&lt;'MARTA Footprint'!$D$3,C87&gt;'MARTA Footprint'!$A$3,C87&lt;'MARTA Footprint'!$B$3),"YES",".")</f>
        <v>YES</v>
      </c>
    </row>
    <row r="88" spans="1:4" x14ac:dyDescent="0.25">
      <c r="A88" t="s">
        <v>12</v>
      </c>
      <c r="B88" s="1">
        <v>-84.237310273427298</v>
      </c>
      <c r="C88" s="1">
        <v>34.107702407431802</v>
      </c>
      <c r="D88" t="str">
        <f>IF(AND(B88&gt;'MARTA Footprint'!$C$3,B88&lt;'MARTA Footprint'!$D$3,C88&gt;'MARTA Footprint'!$A$3,C88&lt;'MARTA Footprint'!$B$3),"YES",".")</f>
        <v>YES</v>
      </c>
    </row>
    <row r="89" spans="1:4" x14ac:dyDescent="0.25">
      <c r="A89" t="s">
        <v>12</v>
      </c>
      <c r="B89" s="1">
        <v>-84.234953076165098</v>
      </c>
      <c r="C89" s="1">
        <v>34.109050560942897</v>
      </c>
      <c r="D89" t="str">
        <f>IF(AND(B89&gt;'MARTA Footprint'!$C$3,B89&lt;'MARTA Footprint'!$D$3,C89&gt;'MARTA Footprint'!$A$3,C89&lt;'MARTA Footprint'!$B$3),"YES",".")</f>
        <v>YES</v>
      </c>
    </row>
    <row r="90" spans="1:4" x14ac:dyDescent="0.25">
      <c r="A90" t="s">
        <v>12</v>
      </c>
      <c r="B90" s="1">
        <v>-84.232065479754098</v>
      </c>
      <c r="C90" s="1">
        <v>34.110424951597501</v>
      </c>
      <c r="D90" t="str">
        <f>IF(AND(B90&gt;'MARTA Footprint'!$C$3,B90&lt;'MARTA Footprint'!$D$3,C90&gt;'MARTA Footprint'!$A$3,C90&lt;'MARTA Footprint'!$B$3),"YES",".")</f>
        <v>YES</v>
      </c>
    </row>
    <row r="91" spans="1:4" x14ac:dyDescent="0.25">
      <c r="A91" t="s">
        <v>12</v>
      </c>
      <c r="B91" s="1">
        <v>-84.223296406006099</v>
      </c>
      <c r="C91" s="1">
        <v>34.1144398827131</v>
      </c>
      <c r="D91" t="str">
        <f>IF(AND(B91&gt;'MARTA Footprint'!$C$3,B91&lt;'MARTA Footprint'!$D$3,C91&gt;'MARTA Footprint'!$A$3,C91&lt;'MARTA Footprint'!$B$3),"YES",".")</f>
        <v>YES</v>
      </c>
    </row>
    <row r="92" spans="1:4" x14ac:dyDescent="0.25">
      <c r="A92" t="s">
        <v>12</v>
      </c>
      <c r="B92" s="1">
        <v>-84.222118215636499</v>
      </c>
      <c r="C92" s="1">
        <v>34.115107139281903</v>
      </c>
      <c r="D92" t="str">
        <f>IF(AND(B92&gt;'MARTA Footprint'!$C$3,B92&lt;'MARTA Footprint'!$D$3,C92&gt;'MARTA Footprint'!$A$3,C92&lt;'MARTA Footprint'!$B$3),"YES",".")</f>
        <v>YES</v>
      </c>
    </row>
    <row r="93" spans="1:4" x14ac:dyDescent="0.25">
      <c r="A93" t="s">
        <v>12</v>
      </c>
      <c r="B93" s="1">
        <v>-84.221210677244301</v>
      </c>
      <c r="C93" s="1">
        <v>34.1158186172905</v>
      </c>
      <c r="D93" t="str">
        <f>IF(AND(B93&gt;'MARTA Footprint'!$C$3,B93&lt;'MARTA Footprint'!$D$3,C93&gt;'MARTA Footprint'!$A$3,C93&lt;'MARTA Footprint'!$B$3),"YES",".")</f>
        <v>YES</v>
      </c>
    </row>
    <row r="94" spans="1:4" x14ac:dyDescent="0.25">
      <c r="A94" t="s">
        <v>12</v>
      </c>
      <c r="B94" s="1">
        <v>-84.220233935682302</v>
      </c>
      <c r="C94" s="1">
        <v>34.116867368600502</v>
      </c>
      <c r="D94" t="str">
        <f>IF(AND(B94&gt;'MARTA Footprint'!$C$3,B94&lt;'MARTA Footprint'!$D$3,C94&gt;'MARTA Footprint'!$A$3,C94&lt;'MARTA Footprint'!$B$3),"YES",".")</f>
        <v>YES</v>
      </c>
    </row>
    <row r="95" spans="1:4" x14ac:dyDescent="0.25">
      <c r="A95" t="s">
        <v>12</v>
      </c>
      <c r="B95" s="1">
        <v>-84.204908123989497</v>
      </c>
      <c r="C95" s="1">
        <v>34.137056772809402</v>
      </c>
      <c r="D95" t="str">
        <f>IF(AND(B95&gt;'MARTA Footprint'!$C$3,B95&lt;'MARTA Footprint'!$D$3,C95&gt;'MARTA Footprint'!$A$3,C95&lt;'MARTA Footprint'!$B$3),"YES",".")</f>
        <v>YES</v>
      </c>
    </row>
    <row r="96" spans="1:4" x14ac:dyDescent="0.25">
      <c r="A96" t="s">
        <v>12</v>
      </c>
      <c r="B96" s="1">
        <v>-84.2038553530885</v>
      </c>
      <c r="C96" s="1">
        <v>34.138134381775501</v>
      </c>
      <c r="D96" t="str">
        <f>IF(AND(B96&gt;'MARTA Footprint'!$C$3,B96&lt;'MARTA Footprint'!$D$3,C96&gt;'MARTA Footprint'!$A$3,C96&lt;'MARTA Footprint'!$B$3),"YES",".")</f>
        <v>YES</v>
      </c>
    </row>
    <row r="97" spans="1:4" x14ac:dyDescent="0.25">
      <c r="A97" t="s">
        <v>12</v>
      </c>
      <c r="B97" s="1">
        <v>-84.202628574412998</v>
      </c>
      <c r="C97" s="1">
        <v>34.1391611395862</v>
      </c>
      <c r="D97" t="str">
        <f>IF(AND(B97&gt;'MARTA Footprint'!$C$3,B97&lt;'MARTA Footprint'!$D$3,C97&gt;'MARTA Footprint'!$A$3,C97&lt;'MARTA Footprint'!$B$3),"YES",".")</f>
        <v>YES</v>
      </c>
    </row>
    <row r="98" spans="1:4" x14ac:dyDescent="0.25">
      <c r="A98" t="s">
        <v>12</v>
      </c>
      <c r="B98" s="1">
        <v>-84.200934164790397</v>
      </c>
      <c r="C98" s="1">
        <v>34.140246728160498</v>
      </c>
      <c r="D98" t="str">
        <f>IF(AND(B98&gt;'MARTA Footprint'!$C$3,B98&lt;'MARTA Footprint'!$D$3,C98&gt;'MARTA Footprint'!$A$3,C98&lt;'MARTA Footprint'!$B$3),"YES",".")</f>
        <v>YES</v>
      </c>
    </row>
    <row r="99" spans="1:4" x14ac:dyDescent="0.25">
      <c r="A99" t="s">
        <v>12</v>
      </c>
      <c r="B99" s="1">
        <v>-84.193606261542598</v>
      </c>
      <c r="C99" s="1">
        <v>34.145019190607101</v>
      </c>
      <c r="D99" t="str">
        <f>IF(AND(B99&gt;'MARTA Footprint'!$C$3,B99&lt;'MARTA Footprint'!$D$3,C99&gt;'MARTA Footprint'!$A$3,C99&lt;'MARTA Footprint'!$B$3),"YES",".")</f>
        <v>YES</v>
      </c>
    </row>
    <row r="100" spans="1:4" x14ac:dyDescent="0.25">
      <c r="A100" t="s">
        <v>12</v>
      </c>
      <c r="B100" s="1">
        <v>-84.192102877186898</v>
      </c>
      <c r="C100" s="1">
        <v>34.146143187366597</v>
      </c>
      <c r="D100" t="str">
        <f>IF(AND(B100&gt;'MARTA Footprint'!$C$3,B100&lt;'MARTA Footprint'!$D$3,C100&gt;'MARTA Footprint'!$A$3,C100&lt;'MARTA Footprint'!$B$3),"YES",".")</f>
        <v>YES</v>
      </c>
    </row>
    <row r="101" spans="1:4" x14ac:dyDescent="0.25">
      <c r="A101" t="s">
        <v>12</v>
      </c>
      <c r="B101" s="1">
        <v>-84.190786009447194</v>
      </c>
      <c r="C101" s="1">
        <v>34.147359101022602</v>
      </c>
      <c r="D101" t="str">
        <f>IF(AND(B101&gt;'MARTA Footprint'!$C$3,B101&lt;'MARTA Footprint'!$D$3,C101&gt;'MARTA Footprint'!$A$3,C101&lt;'MARTA Footprint'!$B$3),"YES",".")</f>
        <v>YES</v>
      </c>
    </row>
    <row r="102" spans="1:4" x14ac:dyDescent="0.25">
      <c r="A102" t="s">
        <v>12</v>
      </c>
      <c r="B102" s="1">
        <v>-84.185092134227204</v>
      </c>
      <c r="C102" s="1">
        <v>34.153168723172897</v>
      </c>
      <c r="D102" t="str">
        <f>IF(AND(B102&gt;'MARTA Footprint'!$C$3,B102&lt;'MARTA Footprint'!$D$3,C102&gt;'MARTA Footprint'!$A$3,C102&lt;'MARTA Footprint'!$B$3),"YES",".")</f>
        <v>YES</v>
      </c>
    </row>
    <row r="103" spans="1:4" x14ac:dyDescent="0.25">
      <c r="A103" t="s">
        <v>12</v>
      </c>
      <c r="B103" s="1">
        <v>-84.183618283059999</v>
      </c>
      <c r="C103" s="1">
        <v>34.154383927309702</v>
      </c>
      <c r="D103" t="str">
        <f>IF(AND(B103&gt;'MARTA Footprint'!$C$3,B103&lt;'MARTA Footprint'!$D$3,C103&gt;'MARTA Footprint'!$A$3,C103&lt;'MARTA Footprint'!$B$3),"YES",".")</f>
        <v>YES</v>
      </c>
    </row>
    <row r="104" spans="1:4" x14ac:dyDescent="0.25">
      <c r="A104" t="s">
        <v>12</v>
      </c>
      <c r="B104" s="1">
        <v>-84.181950101123803</v>
      </c>
      <c r="C104" s="1">
        <v>34.155350061920501</v>
      </c>
      <c r="D104" t="str">
        <f>IF(AND(B104&gt;'MARTA Footprint'!$C$3,B104&lt;'MARTA Footprint'!$D$3,C104&gt;'MARTA Footprint'!$A$3,C104&lt;'MARTA Footprint'!$B$3),"YES",".")</f>
        <v>YES</v>
      </c>
    </row>
    <row r="105" spans="1:4" x14ac:dyDescent="0.25">
      <c r="A105" t="s">
        <v>12</v>
      </c>
      <c r="B105" s="1">
        <v>-84.180218619083007</v>
      </c>
      <c r="C105" s="1">
        <v>34.156023591487497</v>
      </c>
      <c r="D105" t="str">
        <f>IF(AND(B105&gt;'MARTA Footprint'!$C$3,B105&lt;'MARTA Footprint'!$D$3,C105&gt;'MARTA Footprint'!$A$3,C105&lt;'MARTA Footprint'!$B$3),"YES",".")</f>
        <v>YES</v>
      </c>
    </row>
    <row r="106" spans="1:4" x14ac:dyDescent="0.25">
      <c r="A106" t="s">
        <v>12</v>
      </c>
      <c r="B106" s="1">
        <v>-84.178130703821594</v>
      </c>
      <c r="C106" s="1">
        <v>34.156601336159198</v>
      </c>
      <c r="D106" t="str">
        <f>IF(AND(B106&gt;'MARTA Footprint'!$C$3,B106&lt;'MARTA Footprint'!$D$3,C106&gt;'MARTA Footprint'!$A$3,C106&lt;'MARTA Footprint'!$B$3),"YES",".")</f>
        <v>YES</v>
      </c>
    </row>
    <row r="107" spans="1:4" x14ac:dyDescent="0.25">
      <c r="A107" t="s">
        <v>12</v>
      </c>
      <c r="B107" s="1">
        <v>-84.173479197779699</v>
      </c>
      <c r="C107" s="1">
        <v>34.157693712478498</v>
      </c>
      <c r="D107" t="str">
        <f>IF(AND(B107&gt;'MARTA Footprint'!$C$3,B107&lt;'MARTA Footprint'!$D$3,C107&gt;'MARTA Footprint'!$A$3,C107&lt;'MARTA Footprint'!$B$3),"YES",".")</f>
        <v>YES</v>
      </c>
    </row>
    <row r="108" spans="1:4" x14ac:dyDescent="0.25">
      <c r="A108" t="s">
        <v>12</v>
      </c>
      <c r="B108" s="1">
        <v>-84.171676410147896</v>
      </c>
      <c r="C108" s="1">
        <v>34.158255336425697</v>
      </c>
      <c r="D108" t="str">
        <f>IF(AND(B108&gt;'MARTA Footprint'!$C$3,B108&lt;'MARTA Footprint'!$D$3,C108&gt;'MARTA Footprint'!$A$3,C108&lt;'MARTA Footprint'!$B$3),"YES",".")</f>
        <v>YES</v>
      </c>
    </row>
    <row r="109" spans="1:4" x14ac:dyDescent="0.25">
      <c r="A109" t="s">
        <v>12</v>
      </c>
      <c r="B109" s="1">
        <v>-84.170134061916798</v>
      </c>
      <c r="C109" s="1">
        <v>34.159081276020103</v>
      </c>
      <c r="D109" t="str">
        <f>IF(AND(B109&gt;'MARTA Footprint'!$C$3,B109&lt;'MARTA Footprint'!$D$3,C109&gt;'MARTA Footprint'!$A$3,C109&lt;'MARTA Footprint'!$B$3),"YES",".")</f>
        <v>YES</v>
      </c>
    </row>
    <row r="110" spans="1:4" x14ac:dyDescent="0.25">
      <c r="A110" t="s">
        <v>12</v>
      </c>
      <c r="B110" s="1">
        <v>-84.168914187008895</v>
      </c>
      <c r="C110" s="1">
        <v>34.160014707784804</v>
      </c>
      <c r="D110" t="str">
        <f>IF(AND(B110&gt;'MARTA Footprint'!$C$3,B110&lt;'MARTA Footprint'!$D$3,C110&gt;'MARTA Footprint'!$A$3,C110&lt;'MARTA Footprint'!$B$3),"YES",".")</f>
        <v>YES</v>
      </c>
    </row>
    <row r="111" spans="1:4" hidden="1" x14ac:dyDescent="0.25">
      <c r="A111" t="s">
        <v>12</v>
      </c>
      <c r="B111" s="1">
        <v>-84.157271361251404</v>
      </c>
      <c r="C111" s="1">
        <v>34.171861370146097</v>
      </c>
      <c r="D111" t="str">
        <f>IF(AND(B111&gt;'MARTA Footprint'!$C$3,B111&lt;'MARTA Footprint'!$D$3,C111&gt;'MARTA Footprint'!$A$3,C111&lt;'MARTA Footprint'!$B$3),"YES",".")</f>
        <v>.</v>
      </c>
    </row>
    <row r="112" spans="1:4" hidden="1" x14ac:dyDescent="0.25">
      <c r="A112" t="s">
        <v>12</v>
      </c>
      <c r="B112" s="1">
        <v>-84.155475726124493</v>
      </c>
      <c r="C112" s="1">
        <v>34.173342868963303</v>
      </c>
      <c r="D112" t="str">
        <f>IF(AND(B112&gt;'MARTA Footprint'!$C$3,B112&lt;'MARTA Footprint'!$D$3,C112&gt;'MARTA Footprint'!$A$3,C112&lt;'MARTA Footprint'!$B$3),"YES",".")</f>
        <v>.</v>
      </c>
    </row>
    <row r="113" spans="1:4" hidden="1" x14ac:dyDescent="0.25">
      <c r="A113" t="s">
        <v>12</v>
      </c>
      <c r="B113" s="1">
        <v>-84.153990712943994</v>
      </c>
      <c r="C113" s="1">
        <v>34.174340002185303</v>
      </c>
      <c r="D113" t="str">
        <f>IF(AND(B113&gt;'MARTA Footprint'!$C$3,B113&lt;'MARTA Footprint'!$D$3,C113&gt;'MARTA Footprint'!$A$3,C113&lt;'MARTA Footprint'!$B$3),"YES",".")</f>
        <v>.</v>
      </c>
    </row>
    <row r="114" spans="1:4" hidden="1" x14ac:dyDescent="0.25">
      <c r="A114" t="s">
        <v>12</v>
      </c>
      <c r="B114" s="1">
        <v>-84.152179438626206</v>
      </c>
      <c r="C114" s="1">
        <v>34.175282660659001</v>
      </c>
      <c r="D114" t="str">
        <f>IF(AND(B114&gt;'MARTA Footprint'!$C$3,B114&lt;'MARTA Footprint'!$D$3,C114&gt;'MARTA Footprint'!$A$3,C114&lt;'MARTA Footprint'!$B$3),"YES",".")</f>
        <v>.</v>
      </c>
    </row>
    <row r="115" spans="1:4" hidden="1" x14ac:dyDescent="0.25">
      <c r="A115" t="s">
        <v>12</v>
      </c>
      <c r="B115" s="1">
        <v>-84.143543534672901</v>
      </c>
      <c r="C115" s="1">
        <v>34.178987008748898</v>
      </c>
      <c r="D115" t="str">
        <f>IF(AND(B115&gt;'MARTA Footprint'!$C$3,B115&lt;'MARTA Footprint'!$D$3,C115&gt;'MARTA Footprint'!$A$3,C115&lt;'MARTA Footprint'!$B$3),"YES",".")</f>
        <v>.</v>
      </c>
    </row>
    <row r="116" spans="1:4" hidden="1" x14ac:dyDescent="0.25">
      <c r="A116" t="s">
        <v>12</v>
      </c>
      <c r="B116" s="1">
        <v>-84.142207797437905</v>
      </c>
      <c r="C116" s="1">
        <v>34.179727283063698</v>
      </c>
      <c r="D116" t="str">
        <f>IF(AND(B116&gt;'MARTA Footprint'!$C$3,B116&lt;'MARTA Footprint'!$D$3,C116&gt;'MARTA Footprint'!$A$3,C116&lt;'MARTA Footprint'!$B$3),"YES",".")</f>
        <v>.</v>
      </c>
    </row>
    <row r="117" spans="1:4" hidden="1" x14ac:dyDescent="0.25">
      <c r="A117" t="s">
        <v>12</v>
      </c>
      <c r="B117" s="1">
        <v>-84.140871736256798</v>
      </c>
      <c r="C117" s="1">
        <v>34.180780388612703</v>
      </c>
      <c r="D117" t="str">
        <f>IF(AND(B117&gt;'MARTA Footprint'!$C$3,B117&lt;'MARTA Footprint'!$D$3,C117&gt;'MARTA Footprint'!$A$3,C117&lt;'MARTA Footprint'!$B$3),"YES",".")</f>
        <v>.</v>
      </c>
    </row>
    <row r="118" spans="1:4" hidden="1" x14ac:dyDescent="0.25">
      <c r="A118" t="s">
        <v>12</v>
      </c>
      <c r="B118" s="1">
        <v>-84.140002371395497</v>
      </c>
      <c r="C118" s="1">
        <v>34.181788181662903</v>
      </c>
      <c r="D118" t="str">
        <f>IF(AND(B118&gt;'MARTA Footprint'!$C$3,B118&lt;'MARTA Footprint'!$D$3,C118&gt;'MARTA Footprint'!$A$3,C118&lt;'MARTA Footprint'!$B$3),"YES",".")</f>
        <v>.</v>
      </c>
    </row>
    <row r="119" spans="1:4" hidden="1" x14ac:dyDescent="0.25">
      <c r="A119" t="s">
        <v>12</v>
      </c>
      <c r="B119" s="1">
        <v>-84.134914212874605</v>
      </c>
      <c r="C119" s="1">
        <v>34.189687486431502</v>
      </c>
      <c r="D119" t="str">
        <f>IF(AND(B119&gt;'MARTA Footprint'!$C$3,B119&lt;'MARTA Footprint'!$D$3,C119&gt;'MARTA Footprint'!$A$3,C119&lt;'MARTA Footprint'!$B$3),"YES",".")</f>
        <v>.</v>
      </c>
    </row>
    <row r="120" spans="1:4" hidden="1" x14ac:dyDescent="0.25">
      <c r="A120" t="s">
        <v>12</v>
      </c>
      <c r="B120" s="1">
        <v>-84.133286034556306</v>
      </c>
      <c r="C120" s="1">
        <v>34.191819522886</v>
      </c>
      <c r="D120" t="str">
        <f>IF(AND(B120&gt;'MARTA Footprint'!$C$3,B120&lt;'MARTA Footprint'!$D$3,C120&gt;'MARTA Footprint'!$A$3,C120&lt;'MARTA Footprint'!$B$3),"YES",".")</f>
        <v>.</v>
      </c>
    </row>
    <row r="121" spans="1:4" hidden="1" x14ac:dyDescent="0.25">
      <c r="A121" t="s">
        <v>12</v>
      </c>
      <c r="B121" s="1">
        <v>-84.131139281653503</v>
      </c>
      <c r="C121" s="1">
        <v>34.194329313590103</v>
      </c>
      <c r="D121" t="str">
        <f>IF(AND(B121&gt;'MARTA Footprint'!$C$3,B121&lt;'MARTA Footprint'!$D$3,C121&gt;'MARTA Footprint'!$A$3,C121&lt;'MARTA Footprint'!$B$3),"YES",".")</f>
        <v>.</v>
      </c>
    </row>
    <row r="122" spans="1:4" hidden="1" x14ac:dyDescent="0.25">
      <c r="A122" t="s">
        <v>12</v>
      </c>
      <c r="B122" s="1">
        <v>-84.126707739926999</v>
      </c>
      <c r="C122" s="1">
        <v>34.199245993580902</v>
      </c>
      <c r="D122" t="str">
        <f>IF(AND(B122&gt;'MARTA Footprint'!$C$3,B122&lt;'MARTA Footprint'!$D$3,C122&gt;'MARTA Footprint'!$A$3,C122&lt;'MARTA Footprint'!$B$3),"YES",".")</f>
        <v>.</v>
      </c>
    </row>
    <row r="123" spans="1:4" hidden="1" x14ac:dyDescent="0.25">
      <c r="A123" t="s">
        <v>12</v>
      </c>
      <c r="B123" s="1">
        <v>-84.125790000875</v>
      </c>
      <c r="C123" s="1">
        <v>34.200461152292803</v>
      </c>
      <c r="D123" t="str">
        <f>IF(AND(B123&gt;'MARTA Footprint'!$C$3,B123&lt;'MARTA Footprint'!$D$3,C123&gt;'MARTA Footprint'!$A$3,C123&lt;'MARTA Footprint'!$B$3),"YES",".")</f>
        <v>.</v>
      </c>
    </row>
    <row r="124" spans="1:4" hidden="1" x14ac:dyDescent="0.25">
      <c r="A124" t="s">
        <v>12</v>
      </c>
      <c r="B124" s="1">
        <v>-84.125061324580201</v>
      </c>
      <c r="C124" s="1">
        <v>34.201723650676797</v>
      </c>
      <c r="D124" t="str">
        <f>IF(AND(B124&gt;'MARTA Footprint'!$C$3,B124&lt;'MARTA Footprint'!$D$3,C124&gt;'MARTA Footprint'!$A$3,C124&lt;'MARTA Footprint'!$B$3),"YES",".")</f>
        <v>.</v>
      </c>
    </row>
    <row r="125" spans="1:4" hidden="1" x14ac:dyDescent="0.25">
      <c r="A125" t="s">
        <v>12</v>
      </c>
      <c r="B125" s="1">
        <v>-84.124607162767603</v>
      </c>
      <c r="C125" s="1">
        <v>34.203146005393997</v>
      </c>
      <c r="D125" t="str">
        <f>IF(AND(B125&gt;'MARTA Footprint'!$C$3,B125&lt;'MARTA Footprint'!$D$3,C125&gt;'MARTA Footprint'!$A$3,C125&lt;'MARTA Footprint'!$B$3),"YES",".")</f>
        <v>.</v>
      </c>
    </row>
    <row r="126" spans="1:4" hidden="1" x14ac:dyDescent="0.25">
      <c r="A126" t="s">
        <v>12</v>
      </c>
      <c r="B126" s="1">
        <v>-84.122962631538499</v>
      </c>
      <c r="C126" s="1">
        <v>34.209052365799899</v>
      </c>
      <c r="D126" t="str">
        <f>IF(AND(B126&gt;'MARTA Footprint'!$C$3,B126&lt;'MARTA Footprint'!$D$3,C126&gt;'MARTA Footprint'!$A$3,C126&lt;'MARTA Footprint'!$B$3),"YES",".")</f>
        <v>.</v>
      </c>
    </row>
    <row r="127" spans="1:4" hidden="1" x14ac:dyDescent="0.25">
      <c r="A127" t="s">
        <v>12</v>
      </c>
      <c r="B127" s="1">
        <v>-84.122375111062397</v>
      </c>
      <c r="C127" s="1">
        <v>34.210525294336897</v>
      </c>
      <c r="D127" t="str">
        <f>IF(AND(B127&gt;'MARTA Footprint'!$C$3,B127&lt;'MARTA Footprint'!$D$3,C127&gt;'MARTA Footprint'!$A$3,C127&lt;'MARTA Footprint'!$B$3),"YES",".")</f>
        <v>.</v>
      </c>
    </row>
    <row r="128" spans="1:4" hidden="1" x14ac:dyDescent="0.25">
      <c r="A128" t="s">
        <v>12</v>
      </c>
      <c r="B128" s="1">
        <v>-84.121619337431596</v>
      </c>
      <c r="C128" s="1">
        <v>34.211684515944697</v>
      </c>
      <c r="D128" t="str">
        <f>IF(AND(B128&gt;'MARTA Footprint'!$C$3,B128&lt;'MARTA Footprint'!$D$3,C128&gt;'MARTA Footprint'!$A$3,C128&lt;'MARTA Footprint'!$B$3),"YES",".")</f>
        <v>.</v>
      </c>
    </row>
    <row r="129" spans="1:4" hidden="1" x14ac:dyDescent="0.25">
      <c r="A129" t="s">
        <v>12</v>
      </c>
      <c r="B129" s="1">
        <v>-84.120697855553004</v>
      </c>
      <c r="C129" s="1">
        <v>34.212715644591803</v>
      </c>
      <c r="D129" t="str">
        <f>IF(AND(B129&gt;'MARTA Footprint'!$C$3,B129&lt;'MARTA Footprint'!$D$3,C129&gt;'MARTA Footprint'!$A$3,C129&lt;'MARTA Footprint'!$B$3),"YES",".")</f>
        <v>.</v>
      </c>
    </row>
    <row r="130" spans="1:4" hidden="1" x14ac:dyDescent="0.25">
      <c r="A130" t="s">
        <v>12</v>
      </c>
      <c r="B130" s="1">
        <v>-84.119512307526307</v>
      </c>
      <c r="C130" s="1">
        <v>34.2136750541504</v>
      </c>
      <c r="D130" t="str">
        <f>IF(AND(B130&gt;'MARTA Footprint'!$C$3,B130&lt;'MARTA Footprint'!$D$3,C130&gt;'MARTA Footprint'!$A$3,C130&lt;'MARTA Footprint'!$B$3),"YES",".")</f>
        <v>.</v>
      </c>
    </row>
    <row r="131" spans="1:4" hidden="1" x14ac:dyDescent="0.25">
      <c r="A131" t="s">
        <v>12</v>
      </c>
      <c r="B131" s="1">
        <v>-84.107358875165403</v>
      </c>
      <c r="C131" s="1">
        <v>34.222157145382297</v>
      </c>
      <c r="D131" t="str">
        <f>IF(AND(B131&gt;'MARTA Footprint'!$C$3,B131&lt;'MARTA Footprint'!$D$3,C131&gt;'MARTA Footprint'!$A$3,C131&lt;'MARTA Footprint'!$B$3),"YES",".")</f>
        <v>.</v>
      </c>
    </row>
    <row r="132" spans="1:4" hidden="1" x14ac:dyDescent="0.25">
      <c r="A132" t="s">
        <v>12</v>
      </c>
      <c r="B132" s="1">
        <v>-84.105987822549807</v>
      </c>
      <c r="C132" s="1">
        <v>34.223421037688603</v>
      </c>
      <c r="D132" t="str">
        <f>IF(AND(B132&gt;'MARTA Footprint'!$C$3,B132&lt;'MARTA Footprint'!$D$3,C132&gt;'MARTA Footprint'!$A$3,C132&lt;'MARTA Footprint'!$B$3),"YES",".")</f>
        <v>.</v>
      </c>
    </row>
    <row r="133" spans="1:4" hidden="1" x14ac:dyDescent="0.25">
      <c r="A133" t="s">
        <v>12</v>
      </c>
      <c r="B133" s="1">
        <v>-84.104873785654704</v>
      </c>
      <c r="C133" s="1">
        <v>34.224789262116502</v>
      </c>
      <c r="D133" t="str">
        <f>IF(AND(B133&gt;'MARTA Footprint'!$C$3,B133&lt;'MARTA Footprint'!$D$3,C133&gt;'MARTA Footprint'!$A$3,C133&lt;'MARTA Footprint'!$B$3),"YES",".")</f>
        <v>.</v>
      </c>
    </row>
    <row r="134" spans="1:4" hidden="1" x14ac:dyDescent="0.25">
      <c r="A134" t="s">
        <v>12</v>
      </c>
      <c r="B134" s="1">
        <v>-84.102580288635806</v>
      </c>
      <c r="C134" s="1">
        <v>34.227991477403698</v>
      </c>
      <c r="D134" t="str">
        <f>IF(AND(B134&gt;'MARTA Footprint'!$C$3,B134&lt;'MARTA Footprint'!$D$3,C134&gt;'MARTA Footprint'!$A$3,C134&lt;'MARTA Footprint'!$B$3),"YES",".")</f>
        <v>.</v>
      </c>
    </row>
    <row r="135" spans="1:4" hidden="1" x14ac:dyDescent="0.25">
      <c r="A135" t="s">
        <v>12</v>
      </c>
      <c r="B135" s="1">
        <v>-84.101689770492499</v>
      </c>
      <c r="C135" s="1">
        <v>34.2295611605619</v>
      </c>
      <c r="D135" t="str">
        <f>IF(AND(B135&gt;'MARTA Footprint'!$C$3,B135&lt;'MARTA Footprint'!$D$3,C135&gt;'MARTA Footprint'!$A$3,C135&lt;'MARTA Footprint'!$B$3),"YES",".")</f>
        <v>.</v>
      </c>
    </row>
    <row r="136" spans="1:4" hidden="1" x14ac:dyDescent="0.25">
      <c r="A136" t="s">
        <v>12</v>
      </c>
      <c r="B136" s="1">
        <v>-84.100960905121795</v>
      </c>
      <c r="C136" s="1">
        <v>34.231349868160997</v>
      </c>
      <c r="D136" t="str">
        <f>IF(AND(B136&gt;'MARTA Footprint'!$C$3,B136&lt;'MARTA Footprint'!$D$3,C136&gt;'MARTA Footprint'!$A$3,C136&lt;'MARTA Footprint'!$B$3),"YES",".")</f>
        <v>.</v>
      </c>
    </row>
    <row r="137" spans="1:4" hidden="1" x14ac:dyDescent="0.25">
      <c r="A137" t="s">
        <v>12</v>
      </c>
      <c r="B137" s="1">
        <v>-84.090986028696605</v>
      </c>
      <c r="C137" s="1">
        <v>34.2574953391102</v>
      </c>
      <c r="D137" t="str">
        <f>IF(AND(B137&gt;'MARTA Footprint'!$C$3,B137&lt;'MARTA Footprint'!$D$3,C137&gt;'MARTA Footprint'!$A$3,C137&lt;'MARTA Footprint'!$B$3),"YES",".")</f>
        <v>.</v>
      </c>
    </row>
    <row r="138" spans="1:4" hidden="1" x14ac:dyDescent="0.25">
      <c r="A138" t="s">
        <v>12</v>
      </c>
      <c r="B138" s="1">
        <v>-84.090074087817896</v>
      </c>
      <c r="C138" s="1">
        <v>34.259394350745097</v>
      </c>
      <c r="D138" t="str">
        <f>IF(AND(B138&gt;'MARTA Footprint'!$C$3,B138&lt;'MARTA Footprint'!$D$3,C138&gt;'MARTA Footprint'!$A$3,C138&lt;'MARTA Footprint'!$B$3),"YES",".")</f>
        <v>.</v>
      </c>
    </row>
    <row r="139" spans="1:4" hidden="1" x14ac:dyDescent="0.25">
      <c r="A139" t="s">
        <v>12</v>
      </c>
      <c r="B139" s="1">
        <v>-84.088977532009693</v>
      </c>
      <c r="C139" s="1">
        <v>34.261132953609803</v>
      </c>
      <c r="D139" t="str">
        <f>IF(AND(B139&gt;'MARTA Footprint'!$C$3,B139&lt;'MARTA Footprint'!$D$3,C139&gt;'MARTA Footprint'!$A$3,C139&lt;'MARTA Footprint'!$B$3),"YES",".")</f>
        <v>.</v>
      </c>
    </row>
    <row r="140" spans="1:4" hidden="1" x14ac:dyDescent="0.25">
      <c r="A140" t="s">
        <v>12</v>
      </c>
      <c r="B140" s="1">
        <v>-84.087609002655199</v>
      </c>
      <c r="C140" s="1">
        <v>34.262664984420702</v>
      </c>
      <c r="D140" t="str">
        <f>IF(AND(B140&gt;'MARTA Footprint'!$C$3,B140&lt;'MARTA Footprint'!$D$3,C140&gt;'MARTA Footprint'!$A$3,C140&lt;'MARTA Footprint'!$B$3),"YES",".")</f>
        <v>.</v>
      </c>
    </row>
    <row r="141" spans="1:4" hidden="1" x14ac:dyDescent="0.25">
      <c r="A141" t="s">
        <v>12</v>
      </c>
      <c r="B141" s="1">
        <v>-84.080305190310398</v>
      </c>
      <c r="C141" s="1">
        <v>34.270137670003201</v>
      </c>
      <c r="D141" t="str">
        <f>IF(AND(B141&gt;'MARTA Footprint'!$C$3,B141&lt;'MARTA Footprint'!$D$3,C141&gt;'MARTA Footprint'!$A$3,C141&lt;'MARTA Footprint'!$B$3),"YES",".")</f>
        <v>.</v>
      </c>
    </row>
    <row r="142" spans="1:4" hidden="1" x14ac:dyDescent="0.25">
      <c r="A142" t="s">
        <v>12</v>
      </c>
      <c r="B142" s="1">
        <v>-84.079256323463895</v>
      </c>
      <c r="C142" s="1">
        <v>34.271239564962798</v>
      </c>
      <c r="D142" t="str">
        <f>IF(AND(B142&gt;'MARTA Footprint'!$C$3,B142&lt;'MARTA Footprint'!$D$3,C142&gt;'MARTA Footprint'!$A$3,C142&lt;'MARTA Footprint'!$B$3),"YES",".")</f>
        <v>.</v>
      </c>
    </row>
    <row r="143" spans="1:4" hidden="1" x14ac:dyDescent="0.25">
      <c r="A143" t="s">
        <v>12</v>
      </c>
      <c r="B143" s="1">
        <v>-84.078454932932601</v>
      </c>
      <c r="C143" s="1">
        <v>34.2723533885788</v>
      </c>
      <c r="D143" t="str">
        <f>IF(AND(B143&gt;'MARTA Footprint'!$C$3,B143&lt;'MARTA Footprint'!$D$3,C143&gt;'MARTA Footprint'!$A$3,C143&lt;'MARTA Footprint'!$B$3),"YES",".")</f>
        <v>.</v>
      </c>
    </row>
    <row r="144" spans="1:4" hidden="1" x14ac:dyDescent="0.25">
      <c r="A144" t="s">
        <v>12</v>
      </c>
      <c r="B144" s="1">
        <v>-84.077730977794104</v>
      </c>
      <c r="C144" s="1">
        <v>34.2736968841782</v>
      </c>
      <c r="D144" t="str">
        <f>IF(AND(B144&gt;'MARTA Footprint'!$C$3,B144&lt;'MARTA Footprint'!$D$3,C144&gt;'MARTA Footprint'!$A$3,C144&lt;'MARTA Footprint'!$B$3),"YES",".")</f>
        <v>.</v>
      </c>
    </row>
    <row r="145" spans="1:4" hidden="1" x14ac:dyDescent="0.25">
      <c r="A145" t="s">
        <v>12</v>
      </c>
      <c r="B145" s="1">
        <v>-84.077304678535498</v>
      </c>
      <c r="C145" s="1">
        <v>34.275044542296399</v>
      </c>
      <c r="D145" t="str">
        <f>IF(AND(B145&gt;'MARTA Footprint'!$C$3,B145&lt;'MARTA Footprint'!$D$3,C145&gt;'MARTA Footprint'!$A$3,C145&lt;'MARTA Footprint'!$B$3),"YES",".")</f>
        <v>.</v>
      </c>
    </row>
    <row r="146" spans="1:4" hidden="1" x14ac:dyDescent="0.25">
      <c r="A146" t="s">
        <v>12</v>
      </c>
      <c r="B146" s="1">
        <v>-84.073557967456296</v>
      </c>
      <c r="C146" s="1">
        <v>34.298321721409202</v>
      </c>
      <c r="D146" t="str">
        <f>IF(AND(B146&gt;'MARTA Footprint'!$C$3,B146&lt;'MARTA Footprint'!$D$3,C146&gt;'MARTA Footprint'!$A$3,C146&lt;'MARTA Footprint'!$B$3),"YES",".")</f>
        <v>.</v>
      </c>
    </row>
    <row r="147" spans="1:4" hidden="1" x14ac:dyDescent="0.25">
      <c r="A147" t="s">
        <v>12</v>
      </c>
      <c r="B147" s="1">
        <v>-84.073098216173506</v>
      </c>
      <c r="C147" s="1">
        <v>34.301004129191902</v>
      </c>
      <c r="D147" t="str">
        <f>IF(AND(B147&gt;'MARTA Footprint'!$C$3,B147&lt;'MARTA Footprint'!$D$3,C147&gt;'MARTA Footprint'!$A$3,C147&lt;'MARTA Footprint'!$B$3),"YES",".")</f>
        <v>.</v>
      </c>
    </row>
    <row r="148" spans="1:4" hidden="1" x14ac:dyDescent="0.25">
      <c r="A148" t="s">
        <v>12</v>
      </c>
      <c r="B148" s="1">
        <v>-84.072558044050695</v>
      </c>
      <c r="C148" s="1">
        <v>34.302200334931598</v>
      </c>
      <c r="D148" t="str">
        <f>IF(AND(B148&gt;'MARTA Footprint'!$C$3,B148&lt;'MARTA Footprint'!$D$3,C148&gt;'MARTA Footprint'!$A$3,C148&lt;'MARTA Footprint'!$B$3),"YES",".")</f>
        <v>.</v>
      </c>
    </row>
    <row r="149" spans="1:4" hidden="1" x14ac:dyDescent="0.25">
      <c r="A149" t="s">
        <v>12</v>
      </c>
      <c r="B149" s="1">
        <v>-84.0715473288532</v>
      </c>
      <c r="C149" s="1">
        <v>34.3035582515</v>
      </c>
      <c r="D149" t="str">
        <f>IF(AND(B149&gt;'MARTA Footprint'!$C$3,B149&lt;'MARTA Footprint'!$D$3,C149&gt;'MARTA Footprint'!$A$3,C149&lt;'MARTA Footprint'!$B$3),"YES",".")</f>
        <v>.</v>
      </c>
    </row>
    <row r="150" spans="1:4" hidden="1" x14ac:dyDescent="0.25">
      <c r="A150" t="s">
        <v>12</v>
      </c>
      <c r="B150" s="1">
        <v>-84.068160191195901</v>
      </c>
      <c r="C150" s="1">
        <v>34.307421495222599</v>
      </c>
      <c r="D150" t="str">
        <f>IF(AND(B150&gt;'MARTA Footprint'!$C$3,B150&lt;'MARTA Footprint'!$D$3,C150&gt;'MARTA Footprint'!$A$3,C150&lt;'MARTA Footprint'!$B$3),"YES",".")</f>
        <v>.</v>
      </c>
    </row>
    <row r="151" spans="1:4" hidden="1" x14ac:dyDescent="0.25">
      <c r="A151" t="s">
        <v>12</v>
      </c>
      <c r="B151" s="1">
        <v>-84.066979103615395</v>
      </c>
      <c r="C151" s="1">
        <v>34.309113433493302</v>
      </c>
      <c r="D151" t="str">
        <f>IF(AND(B151&gt;'MARTA Footprint'!$C$3,B151&lt;'MARTA Footprint'!$D$3,C151&gt;'MARTA Footprint'!$A$3,C151&lt;'MARTA Footprint'!$B$3),"YES",".")</f>
        <v>.</v>
      </c>
    </row>
    <row r="152" spans="1:4" hidden="1" x14ac:dyDescent="0.25">
      <c r="A152" t="s">
        <v>12</v>
      </c>
      <c r="B152" s="1">
        <v>-84.066132092037094</v>
      </c>
      <c r="C152" s="1">
        <v>34.310686614222298</v>
      </c>
      <c r="D152" t="str">
        <f>IF(AND(B152&gt;'MARTA Footprint'!$C$3,B152&lt;'MARTA Footprint'!$D$3,C152&gt;'MARTA Footprint'!$A$3,C152&lt;'MARTA Footprint'!$B$3),"YES",".")</f>
        <v>.</v>
      </c>
    </row>
    <row r="153" spans="1:4" hidden="1" x14ac:dyDescent="0.25">
      <c r="A153" t="s">
        <v>12</v>
      </c>
      <c r="B153" s="1">
        <v>-84.062693297730206</v>
      </c>
      <c r="C153" s="1">
        <v>34.317815585797099</v>
      </c>
      <c r="D153" t="str">
        <f>IF(AND(B153&gt;'MARTA Footprint'!$C$3,B153&lt;'MARTA Footprint'!$D$3,C153&gt;'MARTA Footprint'!$A$3,C153&lt;'MARTA Footprint'!$B$3),"YES",".")</f>
        <v>.</v>
      </c>
    </row>
    <row r="154" spans="1:4" hidden="1" x14ac:dyDescent="0.25">
      <c r="A154" t="s">
        <v>12</v>
      </c>
      <c r="B154" s="1">
        <v>-84.060547715309596</v>
      </c>
      <c r="C154" s="1">
        <v>34.322046837882901</v>
      </c>
      <c r="D154" t="str">
        <f>IF(AND(B154&gt;'MARTA Footprint'!$C$3,B154&lt;'MARTA Footprint'!$D$3,C154&gt;'MARTA Footprint'!$A$3,C154&lt;'MARTA Footprint'!$B$3),"YES",".")</f>
        <v>.</v>
      </c>
    </row>
    <row r="155" spans="1:4" hidden="1" x14ac:dyDescent="0.25">
      <c r="A155" t="s">
        <v>12</v>
      </c>
      <c r="B155" s="1">
        <v>-84.058036177927804</v>
      </c>
      <c r="C155" s="1">
        <v>34.326578607833298</v>
      </c>
      <c r="D155" t="str">
        <f>IF(AND(B155&gt;'MARTA Footprint'!$C$3,B155&lt;'MARTA Footprint'!$D$3,C155&gt;'MARTA Footprint'!$A$3,C155&lt;'MARTA Footprint'!$B$3),"YES",".")</f>
        <v>.</v>
      </c>
    </row>
    <row r="156" spans="1:4" hidden="1" x14ac:dyDescent="0.25">
      <c r="A156" t="s">
        <v>12</v>
      </c>
      <c r="B156" s="1">
        <v>-84.0571726221837</v>
      </c>
      <c r="C156" s="1">
        <v>34.328447613891697</v>
      </c>
      <c r="D156" t="str">
        <f>IF(AND(B156&gt;'MARTA Footprint'!$C$3,B156&lt;'MARTA Footprint'!$D$3,C156&gt;'MARTA Footprint'!$A$3,C156&lt;'MARTA Footprint'!$B$3),"YES",".")</f>
        <v>.</v>
      </c>
    </row>
    <row r="157" spans="1:4" hidden="1" x14ac:dyDescent="0.25">
      <c r="A157" t="s">
        <v>12</v>
      </c>
      <c r="B157" s="1">
        <v>-84.056661248315706</v>
      </c>
      <c r="C157" s="1">
        <v>34.329968159478199</v>
      </c>
      <c r="D157" t="str">
        <f>IF(AND(B157&gt;'MARTA Footprint'!$C$3,B157&lt;'MARTA Footprint'!$D$3,C157&gt;'MARTA Footprint'!$A$3,C157&lt;'MARTA Footprint'!$B$3),"YES",".")</f>
        <v>.</v>
      </c>
    </row>
    <row r="158" spans="1:4" hidden="1" x14ac:dyDescent="0.25">
      <c r="A158" t="s">
        <v>12</v>
      </c>
      <c r="B158" s="1">
        <v>-84.056238941003798</v>
      </c>
      <c r="C158" s="1">
        <v>34.331931971638703</v>
      </c>
      <c r="D158" t="str">
        <f>IF(AND(B158&gt;'MARTA Footprint'!$C$3,B158&lt;'MARTA Footprint'!$D$3,C158&gt;'MARTA Footprint'!$A$3,C158&lt;'MARTA Footprint'!$B$3),"YES",".")</f>
        <v>.</v>
      </c>
    </row>
    <row r="159" spans="1:4" hidden="1" x14ac:dyDescent="0.25">
      <c r="A159" t="s">
        <v>12</v>
      </c>
      <c r="B159" s="1">
        <v>-84.055558487602895</v>
      </c>
      <c r="C159" s="1">
        <v>34.336395371332799</v>
      </c>
      <c r="D159" t="str">
        <f>IF(AND(B159&gt;'MARTA Footprint'!$C$3,B159&lt;'MARTA Footprint'!$D$3,C159&gt;'MARTA Footprint'!$A$3,C159&lt;'MARTA Footprint'!$B$3),"YES",".")</f>
        <v>.</v>
      </c>
    </row>
    <row r="160" spans="1:4" hidden="1" x14ac:dyDescent="0.25">
      <c r="A160" t="s">
        <v>12</v>
      </c>
      <c r="B160" s="1">
        <v>-84.055121503008394</v>
      </c>
      <c r="C160" s="1">
        <v>34.338420836656503</v>
      </c>
      <c r="D160" t="str">
        <f>IF(AND(B160&gt;'MARTA Footprint'!$C$3,B160&lt;'MARTA Footprint'!$D$3,C160&gt;'MARTA Footprint'!$A$3,C160&lt;'MARTA Footprint'!$B$3),"YES",".")</f>
        <v>.</v>
      </c>
    </row>
    <row r="161" spans="1:4" hidden="1" x14ac:dyDescent="0.25">
      <c r="A161" t="s">
        <v>12</v>
      </c>
      <c r="B161" s="1">
        <v>-84.054420292372299</v>
      </c>
      <c r="C161" s="1">
        <v>34.340195722476203</v>
      </c>
      <c r="D161" t="str">
        <f>IF(AND(B161&gt;'MARTA Footprint'!$C$3,B161&lt;'MARTA Footprint'!$D$3,C161&gt;'MARTA Footprint'!$A$3,C161&lt;'MARTA Footprint'!$B$3),"YES",".")</f>
        <v>.</v>
      </c>
    </row>
    <row r="162" spans="1:4" hidden="1" x14ac:dyDescent="0.25">
      <c r="A162" t="s">
        <v>12</v>
      </c>
      <c r="B162" s="1">
        <v>-84.053358225458794</v>
      </c>
      <c r="C162" s="1">
        <v>34.342036608887099</v>
      </c>
      <c r="D162" t="str">
        <f>IF(AND(B162&gt;'MARTA Footprint'!$C$3,B162&lt;'MARTA Footprint'!$D$3,C162&gt;'MARTA Footprint'!$A$3,C162&lt;'MARTA Footprint'!$B$3),"YES",".")</f>
        <v>.</v>
      </c>
    </row>
    <row r="163" spans="1:4" hidden="1" x14ac:dyDescent="0.25">
      <c r="A163" t="s">
        <v>12</v>
      </c>
      <c r="B163" s="1">
        <v>-84.052263745433294</v>
      </c>
      <c r="C163" s="1">
        <v>34.343649959121898</v>
      </c>
      <c r="D163" t="str">
        <f>IF(AND(B163&gt;'MARTA Footprint'!$C$3,B163&lt;'MARTA Footprint'!$D$3,C163&gt;'MARTA Footprint'!$A$3,C163&lt;'MARTA Footprint'!$B$3),"YES",".")</f>
        <v>.</v>
      </c>
    </row>
    <row r="164" spans="1:4" hidden="1" x14ac:dyDescent="0.25">
      <c r="A164" t="s">
        <v>12</v>
      </c>
      <c r="B164" s="1">
        <v>-84.050003775919507</v>
      </c>
      <c r="C164" s="1">
        <v>34.346643449150001</v>
      </c>
      <c r="D164" t="str">
        <f>IF(AND(B164&gt;'MARTA Footprint'!$C$3,B164&lt;'MARTA Footprint'!$D$3,C164&gt;'MARTA Footprint'!$A$3,C164&lt;'MARTA Footprint'!$B$3),"YES",".")</f>
        <v>.</v>
      </c>
    </row>
    <row r="165" spans="1:4" hidden="1" x14ac:dyDescent="0.25">
      <c r="A165" t="s">
        <v>12</v>
      </c>
      <c r="B165" s="1">
        <v>-84.049264088498404</v>
      </c>
      <c r="C165" s="1">
        <v>34.347806459677301</v>
      </c>
      <c r="D165" t="str">
        <f>IF(AND(B165&gt;'MARTA Footprint'!$C$3,B165&lt;'MARTA Footprint'!$D$3,C165&gt;'MARTA Footprint'!$A$3,C165&lt;'MARTA Footprint'!$B$3),"YES",".")</f>
        <v>.</v>
      </c>
    </row>
    <row r="166" spans="1:4" hidden="1" x14ac:dyDescent="0.25">
      <c r="A166" t="s">
        <v>12</v>
      </c>
      <c r="B166" s="1">
        <v>-84.045627664785101</v>
      </c>
      <c r="C166" s="1">
        <v>34.356406622146402</v>
      </c>
      <c r="D166" t="str">
        <f>IF(AND(B166&gt;'MARTA Footprint'!$C$3,B166&lt;'MARTA Footprint'!$D$3,C166&gt;'MARTA Footprint'!$A$3,C166&lt;'MARTA Footprint'!$B$3),"YES",".")</f>
        <v>.</v>
      </c>
    </row>
    <row r="167" spans="1:4" hidden="1" x14ac:dyDescent="0.25">
      <c r="A167" t="s">
        <v>12</v>
      </c>
      <c r="B167" s="1">
        <v>-84.044929611823704</v>
      </c>
      <c r="C167" s="1">
        <v>34.357620895447397</v>
      </c>
      <c r="D167" t="str">
        <f>IF(AND(B167&gt;'MARTA Footprint'!$C$3,B167&lt;'MARTA Footprint'!$D$3,C167&gt;'MARTA Footprint'!$A$3,C167&lt;'MARTA Footprint'!$B$3),"YES",".")</f>
        <v>.</v>
      </c>
    </row>
    <row r="168" spans="1:4" hidden="1" x14ac:dyDescent="0.25">
      <c r="A168" t="s">
        <v>12</v>
      </c>
      <c r="B168" s="1">
        <v>-84.044040946835395</v>
      </c>
      <c r="C168" s="1">
        <v>34.3585015322736</v>
      </c>
      <c r="D168" t="str">
        <f>IF(AND(B168&gt;'MARTA Footprint'!$C$3,B168&lt;'MARTA Footprint'!$D$3,C168&gt;'MARTA Footprint'!$A$3,C168&lt;'MARTA Footprint'!$B$3),"YES",".")</f>
        <v>.</v>
      </c>
    </row>
    <row r="169" spans="1:4" hidden="1" x14ac:dyDescent="0.25">
      <c r="A169" t="s">
        <v>12</v>
      </c>
      <c r="B169" s="1">
        <v>-84.039518691111198</v>
      </c>
      <c r="C169" s="1">
        <v>34.361320608174701</v>
      </c>
      <c r="D169" t="str">
        <f>IF(AND(B169&gt;'MARTA Footprint'!$C$3,B169&lt;'MARTA Footprint'!$D$3,C169&gt;'MARTA Footprint'!$A$3,C169&lt;'MARTA Footprint'!$B$3),"YES",".")</f>
        <v>.</v>
      </c>
    </row>
    <row r="170" spans="1:4" hidden="1" x14ac:dyDescent="0.25">
      <c r="A170" t="s">
        <v>12</v>
      </c>
      <c r="B170" s="1">
        <v>-84.037013598590207</v>
      </c>
      <c r="C170" s="1">
        <v>34.362919544126299</v>
      </c>
      <c r="D170" t="str">
        <f>IF(AND(B170&gt;'MARTA Footprint'!$C$3,B170&lt;'MARTA Footprint'!$D$3,C170&gt;'MARTA Footprint'!$A$3,C170&lt;'MARTA Footprint'!$B$3),"YES",".")</f>
        <v>.</v>
      </c>
    </row>
    <row r="171" spans="1:4" hidden="1" x14ac:dyDescent="0.25">
      <c r="A171" t="s">
        <v>12</v>
      </c>
      <c r="B171" s="1">
        <v>-84.035230858126596</v>
      </c>
      <c r="C171" s="1">
        <v>34.364474978165802</v>
      </c>
      <c r="D171" t="str">
        <f>IF(AND(B171&gt;'MARTA Footprint'!$C$3,B171&lt;'MARTA Footprint'!$D$3,C171&gt;'MARTA Footprint'!$A$3,C171&lt;'MARTA Footprint'!$B$3),"YES",".")</f>
        <v>.</v>
      </c>
    </row>
    <row r="172" spans="1:4" hidden="1" x14ac:dyDescent="0.25">
      <c r="A172" t="s">
        <v>12</v>
      </c>
      <c r="B172" s="1">
        <v>-84.033933218595905</v>
      </c>
      <c r="C172" s="1">
        <v>34.365891383250698</v>
      </c>
      <c r="D172" t="str">
        <f>IF(AND(B172&gt;'MARTA Footprint'!$C$3,B172&lt;'MARTA Footprint'!$D$3,C172&gt;'MARTA Footprint'!$A$3,C172&lt;'MARTA Footprint'!$B$3),"YES",".")</f>
        <v>.</v>
      </c>
    </row>
    <row r="173" spans="1:4" hidden="1" x14ac:dyDescent="0.25">
      <c r="A173" t="s">
        <v>12</v>
      </c>
      <c r="B173" s="1">
        <v>-84.0326267439726</v>
      </c>
      <c r="C173" s="1">
        <v>34.367621825131899</v>
      </c>
      <c r="D173" t="str">
        <f>IF(AND(B173&gt;'MARTA Footprint'!$C$3,B173&lt;'MARTA Footprint'!$D$3,C173&gt;'MARTA Footprint'!$A$3,C173&lt;'MARTA Footprint'!$B$3),"YES",".")</f>
        <v>.</v>
      </c>
    </row>
    <row r="174" spans="1:4" hidden="1" x14ac:dyDescent="0.25">
      <c r="A174" t="s">
        <v>12</v>
      </c>
      <c r="B174" s="1">
        <v>-84.029399937444296</v>
      </c>
      <c r="C174" s="1">
        <v>34.372115360400997</v>
      </c>
      <c r="D174" t="str">
        <f>IF(AND(B174&gt;'MARTA Footprint'!$C$3,B174&lt;'MARTA Footprint'!$D$3,C174&gt;'MARTA Footprint'!$A$3,C174&lt;'MARTA Footprint'!$B$3),"YES",".")</f>
        <v>.</v>
      </c>
    </row>
    <row r="175" spans="1:4" hidden="1" x14ac:dyDescent="0.25">
      <c r="A175" t="s">
        <v>12</v>
      </c>
      <c r="B175" s="1">
        <v>-84.028220558426895</v>
      </c>
      <c r="C175" s="1">
        <v>34.373612562360101</v>
      </c>
      <c r="D175" t="str">
        <f>IF(AND(B175&gt;'MARTA Footprint'!$C$3,B175&lt;'MARTA Footprint'!$D$3,C175&gt;'MARTA Footprint'!$A$3,C175&lt;'MARTA Footprint'!$B$3),"YES",".")</f>
        <v>.</v>
      </c>
    </row>
    <row r="176" spans="1:4" hidden="1" x14ac:dyDescent="0.25">
      <c r="A176" t="s">
        <v>12</v>
      </c>
      <c r="B176" s="1">
        <v>-84.025893614359006</v>
      </c>
      <c r="C176" s="1">
        <v>34.3762820691652</v>
      </c>
      <c r="D176" t="str">
        <f>IF(AND(B176&gt;'MARTA Footprint'!$C$3,B176&lt;'MARTA Footprint'!$D$3,C176&gt;'MARTA Footprint'!$A$3,C176&lt;'MARTA Footprint'!$B$3),"YES",".")</f>
        <v>.</v>
      </c>
    </row>
    <row r="177" spans="1:4" hidden="1" x14ac:dyDescent="0.25">
      <c r="A177" t="s">
        <v>12</v>
      </c>
      <c r="B177" s="1">
        <v>-84.025126918402805</v>
      </c>
      <c r="C177" s="1">
        <v>34.377197921149197</v>
      </c>
      <c r="D177" t="str">
        <f>IF(AND(B177&gt;'MARTA Footprint'!$C$3,B177&lt;'MARTA Footprint'!$D$3,C177&gt;'MARTA Footprint'!$A$3,C177&lt;'MARTA Footprint'!$B$3),"YES",".")</f>
        <v>.</v>
      </c>
    </row>
    <row r="178" spans="1:4" hidden="1" x14ac:dyDescent="0.25">
      <c r="A178" t="s">
        <v>12</v>
      </c>
      <c r="B178" s="1">
        <v>-84.024553464342205</v>
      </c>
      <c r="C178" s="1">
        <v>34.378286253271597</v>
      </c>
      <c r="D178" t="str">
        <f>IF(AND(B178&gt;'MARTA Footprint'!$C$3,B178&lt;'MARTA Footprint'!$D$3,C178&gt;'MARTA Footprint'!$A$3,C178&lt;'MARTA Footprint'!$B$3),"YES",".")</f>
        <v>.</v>
      </c>
    </row>
    <row r="179" spans="1:4" hidden="1" x14ac:dyDescent="0.25">
      <c r="A179" t="s">
        <v>12</v>
      </c>
      <c r="B179" s="1">
        <v>-84.024278417103204</v>
      </c>
      <c r="C179" s="1">
        <v>34.379126036756098</v>
      </c>
      <c r="D179" t="str">
        <f>IF(AND(B179&gt;'MARTA Footprint'!$C$3,B179&lt;'MARTA Footprint'!$D$3,C179&gt;'MARTA Footprint'!$A$3,C179&lt;'MARTA Footprint'!$B$3),"YES",".")</f>
        <v>.</v>
      </c>
    </row>
    <row r="180" spans="1:4" hidden="1" x14ac:dyDescent="0.25">
      <c r="A180" t="s">
        <v>12</v>
      </c>
      <c r="B180" s="1">
        <v>-84.023986891411695</v>
      </c>
      <c r="C180" s="1">
        <v>34.3808090906454</v>
      </c>
      <c r="D180" t="str">
        <f>IF(AND(B180&gt;'MARTA Footprint'!$C$3,B180&lt;'MARTA Footprint'!$D$3,C180&gt;'MARTA Footprint'!$A$3,C180&lt;'MARTA Footprint'!$B$3),"YES",".")</f>
        <v>.</v>
      </c>
    </row>
    <row r="181" spans="1:4" hidden="1" x14ac:dyDescent="0.25">
      <c r="A181" t="s">
        <v>12</v>
      </c>
      <c r="B181" s="1">
        <v>-84.0233100761603</v>
      </c>
      <c r="C181" s="1">
        <v>34.385929920271501</v>
      </c>
      <c r="D181" t="str">
        <f>IF(AND(B181&gt;'MARTA Footprint'!$C$3,B181&lt;'MARTA Footprint'!$D$3,C181&gt;'MARTA Footprint'!$A$3,C181&lt;'MARTA Footprint'!$B$3),"YES",".")</f>
        <v>.</v>
      </c>
    </row>
    <row r="182" spans="1:4" hidden="1" x14ac:dyDescent="0.25">
      <c r="A182" t="s">
        <v>12</v>
      </c>
      <c r="B182" s="1">
        <v>-84.022959233547795</v>
      </c>
      <c r="C182" s="1">
        <v>34.387152341353101</v>
      </c>
      <c r="D182" t="str">
        <f>IF(AND(B182&gt;'MARTA Footprint'!$C$3,B182&lt;'MARTA Footprint'!$D$3,C182&gt;'MARTA Footprint'!$A$3,C182&lt;'MARTA Footprint'!$B$3),"YES",".")</f>
        <v>.</v>
      </c>
    </row>
    <row r="183" spans="1:4" hidden="1" x14ac:dyDescent="0.25">
      <c r="A183" t="s">
        <v>12</v>
      </c>
      <c r="B183" s="1">
        <v>-84.022398497024696</v>
      </c>
      <c r="C183" s="1">
        <v>34.388253151520203</v>
      </c>
      <c r="D183" t="str">
        <f>IF(AND(B183&gt;'MARTA Footprint'!$C$3,B183&lt;'MARTA Footprint'!$D$3,C183&gt;'MARTA Footprint'!$A$3,C183&lt;'MARTA Footprint'!$B$3),"YES",".")</f>
        <v>.</v>
      </c>
    </row>
    <row r="184" spans="1:4" hidden="1" x14ac:dyDescent="0.25">
      <c r="A184" t="s">
        <v>12</v>
      </c>
      <c r="B184" s="1">
        <v>-84.021824088201797</v>
      </c>
      <c r="C184" s="1">
        <v>34.389031104631002</v>
      </c>
      <c r="D184" t="str">
        <f>IF(AND(B184&gt;'MARTA Footprint'!$C$3,B184&lt;'MARTA Footprint'!$D$3,C184&gt;'MARTA Footprint'!$A$3,C184&lt;'MARTA Footprint'!$B$3),"YES",".")</f>
        <v>.</v>
      </c>
    </row>
    <row r="185" spans="1:4" hidden="1" x14ac:dyDescent="0.25">
      <c r="A185" t="s">
        <v>12</v>
      </c>
      <c r="B185" s="1">
        <v>-84.017754765995093</v>
      </c>
      <c r="C185" s="1">
        <v>34.394397989107603</v>
      </c>
      <c r="D185" t="str">
        <f>IF(AND(B185&gt;'MARTA Footprint'!$C$3,B185&lt;'MARTA Footprint'!$D$3,C185&gt;'MARTA Footprint'!$A$3,C185&lt;'MARTA Footprint'!$B$3),"YES",".")</f>
        <v>.</v>
      </c>
    </row>
    <row r="186" spans="1:4" hidden="1" x14ac:dyDescent="0.25">
      <c r="A186" t="s">
        <v>12</v>
      </c>
      <c r="B186" s="1">
        <v>-84.016833697152506</v>
      </c>
      <c r="C186" s="1">
        <v>34.395315241871202</v>
      </c>
      <c r="D186" t="str">
        <f>IF(AND(B186&gt;'MARTA Footprint'!$C$3,B186&lt;'MARTA Footprint'!$D$3,C186&gt;'MARTA Footprint'!$A$3,C186&lt;'MARTA Footprint'!$B$3),"YES",".")</f>
        <v>.</v>
      </c>
    </row>
    <row r="187" spans="1:4" hidden="1" x14ac:dyDescent="0.25">
      <c r="A187" t="s">
        <v>12</v>
      </c>
      <c r="B187" s="1">
        <v>-84.015626787052199</v>
      </c>
      <c r="C187" s="1">
        <v>34.396323747317197</v>
      </c>
      <c r="D187" t="str">
        <f>IF(AND(B187&gt;'MARTA Footprint'!$C$3,B187&lt;'MARTA Footprint'!$D$3,C187&gt;'MARTA Footprint'!$A$3,C187&lt;'MARTA Footprint'!$B$3),"YES",".")</f>
        <v>.</v>
      </c>
    </row>
    <row r="188" spans="1:4" hidden="1" x14ac:dyDescent="0.25">
      <c r="A188" t="s">
        <v>12</v>
      </c>
      <c r="B188" s="1">
        <v>-84.007893226495497</v>
      </c>
      <c r="C188" s="1">
        <v>34.4014612014725</v>
      </c>
      <c r="D188" t="str">
        <f>IF(AND(B188&gt;'MARTA Footprint'!$C$3,B188&lt;'MARTA Footprint'!$D$3,C188&gt;'MARTA Footprint'!$A$3,C188&lt;'MARTA Footprint'!$B$3),"YES",".")</f>
        <v>.</v>
      </c>
    </row>
    <row r="189" spans="1:4" hidden="1" x14ac:dyDescent="0.25">
      <c r="A189" t="s">
        <v>12</v>
      </c>
      <c r="B189" s="1">
        <v>-83.997098926299699</v>
      </c>
      <c r="C189" s="1">
        <v>34.408666303244601</v>
      </c>
      <c r="D189" t="str">
        <f>IF(AND(B189&gt;'MARTA Footprint'!$C$3,B189&lt;'MARTA Footprint'!$D$3,C189&gt;'MARTA Footprint'!$A$3,C189&lt;'MARTA Footprint'!$B$3),"YES",".")</f>
        <v>.</v>
      </c>
    </row>
    <row r="190" spans="1:4" hidden="1" x14ac:dyDescent="0.25">
      <c r="A190" t="s">
        <v>12</v>
      </c>
      <c r="B190" s="1">
        <v>-83.995558216839697</v>
      </c>
      <c r="C190" s="1">
        <v>34.409861422016</v>
      </c>
      <c r="D190" t="str">
        <f>IF(AND(B190&gt;'MARTA Footprint'!$C$3,B190&lt;'MARTA Footprint'!$D$3,C190&gt;'MARTA Footprint'!$A$3,C190&lt;'MARTA Footprint'!$B$3),"YES",".")</f>
        <v>.</v>
      </c>
    </row>
    <row r="191" spans="1:4" hidden="1" x14ac:dyDescent="0.25">
      <c r="A191" t="s">
        <v>12</v>
      </c>
      <c r="B191" s="1">
        <v>-83.994656210950097</v>
      </c>
      <c r="C191" s="1">
        <v>34.410796871226097</v>
      </c>
      <c r="D191" t="str">
        <f>IF(AND(B191&gt;'MARTA Footprint'!$C$3,B191&lt;'MARTA Footprint'!$D$3,C191&gt;'MARTA Footprint'!$A$3,C191&lt;'MARTA Footprint'!$B$3),"YES",".")</f>
        <v>.</v>
      </c>
    </row>
    <row r="192" spans="1:4" hidden="1" x14ac:dyDescent="0.25">
      <c r="A192" t="s">
        <v>12</v>
      </c>
      <c r="B192" s="1">
        <v>-83.993937586375793</v>
      </c>
      <c r="C192" s="1">
        <v>34.411941756679902</v>
      </c>
      <c r="D192" t="str">
        <f>IF(AND(B192&gt;'MARTA Footprint'!$C$3,B192&lt;'MARTA Footprint'!$D$3,C192&gt;'MARTA Footprint'!$A$3,C192&lt;'MARTA Footprint'!$B$3),"YES",".")</f>
        <v>.</v>
      </c>
    </row>
    <row r="193" spans="1:4" hidden="1" x14ac:dyDescent="0.25">
      <c r="A193" t="s">
        <v>12</v>
      </c>
      <c r="B193" s="1">
        <v>-83.993409215163794</v>
      </c>
      <c r="C193" s="1">
        <v>34.413085363302002</v>
      </c>
      <c r="D193" t="str">
        <f>IF(AND(B193&gt;'MARTA Footprint'!$C$3,B193&lt;'MARTA Footprint'!$D$3,C193&gt;'MARTA Footprint'!$A$3,C193&lt;'MARTA Footprint'!$B$3),"YES",".")</f>
        <v>.</v>
      </c>
    </row>
    <row r="194" spans="1:4" hidden="1" x14ac:dyDescent="0.25">
      <c r="A194" t="s">
        <v>12</v>
      </c>
      <c r="B194" s="1">
        <v>-83.990797516222798</v>
      </c>
      <c r="C194" s="1">
        <v>34.424280152856802</v>
      </c>
      <c r="D194" t="str">
        <f>IF(AND(B194&gt;'MARTA Footprint'!$C$3,B194&lt;'MARTA Footprint'!$D$3,C194&gt;'MARTA Footprint'!$A$3,C194&lt;'MARTA Footprint'!$B$3),"YES",".")</f>
        <v>.</v>
      </c>
    </row>
    <row r="195" spans="1:4" hidden="1" x14ac:dyDescent="0.25">
      <c r="A195" t="s">
        <v>12</v>
      </c>
      <c r="B195" s="1">
        <v>-83.990719082975104</v>
      </c>
      <c r="C195" s="1">
        <v>34.425655353182897</v>
      </c>
      <c r="D195" t="str">
        <f>IF(AND(B195&gt;'MARTA Footprint'!$C$3,B195&lt;'MARTA Footprint'!$D$3,C195&gt;'MARTA Footprint'!$A$3,C195&lt;'MARTA Footprint'!$B$3),"YES",".")</f>
        <v>.</v>
      </c>
    </row>
    <row r="196" spans="1:4" hidden="1" x14ac:dyDescent="0.25">
      <c r="A196" t="s">
        <v>12</v>
      </c>
      <c r="B196" s="1">
        <v>-83.990853132474399</v>
      </c>
      <c r="C196" s="1">
        <v>34.426834943974598</v>
      </c>
      <c r="D196" t="str">
        <f>IF(AND(B196&gt;'MARTA Footprint'!$C$3,B196&lt;'MARTA Footprint'!$D$3,C196&gt;'MARTA Footprint'!$A$3,C196&lt;'MARTA Footprint'!$B$3),"YES",".")</f>
        <v>.</v>
      </c>
    </row>
    <row r="197" spans="1:4" hidden="1" x14ac:dyDescent="0.25">
      <c r="A197" t="s">
        <v>12</v>
      </c>
      <c r="B197" s="1">
        <v>-83.991238976990402</v>
      </c>
      <c r="C197" s="1">
        <v>34.427991804997497</v>
      </c>
      <c r="D197" t="str">
        <f>IF(AND(B197&gt;'MARTA Footprint'!$C$3,B197&lt;'MARTA Footprint'!$D$3,C197&gt;'MARTA Footprint'!$A$3,C197&lt;'MARTA Footprint'!$B$3),"YES",".")</f>
        <v>.</v>
      </c>
    </row>
    <row r="198" spans="1:4" hidden="1" x14ac:dyDescent="0.25">
      <c r="A198" t="s">
        <v>12</v>
      </c>
      <c r="B198" s="1">
        <v>-83.993563660805805</v>
      </c>
      <c r="C198" s="1">
        <v>34.433624661392898</v>
      </c>
      <c r="D198" t="str">
        <f>IF(AND(B198&gt;'MARTA Footprint'!$C$3,B198&lt;'MARTA Footprint'!$D$3,C198&gt;'MARTA Footprint'!$A$3,C198&lt;'MARTA Footprint'!$B$3),"YES",".")</f>
        <v>.</v>
      </c>
    </row>
    <row r="199" spans="1:4" hidden="1" x14ac:dyDescent="0.25">
      <c r="A199" t="s">
        <v>12</v>
      </c>
      <c r="B199" s="1">
        <v>-83.993919450855302</v>
      </c>
      <c r="C199" s="1">
        <v>34.434847755458399</v>
      </c>
      <c r="D199" t="str">
        <f>IF(AND(B199&gt;'MARTA Footprint'!$C$3,B199&lt;'MARTA Footprint'!$D$3,C199&gt;'MARTA Footprint'!$A$3,C199&lt;'MARTA Footprint'!$B$3),"YES",".")</f>
        <v>.</v>
      </c>
    </row>
    <row r="200" spans="1:4" hidden="1" x14ac:dyDescent="0.25">
      <c r="A200" t="s">
        <v>12</v>
      </c>
      <c r="B200" s="1">
        <v>-83.993989879191801</v>
      </c>
      <c r="C200" s="1">
        <v>34.436198008352697</v>
      </c>
      <c r="D200" t="str">
        <f>IF(AND(B200&gt;'MARTA Footprint'!$C$3,B200&lt;'MARTA Footprint'!$D$3,C200&gt;'MARTA Footprint'!$A$3,C200&lt;'MARTA Footprint'!$B$3),"YES",".")</f>
        <v>.</v>
      </c>
    </row>
    <row r="201" spans="1:4" hidden="1" x14ac:dyDescent="0.25">
      <c r="A201" t="s">
        <v>12</v>
      </c>
      <c r="B201" s="1">
        <v>-83.9938437485349</v>
      </c>
      <c r="C201" s="1">
        <v>34.437339357868602</v>
      </c>
      <c r="D201" t="str">
        <f>IF(AND(B201&gt;'MARTA Footprint'!$C$3,B201&lt;'MARTA Footprint'!$D$3,C201&gt;'MARTA Footprint'!$A$3,C201&lt;'MARTA Footprint'!$B$3),"YES",".")</f>
        <v>.</v>
      </c>
    </row>
    <row r="202" spans="1:4" hidden="1" x14ac:dyDescent="0.25">
      <c r="A202" t="s">
        <v>12</v>
      </c>
      <c r="B202" s="1">
        <v>-83.993383639755805</v>
      </c>
      <c r="C202" s="1">
        <v>34.438721652881</v>
      </c>
      <c r="D202" t="str">
        <f>IF(AND(B202&gt;'MARTA Footprint'!$C$3,B202&lt;'MARTA Footprint'!$D$3,C202&gt;'MARTA Footprint'!$A$3,C202&lt;'MARTA Footprint'!$B$3),"YES",".")</f>
        <v>.</v>
      </c>
    </row>
    <row r="203" spans="1:4" hidden="1" x14ac:dyDescent="0.25">
      <c r="A203" t="s">
        <v>12</v>
      </c>
      <c r="B203" s="1">
        <v>-83.992721556454399</v>
      </c>
      <c r="C203" s="1">
        <v>34.439878933621401</v>
      </c>
      <c r="D203" t="str">
        <f>IF(AND(B203&gt;'MARTA Footprint'!$C$3,B203&lt;'MARTA Footprint'!$D$3,C203&gt;'MARTA Footprint'!$A$3,C203&lt;'MARTA Footprint'!$B$3),"YES",".")</f>
        <v>.</v>
      </c>
    </row>
    <row r="204" spans="1:4" hidden="1" x14ac:dyDescent="0.25">
      <c r="A204" t="s">
        <v>12</v>
      </c>
      <c r="B204" s="1">
        <v>-83.991911479727605</v>
      </c>
      <c r="C204" s="1">
        <v>34.440887011116999</v>
      </c>
      <c r="D204" t="str">
        <f>IF(AND(B204&gt;'MARTA Footprint'!$C$3,B204&lt;'MARTA Footprint'!$D$3,C204&gt;'MARTA Footprint'!$A$3,C204&lt;'MARTA Footprint'!$B$3),"YES",".")</f>
        <v>.</v>
      </c>
    </row>
    <row r="205" spans="1:4" hidden="1" x14ac:dyDescent="0.25">
      <c r="A205" t="s">
        <v>12</v>
      </c>
      <c r="B205" s="1">
        <v>-83.984941280279401</v>
      </c>
      <c r="C205" s="1">
        <v>34.448272641361697</v>
      </c>
      <c r="D205" t="str">
        <f>IF(AND(B205&gt;'MARTA Footprint'!$C$3,B205&lt;'MARTA Footprint'!$D$3,C205&gt;'MARTA Footprint'!$A$3,C205&lt;'MARTA Footprint'!$B$3),"YES",".")</f>
        <v>.</v>
      </c>
    </row>
    <row r="206" spans="1:4" hidden="1" x14ac:dyDescent="0.25">
      <c r="A206" t="s">
        <v>12</v>
      </c>
      <c r="B206" s="1">
        <v>-83.984115390944396</v>
      </c>
      <c r="C206" s="1">
        <v>34.4489931694742</v>
      </c>
      <c r="D206" t="str">
        <f>IF(AND(B206&gt;'MARTA Footprint'!$C$3,B206&lt;'MARTA Footprint'!$D$3,C206&gt;'MARTA Footprint'!$A$3,C206&lt;'MARTA Footprint'!$B$3),"YES",".")</f>
        <v>.</v>
      </c>
    </row>
    <row r="207" spans="1:4" hidden="1" x14ac:dyDescent="0.25">
      <c r="A207" t="s">
        <v>12</v>
      </c>
      <c r="B207" s="1">
        <v>-83.983381670521894</v>
      </c>
      <c r="C207" s="1">
        <v>34.449422110690001</v>
      </c>
      <c r="D207" t="str">
        <f>IF(AND(B207&gt;'MARTA Footprint'!$C$3,B207&lt;'MARTA Footprint'!$D$3,C207&gt;'MARTA Footprint'!$A$3,C207&lt;'MARTA Footprint'!$B$3),"YES",".")</f>
        <v>.</v>
      </c>
    </row>
    <row r="208" spans="1:4" hidden="1" x14ac:dyDescent="0.25">
      <c r="A208" t="s">
        <v>12</v>
      </c>
      <c r="B208" s="1">
        <v>-83.980836326780505</v>
      </c>
      <c r="C208" s="1">
        <v>34.450514150737199</v>
      </c>
      <c r="D208" t="str">
        <f>IF(AND(B208&gt;'MARTA Footprint'!$C$3,B208&lt;'MARTA Footprint'!$D$3,C208&gt;'MARTA Footprint'!$A$3,C208&lt;'MARTA Footprint'!$B$3),"YES",".")</f>
        <v>.</v>
      </c>
    </row>
    <row r="209" spans="1:4" hidden="1" x14ac:dyDescent="0.25">
      <c r="A209" t="s">
        <v>12</v>
      </c>
      <c r="B209" s="1">
        <v>-83.979993561709506</v>
      </c>
      <c r="C209" s="1">
        <v>34.451037831531998</v>
      </c>
      <c r="D209" t="str">
        <f>IF(AND(B209&gt;'MARTA Footprint'!$C$3,B209&lt;'MARTA Footprint'!$D$3,C209&gt;'MARTA Footprint'!$A$3,C209&lt;'MARTA Footprint'!$B$3),"YES",".")</f>
        <v>.</v>
      </c>
    </row>
    <row r="210" spans="1:4" hidden="1" x14ac:dyDescent="0.25">
      <c r="A210" t="s">
        <v>12</v>
      </c>
      <c r="B210" s="1">
        <v>-83.979030099593203</v>
      </c>
      <c r="C210" s="1">
        <v>34.451974009636402</v>
      </c>
      <c r="D210" t="str">
        <f>IF(AND(B210&gt;'MARTA Footprint'!$C$3,B210&lt;'MARTA Footprint'!$D$3,C210&gt;'MARTA Footprint'!$A$3,C210&lt;'MARTA Footprint'!$B$3),"YES",".")</f>
        <v>.</v>
      </c>
    </row>
    <row r="211" spans="1:4" hidden="1" x14ac:dyDescent="0.25">
      <c r="A211" t="s">
        <v>12</v>
      </c>
      <c r="B211" s="1">
        <v>-83.978428371450093</v>
      </c>
      <c r="C211" s="1">
        <v>34.452749927525502</v>
      </c>
      <c r="D211" t="str">
        <f>IF(AND(B211&gt;'MARTA Footprint'!$C$3,B211&lt;'MARTA Footprint'!$D$3,C211&gt;'MARTA Footprint'!$A$3,C211&lt;'MARTA Footprint'!$B$3),"YES",".")</f>
        <v>.</v>
      </c>
    </row>
    <row r="212" spans="1:4" hidden="1" x14ac:dyDescent="0.25">
      <c r="A212" t="s">
        <v>12</v>
      </c>
      <c r="B212" s="1">
        <v>-83.976260400050805</v>
      </c>
      <c r="C212" s="1">
        <v>34.455864684195198</v>
      </c>
      <c r="D212" t="str">
        <f>IF(AND(B212&gt;'MARTA Footprint'!$C$3,B212&lt;'MARTA Footprint'!$D$3,C212&gt;'MARTA Footprint'!$A$3,C212&lt;'MARTA Footprint'!$B$3),"YES",".")</f>
        <v>.</v>
      </c>
    </row>
    <row r="213" spans="1:4" hidden="1" x14ac:dyDescent="0.25">
      <c r="A213" t="s">
        <v>12</v>
      </c>
      <c r="B213" s="1">
        <v>-83.972609192561507</v>
      </c>
      <c r="C213" s="1">
        <v>34.461720869113201</v>
      </c>
      <c r="D213" t="str">
        <f>IF(AND(B213&gt;'MARTA Footprint'!$C$3,B213&lt;'MARTA Footprint'!$D$3,C213&gt;'MARTA Footprint'!$A$3,C213&lt;'MARTA Footprint'!$B$3),"YES",".")</f>
        <v>.</v>
      </c>
    </row>
    <row r="214" spans="1:4" hidden="1" x14ac:dyDescent="0.25">
      <c r="A214" t="s">
        <v>12</v>
      </c>
      <c r="B214" s="1">
        <v>-83.971695288641001</v>
      </c>
      <c r="C214" s="1">
        <v>34.462986562419999</v>
      </c>
      <c r="D214" t="str">
        <f>IF(AND(B214&gt;'MARTA Footprint'!$C$3,B214&lt;'MARTA Footprint'!$D$3,C214&gt;'MARTA Footprint'!$A$3,C214&lt;'MARTA Footprint'!$B$3),"YES",".")</f>
        <v>.</v>
      </c>
    </row>
    <row r="215" spans="1:4" hidden="1" x14ac:dyDescent="0.25">
      <c r="A215" t="s">
        <v>12</v>
      </c>
      <c r="B215" s="1">
        <v>-83.970414493785697</v>
      </c>
      <c r="C215" s="1">
        <v>34.464332582990799</v>
      </c>
      <c r="D215" t="str">
        <f>IF(AND(B215&gt;'MARTA Footprint'!$C$3,B215&lt;'MARTA Footprint'!$D$3,C215&gt;'MARTA Footprint'!$A$3,C215&lt;'MARTA Footprint'!$B$3),"YES",".")</f>
        <v>.</v>
      </c>
    </row>
    <row r="216" spans="1:4" hidden="1" x14ac:dyDescent="0.25">
      <c r="A216" t="s">
        <v>12</v>
      </c>
      <c r="B216" s="1">
        <v>-83.969548816088206</v>
      </c>
      <c r="C216" s="1">
        <v>34.4655315102925</v>
      </c>
      <c r="D216" t="str">
        <f>IF(AND(B216&gt;'MARTA Footprint'!$C$3,B216&lt;'MARTA Footprint'!$D$3,C216&gt;'MARTA Footprint'!$A$3,C216&lt;'MARTA Footprint'!$B$3),"YES",".")</f>
        <v>.</v>
      </c>
    </row>
    <row r="217" spans="1:4" hidden="1" x14ac:dyDescent="0.25">
      <c r="A217" t="s">
        <v>12</v>
      </c>
      <c r="B217" s="1">
        <v>-83.967879035116397</v>
      </c>
      <c r="C217" s="1">
        <v>34.4681802501538</v>
      </c>
      <c r="D217" t="str">
        <f>IF(AND(B217&gt;'MARTA Footprint'!$C$3,B217&lt;'MARTA Footprint'!$D$3,C217&gt;'MARTA Footprint'!$A$3,C217&lt;'MARTA Footprint'!$B$3),"YES",".")</f>
        <v>.</v>
      </c>
    </row>
    <row r="218" spans="1:4" hidden="1" x14ac:dyDescent="0.25">
      <c r="A218" t="s">
        <v>12</v>
      </c>
      <c r="B218" s="1">
        <v>-83.9675095678177</v>
      </c>
      <c r="C218" s="1">
        <v>34.468678842777301</v>
      </c>
      <c r="D218" t="str">
        <f>IF(AND(B218&gt;'MARTA Footprint'!$C$3,B218&lt;'MARTA Footprint'!$D$3,C218&gt;'MARTA Footprint'!$A$3,C218&lt;'MARTA Footprint'!$B$3),"YES",".")</f>
        <v>.</v>
      </c>
    </row>
  </sheetData>
  <autoFilter ref="A1:D218">
    <filterColumn colId="3">
      <filters>
        <filter val="YES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8.5703125" bestFit="1" customWidth="1"/>
    <col min="2" max="2" width="12.7109375" bestFit="1" customWidth="1"/>
    <col min="3" max="3" width="12" bestFit="1" customWidth="1"/>
    <col min="4" max="4" width="21" bestFit="1" customWidth="1"/>
  </cols>
  <sheetData>
    <row r="1" spans="1:4" x14ac:dyDescent="0.25">
      <c r="A1" s="2" t="s">
        <v>4</v>
      </c>
      <c r="B1" s="2" t="s">
        <v>5</v>
      </c>
      <c r="C1" s="2" t="s">
        <v>6</v>
      </c>
      <c r="D1" s="2" t="s">
        <v>8</v>
      </c>
    </row>
    <row r="2" spans="1:4" x14ac:dyDescent="0.25">
      <c r="A2" t="s">
        <v>13</v>
      </c>
      <c r="B2" s="1">
        <v>-84.031912998436795</v>
      </c>
      <c r="C2" s="1">
        <v>34.043234957064499</v>
      </c>
      <c r="D2" t="str">
        <f>IF(AND(B2&gt;'MARTA Footprint'!$C$3,B2&lt;'MARTA Footprint'!$D$3,C2&gt;'MARTA Footprint'!$A$3,C2&lt;'MARTA Footprint'!$B$3),"YES",".")</f>
        <v>YES</v>
      </c>
    </row>
    <row r="3" spans="1:4" x14ac:dyDescent="0.25">
      <c r="A3" t="s">
        <v>13</v>
      </c>
      <c r="B3" s="1">
        <v>-84.030834145630294</v>
      </c>
      <c r="C3" s="1">
        <v>34.044273001276601</v>
      </c>
      <c r="D3" t="str">
        <f>IF(AND(B3&gt;'MARTA Footprint'!$C$3,B3&lt;'MARTA Footprint'!$D$3,C3&gt;'MARTA Footprint'!$A$3,C3&lt;'MARTA Footprint'!$B$3),"YES",".")</f>
        <v>YES</v>
      </c>
    </row>
    <row r="4" spans="1:4" x14ac:dyDescent="0.25">
      <c r="A4" t="s">
        <v>13</v>
      </c>
      <c r="B4" s="1">
        <v>-84.029772829896601</v>
      </c>
      <c r="C4" s="1">
        <v>34.045772664070299</v>
      </c>
      <c r="D4" t="str">
        <f>IF(AND(B4&gt;'MARTA Footprint'!$C$3,B4&lt;'MARTA Footprint'!$D$3,C4&gt;'MARTA Footprint'!$A$3,C4&lt;'MARTA Footprint'!$B$3),"YES",".")</f>
        <v>YES</v>
      </c>
    </row>
    <row r="5" spans="1:4" x14ac:dyDescent="0.25">
      <c r="A5" t="s">
        <v>13</v>
      </c>
      <c r="B5" s="1">
        <v>-84.029067910710594</v>
      </c>
      <c r="C5" s="1">
        <v>34.0472513092841</v>
      </c>
      <c r="D5" t="str">
        <f>IF(AND(B5&gt;'MARTA Footprint'!$C$3,B5&lt;'MARTA Footprint'!$D$3,C5&gt;'MARTA Footprint'!$A$3,C5&lt;'MARTA Footprint'!$B$3),"YES",".")</f>
        <v>YES</v>
      </c>
    </row>
    <row r="6" spans="1:4" x14ac:dyDescent="0.25">
      <c r="A6" t="s">
        <v>13</v>
      </c>
      <c r="B6" s="1">
        <v>-84.028548012780206</v>
      </c>
      <c r="C6" s="1">
        <v>34.048394261222299</v>
      </c>
      <c r="D6" t="str">
        <f>IF(AND(B6&gt;'MARTA Footprint'!$C$3,B6&lt;'MARTA Footprint'!$D$3,C6&gt;'MARTA Footprint'!$A$3,C6&lt;'MARTA Footprint'!$B$3),"YES",".")</f>
        <v>YES</v>
      </c>
    </row>
    <row r="7" spans="1:4" x14ac:dyDescent="0.25">
      <c r="A7" t="s">
        <v>13</v>
      </c>
      <c r="B7" s="1">
        <v>-84.027982186312599</v>
      </c>
      <c r="C7" s="1">
        <v>34.0494064220157</v>
      </c>
      <c r="D7" t="str">
        <f>IF(AND(B7&gt;'MARTA Footprint'!$C$3,B7&lt;'MARTA Footprint'!$D$3,C7&gt;'MARTA Footprint'!$A$3,C7&lt;'MARTA Footprint'!$B$3),"YES",".")</f>
        <v>YES</v>
      </c>
    </row>
    <row r="8" spans="1:4" x14ac:dyDescent="0.25">
      <c r="A8" t="s">
        <v>13</v>
      </c>
      <c r="B8" s="1">
        <v>-84.026427071640896</v>
      </c>
      <c r="C8" s="1">
        <v>34.052033219459098</v>
      </c>
      <c r="D8" t="str">
        <f>IF(AND(B8&gt;'MARTA Footprint'!$C$3,B8&lt;'MARTA Footprint'!$D$3,C8&gt;'MARTA Footprint'!$A$3,C8&lt;'MARTA Footprint'!$B$3),"YES",".")</f>
        <v>YES</v>
      </c>
    </row>
    <row r="9" spans="1:4" x14ac:dyDescent="0.25">
      <c r="A9" t="s">
        <v>13</v>
      </c>
      <c r="B9" s="1">
        <v>-84.025122542117899</v>
      </c>
      <c r="C9" s="1">
        <v>34.0538512789077</v>
      </c>
      <c r="D9" t="str">
        <f>IF(AND(B9&gt;'MARTA Footprint'!$C$3,B9&lt;'MARTA Footprint'!$D$3,C9&gt;'MARTA Footprint'!$A$3,C9&lt;'MARTA Footprint'!$B$3),"YES",".")</f>
        <v>YES</v>
      </c>
    </row>
    <row r="10" spans="1:4" x14ac:dyDescent="0.25">
      <c r="A10" t="s">
        <v>13</v>
      </c>
      <c r="B10" s="1">
        <v>-84.021949516639197</v>
      </c>
      <c r="C10" s="1">
        <v>34.057845046529003</v>
      </c>
      <c r="D10" t="str">
        <f>IF(AND(B10&gt;'MARTA Footprint'!$C$3,B10&lt;'MARTA Footprint'!$D$3,C10&gt;'MARTA Footprint'!$A$3,C10&lt;'MARTA Footprint'!$B$3),"YES",".")</f>
        <v>YES</v>
      </c>
    </row>
    <row r="11" spans="1:4" x14ac:dyDescent="0.25">
      <c r="A11" t="s">
        <v>13</v>
      </c>
      <c r="B11" s="1">
        <v>-84.021063134412501</v>
      </c>
      <c r="C11" s="1">
        <v>34.058812300331702</v>
      </c>
      <c r="D11" t="str">
        <f>IF(AND(B11&gt;'MARTA Footprint'!$C$3,B11&lt;'MARTA Footprint'!$D$3,C11&gt;'MARTA Footprint'!$A$3,C11&lt;'MARTA Footprint'!$B$3),"YES",".")</f>
        <v>YES</v>
      </c>
    </row>
    <row r="12" spans="1:4" x14ac:dyDescent="0.25">
      <c r="A12" t="s">
        <v>13</v>
      </c>
      <c r="B12" s="1">
        <v>-84.020056761584996</v>
      </c>
      <c r="C12" s="1">
        <v>34.059784202400998</v>
      </c>
      <c r="D12" t="str">
        <f>IF(AND(B12&gt;'MARTA Footprint'!$C$3,B12&lt;'MARTA Footprint'!$D$3,C12&gt;'MARTA Footprint'!$A$3,C12&lt;'MARTA Footprint'!$B$3),"YES",".")</f>
        <v>YES</v>
      </c>
    </row>
    <row r="13" spans="1:4" x14ac:dyDescent="0.25">
      <c r="A13" t="s">
        <v>13</v>
      </c>
      <c r="B13" s="1">
        <v>-84.018937657002098</v>
      </c>
      <c r="C13" s="1">
        <v>34.060656198885098</v>
      </c>
      <c r="D13" t="str">
        <f>IF(AND(B13&gt;'MARTA Footprint'!$C$3,B13&lt;'MARTA Footprint'!$D$3,C13&gt;'MARTA Footprint'!$A$3,C13&lt;'MARTA Footprint'!$B$3),"YES",".")</f>
        <v>YES</v>
      </c>
    </row>
    <row r="14" spans="1:4" x14ac:dyDescent="0.25">
      <c r="A14" t="s">
        <v>13</v>
      </c>
      <c r="B14" s="1">
        <v>-84.010183825214</v>
      </c>
      <c r="C14" s="1">
        <v>34.066851469991299</v>
      </c>
      <c r="D14" t="str">
        <f>IF(AND(B14&gt;'MARTA Footprint'!$C$3,B14&lt;'MARTA Footprint'!$D$3,C14&gt;'MARTA Footprint'!$A$3,C14&lt;'MARTA Footprint'!$B$3),"YES",".")</f>
        <v>YES</v>
      </c>
    </row>
    <row r="15" spans="1:4" x14ac:dyDescent="0.25">
      <c r="A15" t="s">
        <v>13</v>
      </c>
      <c r="B15" s="1">
        <v>-84.008808599971402</v>
      </c>
      <c r="C15" s="1">
        <v>34.067943286631099</v>
      </c>
      <c r="D15" t="str">
        <f>IF(AND(B15&gt;'MARTA Footprint'!$C$3,B15&lt;'MARTA Footprint'!$D$3,C15&gt;'MARTA Footprint'!$A$3,C15&lt;'MARTA Footprint'!$B$3),"YES",".")</f>
        <v>YES</v>
      </c>
    </row>
    <row r="16" spans="1:4" x14ac:dyDescent="0.25">
      <c r="A16" t="s">
        <v>13</v>
      </c>
      <c r="B16" s="1">
        <v>-84.007690327348499</v>
      </c>
      <c r="C16" s="1">
        <v>34.069007495978099</v>
      </c>
      <c r="D16" t="str">
        <f>IF(AND(B16&gt;'MARTA Footprint'!$C$3,B16&lt;'MARTA Footprint'!$D$3,C16&gt;'MARTA Footprint'!$A$3,C16&lt;'MARTA Footprint'!$B$3),"YES",".")</f>
        <v>YES</v>
      </c>
    </row>
    <row r="17" spans="1:4" x14ac:dyDescent="0.25">
      <c r="A17" t="s">
        <v>13</v>
      </c>
      <c r="B17" s="1">
        <v>-84.006659645545795</v>
      </c>
      <c r="C17" s="1">
        <v>34.070157136121303</v>
      </c>
      <c r="D17" t="str">
        <f>IF(AND(B17&gt;'MARTA Footprint'!$C$3,B17&lt;'MARTA Footprint'!$D$3,C17&gt;'MARTA Footprint'!$A$3,C17&lt;'MARTA Footprint'!$B$3),"YES",".")</f>
        <v>YES</v>
      </c>
    </row>
    <row r="18" spans="1:4" x14ac:dyDescent="0.25">
      <c r="A18" t="s">
        <v>13</v>
      </c>
      <c r="B18" s="1">
        <v>-83.996949457225995</v>
      </c>
      <c r="C18" s="1">
        <v>34.081410746741902</v>
      </c>
      <c r="D18" t="str">
        <f>IF(AND(B18&gt;'MARTA Footprint'!$C$3,B18&lt;'MARTA Footprint'!$D$3,C18&gt;'MARTA Footprint'!$A$3,C18&lt;'MARTA Footprint'!$B$3),"YES",".")</f>
        <v>YES</v>
      </c>
    </row>
    <row r="19" spans="1:4" x14ac:dyDescent="0.25">
      <c r="A19" t="s">
        <v>13</v>
      </c>
      <c r="B19" s="1">
        <v>-83.995855025965895</v>
      </c>
      <c r="C19" s="1">
        <v>34.082835728916699</v>
      </c>
      <c r="D19" t="str">
        <f>IF(AND(B19&gt;'MARTA Footprint'!$C$3,B19&lt;'MARTA Footprint'!$D$3,C19&gt;'MARTA Footprint'!$A$3,C19&lt;'MARTA Footprint'!$B$3),"YES",".")</f>
        <v>YES</v>
      </c>
    </row>
    <row r="20" spans="1:4" x14ac:dyDescent="0.25">
      <c r="A20" t="s">
        <v>13</v>
      </c>
      <c r="B20" s="1">
        <v>-83.994956405715698</v>
      </c>
      <c r="C20" s="1">
        <v>34.084285088794097</v>
      </c>
      <c r="D20" t="str">
        <f>IF(AND(B20&gt;'MARTA Footprint'!$C$3,B20&lt;'MARTA Footprint'!$D$3,C20&gt;'MARTA Footprint'!$A$3,C20&lt;'MARTA Footprint'!$B$3),"YES",".")</f>
        <v>YES</v>
      </c>
    </row>
    <row r="21" spans="1:4" x14ac:dyDescent="0.25">
      <c r="A21" t="s">
        <v>13</v>
      </c>
      <c r="B21" s="1">
        <v>-83.991225234226107</v>
      </c>
      <c r="C21" s="1">
        <v>34.091323331648198</v>
      </c>
      <c r="D21" t="str">
        <f>IF(AND(B21&gt;'MARTA Footprint'!$C$3,B21&lt;'MARTA Footprint'!$D$3,C21&gt;'MARTA Footprint'!$A$3,C21&lt;'MARTA Footprint'!$B$3),"YES",".")</f>
        <v>YES</v>
      </c>
    </row>
    <row r="22" spans="1:4" x14ac:dyDescent="0.25">
      <c r="A22" t="s">
        <v>13</v>
      </c>
      <c r="B22" s="1">
        <v>-83.990178658572702</v>
      </c>
      <c r="C22" s="1">
        <v>34.093041977733598</v>
      </c>
      <c r="D22" t="str">
        <f>IF(AND(B22&gt;'MARTA Footprint'!$C$3,B22&lt;'MARTA Footprint'!$D$3,C22&gt;'MARTA Footprint'!$A$3,C22&lt;'MARTA Footprint'!$B$3),"YES",".")</f>
        <v>YES</v>
      </c>
    </row>
    <row r="23" spans="1:4" x14ac:dyDescent="0.25">
      <c r="A23" t="s">
        <v>13</v>
      </c>
      <c r="B23" s="1">
        <v>-83.980070644397401</v>
      </c>
      <c r="C23" s="1">
        <v>34.1090274451075</v>
      </c>
      <c r="D23" t="str">
        <f>IF(AND(B23&gt;'MARTA Footprint'!$C$3,B23&lt;'MARTA Footprint'!$D$3,C23&gt;'MARTA Footprint'!$A$3,C23&lt;'MARTA Footprint'!$B$3),"YES",".")</f>
        <v>YES</v>
      </c>
    </row>
    <row r="24" spans="1:4" x14ac:dyDescent="0.25">
      <c r="A24" t="s">
        <v>13</v>
      </c>
      <c r="B24" s="1">
        <v>-83.979065256512499</v>
      </c>
      <c r="C24" s="1">
        <v>34.110494081015197</v>
      </c>
      <c r="D24" t="str">
        <f>IF(AND(B24&gt;'MARTA Footprint'!$C$3,B24&lt;'MARTA Footprint'!$D$3,C24&gt;'MARTA Footprint'!$A$3,C24&lt;'MARTA Footprint'!$B$3),"YES",".")</f>
        <v>YES</v>
      </c>
    </row>
    <row r="25" spans="1:4" x14ac:dyDescent="0.25">
      <c r="A25" t="s">
        <v>13</v>
      </c>
      <c r="B25" s="1">
        <v>-83.977711236996399</v>
      </c>
      <c r="C25" s="1">
        <v>34.1121555409918</v>
      </c>
      <c r="D25" t="str">
        <f>IF(AND(B25&gt;'MARTA Footprint'!$C$3,B25&lt;'MARTA Footprint'!$D$3,C25&gt;'MARTA Footprint'!$A$3,C25&lt;'MARTA Footprint'!$B$3),"YES",".")</f>
        <v>YES</v>
      </c>
    </row>
    <row r="26" spans="1:4" x14ac:dyDescent="0.25">
      <c r="A26" t="s">
        <v>13</v>
      </c>
      <c r="B26" s="1">
        <v>-83.967989943560397</v>
      </c>
      <c r="C26" s="1">
        <v>34.123091830857803</v>
      </c>
      <c r="D26" t="str">
        <f>IF(AND(B26&gt;'MARTA Footprint'!$C$3,B26&lt;'MARTA Footprint'!$D$3,C26&gt;'MARTA Footprint'!$A$3,C26&lt;'MARTA Footprint'!$B$3),"YES",".")</f>
        <v>YES</v>
      </c>
    </row>
    <row r="27" spans="1:4" x14ac:dyDescent="0.25">
      <c r="A27" t="s">
        <v>13</v>
      </c>
      <c r="B27" s="1">
        <v>-83.966366190291893</v>
      </c>
      <c r="C27" s="1">
        <v>34.124862763645702</v>
      </c>
      <c r="D27" t="str">
        <f>IF(AND(B27&gt;'MARTA Footprint'!$C$3,B27&lt;'MARTA Footprint'!$D$3,C27&gt;'MARTA Footprint'!$A$3,C27&lt;'MARTA Footprint'!$B$3),"YES",".")</f>
        <v>YES</v>
      </c>
    </row>
    <row r="28" spans="1:4" x14ac:dyDescent="0.25">
      <c r="A28" t="s">
        <v>13</v>
      </c>
      <c r="B28" s="1">
        <v>-83.964702909053599</v>
      </c>
      <c r="C28" s="1">
        <v>34.126537927887</v>
      </c>
      <c r="D28" t="str">
        <f>IF(AND(B28&gt;'MARTA Footprint'!$C$3,B28&lt;'MARTA Footprint'!$D$3,C28&gt;'MARTA Footprint'!$A$3,C28&lt;'MARTA Footprint'!$B$3),"YES",".")</f>
        <v>YES</v>
      </c>
    </row>
    <row r="29" spans="1:4" x14ac:dyDescent="0.25">
      <c r="A29" t="s">
        <v>13</v>
      </c>
      <c r="B29" s="1">
        <v>-83.949061129077506</v>
      </c>
      <c r="C29" s="1">
        <v>34.141104311523598</v>
      </c>
      <c r="D29" t="str">
        <f>IF(AND(B29&gt;'MARTA Footprint'!$C$3,B29&lt;'MARTA Footprint'!$D$3,C29&gt;'MARTA Footprint'!$A$3,C29&lt;'MARTA Footprint'!$B$3),"YES",".")</f>
        <v>YES</v>
      </c>
    </row>
    <row r="30" spans="1:4" x14ac:dyDescent="0.25">
      <c r="A30" t="s">
        <v>13</v>
      </c>
      <c r="B30" s="1">
        <v>-83.947304282370098</v>
      </c>
      <c r="C30" s="1">
        <v>34.1426027747871</v>
      </c>
      <c r="D30" t="str">
        <f>IF(AND(B30&gt;'MARTA Footprint'!$C$3,B30&lt;'MARTA Footprint'!$D$3,C30&gt;'MARTA Footprint'!$A$3,C30&lt;'MARTA Footprint'!$B$3),"YES",".")</f>
        <v>YES</v>
      </c>
    </row>
    <row r="31" spans="1:4" x14ac:dyDescent="0.25">
      <c r="A31" t="s">
        <v>13</v>
      </c>
      <c r="B31" s="1">
        <v>-83.932187724732103</v>
      </c>
      <c r="C31" s="1">
        <v>34.154412593459597</v>
      </c>
      <c r="D31" t="str">
        <f>IF(AND(B31&gt;'MARTA Footprint'!$C$3,B31&lt;'MARTA Footprint'!$D$3,C31&gt;'MARTA Footprint'!$A$3,C31&lt;'MARTA Footprint'!$B$3),"YES",".")</f>
        <v>YES</v>
      </c>
    </row>
    <row r="32" spans="1:4" x14ac:dyDescent="0.25">
      <c r="A32" t="s">
        <v>13</v>
      </c>
      <c r="B32" s="1">
        <v>-83.931020130090204</v>
      </c>
      <c r="C32" s="1">
        <v>34.155457732625102</v>
      </c>
      <c r="D32" t="str">
        <f>IF(AND(B32&gt;'MARTA Footprint'!$C$3,B32&lt;'MARTA Footprint'!$D$3,C32&gt;'MARTA Footprint'!$A$3,C32&lt;'MARTA Footprint'!$B$3),"YES",".")</f>
        <v>YES</v>
      </c>
    </row>
    <row r="33" spans="1:4" x14ac:dyDescent="0.25">
      <c r="A33" t="s">
        <v>13</v>
      </c>
      <c r="B33" s="1">
        <v>-83.930059512766107</v>
      </c>
      <c r="C33" s="1">
        <v>34.156474115263798</v>
      </c>
      <c r="D33" t="str">
        <f>IF(AND(B33&gt;'MARTA Footprint'!$C$3,B33&lt;'MARTA Footprint'!$D$3,C33&gt;'MARTA Footprint'!$A$3,C33&lt;'MARTA Footprint'!$B$3),"YES",".")</f>
        <v>YES</v>
      </c>
    </row>
    <row r="34" spans="1:4" x14ac:dyDescent="0.25">
      <c r="A34" t="s">
        <v>13</v>
      </c>
      <c r="B34" s="1">
        <v>-83.929162445670798</v>
      </c>
      <c r="C34" s="1">
        <v>34.1576155880906</v>
      </c>
      <c r="D34" t="str">
        <f>IF(AND(B34&gt;'MARTA Footprint'!$C$3,B34&lt;'MARTA Footprint'!$D$3,C34&gt;'MARTA Footprint'!$A$3,C34&lt;'MARTA Footprint'!$B$3),"YES",".")</f>
        <v>YES</v>
      </c>
    </row>
    <row r="35" spans="1:4" x14ac:dyDescent="0.25">
      <c r="A35" t="s">
        <v>13</v>
      </c>
      <c r="B35" s="1">
        <v>-83.928415249641503</v>
      </c>
      <c r="C35" s="1">
        <v>34.158789565994503</v>
      </c>
      <c r="D35" t="str">
        <f>IF(AND(B35&gt;'MARTA Footprint'!$C$3,B35&lt;'MARTA Footprint'!$D$3,C35&gt;'MARTA Footprint'!$A$3,C35&lt;'MARTA Footprint'!$B$3),"YES",".")</f>
        <v>YES</v>
      </c>
    </row>
    <row r="36" spans="1:4" hidden="1" x14ac:dyDescent="0.25">
      <c r="A36" t="s">
        <v>13</v>
      </c>
      <c r="B36" s="1">
        <v>-83.922695227458306</v>
      </c>
      <c r="C36" s="1">
        <v>34.1681925881973</v>
      </c>
      <c r="D36" t="str">
        <f>IF(AND(B36&gt;'MARTA Footprint'!$C$3,B36&lt;'MARTA Footprint'!$D$3,C36&gt;'MARTA Footprint'!$A$3,C36&lt;'MARTA Footprint'!$B$3),"YES",".")</f>
        <v>.</v>
      </c>
    </row>
    <row r="37" spans="1:4" hidden="1" x14ac:dyDescent="0.25">
      <c r="A37" t="s">
        <v>13</v>
      </c>
      <c r="B37" s="1">
        <v>-83.921075903325999</v>
      </c>
      <c r="C37" s="1">
        <v>34.170673988941303</v>
      </c>
      <c r="D37" t="str">
        <f>IF(AND(B37&gt;'MARTA Footprint'!$C$3,B37&lt;'MARTA Footprint'!$D$3,C37&gt;'MARTA Footprint'!$A$3,C37&lt;'MARTA Footprint'!$B$3),"YES",".")</f>
        <v>.</v>
      </c>
    </row>
    <row r="38" spans="1:4" hidden="1" x14ac:dyDescent="0.25">
      <c r="A38" t="s">
        <v>13</v>
      </c>
      <c r="B38" s="1">
        <v>-83.919715169770598</v>
      </c>
      <c r="C38" s="1">
        <v>34.172436367776299</v>
      </c>
      <c r="D38" t="str">
        <f>IF(AND(B38&gt;'MARTA Footprint'!$C$3,B38&lt;'MARTA Footprint'!$D$3,C38&gt;'MARTA Footprint'!$A$3,C38&lt;'MARTA Footprint'!$B$3),"YES",".")</f>
        <v>.</v>
      </c>
    </row>
    <row r="39" spans="1:4" hidden="1" x14ac:dyDescent="0.25">
      <c r="A39" t="s">
        <v>13</v>
      </c>
      <c r="B39" s="1">
        <v>-83.906949420386695</v>
      </c>
      <c r="C39" s="1">
        <v>34.187539609126098</v>
      </c>
      <c r="D39" t="str">
        <f>IF(AND(B39&gt;'MARTA Footprint'!$C$3,B39&lt;'MARTA Footprint'!$D$3,C39&gt;'MARTA Footprint'!$A$3,C39&lt;'MARTA Footprint'!$B$3),"YES",".")</f>
        <v>.</v>
      </c>
    </row>
    <row r="40" spans="1:4" hidden="1" x14ac:dyDescent="0.25">
      <c r="A40" t="s">
        <v>13</v>
      </c>
      <c r="B40" s="1">
        <v>-83.905530804260906</v>
      </c>
      <c r="C40" s="1">
        <v>34.189073440698103</v>
      </c>
      <c r="D40" t="str">
        <f>IF(AND(B40&gt;'MARTA Footprint'!$C$3,B40&lt;'MARTA Footprint'!$D$3,C40&gt;'MARTA Footprint'!$A$3,C40&lt;'MARTA Footprint'!$B$3),"YES",".")</f>
        <v>.</v>
      </c>
    </row>
    <row r="41" spans="1:4" hidden="1" x14ac:dyDescent="0.25">
      <c r="A41" t="s">
        <v>13</v>
      </c>
      <c r="B41" s="1">
        <v>-83.904087500303902</v>
      </c>
      <c r="C41" s="1">
        <v>34.190495656390603</v>
      </c>
      <c r="D41" t="str">
        <f>IF(AND(B41&gt;'MARTA Footprint'!$C$3,B41&lt;'MARTA Footprint'!$D$3,C41&gt;'MARTA Footprint'!$A$3,C41&lt;'MARTA Footprint'!$B$3),"YES",".")</f>
        <v>.</v>
      </c>
    </row>
    <row r="42" spans="1:4" hidden="1" x14ac:dyDescent="0.25">
      <c r="A42" t="s">
        <v>13</v>
      </c>
      <c r="B42" s="1">
        <v>-83.896562766716897</v>
      </c>
      <c r="C42" s="1">
        <v>34.197473356346897</v>
      </c>
      <c r="D42" t="str">
        <f>IF(AND(B42&gt;'MARTA Footprint'!$C$3,B42&lt;'MARTA Footprint'!$D$3,C42&gt;'MARTA Footprint'!$A$3,C42&lt;'MARTA Footprint'!$B$3),"YES",".")</f>
        <v>.</v>
      </c>
    </row>
    <row r="43" spans="1:4" hidden="1" x14ac:dyDescent="0.25">
      <c r="A43" t="s">
        <v>13</v>
      </c>
      <c r="B43" s="1">
        <v>-83.894956431910401</v>
      </c>
      <c r="C43" s="1">
        <v>34.199111166813502</v>
      </c>
      <c r="D43" t="str">
        <f>IF(AND(B43&gt;'MARTA Footprint'!$C$3,B43&lt;'MARTA Footprint'!$D$3,C43&gt;'MARTA Footprint'!$A$3,C43&lt;'MARTA Footprint'!$B$3),"YES",".")</f>
        <v>.</v>
      </c>
    </row>
    <row r="44" spans="1:4" hidden="1" x14ac:dyDescent="0.25">
      <c r="A44" t="s">
        <v>13</v>
      </c>
      <c r="B44" s="1">
        <v>-83.893710315372104</v>
      </c>
      <c r="C44" s="1">
        <v>34.200514852741101</v>
      </c>
      <c r="D44" t="str">
        <f>IF(AND(B44&gt;'MARTA Footprint'!$C$3,B44&lt;'MARTA Footprint'!$D$3,C44&gt;'MARTA Footprint'!$A$3,C44&lt;'MARTA Footprint'!$B$3),"YES",".")</f>
        <v>.</v>
      </c>
    </row>
    <row r="45" spans="1:4" hidden="1" x14ac:dyDescent="0.25">
      <c r="A45" t="s">
        <v>13</v>
      </c>
      <c r="B45" s="1">
        <v>-83.883584529897504</v>
      </c>
      <c r="C45" s="1">
        <v>34.213426619735699</v>
      </c>
      <c r="D45" t="str">
        <f>IF(AND(B45&gt;'MARTA Footprint'!$C$3,B45&lt;'MARTA Footprint'!$D$3,C45&gt;'MARTA Footprint'!$A$3,C45&lt;'MARTA Footprint'!$B$3),"YES",".")</f>
        <v>.</v>
      </c>
    </row>
    <row r="46" spans="1:4" hidden="1" x14ac:dyDescent="0.25">
      <c r="A46" t="s">
        <v>13</v>
      </c>
      <c r="B46" s="1">
        <v>-83.882640584479603</v>
      </c>
      <c r="C46" s="1">
        <v>34.214464856782897</v>
      </c>
      <c r="D46" t="str">
        <f>IF(AND(B46&gt;'MARTA Footprint'!$C$3,B46&lt;'MARTA Footprint'!$D$3,C46&gt;'MARTA Footprint'!$A$3,C46&lt;'MARTA Footprint'!$B$3),"YES",".")</f>
        <v>.</v>
      </c>
    </row>
    <row r="47" spans="1:4" hidden="1" x14ac:dyDescent="0.25">
      <c r="A47" t="s">
        <v>13</v>
      </c>
      <c r="B47" s="1">
        <v>-83.881707269688803</v>
      </c>
      <c r="C47" s="1">
        <v>34.215243353224302</v>
      </c>
      <c r="D47" t="str">
        <f>IF(AND(B47&gt;'MARTA Footprint'!$C$3,B47&lt;'MARTA Footprint'!$D$3,C47&gt;'MARTA Footprint'!$A$3,C47&lt;'MARTA Footprint'!$B$3),"YES",".")</f>
        <v>.</v>
      </c>
    </row>
    <row r="48" spans="1:4" hidden="1" x14ac:dyDescent="0.25">
      <c r="A48" t="s">
        <v>13</v>
      </c>
      <c r="B48" s="1">
        <v>-83.880527068737806</v>
      </c>
      <c r="C48" s="1">
        <v>34.216024014125402</v>
      </c>
      <c r="D48" t="str">
        <f>IF(AND(B48&gt;'MARTA Footprint'!$C$3,B48&lt;'MARTA Footprint'!$D$3,C48&gt;'MARTA Footprint'!$A$3,C48&lt;'MARTA Footprint'!$B$3),"YES",".")</f>
        <v>.</v>
      </c>
    </row>
    <row r="49" spans="1:4" hidden="1" x14ac:dyDescent="0.25">
      <c r="A49" t="s">
        <v>13</v>
      </c>
      <c r="B49" s="1">
        <v>-83.873250814892202</v>
      </c>
      <c r="C49" s="1">
        <v>34.220291442164502</v>
      </c>
      <c r="D49" t="str">
        <f>IF(AND(B49&gt;'MARTA Footprint'!$C$3,B49&lt;'MARTA Footprint'!$D$3,C49&gt;'MARTA Footprint'!$A$3,C49&lt;'MARTA Footprint'!$B$3),"YES",".")</f>
        <v>.</v>
      </c>
    </row>
    <row r="50" spans="1:4" hidden="1" x14ac:dyDescent="0.25">
      <c r="A50" t="s">
        <v>13</v>
      </c>
      <c r="B50" s="1">
        <v>-83.871276346228896</v>
      </c>
      <c r="C50" s="1">
        <v>34.221577122244703</v>
      </c>
      <c r="D50" t="str">
        <f>IF(AND(B50&gt;'MARTA Footprint'!$C$3,B50&lt;'MARTA Footprint'!$D$3,C50&gt;'MARTA Footprint'!$A$3,C50&lt;'MARTA Footprint'!$B$3),"YES",".")</f>
        <v>.</v>
      </c>
    </row>
    <row r="51" spans="1:4" hidden="1" x14ac:dyDescent="0.25">
      <c r="A51" t="s">
        <v>13</v>
      </c>
      <c r="B51" s="1">
        <v>-83.860068496796899</v>
      </c>
      <c r="C51" s="1">
        <v>34.229267756969101</v>
      </c>
      <c r="D51" t="str">
        <f>IF(AND(B51&gt;'MARTA Footprint'!$C$3,B51&lt;'MARTA Footprint'!$D$3,C51&gt;'MARTA Footprint'!$A$3,C51&lt;'MARTA Footprint'!$B$3),"YES",".")</f>
        <v>.</v>
      </c>
    </row>
    <row r="52" spans="1:4" hidden="1" x14ac:dyDescent="0.25">
      <c r="A52" t="s">
        <v>13</v>
      </c>
      <c r="B52" s="1">
        <v>-83.859096289306294</v>
      </c>
      <c r="C52" s="1">
        <v>34.229797661351903</v>
      </c>
      <c r="D52" t="str">
        <f>IF(AND(B52&gt;'MARTA Footprint'!$C$3,B52&lt;'MARTA Footprint'!$D$3,C52&gt;'MARTA Footprint'!$A$3,C52&lt;'MARTA Footprint'!$B$3),"YES",".")</f>
        <v>.</v>
      </c>
    </row>
    <row r="53" spans="1:4" hidden="1" x14ac:dyDescent="0.25">
      <c r="A53" t="s">
        <v>13</v>
      </c>
      <c r="B53" s="1">
        <v>-83.858012537828699</v>
      </c>
      <c r="C53" s="1">
        <v>34.230171045064701</v>
      </c>
      <c r="D53" t="str">
        <f>IF(AND(B53&gt;'MARTA Footprint'!$C$3,B53&lt;'MARTA Footprint'!$D$3,C53&gt;'MARTA Footprint'!$A$3,C53&lt;'MARTA Footprint'!$B$3),"YES",".")</f>
        <v>.</v>
      </c>
    </row>
    <row r="54" spans="1:4" hidden="1" x14ac:dyDescent="0.25">
      <c r="A54" t="s">
        <v>13</v>
      </c>
      <c r="B54" s="1">
        <v>-83.856625843886405</v>
      </c>
      <c r="C54" s="1">
        <v>34.230449902446303</v>
      </c>
      <c r="D54" t="str">
        <f>IF(AND(B54&gt;'MARTA Footprint'!$C$3,B54&lt;'MARTA Footprint'!$D$3,C54&gt;'MARTA Footprint'!$A$3,C54&lt;'MARTA Footprint'!$B$3),"YES",".")</f>
        <v>.</v>
      </c>
    </row>
    <row r="55" spans="1:4" hidden="1" x14ac:dyDescent="0.25">
      <c r="A55" t="s">
        <v>13</v>
      </c>
      <c r="B55" s="1">
        <v>-83.854281167673406</v>
      </c>
      <c r="C55" s="1">
        <v>34.230862503306497</v>
      </c>
      <c r="D55" t="str">
        <f>IF(AND(B55&gt;'MARTA Footprint'!$C$3,B55&lt;'MARTA Footprint'!$D$3,C55&gt;'MARTA Footprint'!$A$3,C55&lt;'MARTA Footprint'!$B$3),"YES",".")</f>
        <v>.</v>
      </c>
    </row>
    <row r="56" spans="1:4" hidden="1" x14ac:dyDescent="0.25">
      <c r="A56" t="s">
        <v>13</v>
      </c>
      <c r="B56" s="1">
        <v>-83.852626888494896</v>
      </c>
      <c r="C56" s="1">
        <v>34.231308301357103</v>
      </c>
      <c r="D56" t="str">
        <f>IF(AND(B56&gt;'MARTA Footprint'!$C$3,B56&lt;'MARTA Footprint'!$D$3,C56&gt;'MARTA Footprint'!$A$3,C56&lt;'MARTA Footprint'!$B$3),"YES",".")</f>
        <v>.</v>
      </c>
    </row>
    <row r="57" spans="1:4" hidden="1" x14ac:dyDescent="0.25">
      <c r="A57" t="s">
        <v>13</v>
      </c>
      <c r="B57" s="1">
        <v>-83.8505499476328</v>
      </c>
      <c r="C57" s="1">
        <v>34.232352479032897</v>
      </c>
      <c r="D57" t="str">
        <f>IF(AND(B57&gt;'MARTA Footprint'!$C$3,B57&lt;'MARTA Footprint'!$D$3,C57&gt;'MARTA Footprint'!$A$3,C57&lt;'MARTA Footprint'!$B$3),"YES",".")</f>
        <v>.</v>
      </c>
    </row>
    <row r="58" spans="1:4" hidden="1" x14ac:dyDescent="0.25">
      <c r="A58" t="s">
        <v>13</v>
      </c>
      <c r="B58" s="1">
        <v>-83.844899708429395</v>
      </c>
      <c r="C58" s="1">
        <v>34.235796360659698</v>
      </c>
      <c r="D58" t="str">
        <f>IF(AND(B58&gt;'MARTA Footprint'!$C$3,B58&lt;'MARTA Footprint'!$D$3,C58&gt;'MARTA Footprint'!$A$3,C58&lt;'MARTA Footprint'!$B$3),"YES",".")</f>
        <v>.</v>
      </c>
    </row>
    <row r="59" spans="1:4" hidden="1" x14ac:dyDescent="0.25">
      <c r="A59" t="s">
        <v>13</v>
      </c>
      <c r="B59" s="1">
        <v>-83.843365854676193</v>
      </c>
      <c r="C59" s="1">
        <v>34.236926656552797</v>
      </c>
      <c r="D59" t="str">
        <f>IF(AND(B59&gt;'MARTA Footprint'!$C$3,B59&lt;'MARTA Footprint'!$D$3,C59&gt;'MARTA Footprint'!$A$3,C59&lt;'MARTA Footprint'!$B$3),"YES",".")</f>
        <v>.</v>
      </c>
    </row>
    <row r="60" spans="1:4" hidden="1" x14ac:dyDescent="0.25">
      <c r="A60" t="s">
        <v>13</v>
      </c>
      <c r="B60" s="1">
        <v>-83.841852416569097</v>
      </c>
      <c r="C60" s="1">
        <v>34.2383659815832</v>
      </c>
      <c r="D60" t="str">
        <f>IF(AND(B60&gt;'MARTA Footprint'!$C$3,B60&lt;'MARTA Footprint'!$D$3,C60&gt;'MARTA Footprint'!$A$3,C60&lt;'MARTA Footprint'!$B$3),"YES",".")</f>
        <v>.</v>
      </c>
    </row>
    <row r="61" spans="1:4" hidden="1" x14ac:dyDescent="0.25">
      <c r="A61" t="s">
        <v>13</v>
      </c>
      <c r="B61" s="1">
        <v>-83.837190999260002</v>
      </c>
      <c r="C61" s="1">
        <v>34.244095341006599</v>
      </c>
      <c r="D61" t="str">
        <f>IF(AND(B61&gt;'MARTA Footprint'!$C$3,B61&lt;'MARTA Footprint'!$D$3,C61&gt;'MARTA Footprint'!$A$3,C61&lt;'MARTA Footprint'!$B$3),"YES",".")</f>
        <v>.</v>
      </c>
    </row>
    <row r="62" spans="1:4" hidden="1" x14ac:dyDescent="0.25">
      <c r="A62" t="s">
        <v>13</v>
      </c>
      <c r="B62" s="1">
        <v>-83.836107059718898</v>
      </c>
      <c r="C62" s="1">
        <v>34.245295720026597</v>
      </c>
      <c r="D62" t="str">
        <f>IF(AND(B62&gt;'MARTA Footprint'!$C$3,B62&lt;'MARTA Footprint'!$D$3,C62&gt;'MARTA Footprint'!$A$3,C62&lt;'MARTA Footprint'!$B$3),"YES",".")</f>
        <v>.</v>
      </c>
    </row>
    <row r="63" spans="1:4" hidden="1" x14ac:dyDescent="0.25">
      <c r="A63" t="s">
        <v>13</v>
      </c>
      <c r="B63" s="1">
        <v>-83.834907229779503</v>
      </c>
      <c r="C63" s="1">
        <v>34.246330425561403</v>
      </c>
      <c r="D63" t="str">
        <f>IF(AND(B63&gt;'MARTA Footprint'!$C$3,B63&lt;'MARTA Footprint'!$D$3,C63&gt;'MARTA Footprint'!$A$3,C63&lt;'MARTA Footprint'!$B$3),"YES",".")</f>
        <v>.</v>
      </c>
    </row>
    <row r="64" spans="1:4" hidden="1" x14ac:dyDescent="0.25">
      <c r="A64" t="s">
        <v>13</v>
      </c>
      <c r="B64" s="1">
        <v>-83.833772753487494</v>
      </c>
      <c r="C64" s="1">
        <v>34.247129763880899</v>
      </c>
      <c r="D64" t="str">
        <f>IF(AND(B64&gt;'MARTA Footprint'!$C$3,B64&lt;'MARTA Footprint'!$D$3,C64&gt;'MARTA Footprint'!$A$3,C64&lt;'MARTA Footprint'!$B$3),"YES",".")</f>
        <v>.</v>
      </c>
    </row>
    <row r="65" spans="1:4" hidden="1" x14ac:dyDescent="0.25">
      <c r="A65" t="s">
        <v>13</v>
      </c>
      <c r="B65" s="1">
        <v>-83.826946260714905</v>
      </c>
      <c r="C65" s="1">
        <v>34.251806108488999</v>
      </c>
      <c r="D65" t="str">
        <f>IF(AND(B65&gt;'MARTA Footprint'!$C$3,B65&lt;'MARTA Footprint'!$D$3,C65&gt;'MARTA Footprint'!$A$3,C65&lt;'MARTA Footprint'!$B$3),"YES",".")</f>
        <v>.</v>
      </c>
    </row>
    <row r="66" spans="1:4" hidden="1" x14ac:dyDescent="0.25">
      <c r="A66" t="s">
        <v>13</v>
      </c>
      <c r="B66" s="1">
        <v>-83.826033881648797</v>
      </c>
      <c r="C66" s="1">
        <v>34.252574596133499</v>
      </c>
      <c r="D66" t="str">
        <f>IF(AND(B66&gt;'MARTA Footprint'!$C$3,B66&lt;'MARTA Footprint'!$D$3,C66&gt;'MARTA Footprint'!$A$3,C66&lt;'MARTA Footprint'!$B$3),"YES",".")</f>
        <v>.</v>
      </c>
    </row>
    <row r="67" spans="1:4" hidden="1" x14ac:dyDescent="0.25">
      <c r="A67" t="s">
        <v>13</v>
      </c>
      <c r="B67" s="1">
        <v>-83.825323458156703</v>
      </c>
      <c r="C67" s="1">
        <v>34.253389126174298</v>
      </c>
      <c r="D67" t="str">
        <f>IF(AND(B67&gt;'MARTA Footprint'!$C$3,B67&lt;'MARTA Footprint'!$D$3,C67&gt;'MARTA Footprint'!$A$3,C67&lt;'MARTA Footprint'!$B$3),"YES",".")</f>
        <v>.</v>
      </c>
    </row>
    <row r="68" spans="1:4" hidden="1" x14ac:dyDescent="0.25">
      <c r="A68" t="s">
        <v>13</v>
      </c>
      <c r="B68" s="1">
        <v>-83.822934781157898</v>
      </c>
      <c r="C68" s="1">
        <v>34.2566364046723</v>
      </c>
      <c r="D68" t="str">
        <f>IF(AND(B68&gt;'MARTA Footprint'!$C$3,B68&lt;'MARTA Footprint'!$D$3,C68&gt;'MARTA Footprint'!$A$3,C68&lt;'MARTA Footprint'!$B$3),"YES",".")</f>
        <v>.</v>
      </c>
    </row>
    <row r="69" spans="1:4" hidden="1" x14ac:dyDescent="0.25">
      <c r="A69" t="s">
        <v>13</v>
      </c>
      <c r="B69" s="1">
        <v>-83.822325135187597</v>
      </c>
      <c r="C69" s="1">
        <v>34.257632637407198</v>
      </c>
      <c r="D69" t="str">
        <f>IF(AND(B69&gt;'MARTA Footprint'!$C$3,B69&lt;'MARTA Footprint'!$D$3,C69&gt;'MARTA Footprint'!$A$3,C69&lt;'MARTA Footprint'!$B$3),"YES",".")</f>
        <v>.</v>
      </c>
    </row>
    <row r="70" spans="1:4" hidden="1" x14ac:dyDescent="0.25">
      <c r="A70" t="s">
        <v>13</v>
      </c>
      <c r="B70" s="1">
        <v>-83.821896382213396</v>
      </c>
      <c r="C70" s="1">
        <v>34.258669879165303</v>
      </c>
      <c r="D70" t="str">
        <f>IF(AND(B70&gt;'MARTA Footprint'!$C$3,B70&lt;'MARTA Footprint'!$D$3,C70&gt;'MARTA Footprint'!$A$3,C70&lt;'MARTA Footprint'!$B$3),"YES",".")</f>
        <v>.</v>
      </c>
    </row>
    <row r="71" spans="1:4" hidden="1" x14ac:dyDescent="0.25">
      <c r="A71" t="s">
        <v>13</v>
      </c>
      <c r="B71" s="1">
        <v>-83.821648096503296</v>
      </c>
      <c r="C71" s="1">
        <v>34.259886457427001</v>
      </c>
      <c r="D71" t="str">
        <f>IF(AND(B71&gt;'MARTA Footprint'!$C$3,B71&lt;'MARTA Footprint'!$D$3,C71&gt;'MARTA Footprint'!$A$3,C71&lt;'MARTA Footprint'!$B$3),"YES",".")</f>
        <v>.</v>
      </c>
    </row>
    <row r="72" spans="1:4" hidden="1" x14ac:dyDescent="0.25">
      <c r="A72" t="s">
        <v>13</v>
      </c>
      <c r="B72" s="1">
        <v>-83.821337712474005</v>
      </c>
      <c r="C72" s="1">
        <v>34.264610446895603</v>
      </c>
      <c r="D72" t="str">
        <f>IF(AND(B72&gt;'MARTA Footprint'!$C$3,B72&lt;'MARTA Footprint'!$D$3,C72&gt;'MARTA Footprint'!$A$3,C72&lt;'MARTA Footprint'!$B$3),"YES",".")</f>
        <v>.</v>
      </c>
    </row>
    <row r="73" spans="1:4" hidden="1" x14ac:dyDescent="0.25">
      <c r="A73" t="s">
        <v>13</v>
      </c>
      <c r="B73" s="1">
        <v>-83.821022999851294</v>
      </c>
      <c r="C73" s="1">
        <v>34.265773897036098</v>
      </c>
      <c r="D73" t="str">
        <f>IF(AND(B73&gt;'MARTA Footprint'!$C$3,B73&lt;'MARTA Footprint'!$D$3,C73&gt;'MARTA Footprint'!$A$3,C73&lt;'MARTA Footprint'!$B$3),"YES",".")</f>
        <v>.</v>
      </c>
    </row>
    <row r="74" spans="1:4" hidden="1" x14ac:dyDescent="0.25">
      <c r="A74" t="s">
        <v>13</v>
      </c>
      <c r="B74" s="1">
        <v>-83.820671040554899</v>
      </c>
      <c r="C74" s="1">
        <v>34.266508438623497</v>
      </c>
      <c r="D74" t="str">
        <f>IF(AND(B74&gt;'MARTA Footprint'!$C$3,B74&lt;'MARTA Footprint'!$D$3,C74&gt;'MARTA Footprint'!$A$3,C74&lt;'MARTA Footprint'!$B$3),"YES",".")</f>
        <v>.</v>
      </c>
    </row>
    <row r="75" spans="1:4" hidden="1" x14ac:dyDescent="0.25">
      <c r="A75" t="s">
        <v>13</v>
      </c>
      <c r="B75" s="1">
        <v>-83.820043424854902</v>
      </c>
      <c r="C75" s="1">
        <v>34.267248053581199</v>
      </c>
      <c r="D75" t="str">
        <f>IF(AND(B75&gt;'MARTA Footprint'!$C$3,B75&lt;'MARTA Footprint'!$D$3,C75&gt;'MARTA Footprint'!$A$3,C75&lt;'MARTA Footprint'!$B$3),"YES",".")</f>
        <v>.</v>
      </c>
    </row>
    <row r="76" spans="1:4" hidden="1" x14ac:dyDescent="0.25">
      <c r="A76" t="s">
        <v>13</v>
      </c>
      <c r="B76" s="1">
        <v>-83.816599064719099</v>
      </c>
      <c r="C76" s="1">
        <v>34.270501209251101</v>
      </c>
      <c r="D76" t="str">
        <f>IF(AND(B76&gt;'MARTA Footprint'!$C$3,B76&lt;'MARTA Footprint'!$D$3,C76&gt;'MARTA Footprint'!$A$3,C76&lt;'MARTA Footprint'!$B$3),"YES",".")</f>
        <v>.</v>
      </c>
    </row>
    <row r="77" spans="1:4" hidden="1" x14ac:dyDescent="0.25">
      <c r="A77" t="s">
        <v>13</v>
      </c>
      <c r="B77" s="1">
        <v>-83.815052207101701</v>
      </c>
      <c r="C77" s="1">
        <v>34.272071275079497</v>
      </c>
      <c r="D77" t="str">
        <f>IF(AND(B77&gt;'MARTA Footprint'!$C$3,B77&lt;'MARTA Footprint'!$D$3,C77&gt;'MARTA Footprint'!$A$3,C77&lt;'MARTA Footprint'!$B$3),"YES",".")</f>
        <v>.</v>
      </c>
    </row>
    <row r="78" spans="1:4" hidden="1" x14ac:dyDescent="0.25">
      <c r="A78" t="s">
        <v>13</v>
      </c>
      <c r="B78" s="1">
        <v>-83.813102678959197</v>
      </c>
      <c r="C78" s="1">
        <v>34.274705534854597</v>
      </c>
      <c r="D78" t="str">
        <f>IF(AND(B78&gt;'MARTA Footprint'!$C$3,B78&lt;'MARTA Footprint'!$D$3,C78&gt;'MARTA Footprint'!$A$3,C78&lt;'MARTA Footprint'!$B$3),"YES",".")</f>
        <v>.</v>
      </c>
    </row>
    <row r="79" spans="1:4" hidden="1" x14ac:dyDescent="0.25">
      <c r="A79" t="s">
        <v>13</v>
      </c>
      <c r="B79" s="1">
        <v>-83.810174127472493</v>
      </c>
      <c r="C79" s="1">
        <v>34.278771446333501</v>
      </c>
      <c r="D79" t="str">
        <f>IF(AND(B79&gt;'MARTA Footprint'!$C$3,B79&lt;'MARTA Footprint'!$D$3,C79&gt;'MARTA Footprint'!$A$3,C79&lt;'MARTA Footprint'!$B$3),"YES",".")</f>
        <v>.</v>
      </c>
    </row>
    <row r="80" spans="1:4" hidden="1" x14ac:dyDescent="0.25">
      <c r="A80" t="s">
        <v>13</v>
      </c>
      <c r="B80" s="1">
        <v>-83.807301158479007</v>
      </c>
      <c r="C80" s="1">
        <v>34.282599363136796</v>
      </c>
      <c r="D80" t="str">
        <f>IF(AND(B80&gt;'MARTA Footprint'!$C$3,B80&lt;'MARTA Footprint'!$D$3,C80&gt;'MARTA Footprint'!$A$3,C80&lt;'MARTA Footprint'!$B$3),"YES",".")</f>
        <v>.</v>
      </c>
    </row>
    <row r="81" spans="1:4" hidden="1" x14ac:dyDescent="0.25">
      <c r="A81" t="s">
        <v>13</v>
      </c>
      <c r="B81" s="1">
        <v>-83.806470328775006</v>
      </c>
      <c r="C81" s="1">
        <v>34.284027135908197</v>
      </c>
      <c r="D81" t="str">
        <f>IF(AND(B81&gt;'MARTA Footprint'!$C$3,B81&lt;'MARTA Footprint'!$D$3,C81&gt;'MARTA Footprint'!$A$3,C81&lt;'MARTA Footprint'!$B$3),"YES",".")</f>
        <v>.</v>
      </c>
    </row>
    <row r="82" spans="1:4" hidden="1" x14ac:dyDescent="0.25">
      <c r="A82" t="s">
        <v>13</v>
      </c>
      <c r="B82" s="1">
        <v>-83.805604223466304</v>
      </c>
      <c r="C82" s="1">
        <v>34.285861884738097</v>
      </c>
      <c r="D82" t="str">
        <f>IF(AND(B82&gt;'MARTA Footprint'!$C$3,B82&lt;'MARTA Footprint'!$D$3,C82&gt;'MARTA Footprint'!$A$3,C82&lt;'MARTA Footprint'!$B$3),"YES",".")</f>
        <v>.</v>
      </c>
    </row>
    <row r="83" spans="1:4" hidden="1" x14ac:dyDescent="0.25">
      <c r="A83" t="s">
        <v>13</v>
      </c>
      <c r="B83" s="1">
        <v>-83.805003423247598</v>
      </c>
      <c r="C83" s="1">
        <v>34.2867378679193</v>
      </c>
      <c r="D83" t="str">
        <f>IF(AND(B83&gt;'MARTA Footprint'!$C$3,B83&lt;'MARTA Footprint'!$D$3,C83&gt;'MARTA Footprint'!$A$3,C83&lt;'MARTA Footprint'!$B$3),"YES",".")</f>
        <v>.</v>
      </c>
    </row>
    <row r="84" spans="1:4" hidden="1" x14ac:dyDescent="0.25">
      <c r="A84" t="s">
        <v>13</v>
      </c>
      <c r="B84" s="1">
        <v>-83.804012524549506</v>
      </c>
      <c r="C84" s="1">
        <v>34.2879064333626</v>
      </c>
      <c r="D84" t="str">
        <f>IF(AND(B84&gt;'MARTA Footprint'!$C$3,B84&lt;'MARTA Footprint'!$D$3,C84&gt;'MARTA Footprint'!$A$3,C84&lt;'MARTA Footprint'!$B$3),"YES",".")</f>
        <v>.</v>
      </c>
    </row>
    <row r="85" spans="1:4" hidden="1" x14ac:dyDescent="0.25">
      <c r="A85" t="s">
        <v>13</v>
      </c>
      <c r="B85" s="1">
        <v>-83.802960356160895</v>
      </c>
      <c r="C85" s="1">
        <v>34.288961229422497</v>
      </c>
      <c r="D85" t="str">
        <f>IF(AND(B85&gt;'MARTA Footprint'!$C$3,B85&lt;'MARTA Footprint'!$D$3,C85&gt;'MARTA Footprint'!$A$3,C85&lt;'MARTA Footprint'!$B$3),"YES",".")</f>
        <v>.</v>
      </c>
    </row>
    <row r="86" spans="1:4" hidden="1" x14ac:dyDescent="0.25">
      <c r="A86" t="s">
        <v>13</v>
      </c>
      <c r="B86" s="1">
        <v>-83.801531541946403</v>
      </c>
      <c r="C86" s="1">
        <v>34.290294162368802</v>
      </c>
      <c r="D86" t="str">
        <f>IF(AND(B86&gt;'MARTA Footprint'!$C$3,B86&lt;'MARTA Footprint'!$D$3,C86&gt;'MARTA Footprint'!$A$3,C86&lt;'MARTA Footprint'!$B$3),"YES",".")</f>
        <v>.</v>
      </c>
    </row>
    <row r="87" spans="1:4" hidden="1" x14ac:dyDescent="0.25">
      <c r="A87" t="s">
        <v>13</v>
      </c>
      <c r="B87" s="1">
        <v>-83.800811725185298</v>
      </c>
      <c r="C87" s="1">
        <v>34.291145553622897</v>
      </c>
      <c r="D87" t="str">
        <f>IF(AND(B87&gt;'MARTA Footprint'!$C$3,B87&lt;'MARTA Footprint'!$D$3,C87&gt;'MARTA Footprint'!$A$3,C87&lt;'MARTA Footprint'!$B$3),"YES",".")</f>
        <v>.</v>
      </c>
    </row>
    <row r="88" spans="1:4" hidden="1" x14ac:dyDescent="0.25">
      <c r="A88" t="s">
        <v>13</v>
      </c>
      <c r="B88" s="1">
        <v>-83.800347051583699</v>
      </c>
      <c r="C88" s="1">
        <v>34.292000105315701</v>
      </c>
      <c r="D88" t="str">
        <f>IF(AND(B88&gt;'MARTA Footprint'!$C$3,B88&lt;'MARTA Footprint'!$D$3,C88&gt;'MARTA Footprint'!$A$3,C88&lt;'MARTA Footprint'!$B$3),"YES",".")</f>
        <v>.</v>
      </c>
    </row>
    <row r="89" spans="1:4" hidden="1" x14ac:dyDescent="0.25">
      <c r="A89" t="s">
        <v>13</v>
      </c>
      <c r="B89" s="1">
        <v>-83.800024848257195</v>
      </c>
      <c r="C89" s="1">
        <v>34.293092023123698</v>
      </c>
      <c r="D89" t="str">
        <f>IF(AND(B89&gt;'MARTA Footprint'!$C$3,B89&lt;'MARTA Footprint'!$D$3,C89&gt;'MARTA Footprint'!$A$3,C89&lt;'MARTA Footprint'!$B$3),"YES",".")</f>
        <v>.</v>
      </c>
    </row>
    <row r="90" spans="1:4" hidden="1" x14ac:dyDescent="0.25">
      <c r="A90" t="s">
        <v>13</v>
      </c>
      <c r="B90" s="1">
        <v>-83.799898445756696</v>
      </c>
      <c r="C90" s="1">
        <v>34.294770567477499</v>
      </c>
      <c r="D90" t="str">
        <f>IF(AND(B90&gt;'MARTA Footprint'!$C$3,B90&lt;'MARTA Footprint'!$D$3,C90&gt;'MARTA Footprint'!$A$3,C90&lt;'MARTA Footprint'!$B$3),"YES",".")</f>
        <v>.</v>
      </c>
    </row>
    <row r="91" spans="1:4" hidden="1" x14ac:dyDescent="0.25">
      <c r="A91" t="s">
        <v>13</v>
      </c>
      <c r="B91" s="1">
        <v>-83.799703349034402</v>
      </c>
      <c r="C91" s="1">
        <v>34.295796272575899</v>
      </c>
      <c r="D91" t="str">
        <f>IF(AND(B91&gt;'MARTA Footprint'!$C$3,B91&lt;'MARTA Footprint'!$D$3,C91&gt;'MARTA Footprint'!$A$3,C91&lt;'MARTA Footprint'!$B$3),"YES",".")</f>
        <v>.</v>
      </c>
    </row>
    <row r="92" spans="1:4" hidden="1" x14ac:dyDescent="0.25">
      <c r="A92" t="s">
        <v>13</v>
      </c>
      <c r="B92" s="1">
        <v>-83.799341477380494</v>
      </c>
      <c r="C92" s="1">
        <v>34.296609912317003</v>
      </c>
      <c r="D92" t="str">
        <f>IF(AND(B92&gt;'MARTA Footprint'!$C$3,B92&lt;'MARTA Footprint'!$D$3,C92&gt;'MARTA Footprint'!$A$3,C92&lt;'MARTA Footprint'!$B$3),"YES",".")</f>
        <v>.</v>
      </c>
    </row>
    <row r="93" spans="1:4" hidden="1" x14ac:dyDescent="0.25">
      <c r="A93" t="s">
        <v>13</v>
      </c>
      <c r="B93" s="1">
        <v>-83.798846761110099</v>
      </c>
      <c r="C93" s="1">
        <v>34.297317324989002</v>
      </c>
      <c r="D93" t="str">
        <f>IF(AND(B93&gt;'MARTA Footprint'!$C$3,B93&lt;'MARTA Footprint'!$D$3,C93&gt;'MARTA Footprint'!$A$3,C93&lt;'MARTA Footprint'!$B$3),"YES",".")</f>
        <v>.</v>
      </c>
    </row>
    <row r="94" spans="1:4" hidden="1" x14ac:dyDescent="0.25">
      <c r="A94" t="s">
        <v>13</v>
      </c>
      <c r="B94" s="1">
        <v>-83.789632829363597</v>
      </c>
      <c r="C94" s="1">
        <v>34.307608944232101</v>
      </c>
      <c r="D94" t="str">
        <f>IF(AND(B94&gt;'MARTA Footprint'!$C$3,B94&lt;'MARTA Footprint'!$D$3,C94&gt;'MARTA Footprint'!$A$3,C94&lt;'MARTA Footprint'!$B$3),"YES",".")</f>
        <v>.</v>
      </c>
    </row>
    <row r="95" spans="1:4" hidden="1" x14ac:dyDescent="0.25">
      <c r="A95" t="s">
        <v>13</v>
      </c>
      <c r="B95" s="1">
        <v>-83.788827380188394</v>
      </c>
      <c r="C95" s="1">
        <v>34.308661623232197</v>
      </c>
      <c r="D95" t="str">
        <f>IF(AND(B95&gt;'MARTA Footprint'!$C$3,B95&lt;'MARTA Footprint'!$D$3,C95&gt;'MARTA Footprint'!$A$3,C95&lt;'MARTA Footprint'!$B$3),"YES",".")</f>
        <v>.</v>
      </c>
    </row>
    <row r="96" spans="1:4" hidden="1" x14ac:dyDescent="0.25">
      <c r="A96" t="s">
        <v>13</v>
      </c>
      <c r="B96" s="1">
        <v>-83.788380464637001</v>
      </c>
      <c r="C96" s="1">
        <v>34.3095382825678</v>
      </c>
      <c r="D96" t="str">
        <f>IF(AND(B96&gt;'MARTA Footprint'!$C$3,B96&lt;'MARTA Footprint'!$D$3,C96&gt;'MARTA Footprint'!$A$3,C96&lt;'MARTA Footprint'!$B$3),"YES",".")</f>
        <v>.</v>
      </c>
    </row>
    <row r="97" spans="1:4" hidden="1" x14ac:dyDescent="0.25">
      <c r="A97" t="s">
        <v>13</v>
      </c>
      <c r="B97" s="1">
        <v>-83.788060415652794</v>
      </c>
      <c r="C97" s="1">
        <v>34.310624022327097</v>
      </c>
      <c r="D97" t="str">
        <f>IF(AND(B97&gt;'MARTA Footprint'!$C$3,B97&lt;'MARTA Footprint'!$D$3,C97&gt;'MARTA Footprint'!$A$3,C97&lt;'MARTA Footprint'!$B$3),"YES",".")</f>
        <v>.</v>
      </c>
    </row>
    <row r="98" spans="1:4" hidden="1" x14ac:dyDescent="0.25">
      <c r="A98" t="s">
        <v>13</v>
      </c>
      <c r="B98" s="1">
        <v>-83.787990278221102</v>
      </c>
      <c r="C98" s="1">
        <v>34.311590101442498</v>
      </c>
      <c r="D98" t="str">
        <f>IF(AND(B98&gt;'MARTA Footprint'!$C$3,B98&lt;'MARTA Footprint'!$D$3,C98&gt;'MARTA Footprint'!$A$3,C98&lt;'MARTA Footprint'!$B$3),"YES",".")</f>
        <v>.</v>
      </c>
    </row>
    <row r="99" spans="1:4" hidden="1" x14ac:dyDescent="0.25">
      <c r="A99" t="s">
        <v>13</v>
      </c>
      <c r="B99" s="1">
        <v>-83.7880780067145</v>
      </c>
      <c r="C99" s="1">
        <v>34.312488602542601</v>
      </c>
      <c r="D99" t="str">
        <f>IF(AND(B99&gt;'MARTA Footprint'!$C$3,B99&lt;'MARTA Footprint'!$D$3,C99&gt;'MARTA Footprint'!$A$3,C99&lt;'MARTA Footprint'!$B$3),"YES",".")</f>
        <v>.</v>
      </c>
    </row>
    <row r="100" spans="1:4" hidden="1" x14ac:dyDescent="0.25">
      <c r="A100" t="s">
        <v>13</v>
      </c>
      <c r="B100" s="1">
        <v>-83.788598737730794</v>
      </c>
      <c r="C100" s="1">
        <v>34.316275492400699</v>
      </c>
      <c r="D100" t="str">
        <f>IF(AND(B100&gt;'MARTA Footprint'!$C$3,B100&lt;'MARTA Footprint'!$D$3,C100&gt;'MARTA Footprint'!$A$3,C100&lt;'MARTA Footprint'!$B$3),"YES",".")</f>
        <v>.</v>
      </c>
    </row>
  </sheetData>
  <autoFilter ref="A1:D100">
    <filterColumn colId="3">
      <filters>
        <filter val="YES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4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8.5703125" bestFit="1" customWidth="1"/>
    <col min="2" max="2" width="12.7109375" bestFit="1" customWidth="1"/>
    <col min="3" max="3" width="12" bestFit="1" customWidth="1"/>
    <col min="4" max="4" width="21" bestFit="1" customWidth="1"/>
  </cols>
  <sheetData>
    <row r="1" spans="1:4" x14ac:dyDescent="0.25">
      <c r="A1" s="2" t="s">
        <v>4</v>
      </c>
      <c r="B1" s="2" t="s">
        <v>5</v>
      </c>
      <c r="C1" s="2" t="s">
        <v>6</v>
      </c>
      <c r="D1" s="2" t="s">
        <v>8</v>
      </c>
    </row>
    <row r="2" spans="1:4" x14ac:dyDescent="0.25">
      <c r="A2" t="s">
        <v>14</v>
      </c>
      <c r="B2" s="1">
        <v>-84.558866530932605</v>
      </c>
      <c r="C2" s="1">
        <v>33.995739941845699</v>
      </c>
      <c r="D2" t="str">
        <f>IF(AND(B2&gt;'MARTA Footprint'!$C$3,B2&lt;'MARTA Footprint'!$D$3,C2&gt;'MARTA Footprint'!$A$3,C2&lt;'MARTA Footprint'!$B$3),"YES",".")</f>
        <v>YES</v>
      </c>
    </row>
    <row r="3" spans="1:4" x14ac:dyDescent="0.25">
      <c r="A3" t="s">
        <v>14</v>
      </c>
      <c r="B3" s="1">
        <v>-84.559667209772201</v>
      </c>
      <c r="C3" s="1">
        <v>33.9965324490406</v>
      </c>
      <c r="D3" t="str">
        <f>IF(AND(B3&gt;'MARTA Footprint'!$C$3,B3&lt;'MARTA Footprint'!$D$3,C3&gt;'MARTA Footprint'!$A$3,C3&lt;'MARTA Footprint'!$B$3),"YES",".")</f>
        <v>YES</v>
      </c>
    </row>
    <row r="4" spans="1:4" x14ac:dyDescent="0.25">
      <c r="A4" t="s">
        <v>14</v>
      </c>
      <c r="B4" s="1">
        <v>-84.560439688601505</v>
      </c>
      <c r="C4" s="1">
        <v>33.9974626553335</v>
      </c>
      <c r="D4" t="str">
        <f>IF(AND(B4&gt;'MARTA Footprint'!$C$3,B4&lt;'MARTA Footprint'!$D$3,C4&gt;'MARTA Footprint'!$A$3,C4&lt;'MARTA Footprint'!$B$3),"YES",".")</f>
        <v>YES</v>
      </c>
    </row>
    <row r="5" spans="1:4" x14ac:dyDescent="0.25">
      <c r="A5" t="s">
        <v>14</v>
      </c>
      <c r="B5" s="1">
        <v>-84.561222212687596</v>
      </c>
      <c r="C5" s="1">
        <v>33.998742668218497</v>
      </c>
      <c r="D5" t="str">
        <f>IF(AND(B5&gt;'MARTA Footprint'!$C$3,B5&lt;'MARTA Footprint'!$D$3,C5&gt;'MARTA Footprint'!$A$3,C5&lt;'MARTA Footprint'!$B$3),"YES",".")</f>
        <v>YES</v>
      </c>
    </row>
    <row r="6" spans="1:4" x14ac:dyDescent="0.25">
      <c r="A6" t="s">
        <v>14</v>
      </c>
      <c r="B6" s="1">
        <v>-84.561659226823295</v>
      </c>
      <c r="C6" s="1">
        <v>33.999878093156902</v>
      </c>
      <c r="D6" t="str">
        <f>IF(AND(B6&gt;'MARTA Footprint'!$C$3,B6&lt;'MARTA Footprint'!$D$3,C6&gt;'MARTA Footprint'!$A$3,C6&lt;'MARTA Footprint'!$B$3),"YES",".")</f>
        <v>YES</v>
      </c>
    </row>
    <row r="7" spans="1:4" x14ac:dyDescent="0.25">
      <c r="A7" t="s">
        <v>14</v>
      </c>
      <c r="B7" s="1">
        <v>-84.561701133096804</v>
      </c>
      <c r="C7" s="1">
        <v>34.001037204495397</v>
      </c>
      <c r="D7" t="str">
        <f>IF(AND(B7&gt;'MARTA Footprint'!$C$3,B7&lt;'MARTA Footprint'!$D$3,C7&gt;'MARTA Footprint'!$A$3,C7&lt;'MARTA Footprint'!$B$3),"YES",".")</f>
        <v>YES</v>
      </c>
    </row>
    <row r="8" spans="1:4" x14ac:dyDescent="0.25">
      <c r="A8" t="s">
        <v>14</v>
      </c>
      <c r="B8" s="1">
        <v>-84.561480513149903</v>
      </c>
      <c r="C8" s="1">
        <v>34.002231147631299</v>
      </c>
      <c r="D8" t="str">
        <f>IF(AND(B8&gt;'MARTA Footprint'!$C$3,B8&lt;'MARTA Footprint'!$D$3,C8&gt;'MARTA Footprint'!$A$3,C8&lt;'MARTA Footprint'!$B$3),"YES",".")</f>
        <v>YES</v>
      </c>
    </row>
    <row r="9" spans="1:4" x14ac:dyDescent="0.25">
      <c r="A9" t="s">
        <v>14</v>
      </c>
      <c r="B9" s="1">
        <v>-84.559301479278403</v>
      </c>
      <c r="C9" s="1">
        <v>34.010694010229997</v>
      </c>
      <c r="D9" t="str">
        <f>IF(AND(B9&gt;'MARTA Footprint'!$C$3,B9&lt;'MARTA Footprint'!$D$3,C9&gt;'MARTA Footprint'!$A$3,C9&lt;'MARTA Footprint'!$B$3),"YES",".")</f>
        <v>YES</v>
      </c>
    </row>
    <row r="10" spans="1:4" x14ac:dyDescent="0.25">
      <c r="A10" t="s">
        <v>14</v>
      </c>
      <c r="B10" s="1">
        <v>-84.558951118938197</v>
      </c>
      <c r="C10" s="1">
        <v>34.012680388168299</v>
      </c>
      <c r="D10" t="str">
        <f>IF(AND(B10&gt;'MARTA Footprint'!$C$3,B10&lt;'MARTA Footprint'!$D$3,C10&gt;'MARTA Footprint'!$A$3,C10&lt;'MARTA Footprint'!$B$3),"YES",".")</f>
        <v>YES</v>
      </c>
    </row>
    <row r="11" spans="1:4" x14ac:dyDescent="0.25">
      <c r="A11" t="s">
        <v>14</v>
      </c>
      <c r="B11" s="1">
        <v>-84.558772028729905</v>
      </c>
      <c r="C11" s="1">
        <v>34.0147970165525</v>
      </c>
      <c r="D11" t="str">
        <f>IF(AND(B11&gt;'MARTA Footprint'!$C$3,B11&lt;'MARTA Footprint'!$D$3,C11&gt;'MARTA Footprint'!$A$3,C11&lt;'MARTA Footprint'!$B$3),"YES",".")</f>
        <v>YES</v>
      </c>
    </row>
    <row r="12" spans="1:4" x14ac:dyDescent="0.25">
      <c r="A12" t="s">
        <v>14</v>
      </c>
      <c r="B12" s="1">
        <v>-84.558690522411695</v>
      </c>
      <c r="C12" s="1">
        <v>34.016842663367598</v>
      </c>
      <c r="D12" t="str">
        <f>IF(AND(B12&gt;'MARTA Footprint'!$C$3,B12&lt;'MARTA Footprint'!$D$3,C12&gt;'MARTA Footprint'!$A$3,C12&lt;'MARTA Footprint'!$B$3),"YES",".")</f>
        <v>YES</v>
      </c>
    </row>
    <row r="13" spans="1:4" x14ac:dyDescent="0.25">
      <c r="A13" t="s">
        <v>14</v>
      </c>
      <c r="B13" s="1">
        <v>-84.558829119785599</v>
      </c>
      <c r="C13" s="1">
        <v>34.0189857114799</v>
      </c>
      <c r="D13" t="str">
        <f>IF(AND(B13&gt;'MARTA Footprint'!$C$3,B13&lt;'MARTA Footprint'!$D$3,C13&gt;'MARTA Footprint'!$A$3,C13&lt;'MARTA Footprint'!$B$3),"YES",".")</f>
        <v>YES</v>
      </c>
    </row>
    <row r="14" spans="1:4" x14ac:dyDescent="0.25">
      <c r="A14" t="s">
        <v>14</v>
      </c>
      <c r="B14" s="1">
        <v>-84.559064710525405</v>
      </c>
      <c r="C14" s="1">
        <v>34.020747389788397</v>
      </c>
      <c r="D14" t="str">
        <f>IF(AND(B14&gt;'MARTA Footprint'!$C$3,B14&lt;'MARTA Footprint'!$D$3,C14&gt;'MARTA Footprint'!$A$3,C14&lt;'MARTA Footprint'!$B$3),"YES",".")</f>
        <v>YES</v>
      </c>
    </row>
    <row r="15" spans="1:4" x14ac:dyDescent="0.25">
      <c r="A15" t="s">
        <v>14</v>
      </c>
      <c r="B15" s="1">
        <v>-84.5634987762283</v>
      </c>
      <c r="C15" s="1">
        <v>34.042430778126402</v>
      </c>
      <c r="D15" t="str">
        <f>IF(AND(B15&gt;'MARTA Footprint'!$C$3,B15&lt;'MARTA Footprint'!$D$3,C15&gt;'MARTA Footprint'!$A$3,C15&lt;'MARTA Footprint'!$B$3),"YES",".")</f>
        <v>YES</v>
      </c>
    </row>
    <row r="16" spans="1:4" x14ac:dyDescent="0.25">
      <c r="A16" t="s">
        <v>14</v>
      </c>
      <c r="B16" s="1">
        <v>-84.563623511919999</v>
      </c>
      <c r="C16" s="1">
        <v>34.043683842762398</v>
      </c>
      <c r="D16" t="str">
        <f>IF(AND(B16&gt;'MARTA Footprint'!$C$3,B16&lt;'MARTA Footprint'!$D$3,C16&gt;'MARTA Footprint'!$A$3,C16&lt;'MARTA Footprint'!$B$3),"YES",".")</f>
        <v>YES</v>
      </c>
    </row>
    <row r="17" spans="1:4" x14ac:dyDescent="0.25">
      <c r="A17" t="s">
        <v>14</v>
      </c>
      <c r="B17" s="1">
        <v>-84.563491907503902</v>
      </c>
      <c r="C17" s="1">
        <v>34.045081448935903</v>
      </c>
      <c r="D17" t="str">
        <f>IF(AND(B17&gt;'MARTA Footprint'!$C$3,B17&lt;'MARTA Footprint'!$D$3,C17&gt;'MARTA Footprint'!$A$3,C17&lt;'MARTA Footprint'!$B$3),"YES",".")</f>
        <v>YES</v>
      </c>
    </row>
    <row r="18" spans="1:4" x14ac:dyDescent="0.25">
      <c r="A18" t="s">
        <v>14</v>
      </c>
      <c r="B18" s="1">
        <v>-84.563213032805393</v>
      </c>
      <c r="C18" s="1">
        <v>34.046175480043402</v>
      </c>
      <c r="D18" t="str">
        <f>IF(AND(B18&gt;'MARTA Footprint'!$C$3,B18&lt;'MARTA Footprint'!$D$3,C18&gt;'MARTA Footprint'!$A$3,C18&lt;'MARTA Footprint'!$B$3),"YES",".")</f>
        <v>YES</v>
      </c>
    </row>
    <row r="19" spans="1:4" x14ac:dyDescent="0.25">
      <c r="A19" t="s">
        <v>14</v>
      </c>
      <c r="B19" s="1">
        <v>-84.562762887850099</v>
      </c>
      <c r="C19" s="1">
        <v>34.047188748479002</v>
      </c>
      <c r="D19" t="str">
        <f>IF(AND(B19&gt;'MARTA Footprint'!$C$3,B19&lt;'MARTA Footprint'!$D$3,C19&gt;'MARTA Footprint'!$A$3,C19&lt;'MARTA Footprint'!$B$3),"YES",".")</f>
        <v>YES</v>
      </c>
    </row>
    <row r="20" spans="1:4" x14ac:dyDescent="0.25">
      <c r="A20" t="s">
        <v>14</v>
      </c>
      <c r="B20" s="1">
        <v>-84.561984211576402</v>
      </c>
      <c r="C20" s="1">
        <v>34.0484069513452</v>
      </c>
      <c r="D20" t="str">
        <f>IF(AND(B20&gt;'MARTA Footprint'!$C$3,B20&lt;'MARTA Footprint'!$D$3,C20&gt;'MARTA Footprint'!$A$3,C20&lt;'MARTA Footprint'!$B$3),"YES",".")</f>
        <v>YES</v>
      </c>
    </row>
    <row r="21" spans="1:4" x14ac:dyDescent="0.25">
      <c r="A21" t="s">
        <v>14</v>
      </c>
      <c r="B21" s="1">
        <v>-84.561033240984997</v>
      </c>
      <c r="C21" s="1">
        <v>34.049562649074502</v>
      </c>
      <c r="D21" t="str">
        <f>IF(AND(B21&gt;'MARTA Footprint'!$C$3,B21&lt;'MARTA Footprint'!$D$3,C21&gt;'MARTA Footprint'!$A$3,C21&lt;'MARTA Footprint'!$B$3),"YES",".")</f>
        <v>YES</v>
      </c>
    </row>
    <row r="22" spans="1:4" x14ac:dyDescent="0.25">
      <c r="A22" t="s">
        <v>14</v>
      </c>
      <c r="B22" s="1">
        <v>-84.559825240512197</v>
      </c>
      <c r="C22" s="1">
        <v>34.050546553189498</v>
      </c>
      <c r="D22" t="str">
        <f>IF(AND(B22&gt;'MARTA Footprint'!$C$3,B22&lt;'MARTA Footprint'!$D$3,C22&gt;'MARTA Footprint'!$A$3,C22&lt;'MARTA Footprint'!$B$3),"YES",".")</f>
        <v>YES</v>
      </c>
    </row>
    <row r="23" spans="1:4" x14ac:dyDescent="0.25">
      <c r="A23" t="s">
        <v>14</v>
      </c>
      <c r="B23" s="1">
        <v>-84.558555729611399</v>
      </c>
      <c r="C23" s="1">
        <v>34.051348269525398</v>
      </c>
      <c r="D23" t="str">
        <f>IF(AND(B23&gt;'MARTA Footprint'!$C$3,B23&lt;'MARTA Footprint'!$D$3,C23&gt;'MARTA Footprint'!$A$3,C23&lt;'MARTA Footprint'!$B$3),"YES",".")</f>
        <v>YES</v>
      </c>
    </row>
    <row r="24" spans="1:4" x14ac:dyDescent="0.25">
      <c r="A24" t="s">
        <v>14</v>
      </c>
      <c r="B24" s="1">
        <v>-84.557195734382901</v>
      </c>
      <c r="C24" s="1">
        <v>34.051937551213797</v>
      </c>
      <c r="D24" t="str">
        <f>IF(AND(B24&gt;'MARTA Footprint'!$C$3,B24&lt;'MARTA Footprint'!$D$3,C24&gt;'MARTA Footprint'!$A$3,C24&lt;'MARTA Footprint'!$B$3),"YES",".")</f>
        <v>YES</v>
      </c>
    </row>
    <row r="25" spans="1:4" x14ac:dyDescent="0.25">
      <c r="A25" t="s">
        <v>14</v>
      </c>
      <c r="B25" s="1">
        <v>-84.555424508666505</v>
      </c>
      <c r="C25" s="1">
        <v>34.0524462327745</v>
      </c>
      <c r="D25" t="str">
        <f>IF(AND(B25&gt;'MARTA Footprint'!$C$3,B25&lt;'MARTA Footprint'!$D$3,C25&gt;'MARTA Footprint'!$A$3,C25&lt;'MARTA Footprint'!$B$3),"YES",".")</f>
        <v>YES</v>
      </c>
    </row>
    <row r="26" spans="1:4" x14ac:dyDescent="0.25">
      <c r="A26" t="s">
        <v>14</v>
      </c>
      <c r="B26" s="1">
        <v>-84.548632281147405</v>
      </c>
      <c r="C26" s="1">
        <v>34.054025675495097</v>
      </c>
      <c r="D26" t="str">
        <f>IF(AND(B26&gt;'MARTA Footprint'!$C$3,B26&lt;'MARTA Footprint'!$D$3,C26&gt;'MARTA Footprint'!$A$3,C26&lt;'MARTA Footprint'!$B$3),"YES",".")</f>
        <v>YES</v>
      </c>
    </row>
    <row r="27" spans="1:4" x14ac:dyDescent="0.25">
      <c r="A27" t="s">
        <v>14</v>
      </c>
      <c r="B27" s="1">
        <v>-84.547044344625704</v>
      </c>
      <c r="C27" s="1">
        <v>34.054554247211897</v>
      </c>
      <c r="D27" t="str">
        <f>IF(AND(B27&gt;'MARTA Footprint'!$C$3,B27&lt;'MARTA Footprint'!$D$3,C27&gt;'MARTA Footprint'!$A$3,C27&lt;'MARTA Footprint'!$B$3),"YES",".")</f>
        <v>YES</v>
      </c>
    </row>
    <row r="28" spans="1:4" x14ac:dyDescent="0.25">
      <c r="A28" t="s">
        <v>14</v>
      </c>
      <c r="B28" s="1">
        <v>-84.545637380504601</v>
      </c>
      <c r="C28" s="1">
        <v>34.055265733444301</v>
      </c>
      <c r="D28" t="str">
        <f>IF(AND(B28&gt;'MARTA Footprint'!$C$3,B28&lt;'MARTA Footprint'!$D$3,C28&gt;'MARTA Footprint'!$A$3,C28&lt;'MARTA Footprint'!$B$3),"YES",".")</f>
        <v>YES</v>
      </c>
    </row>
    <row r="29" spans="1:4" x14ac:dyDescent="0.25">
      <c r="A29" t="s">
        <v>14</v>
      </c>
      <c r="B29" s="1">
        <v>-84.544441124230502</v>
      </c>
      <c r="C29" s="1">
        <v>34.0561279454041</v>
      </c>
      <c r="D29" t="str">
        <f>IF(AND(B29&gt;'MARTA Footprint'!$C$3,B29&lt;'MARTA Footprint'!$D$3,C29&gt;'MARTA Footprint'!$A$3,C29&lt;'MARTA Footprint'!$B$3),"YES",".")</f>
        <v>YES</v>
      </c>
    </row>
    <row r="30" spans="1:4" x14ac:dyDescent="0.25">
      <c r="A30" t="s">
        <v>14</v>
      </c>
      <c r="B30" s="1">
        <v>-84.543550489557802</v>
      </c>
      <c r="C30" s="1">
        <v>34.057040410613702</v>
      </c>
      <c r="D30" t="str">
        <f>IF(AND(B30&gt;'MARTA Footprint'!$C$3,B30&lt;'MARTA Footprint'!$D$3,C30&gt;'MARTA Footprint'!$A$3,C30&lt;'MARTA Footprint'!$B$3),"YES",".")</f>
        <v>YES</v>
      </c>
    </row>
    <row r="31" spans="1:4" x14ac:dyDescent="0.25">
      <c r="A31" t="s">
        <v>14</v>
      </c>
      <c r="B31" s="1">
        <v>-84.542806817855904</v>
      </c>
      <c r="C31" s="1">
        <v>34.058134978265002</v>
      </c>
      <c r="D31" t="str">
        <f>IF(AND(B31&gt;'MARTA Footprint'!$C$3,B31&lt;'MARTA Footprint'!$D$3,C31&gt;'MARTA Footprint'!$A$3,C31&lt;'MARTA Footprint'!$B$3),"YES",".")</f>
        <v>YES</v>
      </c>
    </row>
    <row r="32" spans="1:4" x14ac:dyDescent="0.25">
      <c r="A32" t="s">
        <v>14</v>
      </c>
      <c r="B32" s="1">
        <v>-84.542237379428101</v>
      </c>
      <c r="C32" s="1">
        <v>34.059360130123899</v>
      </c>
      <c r="D32" t="str">
        <f>IF(AND(B32&gt;'MARTA Footprint'!$C$3,B32&lt;'MARTA Footprint'!$D$3,C32&gt;'MARTA Footprint'!$A$3,C32&lt;'MARTA Footprint'!$B$3),"YES",".")</f>
        <v>YES</v>
      </c>
    </row>
    <row r="33" spans="1:4" x14ac:dyDescent="0.25">
      <c r="A33" t="s">
        <v>14</v>
      </c>
      <c r="B33" s="1">
        <v>-84.5419458772475</v>
      </c>
      <c r="C33" s="1">
        <v>34.0604136213096</v>
      </c>
      <c r="D33" t="str">
        <f>IF(AND(B33&gt;'MARTA Footprint'!$C$3,B33&lt;'MARTA Footprint'!$D$3,C33&gt;'MARTA Footprint'!$A$3,C33&lt;'MARTA Footprint'!$B$3),"YES",".")</f>
        <v>YES</v>
      </c>
    </row>
    <row r="34" spans="1:4" x14ac:dyDescent="0.25">
      <c r="A34" t="s">
        <v>14</v>
      </c>
      <c r="B34" s="1">
        <v>-84.538538132062897</v>
      </c>
      <c r="C34" s="1">
        <v>34.077088252083001</v>
      </c>
      <c r="D34" t="str">
        <f>IF(AND(B34&gt;'MARTA Footprint'!$C$3,B34&lt;'MARTA Footprint'!$D$3,C34&gt;'MARTA Footprint'!$A$3,C34&lt;'MARTA Footprint'!$B$3),"YES",".")</f>
        <v>YES</v>
      </c>
    </row>
    <row r="35" spans="1:4" x14ac:dyDescent="0.25">
      <c r="A35" t="s">
        <v>14</v>
      </c>
      <c r="B35" s="1">
        <v>-84.537906456030299</v>
      </c>
      <c r="C35" s="1">
        <v>34.079448414825698</v>
      </c>
      <c r="D35" t="str">
        <f>IF(AND(B35&gt;'MARTA Footprint'!$C$3,B35&lt;'MARTA Footprint'!$D$3,C35&gt;'MARTA Footprint'!$A$3,C35&lt;'MARTA Footprint'!$B$3),"YES",".")</f>
        <v>YES</v>
      </c>
    </row>
    <row r="36" spans="1:4" x14ac:dyDescent="0.25">
      <c r="A36" t="s">
        <v>14</v>
      </c>
      <c r="B36" s="1">
        <v>-84.537094788315201</v>
      </c>
      <c r="C36" s="1">
        <v>34.081695451825603</v>
      </c>
      <c r="D36" t="str">
        <f>IF(AND(B36&gt;'MARTA Footprint'!$C$3,B36&lt;'MARTA Footprint'!$D$3,C36&gt;'MARTA Footprint'!$A$3,C36&lt;'MARTA Footprint'!$B$3),"YES",".")</f>
        <v>YES</v>
      </c>
    </row>
    <row r="37" spans="1:4" x14ac:dyDescent="0.25">
      <c r="A37" t="s">
        <v>14</v>
      </c>
      <c r="B37" s="1">
        <v>-84.530716304248003</v>
      </c>
      <c r="C37" s="1">
        <v>34.098322403992</v>
      </c>
      <c r="D37" t="str">
        <f>IF(AND(B37&gt;'MARTA Footprint'!$C$3,B37&lt;'MARTA Footprint'!$D$3,C37&gt;'MARTA Footprint'!$A$3,C37&lt;'MARTA Footprint'!$B$3),"YES",".")</f>
        <v>YES</v>
      </c>
    </row>
    <row r="38" spans="1:4" x14ac:dyDescent="0.25">
      <c r="A38" t="s">
        <v>14</v>
      </c>
      <c r="B38" s="1">
        <v>-84.530437076624906</v>
      </c>
      <c r="C38" s="1">
        <v>34.099568246390703</v>
      </c>
      <c r="D38" t="str">
        <f>IF(AND(B38&gt;'MARTA Footprint'!$C$3,B38&lt;'MARTA Footprint'!$D$3,C38&gt;'MARTA Footprint'!$A$3,C38&lt;'MARTA Footprint'!$B$3),"YES",".")</f>
        <v>YES</v>
      </c>
    </row>
    <row r="39" spans="1:4" x14ac:dyDescent="0.25">
      <c r="A39" t="s">
        <v>14</v>
      </c>
      <c r="B39" s="1">
        <v>-84.530365698772002</v>
      </c>
      <c r="C39" s="1">
        <v>34.100793615384298</v>
      </c>
      <c r="D39" t="str">
        <f>IF(AND(B39&gt;'MARTA Footprint'!$C$3,B39&lt;'MARTA Footprint'!$D$3,C39&gt;'MARTA Footprint'!$A$3,C39&lt;'MARTA Footprint'!$B$3),"YES",".")</f>
        <v>YES</v>
      </c>
    </row>
    <row r="40" spans="1:4" x14ac:dyDescent="0.25">
      <c r="A40" t="s">
        <v>14</v>
      </c>
      <c r="B40" s="1">
        <v>-84.530587831623293</v>
      </c>
      <c r="C40" s="1">
        <v>34.102024895557101</v>
      </c>
      <c r="D40" t="str">
        <f>IF(AND(B40&gt;'MARTA Footprint'!$C$3,B40&lt;'MARTA Footprint'!$D$3,C40&gt;'MARTA Footprint'!$A$3,C40&lt;'MARTA Footprint'!$B$3),"YES",".")</f>
        <v>YES</v>
      </c>
    </row>
    <row r="41" spans="1:4" x14ac:dyDescent="0.25">
      <c r="A41" t="s">
        <v>14</v>
      </c>
      <c r="B41" s="1">
        <v>-84.530968726599397</v>
      </c>
      <c r="C41" s="1">
        <v>34.103118120556999</v>
      </c>
      <c r="D41" t="str">
        <f>IF(AND(B41&gt;'MARTA Footprint'!$C$3,B41&lt;'MARTA Footprint'!$D$3,C41&gt;'MARTA Footprint'!$A$3,C41&lt;'MARTA Footprint'!$B$3),"YES",".")</f>
        <v>YES</v>
      </c>
    </row>
    <row r="42" spans="1:4" x14ac:dyDescent="0.25">
      <c r="A42" t="s">
        <v>14</v>
      </c>
      <c r="B42" s="1">
        <v>-84.533165463138403</v>
      </c>
      <c r="C42" s="1">
        <v>34.107398630575801</v>
      </c>
      <c r="D42" t="str">
        <f>IF(AND(B42&gt;'MARTA Footprint'!$C$3,B42&lt;'MARTA Footprint'!$D$3,C42&gt;'MARTA Footprint'!$A$3,C42&lt;'MARTA Footprint'!$B$3),"YES",".")</f>
        <v>YES</v>
      </c>
    </row>
    <row r="43" spans="1:4" x14ac:dyDescent="0.25">
      <c r="A43" t="s">
        <v>14</v>
      </c>
      <c r="B43" s="1">
        <v>-84.533755036270094</v>
      </c>
      <c r="C43" s="1">
        <v>34.108916900082903</v>
      </c>
      <c r="D43" t="str">
        <f>IF(AND(B43&gt;'MARTA Footprint'!$C$3,B43&lt;'MARTA Footprint'!$D$3,C43&gt;'MARTA Footprint'!$A$3,C43&lt;'MARTA Footprint'!$B$3),"YES",".")</f>
        <v>YES</v>
      </c>
    </row>
    <row r="44" spans="1:4" x14ac:dyDescent="0.25">
      <c r="A44" t="s">
        <v>14</v>
      </c>
      <c r="B44" s="1">
        <v>-84.534051055181095</v>
      </c>
      <c r="C44" s="1">
        <v>34.1104089153785</v>
      </c>
      <c r="D44" t="str">
        <f>IF(AND(B44&gt;'MARTA Footprint'!$C$3,B44&lt;'MARTA Footprint'!$D$3,C44&gt;'MARTA Footprint'!$A$3,C44&lt;'MARTA Footprint'!$B$3),"YES",".")</f>
        <v>YES</v>
      </c>
    </row>
    <row r="45" spans="1:4" x14ac:dyDescent="0.25">
      <c r="A45" t="s">
        <v>14</v>
      </c>
      <c r="B45" s="1">
        <v>-84.534077993690602</v>
      </c>
      <c r="C45" s="1">
        <v>34.111887328030797</v>
      </c>
      <c r="D45" t="str">
        <f>IF(AND(B45&gt;'MARTA Footprint'!$C$3,B45&lt;'MARTA Footprint'!$D$3,C45&gt;'MARTA Footprint'!$A$3,C45&lt;'MARTA Footprint'!$B$3),"YES",".")</f>
        <v>YES</v>
      </c>
    </row>
    <row r="46" spans="1:4" x14ac:dyDescent="0.25">
      <c r="A46" t="s">
        <v>14</v>
      </c>
      <c r="B46" s="1">
        <v>-84.533884575707503</v>
      </c>
      <c r="C46" s="1">
        <v>34.1132444994183</v>
      </c>
      <c r="D46" t="str">
        <f>IF(AND(B46&gt;'MARTA Footprint'!$C$3,B46&lt;'MARTA Footprint'!$D$3,C46&gt;'MARTA Footprint'!$A$3,C46&lt;'MARTA Footprint'!$B$3),"YES",".")</f>
        <v>YES</v>
      </c>
    </row>
    <row r="47" spans="1:4" x14ac:dyDescent="0.25">
      <c r="A47" t="s">
        <v>14</v>
      </c>
      <c r="B47" s="1">
        <v>-84.533483133529302</v>
      </c>
      <c r="C47" s="1">
        <v>34.114552714181599</v>
      </c>
      <c r="D47" t="str">
        <f>IF(AND(B47&gt;'MARTA Footprint'!$C$3,B47&lt;'MARTA Footprint'!$D$3,C47&gt;'MARTA Footprint'!$A$3,C47&lt;'MARTA Footprint'!$B$3),"YES",".")</f>
        <v>YES</v>
      </c>
    </row>
    <row r="48" spans="1:4" x14ac:dyDescent="0.25">
      <c r="A48" t="s">
        <v>14</v>
      </c>
      <c r="B48" s="1">
        <v>-84.532922558829</v>
      </c>
      <c r="C48" s="1">
        <v>34.115788768013502</v>
      </c>
      <c r="D48" t="str">
        <f>IF(AND(B48&gt;'MARTA Footprint'!$C$3,B48&lt;'MARTA Footprint'!$D$3,C48&gt;'MARTA Footprint'!$A$3,C48&lt;'MARTA Footprint'!$B$3),"YES",".")</f>
        <v>YES</v>
      </c>
    </row>
    <row r="49" spans="1:4" x14ac:dyDescent="0.25">
      <c r="A49" t="s">
        <v>14</v>
      </c>
      <c r="B49" s="1">
        <v>-84.532190503861102</v>
      </c>
      <c r="C49" s="1">
        <v>34.1168933892884</v>
      </c>
      <c r="D49" t="str">
        <f>IF(AND(B49&gt;'MARTA Footprint'!$C$3,B49&lt;'MARTA Footprint'!$D$3,C49&gt;'MARTA Footprint'!$A$3,C49&lt;'MARTA Footprint'!$B$3),"YES",".")</f>
        <v>YES</v>
      </c>
    </row>
    <row r="50" spans="1:4" x14ac:dyDescent="0.25">
      <c r="A50" t="s">
        <v>14</v>
      </c>
      <c r="B50" s="1">
        <v>-84.528078828389297</v>
      </c>
      <c r="C50" s="1">
        <v>34.121667617458897</v>
      </c>
      <c r="D50" t="str">
        <f>IF(AND(B50&gt;'MARTA Footprint'!$C$3,B50&lt;'MARTA Footprint'!$D$3,C50&gt;'MARTA Footprint'!$A$3,C50&lt;'MARTA Footprint'!$B$3),"YES",".")</f>
        <v>YES</v>
      </c>
    </row>
    <row r="51" spans="1:4" x14ac:dyDescent="0.25">
      <c r="A51" t="s">
        <v>14</v>
      </c>
      <c r="B51" s="1">
        <v>-84.527114777734795</v>
      </c>
      <c r="C51" s="1">
        <v>34.123098105472202</v>
      </c>
      <c r="D51" t="str">
        <f>IF(AND(B51&gt;'MARTA Footprint'!$C$3,B51&lt;'MARTA Footprint'!$D$3,C51&gt;'MARTA Footprint'!$A$3,C51&lt;'MARTA Footprint'!$B$3),"YES",".")</f>
        <v>YES</v>
      </c>
    </row>
    <row r="52" spans="1:4" x14ac:dyDescent="0.25">
      <c r="A52" t="s">
        <v>14</v>
      </c>
      <c r="B52" s="1">
        <v>-84.526493101390002</v>
      </c>
      <c r="C52" s="1">
        <v>34.1244658247073</v>
      </c>
      <c r="D52" t="str">
        <f>IF(AND(B52&gt;'MARTA Footprint'!$C$3,B52&lt;'MARTA Footprint'!$D$3,C52&gt;'MARTA Footprint'!$A$3,C52&lt;'MARTA Footprint'!$B$3),"YES",".")</f>
        <v>YES</v>
      </c>
    </row>
    <row r="53" spans="1:4" x14ac:dyDescent="0.25">
      <c r="A53" t="s">
        <v>14</v>
      </c>
      <c r="B53" s="1">
        <v>-84.5261402935935</v>
      </c>
      <c r="C53" s="1">
        <v>34.125691492771601</v>
      </c>
      <c r="D53" t="str">
        <f>IF(AND(B53&gt;'MARTA Footprint'!$C$3,B53&lt;'MARTA Footprint'!$D$3,C53&gt;'MARTA Footprint'!$A$3,C53&lt;'MARTA Footprint'!$B$3),"YES",".")</f>
        <v>YES</v>
      </c>
    </row>
    <row r="54" spans="1:4" x14ac:dyDescent="0.25">
      <c r="A54" t="s">
        <v>14</v>
      </c>
      <c r="B54" s="1">
        <v>-84.525983075295201</v>
      </c>
      <c r="C54" s="1">
        <v>34.126831950406498</v>
      </c>
      <c r="D54" t="str">
        <f>IF(AND(B54&gt;'MARTA Footprint'!$C$3,B54&lt;'MARTA Footprint'!$D$3,C54&gt;'MARTA Footprint'!$A$3,C54&lt;'MARTA Footprint'!$B$3),"YES",".")</f>
        <v>YES</v>
      </c>
    </row>
    <row r="55" spans="1:4" x14ac:dyDescent="0.25">
      <c r="A55" t="s">
        <v>14</v>
      </c>
      <c r="B55" s="1">
        <v>-84.525684659051393</v>
      </c>
      <c r="C55" s="1">
        <v>34.131533319388403</v>
      </c>
      <c r="D55" t="str">
        <f>IF(AND(B55&gt;'MARTA Footprint'!$C$3,B55&lt;'MARTA Footprint'!$D$3,C55&gt;'MARTA Footprint'!$A$3,C55&lt;'MARTA Footprint'!$B$3),"YES",".")</f>
        <v>YES</v>
      </c>
    </row>
    <row r="56" spans="1:4" x14ac:dyDescent="0.25">
      <c r="A56" t="s">
        <v>14</v>
      </c>
      <c r="B56" s="1">
        <v>-84.525425971494599</v>
      </c>
      <c r="C56" s="1">
        <v>34.132828980329002</v>
      </c>
      <c r="D56" t="str">
        <f>IF(AND(B56&gt;'MARTA Footprint'!$C$3,B56&lt;'MARTA Footprint'!$D$3,C56&gt;'MARTA Footprint'!$A$3,C56&lt;'MARTA Footprint'!$B$3),"YES",".")</f>
        <v>YES</v>
      </c>
    </row>
    <row r="57" spans="1:4" x14ac:dyDescent="0.25">
      <c r="A57" t="s">
        <v>14</v>
      </c>
      <c r="B57" s="1">
        <v>-84.524962777013599</v>
      </c>
      <c r="C57" s="1">
        <v>34.133902860045502</v>
      </c>
      <c r="D57" t="str">
        <f>IF(AND(B57&gt;'MARTA Footprint'!$C$3,B57&lt;'MARTA Footprint'!$D$3,C57&gt;'MARTA Footprint'!$A$3,C57&lt;'MARTA Footprint'!$B$3),"YES",".")</f>
        <v>YES</v>
      </c>
    </row>
    <row r="58" spans="1:4" x14ac:dyDescent="0.25">
      <c r="A58" t="s">
        <v>14</v>
      </c>
      <c r="B58" s="1">
        <v>-84.524267187903604</v>
      </c>
      <c r="C58" s="1">
        <v>34.1350174902514</v>
      </c>
      <c r="D58" t="str">
        <f>IF(AND(B58&gt;'MARTA Footprint'!$C$3,B58&lt;'MARTA Footprint'!$D$3,C58&gt;'MARTA Footprint'!$A$3,C58&lt;'MARTA Footprint'!$B$3),"YES",".")</f>
        <v>YES</v>
      </c>
    </row>
    <row r="59" spans="1:4" x14ac:dyDescent="0.25">
      <c r="A59" t="s">
        <v>14</v>
      </c>
      <c r="B59" s="1">
        <v>-84.523400108493604</v>
      </c>
      <c r="C59" s="1">
        <v>34.136010789505498</v>
      </c>
      <c r="D59" t="str">
        <f>IF(AND(B59&gt;'MARTA Footprint'!$C$3,B59&lt;'MARTA Footprint'!$D$3,C59&gt;'MARTA Footprint'!$A$3,C59&lt;'MARTA Footprint'!$B$3),"YES",".")</f>
        <v>YES</v>
      </c>
    </row>
    <row r="60" spans="1:4" x14ac:dyDescent="0.25">
      <c r="A60" t="s">
        <v>14</v>
      </c>
      <c r="B60" s="1">
        <v>-84.521439350456205</v>
      </c>
      <c r="C60" s="1">
        <v>34.1380773201669</v>
      </c>
      <c r="D60" t="str">
        <f>IF(AND(B60&gt;'MARTA Footprint'!$C$3,B60&lt;'MARTA Footprint'!$D$3,C60&gt;'MARTA Footprint'!$A$3,C60&lt;'MARTA Footprint'!$B$3),"YES",".")</f>
        <v>YES</v>
      </c>
    </row>
    <row r="61" spans="1:4" x14ac:dyDescent="0.25">
      <c r="A61" t="s">
        <v>14</v>
      </c>
      <c r="B61" s="1">
        <v>-84.520376955592994</v>
      </c>
      <c r="C61" s="1">
        <v>34.139404968165998</v>
      </c>
      <c r="D61" t="str">
        <f>IF(AND(B61&gt;'MARTA Footprint'!$C$3,B61&lt;'MARTA Footprint'!$D$3,C61&gt;'MARTA Footprint'!$A$3,C61&lt;'MARTA Footprint'!$B$3),"YES",".")</f>
        <v>YES</v>
      </c>
    </row>
    <row r="62" spans="1:4" x14ac:dyDescent="0.25">
      <c r="A62" t="s">
        <v>14</v>
      </c>
      <c r="B62" s="1">
        <v>-84.519412730938001</v>
      </c>
      <c r="C62" s="1">
        <v>34.140965433960801</v>
      </c>
      <c r="D62" t="str">
        <f>IF(AND(B62&gt;'MARTA Footprint'!$C$3,B62&lt;'MARTA Footprint'!$D$3,C62&gt;'MARTA Footprint'!$A$3,C62&lt;'MARTA Footprint'!$B$3),"YES",".")</f>
        <v>YES</v>
      </c>
    </row>
    <row r="63" spans="1:4" x14ac:dyDescent="0.25">
      <c r="A63" t="s">
        <v>14</v>
      </c>
      <c r="B63" s="1">
        <v>-84.512481875105607</v>
      </c>
      <c r="C63" s="1">
        <v>34.154219207452101</v>
      </c>
      <c r="D63" t="str">
        <f>IF(AND(B63&gt;'MARTA Footprint'!$C$3,B63&lt;'MARTA Footprint'!$D$3,C63&gt;'MARTA Footprint'!$A$3,C63&lt;'MARTA Footprint'!$B$3),"YES",".")</f>
        <v>YES</v>
      </c>
    </row>
    <row r="64" spans="1:4" x14ac:dyDescent="0.25">
      <c r="A64" t="s">
        <v>14</v>
      </c>
      <c r="B64" s="1">
        <v>-84.511811337854994</v>
      </c>
      <c r="C64" s="1">
        <v>34.155981826381201</v>
      </c>
      <c r="D64" t="str">
        <f>IF(AND(B64&gt;'MARTA Footprint'!$C$3,B64&lt;'MARTA Footprint'!$D$3,C64&gt;'MARTA Footprint'!$A$3,C64&lt;'MARTA Footprint'!$B$3),"YES",".")</f>
        <v>YES</v>
      </c>
    </row>
    <row r="65" spans="1:4" x14ac:dyDescent="0.25">
      <c r="A65" t="s">
        <v>14</v>
      </c>
      <c r="B65" s="1">
        <v>-84.511446535777694</v>
      </c>
      <c r="C65" s="1">
        <v>34.157632781415501</v>
      </c>
      <c r="D65" t="str">
        <f>IF(AND(B65&gt;'MARTA Footprint'!$C$3,B65&lt;'MARTA Footprint'!$D$3,C65&gt;'MARTA Footprint'!$A$3,C65&lt;'MARTA Footprint'!$B$3),"YES",".")</f>
        <v>YES</v>
      </c>
    </row>
    <row r="66" spans="1:4" x14ac:dyDescent="0.25">
      <c r="A66" t="s">
        <v>14</v>
      </c>
      <c r="B66" s="1">
        <v>-84.511277591624193</v>
      </c>
      <c r="C66" s="1">
        <v>34.159318692605602</v>
      </c>
      <c r="D66" t="str">
        <f>IF(AND(B66&gt;'MARTA Footprint'!$C$3,B66&lt;'MARTA Footprint'!$D$3,C66&gt;'MARTA Footprint'!$A$3,C66&lt;'MARTA Footprint'!$B$3),"YES",".")</f>
        <v>YES</v>
      </c>
    </row>
    <row r="67" spans="1:4" x14ac:dyDescent="0.25">
      <c r="A67" t="s">
        <v>14</v>
      </c>
      <c r="B67" s="1">
        <v>-84.511300926642804</v>
      </c>
      <c r="C67" s="1">
        <v>34.160783376694397</v>
      </c>
      <c r="D67" t="str">
        <f>IF(AND(B67&gt;'MARTA Footprint'!$C$3,B67&lt;'MARTA Footprint'!$D$3,C67&gt;'MARTA Footprint'!$A$3,C67&lt;'MARTA Footprint'!$B$3),"YES",".")</f>
        <v>YES</v>
      </c>
    </row>
    <row r="68" spans="1:4" x14ac:dyDescent="0.25">
      <c r="A68" t="s">
        <v>14</v>
      </c>
      <c r="B68" s="1">
        <v>-84.511523702330905</v>
      </c>
      <c r="C68" s="1">
        <v>34.162555258159898</v>
      </c>
      <c r="D68" t="str">
        <f>IF(AND(B68&gt;'MARTA Footprint'!$C$3,B68&lt;'MARTA Footprint'!$D$3,C68&gt;'MARTA Footprint'!$A$3,C68&lt;'MARTA Footprint'!$B$3),"YES",".")</f>
        <v>YES</v>
      </c>
    </row>
    <row r="69" spans="1:4" hidden="1" x14ac:dyDescent="0.25">
      <c r="A69" t="s">
        <v>14</v>
      </c>
      <c r="B69" s="1">
        <v>-84.5131665278018</v>
      </c>
      <c r="C69" s="1">
        <v>34.170948231492403</v>
      </c>
      <c r="D69" t="str">
        <f>IF(AND(B69&gt;'MARTA Footprint'!$C$3,B69&lt;'MARTA Footprint'!$D$3,C69&gt;'MARTA Footprint'!$A$3,C69&lt;'MARTA Footprint'!$B$3),"YES",".")</f>
        <v>.</v>
      </c>
    </row>
    <row r="70" spans="1:4" hidden="1" x14ac:dyDescent="0.25">
      <c r="A70" t="s">
        <v>14</v>
      </c>
      <c r="B70" s="1">
        <v>-84.513180738593206</v>
      </c>
      <c r="C70" s="1">
        <v>34.172329386951503</v>
      </c>
      <c r="D70" t="str">
        <f>IF(AND(B70&gt;'MARTA Footprint'!$C$3,B70&lt;'MARTA Footprint'!$D$3,C70&gt;'MARTA Footprint'!$A$3,C70&lt;'MARTA Footprint'!$B$3),"YES",".")</f>
        <v>.</v>
      </c>
    </row>
    <row r="71" spans="1:4" hidden="1" x14ac:dyDescent="0.25">
      <c r="A71" t="s">
        <v>14</v>
      </c>
      <c r="B71" s="1">
        <v>-84.512937754719601</v>
      </c>
      <c r="C71" s="1">
        <v>34.173595403995897</v>
      </c>
      <c r="D71" t="str">
        <f>IF(AND(B71&gt;'MARTA Footprint'!$C$3,B71&lt;'MARTA Footprint'!$D$3,C71&gt;'MARTA Footprint'!$A$3,C71&lt;'MARTA Footprint'!$B$3),"YES",".")</f>
        <v>.</v>
      </c>
    </row>
    <row r="72" spans="1:4" hidden="1" x14ac:dyDescent="0.25">
      <c r="A72" t="s">
        <v>14</v>
      </c>
      <c r="B72" s="1">
        <v>-84.512498666758802</v>
      </c>
      <c r="C72" s="1">
        <v>34.174679346693502</v>
      </c>
      <c r="D72" t="str">
        <f>IF(AND(B72&gt;'MARTA Footprint'!$C$3,B72&lt;'MARTA Footprint'!$D$3,C72&gt;'MARTA Footprint'!$A$3,C72&lt;'MARTA Footprint'!$B$3),"YES",".")</f>
        <v>.</v>
      </c>
    </row>
    <row r="73" spans="1:4" hidden="1" x14ac:dyDescent="0.25">
      <c r="A73" t="s">
        <v>14</v>
      </c>
      <c r="B73" s="1">
        <v>-84.511941952928296</v>
      </c>
      <c r="C73" s="1">
        <v>34.175661374750597</v>
      </c>
      <c r="D73" t="str">
        <f>IF(AND(B73&gt;'MARTA Footprint'!$C$3,B73&lt;'MARTA Footprint'!$D$3,C73&gt;'MARTA Footprint'!$A$3,C73&lt;'MARTA Footprint'!$B$3),"YES",".")</f>
        <v>.</v>
      </c>
    </row>
    <row r="74" spans="1:4" hidden="1" x14ac:dyDescent="0.25">
      <c r="A74" t="s">
        <v>14</v>
      </c>
      <c r="B74" s="1">
        <v>-84.511159980079398</v>
      </c>
      <c r="C74" s="1">
        <v>34.1766443782453</v>
      </c>
      <c r="D74" t="str">
        <f>IF(AND(B74&gt;'MARTA Footprint'!$C$3,B74&lt;'MARTA Footprint'!$D$3,C74&gt;'MARTA Footprint'!$A$3,C74&lt;'MARTA Footprint'!$B$3),"YES",".")</f>
        <v>.</v>
      </c>
    </row>
    <row r="75" spans="1:4" hidden="1" x14ac:dyDescent="0.25">
      <c r="A75" t="s">
        <v>14</v>
      </c>
      <c r="B75" s="1">
        <v>-84.508519415476499</v>
      </c>
      <c r="C75" s="1">
        <v>34.179026553851301</v>
      </c>
      <c r="D75" t="str">
        <f>IF(AND(B75&gt;'MARTA Footprint'!$C$3,B75&lt;'MARTA Footprint'!$D$3,C75&gt;'MARTA Footprint'!$A$3,C75&lt;'MARTA Footprint'!$B$3),"YES",".")</f>
        <v>.</v>
      </c>
    </row>
    <row r="76" spans="1:4" hidden="1" x14ac:dyDescent="0.25">
      <c r="A76" t="s">
        <v>14</v>
      </c>
      <c r="B76" s="1">
        <v>-84.507737336206105</v>
      </c>
      <c r="C76" s="1">
        <v>34.179982106522601</v>
      </c>
      <c r="D76" t="str">
        <f>IF(AND(B76&gt;'MARTA Footprint'!$C$3,B76&lt;'MARTA Footprint'!$D$3,C76&gt;'MARTA Footprint'!$A$3,C76&lt;'MARTA Footprint'!$B$3),"YES",".")</f>
        <v>.</v>
      </c>
    </row>
    <row r="77" spans="1:4" hidden="1" x14ac:dyDescent="0.25">
      <c r="A77" t="s">
        <v>14</v>
      </c>
      <c r="B77" s="1">
        <v>-84.507273625106393</v>
      </c>
      <c r="C77" s="1">
        <v>34.181035669364697</v>
      </c>
      <c r="D77" t="str">
        <f>IF(AND(B77&gt;'MARTA Footprint'!$C$3,B77&lt;'MARTA Footprint'!$D$3,C77&gt;'MARTA Footprint'!$A$3,C77&lt;'MARTA Footprint'!$B$3),"YES",".")</f>
        <v>.</v>
      </c>
    </row>
    <row r="78" spans="1:4" hidden="1" x14ac:dyDescent="0.25">
      <c r="A78" t="s">
        <v>14</v>
      </c>
      <c r="B78" s="1">
        <v>-84.506969300356602</v>
      </c>
      <c r="C78" s="1">
        <v>34.182291613683901</v>
      </c>
      <c r="D78" t="str">
        <f>IF(AND(B78&gt;'MARTA Footprint'!$C$3,B78&lt;'MARTA Footprint'!$D$3,C78&gt;'MARTA Footprint'!$A$3,C78&lt;'MARTA Footprint'!$B$3),"YES",".")</f>
        <v>.</v>
      </c>
    </row>
    <row r="79" spans="1:4" hidden="1" x14ac:dyDescent="0.25">
      <c r="A79" t="s">
        <v>14</v>
      </c>
      <c r="B79" s="1">
        <v>-84.506045956447096</v>
      </c>
      <c r="C79" s="1">
        <v>34.188050602827403</v>
      </c>
      <c r="D79" t="str">
        <f>IF(AND(B79&gt;'MARTA Footprint'!$C$3,B79&lt;'MARTA Footprint'!$D$3,C79&gt;'MARTA Footprint'!$A$3,C79&lt;'MARTA Footprint'!$B$3),"YES",".")</f>
        <v>.</v>
      </c>
    </row>
    <row r="80" spans="1:4" hidden="1" x14ac:dyDescent="0.25">
      <c r="A80" t="s">
        <v>14</v>
      </c>
      <c r="B80" s="1">
        <v>-84.505583007717206</v>
      </c>
      <c r="C80" s="1">
        <v>34.189721861478297</v>
      </c>
      <c r="D80" t="str">
        <f>IF(AND(B80&gt;'MARTA Footprint'!$C$3,B80&lt;'MARTA Footprint'!$D$3,C80&gt;'MARTA Footprint'!$A$3,C80&lt;'MARTA Footprint'!$B$3),"YES",".")</f>
        <v>.</v>
      </c>
    </row>
    <row r="81" spans="1:4" hidden="1" x14ac:dyDescent="0.25">
      <c r="A81" t="s">
        <v>14</v>
      </c>
      <c r="B81" s="1">
        <v>-84.504912098906203</v>
      </c>
      <c r="C81" s="1">
        <v>34.191520791058799</v>
      </c>
      <c r="D81" t="str">
        <f>IF(AND(B81&gt;'MARTA Footprint'!$C$3,B81&lt;'MARTA Footprint'!$D$3,C81&gt;'MARTA Footprint'!$A$3,C81&lt;'MARTA Footprint'!$B$3),"YES",".")</f>
        <v>.</v>
      </c>
    </row>
    <row r="82" spans="1:4" hidden="1" x14ac:dyDescent="0.25">
      <c r="A82" t="s">
        <v>14</v>
      </c>
      <c r="B82" s="1">
        <v>-84.503330517046905</v>
      </c>
      <c r="C82" s="1">
        <v>34.1953552369786</v>
      </c>
      <c r="D82" t="str">
        <f>IF(AND(B82&gt;'MARTA Footprint'!$C$3,B82&lt;'MARTA Footprint'!$D$3,C82&gt;'MARTA Footprint'!$A$3,C82&lt;'MARTA Footprint'!$B$3),"YES",".")</f>
        <v>.</v>
      </c>
    </row>
    <row r="83" spans="1:4" hidden="1" x14ac:dyDescent="0.25">
      <c r="A83" t="s">
        <v>14</v>
      </c>
      <c r="B83" s="1">
        <v>-84.502695125379404</v>
      </c>
      <c r="C83" s="1">
        <v>34.1962975464929</v>
      </c>
      <c r="D83" t="str">
        <f>IF(AND(B83&gt;'MARTA Footprint'!$C$3,B83&lt;'MARTA Footprint'!$D$3,C83&gt;'MARTA Footprint'!$A$3,C83&lt;'MARTA Footprint'!$B$3),"YES",".")</f>
        <v>.</v>
      </c>
    </row>
    <row r="84" spans="1:4" hidden="1" x14ac:dyDescent="0.25">
      <c r="A84" t="s">
        <v>14</v>
      </c>
      <c r="B84" s="1">
        <v>-84.501790277067599</v>
      </c>
      <c r="C84" s="1">
        <v>34.197169214930597</v>
      </c>
      <c r="D84" t="str">
        <f>IF(AND(B84&gt;'MARTA Footprint'!$C$3,B84&lt;'MARTA Footprint'!$D$3,C84&gt;'MARTA Footprint'!$A$3,C84&lt;'MARTA Footprint'!$B$3),"YES",".")</f>
        <v>.</v>
      </c>
    </row>
    <row r="85" spans="1:4" hidden="1" x14ac:dyDescent="0.25">
      <c r="A85" t="s">
        <v>14</v>
      </c>
      <c r="B85" s="1">
        <v>-84.498310121071995</v>
      </c>
      <c r="C85" s="1">
        <v>34.199848942537997</v>
      </c>
      <c r="D85" t="str">
        <f>IF(AND(B85&gt;'MARTA Footprint'!$C$3,B85&lt;'MARTA Footprint'!$D$3,C85&gt;'MARTA Footprint'!$A$3,C85&lt;'MARTA Footprint'!$B$3),"YES",".")</f>
        <v>.</v>
      </c>
    </row>
    <row r="86" spans="1:4" hidden="1" x14ac:dyDescent="0.25">
      <c r="A86" t="s">
        <v>14</v>
      </c>
      <c r="B86" s="1">
        <v>-84.496940403861203</v>
      </c>
      <c r="C86" s="1">
        <v>34.201095639121199</v>
      </c>
      <c r="D86" t="str">
        <f>IF(AND(B86&gt;'MARTA Footprint'!$C$3,B86&lt;'MARTA Footprint'!$D$3,C86&gt;'MARTA Footprint'!$A$3,C86&lt;'MARTA Footprint'!$B$3),"YES",".")</f>
        <v>.</v>
      </c>
    </row>
    <row r="87" spans="1:4" hidden="1" x14ac:dyDescent="0.25">
      <c r="A87" t="s">
        <v>14</v>
      </c>
      <c r="B87" s="1">
        <v>-84.495649660061602</v>
      </c>
      <c r="C87" s="1">
        <v>34.2025820480725</v>
      </c>
      <c r="D87" t="str">
        <f>IF(AND(B87&gt;'MARTA Footprint'!$C$3,B87&lt;'MARTA Footprint'!$D$3,C87&gt;'MARTA Footprint'!$A$3,C87&lt;'MARTA Footprint'!$B$3),"YES",".")</f>
        <v>.</v>
      </c>
    </row>
    <row r="88" spans="1:4" hidden="1" x14ac:dyDescent="0.25">
      <c r="A88" t="s">
        <v>14</v>
      </c>
      <c r="B88" s="1">
        <v>-84.494708660991193</v>
      </c>
      <c r="C88" s="1">
        <v>34.204051138259203</v>
      </c>
      <c r="D88" t="str">
        <f>IF(AND(B88&gt;'MARTA Footprint'!$C$3,B88&lt;'MARTA Footprint'!$D$3,C88&gt;'MARTA Footprint'!$A$3,C88&lt;'MARTA Footprint'!$B$3),"YES",".")</f>
        <v>.</v>
      </c>
    </row>
    <row r="89" spans="1:4" hidden="1" x14ac:dyDescent="0.25">
      <c r="A89" t="s">
        <v>14</v>
      </c>
      <c r="B89" s="1">
        <v>-84.493902357423494</v>
      </c>
      <c r="C89" s="1">
        <v>34.205570762687699</v>
      </c>
      <c r="D89" t="str">
        <f>IF(AND(B89&gt;'MARTA Footprint'!$C$3,B89&lt;'MARTA Footprint'!$D$3,C89&gt;'MARTA Footprint'!$A$3,C89&lt;'MARTA Footprint'!$B$3),"YES",".")</f>
        <v>.</v>
      </c>
    </row>
    <row r="90" spans="1:4" hidden="1" x14ac:dyDescent="0.25">
      <c r="A90" t="s">
        <v>14</v>
      </c>
      <c r="B90" s="1">
        <v>-84.493218820268098</v>
      </c>
      <c r="C90" s="1">
        <v>34.207364085419997</v>
      </c>
      <c r="D90" t="str">
        <f>IF(AND(B90&gt;'MARTA Footprint'!$C$3,B90&lt;'MARTA Footprint'!$D$3,C90&gt;'MARTA Footprint'!$A$3,C90&lt;'MARTA Footprint'!$B$3),"YES",".")</f>
        <v>.</v>
      </c>
    </row>
    <row r="91" spans="1:4" hidden="1" x14ac:dyDescent="0.25">
      <c r="A91" t="s">
        <v>14</v>
      </c>
      <c r="B91" s="1">
        <v>-84.490893687913896</v>
      </c>
      <c r="C91" s="1">
        <v>34.214320659075099</v>
      </c>
      <c r="D91" t="str">
        <f>IF(AND(B91&gt;'MARTA Footprint'!$C$3,B91&lt;'MARTA Footprint'!$D$3,C91&gt;'MARTA Footprint'!$A$3,C91&lt;'MARTA Footprint'!$B$3),"YES",".")</f>
        <v>.</v>
      </c>
    </row>
    <row r="92" spans="1:4" hidden="1" x14ac:dyDescent="0.25">
      <c r="A92" t="s">
        <v>14</v>
      </c>
      <c r="B92" s="1">
        <v>-84.489539885575695</v>
      </c>
      <c r="C92" s="1">
        <v>34.219060829301</v>
      </c>
      <c r="D92" t="str">
        <f>IF(AND(B92&gt;'MARTA Footprint'!$C$3,B92&lt;'MARTA Footprint'!$D$3,C92&gt;'MARTA Footprint'!$A$3,C92&lt;'MARTA Footprint'!$B$3),"YES",".")</f>
        <v>.</v>
      </c>
    </row>
    <row r="93" spans="1:4" hidden="1" x14ac:dyDescent="0.25">
      <c r="A93" t="s">
        <v>14</v>
      </c>
      <c r="B93" s="1">
        <v>-84.489122517448706</v>
      </c>
      <c r="C93" s="1">
        <v>34.2199775968963</v>
      </c>
      <c r="D93" t="str">
        <f>IF(AND(B93&gt;'MARTA Footprint'!$C$3,B93&lt;'MARTA Footprint'!$D$3,C93&gt;'MARTA Footprint'!$A$3,C93&lt;'MARTA Footprint'!$B$3),"YES",".")</f>
        <v>.</v>
      </c>
    </row>
    <row r="94" spans="1:4" hidden="1" x14ac:dyDescent="0.25">
      <c r="A94" t="s">
        <v>14</v>
      </c>
      <c r="B94" s="1">
        <v>-84.488462094457702</v>
      </c>
      <c r="C94" s="1">
        <v>34.220747705261402</v>
      </c>
      <c r="D94" t="str">
        <f>IF(AND(B94&gt;'MARTA Footprint'!$C$3,B94&lt;'MARTA Footprint'!$D$3,C94&gt;'MARTA Footprint'!$A$3,C94&lt;'MARTA Footprint'!$B$3),"YES",".")</f>
        <v>.</v>
      </c>
    </row>
    <row r="95" spans="1:4" hidden="1" x14ac:dyDescent="0.25">
      <c r="A95" t="s">
        <v>14</v>
      </c>
      <c r="B95" s="1">
        <v>-84.487593318519302</v>
      </c>
      <c r="C95" s="1">
        <v>34.221386333074101</v>
      </c>
      <c r="D95" t="str">
        <f>IF(AND(B95&gt;'MARTA Footprint'!$C$3,B95&lt;'MARTA Footprint'!$D$3,C95&gt;'MARTA Footprint'!$A$3,C95&lt;'MARTA Footprint'!$B$3),"YES",".")</f>
        <v>.</v>
      </c>
    </row>
    <row r="96" spans="1:4" hidden="1" x14ac:dyDescent="0.25">
      <c r="A96" t="s">
        <v>14</v>
      </c>
      <c r="B96" s="1">
        <v>-84.486234778511999</v>
      </c>
      <c r="C96" s="1">
        <v>34.2221367262459</v>
      </c>
      <c r="D96" t="str">
        <f>IF(AND(B96&gt;'MARTA Footprint'!$C$3,B96&lt;'MARTA Footprint'!$D$3,C96&gt;'MARTA Footprint'!$A$3,C96&lt;'MARTA Footprint'!$B$3),"YES",".")</f>
        <v>.</v>
      </c>
    </row>
    <row r="97" spans="1:4" hidden="1" x14ac:dyDescent="0.25">
      <c r="A97" t="s">
        <v>14</v>
      </c>
      <c r="B97" s="1">
        <v>-84.485010792590302</v>
      </c>
      <c r="C97" s="1">
        <v>34.223060049030899</v>
      </c>
      <c r="D97" t="str">
        <f>IF(AND(B97&gt;'MARTA Footprint'!$C$3,B97&lt;'MARTA Footprint'!$D$3,C97&gt;'MARTA Footprint'!$A$3,C97&lt;'MARTA Footprint'!$B$3),"YES",".")</f>
        <v>.</v>
      </c>
    </row>
    <row r="98" spans="1:4" hidden="1" x14ac:dyDescent="0.25">
      <c r="A98" t="s">
        <v>14</v>
      </c>
      <c r="B98" s="1">
        <v>-84.482410931146802</v>
      </c>
      <c r="C98" s="1">
        <v>34.225196992887199</v>
      </c>
      <c r="D98" t="str">
        <f>IF(AND(B98&gt;'MARTA Footprint'!$C$3,B98&lt;'MARTA Footprint'!$D$3,C98&gt;'MARTA Footprint'!$A$3,C98&lt;'MARTA Footprint'!$B$3),"YES",".")</f>
        <v>.</v>
      </c>
    </row>
    <row r="99" spans="1:4" hidden="1" x14ac:dyDescent="0.25">
      <c r="A99" t="s">
        <v>14</v>
      </c>
      <c r="B99" s="1">
        <v>-84.481517442895196</v>
      </c>
      <c r="C99" s="1">
        <v>34.225714077386101</v>
      </c>
      <c r="D99" t="str">
        <f>IF(AND(B99&gt;'MARTA Footprint'!$C$3,B99&lt;'MARTA Footprint'!$D$3,C99&gt;'MARTA Footprint'!$A$3,C99&lt;'MARTA Footprint'!$B$3),"YES",".")</f>
        <v>.</v>
      </c>
    </row>
    <row r="100" spans="1:4" hidden="1" x14ac:dyDescent="0.25">
      <c r="A100" t="s">
        <v>14</v>
      </c>
      <c r="B100" s="1">
        <v>-84.480378720663097</v>
      </c>
      <c r="C100" s="1">
        <v>34.225968050076098</v>
      </c>
      <c r="D100" t="str">
        <f>IF(AND(B100&gt;'MARTA Footprint'!$C$3,B100&lt;'MARTA Footprint'!$D$3,C100&gt;'MARTA Footprint'!$A$3,C100&lt;'MARTA Footprint'!$B$3),"YES",".")</f>
        <v>.</v>
      </c>
    </row>
    <row r="101" spans="1:4" hidden="1" x14ac:dyDescent="0.25">
      <c r="A101" t="s">
        <v>14</v>
      </c>
      <c r="B101" s="1">
        <v>-84.479325433382897</v>
      </c>
      <c r="C101" s="1">
        <v>34.225948544470903</v>
      </c>
      <c r="D101" t="str">
        <f>IF(AND(B101&gt;'MARTA Footprint'!$C$3,B101&lt;'MARTA Footprint'!$D$3,C101&gt;'MARTA Footprint'!$A$3,C101&lt;'MARTA Footprint'!$B$3),"YES",".")</f>
        <v>.</v>
      </c>
    </row>
    <row r="102" spans="1:4" hidden="1" x14ac:dyDescent="0.25">
      <c r="A102" t="s">
        <v>14</v>
      </c>
      <c r="B102" s="1">
        <v>-84.477414642409698</v>
      </c>
      <c r="C102" s="1">
        <v>34.225767604177797</v>
      </c>
      <c r="D102" t="str">
        <f>IF(AND(B102&gt;'MARTA Footprint'!$C$3,B102&lt;'MARTA Footprint'!$D$3,C102&gt;'MARTA Footprint'!$A$3,C102&lt;'MARTA Footprint'!$B$3),"YES",".")</f>
        <v>.</v>
      </c>
    </row>
    <row r="103" spans="1:4" hidden="1" x14ac:dyDescent="0.25">
      <c r="A103" t="s">
        <v>14</v>
      </c>
      <c r="B103" s="1">
        <v>-84.476077733518807</v>
      </c>
      <c r="C103" s="1">
        <v>34.2258320184105</v>
      </c>
      <c r="D103" t="str">
        <f>IF(AND(B103&gt;'MARTA Footprint'!$C$3,B103&lt;'MARTA Footprint'!$D$3,C103&gt;'MARTA Footprint'!$A$3,C103&lt;'MARTA Footprint'!$B$3),"YES",".")</f>
        <v>.</v>
      </c>
    </row>
    <row r="104" spans="1:4" hidden="1" x14ac:dyDescent="0.25">
      <c r="A104" t="s">
        <v>14</v>
      </c>
      <c r="B104" s="1">
        <v>-84.474902288226005</v>
      </c>
      <c r="C104" s="1">
        <v>34.226116340515098</v>
      </c>
      <c r="D104" t="str">
        <f>IF(AND(B104&gt;'MARTA Footprint'!$C$3,B104&lt;'MARTA Footprint'!$D$3,C104&gt;'MARTA Footprint'!$A$3,C104&lt;'MARTA Footprint'!$B$3),"YES",".")</f>
        <v>.</v>
      </c>
    </row>
    <row r="105" spans="1:4" hidden="1" x14ac:dyDescent="0.25">
      <c r="A105" t="s">
        <v>14</v>
      </c>
      <c r="B105" s="1">
        <v>-84.473763794171603</v>
      </c>
      <c r="C105" s="1">
        <v>34.226633531358303</v>
      </c>
      <c r="D105" t="str">
        <f>IF(AND(B105&gt;'MARTA Footprint'!$C$3,B105&lt;'MARTA Footprint'!$D$3,C105&gt;'MARTA Footprint'!$A$3,C105&lt;'MARTA Footprint'!$B$3),"YES",".")</f>
        <v>.</v>
      </c>
    </row>
    <row r="106" spans="1:4" hidden="1" x14ac:dyDescent="0.25">
      <c r="A106" t="s">
        <v>14</v>
      </c>
      <c r="B106" s="1">
        <v>-84.4727356268085</v>
      </c>
      <c r="C106" s="1">
        <v>34.227282285147801</v>
      </c>
      <c r="D106" t="str">
        <f>IF(AND(B106&gt;'MARTA Footprint'!$C$3,B106&lt;'MARTA Footprint'!$D$3,C106&gt;'MARTA Footprint'!$A$3,C106&lt;'MARTA Footprint'!$B$3),"YES",".")</f>
        <v>.</v>
      </c>
    </row>
    <row r="107" spans="1:4" hidden="1" x14ac:dyDescent="0.25">
      <c r="A107" t="s">
        <v>14</v>
      </c>
      <c r="B107" s="1">
        <v>-84.469189574761899</v>
      </c>
      <c r="C107" s="1">
        <v>34.2298645070383</v>
      </c>
      <c r="D107" t="str">
        <f>IF(AND(B107&gt;'MARTA Footprint'!$C$3,B107&lt;'MARTA Footprint'!$D$3,C107&gt;'MARTA Footprint'!$A$3,C107&lt;'MARTA Footprint'!$B$3),"YES",".")</f>
        <v>.</v>
      </c>
    </row>
    <row r="108" spans="1:4" hidden="1" x14ac:dyDescent="0.25">
      <c r="A108" t="s">
        <v>14</v>
      </c>
      <c r="B108" s="1">
        <v>-84.468247433245693</v>
      </c>
      <c r="C108" s="1">
        <v>34.2309080910643</v>
      </c>
      <c r="D108" t="str">
        <f>IF(AND(B108&gt;'MARTA Footprint'!$C$3,B108&lt;'MARTA Footprint'!$D$3,C108&gt;'MARTA Footprint'!$A$3,C108&lt;'MARTA Footprint'!$B$3),"YES",".")</f>
        <v>.</v>
      </c>
    </row>
    <row r="109" spans="1:4" hidden="1" x14ac:dyDescent="0.25">
      <c r="A109" t="s">
        <v>14</v>
      </c>
      <c r="B109" s="1">
        <v>-84.467660419933694</v>
      </c>
      <c r="C109" s="1">
        <v>34.231910949476401</v>
      </c>
      <c r="D109" t="str">
        <f>IF(AND(B109&gt;'MARTA Footprint'!$C$3,B109&lt;'MARTA Footprint'!$D$3,C109&gt;'MARTA Footprint'!$A$3,C109&lt;'MARTA Footprint'!$B$3),"YES",".")</f>
        <v>.</v>
      </c>
    </row>
    <row r="110" spans="1:4" hidden="1" x14ac:dyDescent="0.25">
      <c r="A110" t="s">
        <v>14</v>
      </c>
      <c r="B110" s="1">
        <v>-84.467318395694704</v>
      </c>
      <c r="C110" s="1">
        <v>34.232964293565502</v>
      </c>
      <c r="D110" t="str">
        <f>IF(AND(B110&gt;'MARTA Footprint'!$C$3,B110&lt;'MARTA Footprint'!$D$3,C110&gt;'MARTA Footprint'!$A$3,C110&lt;'MARTA Footprint'!$B$3),"YES",".")</f>
        <v>.</v>
      </c>
    </row>
    <row r="111" spans="1:4" hidden="1" x14ac:dyDescent="0.25">
      <c r="A111" t="s">
        <v>14</v>
      </c>
      <c r="B111" s="1">
        <v>-84.465941100268495</v>
      </c>
      <c r="C111" s="1">
        <v>34.238558250189101</v>
      </c>
      <c r="D111" t="str">
        <f>IF(AND(B111&gt;'MARTA Footprint'!$C$3,B111&lt;'MARTA Footprint'!$D$3,C111&gt;'MARTA Footprint'!$A$3,C111&lt;'MARTA Footprint'!$B$3),"YES",".")</f>
        <v>.</v>
      </c>
    </row>
    <row r="112" spans="1:4" hidden="1" x14ac:dyDescent="0.25">
      <c r="A112" t="s">
        <v>14</v>
      </c>
      <c r="B112" s="1">
        <v>-84.465893034635201</v>
      </c>
      <c r="C112" s="1">
        <v>34.2396316596746</v>
      </c>
      <c r="D112" t="str">
        <f>IF(AND(B112&gt;'MARTA Footprint'!$C$3,B112&lt;'MARTA Footprint'!$D$3,C112&gt;'MARTA Footprint'!$A$3,C112&lt;'MARTA Footprint'!$B$3),"YES",".")</f>
        <v>.</v>
      </c>
    </row>
    <row r="113" spans="1:4" hidden="1" x14ac:dyDescent="0.25">
      <c r="A113" t="s">
        <v>14</v>
      </c>
      <c r="B113" s="1">
        <v>-84.466040848872197</v>
      </c>
      <c r="C113" s="1">
        <v>34.240583440435302</v>
      </c>
      <c r="D113" t="str">
        <f>IF(AND(B113&gt;'MARTA Footprint'!$C$3,B113&lt;'MARTA Footprint'!$D$3,C113&gt;'MARTA Footprint'!$A$3,C113&lt;'MARTA Footprint'!$B$3),"YES",".")</f>
        <v>.</v>
      </c>
    </row>
    <row r="114" spans="1:4" hidden="1" x14ac:dyDescent="0.25">
      <c r="A114" t="s">
        <v>14</v>
      </c>
      <c r="B114" s="1">
        <v>-84.467146166301106</v>
      </c>
      <c r="C114" s="1">
        <v>34.243850728805498</v>
      </c>
      <c r="D114" t="str">
        <f>IF(AND(B114&gt;'MARTA Footprint'!$C$3,B114&lt;'MARTA Footprint'!$D$3,C114&gt;'MARTA Footprint'!$A$3,C114&lt;'MARTA Footprint'!$B$3),"YES",".")</f>
        <v>.</v>
      </c>
    </row>
    <row r="115" spans="1:4" hidden="1" x14ac:dyDescent="0.25">
      <c r="A115" t="s">
        <v>14</v>
      </c>
      <c r="B115" s="1">
        <v>-84.467416785569597</v>
      </c>
      <c r="C115" s="1">
        <v>34.245122022519197</v>
      </c>
      <c r="D115" t="str">
        <f>IF(AND(B115&gt;'MARTA Footprint'!$C$3,B115&lt;'MARTA Footprint'!$D$3,C115&gt;'MARTA Footprint'!$A$3,C115&lt;'MARTA Footprint'!$B$3),"YES",".")</f>
        <v>.</v>
      </c>
    </row>
    <row r="116" spans="1:4" hidden="1" x14ac:dyDescent="0.25">
      <c r="A116" t="s">
        <v>14</v>
      </c>
      <c r="B116" s="1">
        <v>-84.4674792730451</v>
      </c>
      <c r="C116" s="1">
        <v>34.246519403635197</v>
      </c>
      <c r="D116" t="str">
        <f>IF(AND(B116&gt;'MARTA Footprint'!$C$3,B116&lt;'MARTA Footprint'!$D$3,C116&gt;'MARTA Footprint'!$A$3,C116&lt;'MARTA Footprint'!$B$3),"YES",".")</f>
        <v>.</v>
      </c>
    </row>
    <row r="117" spans="1:4" hidden="1" x14ac:dyDescent="0.25">
      <c r="A117" t="s">
        <v>14</v>
      </c>
      <c r="B117" s="1">
        <v>-84.467072786454395</v>
      </c>
      <c r="C117" s="1">
        <v>34.257885269454299</v>
      </c>
      <c r="D117" t="str">
        <f>IF(AND(B117&gt;'MARTA Footprint'!$C$3,B117&lt;'MARTA Footprint'!$D$3,C117&gt;'MARTA Footprint'!$A$3,C117&lt;'MARTA Footprint'!$B$3),"YES",".")</f>
        <v>.</v>
      </c>
    </row>
    <row r="118" spans="1:4" hidden="1" x14ac:dyDescent="0.25">
      <c r="A118" t="s">
        <v>14</v>
      </c>
      <c r="B118" s="1">
        <v>-84.467135947346094</v>
      </c>
      <c r="C118" s="1">
        <v>34.260042118289697</v>
      </c>
      <c r="D118" t="str">
        <f>IF(AND(B118&gt;'MARTA Footprint'!$C$3,B118&lt;'MARTA Footprint'!$D$3,C118&gt;'MARTA Footprint'!$A$3,C118&lt;'MARTA Footprint'!$B$3),"YES",".")</f>
        <v>.</v>
      </c>
    </row>
    <row r="119" spans="1:4" hidden="1" x14ac:dyDescent="0.25">
      <c r="A119" t="s">
        <v>14</v>
      </c>
      <c r="B119" s="1">
        <v>-84.467655509267502</v>
      </c>
      <c r="C119" s="1">
        <v>34.265641902265699</v>
      </c>
      <c r="D119" t="str">
        <f>IF(AND(B119&gt;'MARTA Footprint'!$C$3,B119&lt;'MARTA Footprint'!$D$3,C119&gt;'MARTA Footprint'!$A$3,C119&lt;'MARTA Footprint'!$B$3),"YES",".")</f>
        <v>.</v>
      </c>
    </row>
    <row r="120" spans="1:4" hidden="1" x14ac:dyDescent="0.25">
      <c r="A120" t="s">
        <v>14</v>
      </c>
      <c r="B120" s="1">
        <v>-84.467558839096696</v>
      </c>
      <c r="C120" s="1">
        <v>34.267166587354197</v>
      </c>
      <c r="D120" t="str">
        <f>IF(AND(B120&gt;'MARTA Footprint'!$C$3,B120&lt;'MARTA Footprint'!$D$3,C120&gt;'MARTA Footprint'!$A$3,C120&lt;'MARTA Footprint'!$B$3),"YES",".")</f>
        <v>.</v>
      </c>
    </row>
    <row r="121" spans="1:4" hidden="1" x14ac:dyDescent="0.25">
      <c r="A121" t="s">
        <v>14</v>
      </c>
      <c r="B121" s="1">
        <v>-84.467069937079899</v>
      </c>
      <c r="C121" s="1">
        <v>34.268554177386299</v>
      </c>
      <c r="D121" t="str">
        <f>IF(AND(B121&gt;'MARTA Footprint'!$C$3,B121&lt;'MARTA Footprint'!$D$3,C121&gt;'MARTA Footprint'!$A$3,C121&lt;'MARTA Footprint'!$B$3),"YES",".")</f>
        <v>.</v>
      </c>
    </row>
    <row r="122" spans="1:4" hidden="1" x14ac:dyDescent="0.25">
      <c r="A122" t="s">
        <v>14</v>
      </c>
      <c r="B122" s="1">
        <v>-84.466384797940506</v>
      </c>
      <c r="C122" s="1">
        <v>34.2697596220547</v>
      </c>
      <c r="D122" t="str">
        <f>IF(AND(B122&gt;'MARTA Footprint'!$C$3,B122&lt;'MARTA Footprint'!$D$3,C122&gt;'MARTA Footprint'!$A$3,C122&lt;'MARTA Footprint'!$B$3),"YES",".")</f>
        <v>.</v>
      </c>
    </row>
    <row r="123" spans="1:4" hidden="1" x14ac:dyDescent="0.25">
      <c r="A123" t="s">
        <v>14</v>
      </c>
      <c r="B123" s="1">
        <v>-84.464939903691103</v>
      </c>
      <c r="C123" s="1">
        <v>34.271188163127697</v>
      </c>
      <c r="D123" t="str">
        <f>IF(AND(B123&gt;'MARTA Footprint'!$C$3,B123&lt;'MARTA Footprint'!$D$3,C123&gt;'MARTA Footprint'!$A$3,C123&lt;'MARTA Footprint'!$B$3),"YES",".")</f>
        <v>.</v>
      </c>
    </row>
    <row r="124" spans="1:4" hidden="1" x14ac:dyDescent="0.25">
      <c r="A124" t="s">
        <v>14</v>
      </c>
      <c r="B124" s="1">
        <v>-84.4570870584066</v>
      </c>
      <c r="C124" s="1">
        <v>34.276674817901998</v>
      </c>
      <c r="D124" t="str">
        <f>IF(AND(B124&gt;'MARTA Footprint'!$C$3,B124&lt;'MARTA Footprint'!$D$3,C124&gt;'MARTA Footprint'!$A$3,C124&lt;'MARTA Footprint'!$B$3),"YES",".")</f>
        <v>.</v>
      </c>
    </row>
    <row r="125" spans="1:4" hidden="1" x14ac:dyDescent="0.25">
      <c r="A125" t="s">
        <v>14</v>
      </c>
      <c r="B125" s="1">
        <v>-84.446370667146695</v>
      </c>
      <c r="C125" s="1">
        <v>34.2852910555915</v>
      </c>
      <c r="D125" t="str">
        <f>IF(AND(B125&gt;'MARTA Footprint'!$C$3,B125&lt;'MARTA Footprint'!$D$3,C125&gt;'MARTA Footprint'!$A$3,C125&lt;'MARTA Footprint'!$B$3),"YES",".")</f>
        <v>.</v>
      </c>
    </row>
    <row r="126" spans="1:4" hidden="1" x14ac:dyDescent="0.25">
      <c r="A126" t="s">
        <v>14</v>
      </c>
      <c r="B126" s="1">
        <v>-84.443032819944605</v>
      </c>
      <c r="C126" s="1">
        <v>34.287724446556801</v>
      </c>
      <c r="D126" t="str">
        <f>IF(AND(B126&gt;'MARTA Footprint'!$C$3,B126&lt;'MARTA Footprint'!$D$3,C126&gt;'MARTA Footprint'!$A$3,C126&lt;'MARTA Footprint'!$B$3),"YES",".")</f>
        <v>.</v>
      </c>
    </row>
    <row r="127" spans="1:4" hidden="1" x14ac:dyDescent="0.25">
      <c r="A127" t="s">
        <v>14</v>
      </c>
      <c r="B127" s="1">
        <v>-84.422314731471104</v>
      </c>
      <c r="C127" s="1">
        <v>34.301635901232601</v>
      </c>
      <c r="D127" t="str">
        <f>IF(AND(B127&gt;'MARTA Footprint'!$C$3,B127&lt;'MARTA Footprint'!$D$3,C127&gt;'MARTA Footprint'!$A$3,C127&lt;'MARTA Footprint'!$B$3),"YES",".")</f>
        <v>.</v>
      </c>
    </row>
    <row r="128" spans="1:4" hidden="1" x14ac:dyDescent="0.25">
      <c r="A128" t="s">
        <v>14</v>
      </c>
      <c r="B128" s="1">
        <v>-84.420200535909601</v>
      </c>
      <c r="C128" s="1">
        <v>34.303260714266898</v>
      </c>
      <c r="D128" t="str">
        <f>IF(AND(B128&gt;'MARTA Footprint'!$C$3,B128&lt;'MARTA Footprint'!$D$3,C128&gt;'MARTA Footprint'!$A$3,C128&lt;'MARTA Footprint'!$B$3),"YES",".")</f>
        <v>.</v>
      </c>
    </row>
    <row r="129" spans="1:4" hidden="1" x14ac:dyDescent="0.25">
      <c r="A129" t="s">
        <v>14</v>
      </c>
      <c r="B129" s="1">
        <v>-84.418245733319793</v>
      </c>
      <c r="C129" s="1">
        <v>34.304997134878903</v>
      </c>
      <c r="D129" t="str">
        <f>IF(AND(B129&gt;'MARTA Footprint'!$C$3,B129&lt;'MARTA Footprint'!$D$3,C129&gt;'MARTA Footprint'!$A$3,C129&lt;'MARTA Footprint'!$B$3),"YES",".")</f>
        <v>.</v>
      </c>
    </row>
    <row r="130" spans="1:4" hidden="1" x14ac:dyDescent="0.25">
      <c r="A130" t="s">
        <v>14</v>
      </c>
      <c r="B130" s="1">
        <v>-84.396938701627505</v>
      </c>
      <c r="C130" s="1">
        <v>34.323924770549098</v>
      </c>
      <c r="D130" t="str">
        <f>IF(AND(B130&gt;'MARTA Footprint'!$C$3,B130&lt;'MARTA Footprint'!$D$3,C130&gt;'MARTA Footprint'!$A$3,C130&lt;'MARTA Footprint'!$B$3),"YES",".")</f>
        <v>.</v>
      </c>
    </row>
    <row r="131" spans="1:4" hidden="1" x14ac:dyDescent="0.25">
      <c r="A131" t="s">
        <v>14</v>
      </c>
      <c r="B131" s="1">
        <v>-84.395775991704099</v>
      </c>
      <c r="C131" s="1">
        <v>34.325303928171898</v>
      </c>
      <c r="D131" t="str">
        <f>IF(AND(B131&gt;'MARTA Footprint'!$C$3,B131&lt;'MARTA Footprint'!$D$3,C131&gt;'MARTA Footprint'!$A$3,C131&lt;'MARTA Footprint'!$B$3),"YES",".")</f>
        <v>.</v>
      </c>
    </row>
    <row r="132" spans="1:4" hidden="1" x14ac:dyDescent="0.25">
      <c r="A132" t="s">
        <v>14</v>
      </c>
      <c r="B132" s="1">
        <v>-84.394934858739404</v>
      </c>
      <c r="C132" s="1">
        <v>34.326754602728798</v>
      </c>
      <c r="D132" t="str">
        <f>IF(AND(B132&gt;'MARTA Footprint'!$C$3,B132&lt;'MARTA Footprint'!$D$3,C132&gt;'MARTA Footprint'!$A$3,C132&lt;'MARTA Footprint'!$B$3),"YES",".")</f>
        <v>.</v>
      </c>
    </row>
    <row r="133" spans="1:4" hidden="1" x14ac:dyDescent="0.25">
      <c r="A133" t="s">
        <v>14</v>
      </c>
      <c r="B133" s="1">
        <v>-84.394415342635796</v>
      </c>
      <c r="C133" s="1">
        <v>34.3282524729253</v>
      </c>
      <c r="D133" t="str">
        <f>IF(AND(B133&gt;'MARTA Footprint'!$C$3,B133&lt;'MARTA Footprint'!$D$3,C133&gt;'MARTA Footprint'!$A$3,C133&lt;'MARTA Footprint'!$B$3),"YES",".")</f>
        <v>.</v>
      </c>
    </row>
    <row r="134" spans="1:4" hidden="1" x14ac:dyDescent="0.25">
      <c r="A134" t="s">
        <v>14</v>
      </c>
      <c r="B134" s="1">
        <v>-84.391996158807899</v>
      </c>
      <c r="C134" s="1">
        <v>34.338494785948001</v>
      </c>
      <c r="D134" t="str">
        <f>IF(AND(B134&gt;'MARTA Footprint'!$C$3,B134&lt;'MARTA Footprint'!$D$3,C134&gt;'MARTA Footprint'!$A$3,C134&lt;'MARTA Footprint'!$B$3),"YES",".")</f>
        <v>.</v>
      </c>
    </row>
    <row r="135" spans="1:4" hidden="1" x14ac:dyDescent="0.25">
      <c r="A135" t="s">
        <v>14</v>
      </c>
      <c r="B135" s="1">
        <v>-84.390758786329101</v>
      </c>
      <c r="C135" s="1">
        <v>34.3453711573368</v>
      </c>
      <c r="D135" t="str">
        <f>IF(AND(B135&gt;'MARTA Footprint'!$C$3,B135&lt;'MARTA Footprint'!$D$3,C135&gt;'MARTA Footprint'!$A$3,C135&lt;'MARTA Footprint'!$B$3),"YES",".")</f>
        <v>.</v>
      </c>
    </row>
    <row r="136" spans="1:4" hidden="1" x14ac:dyDescent="0.25">
      <c r="A136" t="s">
        <v>14</v>
      </c>
      <c r="B136" s="1">
        <v>-84.390436968636806</v>
      </c>
      <c r="C136" s="1">
        <v>34.349238313579299</v>
      </c>
      <c r="D136" t="str">
        <f>IF(AND(B136&gt;'MARTA Footprint'!$C$3,B136&lt;'MARTA Footprint'!$D$3,C136&gt;'MARTA Footprint'!$A$3,C136&lt;'MARTA Footprint'!$B$3),"YES",".")</f>
        <v>.</v>
      </c>
    </row>
    <row r="137" spans="1:4" hidden="1" x14ac:dyDescent="0.25">
      <c r="A137" t="s">
        <v>14</v>
      </c>
      <c r="B137" s="1">
        <v>-84.391401756426106</v>
      </c>
      <c r="C137" s="1">
        <v>34.367471463770499</v>
      </c>
      <c r="D137" t="str">
        <f>IF(AND(B137&gt;'MARTA Footprint'!$C$3,B137&lt;'MARTA Footprint'!$D$3,C137&gt;'MARTA Footprint'!$A$3,C137&lt;'MARTA Footprint'!$B$3),"YES",".")</f>
        <v>.</v>
      </c>
    </row>
    <row r="138" spans="1:4" hidden="1" x14ac:dyDescent="0.25">
      <c r="A138" t="s">
        <v>14</v>
      </c>
      <c r="B138" s="1">
        <v>-84.391737034896295</v>
      </c>
      <c r="C138" s="1">
        <v>34.370483592257898</v>
      </c>
      <c r="D138" t="str">
        <f>IF(AND(B138&gt;'MARTA Footprint'!$C$3,B138&lt;'MARTA Footprint'!$D$3,C138&gt;'MARTA Footprint'!$A$3,C138&lt;'MARTA Footprint'!$B$3),"YES",".")</f>
        <v>.</v>
      </c>
    </row>
    <row r="139" spans="1:4" hidden="1" x14ac:dyDescent="0.25">
      <c r="A139" t="s">
        <v>14</v>
      </c>
      <c r="B139" s="1">
        <v>-84.393498478314996</v>
      </c>
      <c r="C139" s="1">
        <v>34.380256729437598</v>
      </c>
      <c r="D139" t="str">
        <f>IF(AND(B139&gt;'MARTA Footprint'!$C$3,B139&lt;'MARTA Footprint'!$D$3,C139&gt;'MARTA Footprint'!$A$3,C139&lt;'MARTA Footprint'!$B$3),"YES",".")</f>
        <v>.</v>
      </c>
    </row>
    <row r="140" spans="1:4" hidden="1" x14ac:dyDescent="0.25">
      <c r="A140" t="s">
        <v>14</v>
      </c>
      <c r="B140" s="1">
        <v>-84.393714572013593</v>
      </c>
      <c r="C140" s="1">
        <v>34.381203274612503</v>
      </c>
      <c r="D140" t="str">
        <f>IF(AND(B140&gt;'MARTA Footprint'!$C$3,B140&lt;'MARTA Footprint'!$D$3,C140&gt;'MARTA Footprint'!$A$3,C140&lt;'MARTA Footprint'!$B$3),"YES",".")</f>
        <v>.</v>
      </c>
    </row>
  </sheetData>
  <autoFilter ref="A1:D140">
    <filterColumn colId="3">
      <filters>
        <filter val="Y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MARTA Footprint</vt:lpstr>
      <vt:lpstr>Table Source</vt:lpstr>
      <vt:lpstr>I-75</vt:lpstr>
      <vt:lpstr>I-85</vt:lpstr>
      <vt:lpstr>I-20</vt:lpstr>
      <vt:lpstr>I-285</vt:lpstr>
      <vt:lpstr>GA 400</vt:lpstr>
      <vt:lpstr>I-985</vt:lpstr>
      <vt:lpstr>I-575</vt:lpstr>
      <vt:lpstr>I-675</vt:lpstr>
      <vt:lpstr>Stone Mountain FWY</vt:lpstr>
      <vt:lpstr>Langford PKWY</vt:lpstr>
      <vt:lpstr>Spur 14</vt:lpstr>
      <vt:lpstr>Peachtree Industrial BLVD</vt:lpstr>
      <vt:lpstr>GA 316</vt:lpstr>
    </vt:vector>
  </TitlesOfParts>
  <Company>Emory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Laptop</dc:creator>
  <cp:lastModifiedBy>Joe Laptop</cp:lastModifiedBy>
  <dcterms:created xsi:type="dcterms:W3CDTF">2013-01-06T20:24:48Z</dcterms:created>
  <dcterms:modified xsi:type="dcterms:W3CDTF">2013-01-09T02:52:15Z</dcterms:modified>
</cp:coreProperties>
</file>