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4" i="1" l="1"/>
  <c r="C15" i="1" s="1"/>
  <c r="C5" i="1"/>
  <c r="C4" i="1"/>
  <c r="C3" i="1" l="1"/>
  <c r="K5" i="1" s="1"/>
  <c r="K4" i="1"/>
  <c r="M4" i="1" s="1"/>
  <c r="E14" i="1"/>
  <c r="C6" i="1"/>
  <c r="K18" i="1" l="1"/>
  <c r="L18" i="1" s="1"/>
  <c r="K7" i="1"/>
  <c r="M7" i="1" s="1"/>
  <c r="O7" i="1" s="1"/>
  <c r="K10" i="1" l="1"/>
  <c r="M10" i="1" s="1"/>
</calcChain>
</file>

<file path=xl/sharedStrings.xml><?xml version="1.0" encoding="utf-8"?>
<sst xmlns="http://schemas.openxmlformats.org/spreadsheetml/2006/main" count="44" uniqueCount="26">
  <si>
    <t>Vo</t>
  </si>
  <si>
    <t>R1</t>
  </si>
  <si>
    <t>R2</t>
  </si>
  <si>
    <t>RT</t>
  </si>
  <si>
    <t>V+</t>
  </si>
  <si>
    <t>V</t>
  </si>
  <si>
    <t>CALCULAR Vo</t>
  </si>
  <si>
    <t>OHM</t>
  </si>
  <si>
    <t>KOHM</t>
  </si>
  <si>
    <t>DIVISOR DE TENSION</t>
  </si>
  <si>
    <t>Rth</t>
  </si>
  <si>
    <t>CALCULO DE LA RESISTENCIA DE THEVENIN</t>
  </si>
  <si>
    <t>Vth</t>
  </si>
  <si>
    <t>ohm</t>
  </si>
  <si>
    <t>Ib</t>
  </si>
  <si>
    <t>A</t>
  </si>
  <si>
    <t>mA</t>
  </si>
  <si>
    <t>kohm</t>
  </si>
  <si>
    <t>Kohm</t>
  </si>
  <si>
    <t>uA</t>
  </si>
  <si>
    <t>Ie</t>
  </si>
  <si>
    <t>Beta</t>
  </si>
  <si>
    <t>Ic = Ie</t>
  </si>
  <si>
    <t>CALCULAR R2, EN BASE A Vo</t>
  </si>
  <si>
    <t>LDR</t>
  </si>
  <si>
    <t>R2+POT1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</si>
</sst>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64" fontId="3" fillId="0" borderId="0" xfId="0" applyNumberFormat="1" applyFont="1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2" fontId="3" fillId="0" borderId="0" xfId="0" applyNumberFormat="1" applyFont="1"/>
    <xf numFmtId="2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142875</xdr:rowOff>
    </xdr:from>
    <xdr:to>
      <xdr:col>7</xdr:col>
      <xdr:colOff>523875</xdr:colOff>
      <xdr:row>18</xdr:row>
      <xdr:rowOff>9525</xdr:rowOff>
    </xdr:to>
    <xdr:grpSp>
      <xdr:nvGrpSpPr>
        <xdr:cNvPr id="5" name="4 Grupo"/>
        <xdr:cNvGrpSpPr/>
      </xdr:nvGrpSpPr>
      <xdr:grpSpPr>
        <a:xfrm>
          <a:off x="3848100" y="142875"/>
          <a:ext cx="1140101" cy="3295650"/>
          <a:chOff x="4503026" y="142875"/>
          <a:chExt cx="1381125" cy="3295650"/>
        </a:xfrm>
      </xdr:grpSpPr>
      <xdr:pic>
        <xdr:nvPicPr>
          <xdr:cNvPr id="2" name="1 Imagen" descr="http://html.rincondelvago.com/000343781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638" t="2815" r="27660" b="8926"/>
          <a:stretch/>
        </xdr:blipFill>
        <xdr:spPr bwMode="auto">
          <a:xfrm>
            <a:off x="4503026" y="142875"/>
            <a:ext cx="1381125" cy="3295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225592</xdr:colOff>
      <xdr:row>5</xdr:row>
      <xdr:rowOff>15039</xdr:rowOff>
    </xdr:from>
    <xdr:to>
      <xdr:col>7</xdr:col>
      <xdr:colOff>506329</xdr:colOff>
      <xdr:row>7</xdr:row>
      <xdr:rowOff>145382</xdr:rowOff>
    </xdr:to>
    <xdr:sp macro="" textlink="">
      <xdr:nvSpPr>
        <xdr:cNvPr id="6" name="5 Rectángulo"/>
        <xdr:cNvSpPr/>
      </xdr:nvSpPr>
      <xdr:spPr>
        <a:xfrm>
          <a:off x="5589671" y="967539"/>
          <a:ext cx="280737" cy="51134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380999</xdr:colOff>
      <xdr:row>4</xdr:row>
      <xdr:rowOff>136585</xdr:rowOff>
    </xdr:from>
    <xdr:to>
      <xdr:col>7</xdr:col>
      <xdr:colOff>381714</xdr:colOff>
      <xdr:row>7</xdr:row>
      <xdr:rowOff>148977</xdr:rowOff>
    </xdr:to>
    <xdr:cxnSp macro="">
      <xdr:nvCxnSpPr>
        <xdr:cNvPr id="8" name="7 Conector recto"/>
        <xdr:cNvCxnSpPr/>
      </xdr:nvCxnSpPr>
      <xdr:spPr>
        <a:xfrm flipH="1" flipV="1">
          <a:off x="5743754" y="898585"/>
          <a:ext cx="715" cy="58389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372499</xdr:colOff>
      <xdr:row>11</xdr:row>
      <xdr:rowOff>111816</xdr:rowOff>
    </xdr:from>
    <xdr:to>
      <xdr:col>9</xdr:col>
      <xdr:colOff>14255</xdr:colOff>
      <xdr:row>11</xdr:row>
      <xdr:rowOff>116829</xdr:rowOff>
    </xdr:to>
    <xdr:cxnSp macro="">
      <xdr:nvCxnSpPr>
        <xdr:cNvPr id="11" name="10 Conector recto"/>
        <xdr:cNvCxnSpPr/>
      </xdr:nvCxnSpPr>
      <xdr:spPr>
        <a:xfrm>
          <a:off x="4836825" y="2207316"/>
          <a:ext cx="867582" cy="501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94070</xdr:colOff>
      <xdr:row>10</xdr:row>
      <xdr:rowOff>187012</xdr:rowOff>
    </xdr:from>
    <xdr:to>
      <xdr:col>9</xdr:col>
      <xdr:colOff>530084</xdr:colOff>
      <xdr:row>12</xdr:row>
      <xdr:rowOff>86748</xdr:rowOff>
    </xdr:to>
    <xdr:sp macro="" textlink="">
      <xdr:nvSpPr>
        <xdr:cNvPr id="12" name="11 CuadroTexto"/>
        <xdr:cNvSpPr txBox="1"/>
      </xdr:nvSpPr>
      <xdr:spPr>
        <a:xfrm>
          <a:off x="5784222" y="2092012"/>
          <a:ext cx="436014" cy="280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Vo</a:t>
          </a:r>
        </a:p>
      </xdr:txBody>
    </xdr:sp>
    <xdr:clientData/>
  </xdr:twoCellAnchor>
  <xdr:twoCellAnchor>
    <xdr:from>
      <xdr:col>8</xdr:col>
      <xdr:colOff>609600</xdr:colOff>
      <xdr:row>11</xdr:row>
      <xdr:rowOff>74981</xdr:rowOff>
    </xdr:from>
    <xdr:to>
      <xdr:col>9</xdr:col>
      <xdr:colOff>115957</xdr:colOff>
      <xdr:row>11</xdr:row>
      <xdr:rowOff>165653</xdr:rowOff>
    </xdr:to>
    <xdr:sp macro="" textlink="">
      <xdr:nvSpPr>
        <xdr:cNvPr id="13" name="12 Elipse"/>
        <xdr:cNvSpPr/>
      </xdr:nvSpPr>
      <xdr:spPr>
        <a:xfrm>
          <a:off x="5686839" y="2170481"/>
          <a:ext cx="119270" cy="90672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341283</xdr:colOff>
      <xdr:row>11</xdr:row>
      <xdr:rowOff>66692</xdr:rowOff>
    </xdr:from>
    <xdr:to>
      <xdr:col>7</xdr:col>
      <xdr:colOff>398432</xdr:colOff>
      <xdr:row>11</xdr:row>
      <xdr:rowOff>129857</xdr:rowOff>
    </xdr:to>
    <xdr:sp macro="" textlink="">
      <xdr:nvSpPr>
        <xdr:cNvPr id="14" name="13 Elipse"/>
        <xdr:cNvSpPr/>
      </xdr:nvSpPr>
      <xdr:spPr>
        <a:xfrm>
          <a:off x="5702936" y="2162192"/>
          <a:ext cx="57149" cy="6316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abSelected="1" zoomScale="115" workbookViewId="0">
      <selection activeCell="B6" sqref="B6"/>
    </sheetView>
  </sheetViews>
  <sheetFormatPr baseColWidth="10" defaultColWidth="9.140625" defaultRowHeight="15" x14ac:dyDescent="0.25"/>
  <cols>
    <col min="2" max="2" width="11.85546875" customWidth="1"/>
    <col min="11" max="11" width="13.140625" customWidth="1"/>
    <col min="12" max="12" width="7.28515625" bestFit="1" customWidth="1"/>
    <col min="14" max="14" width="6.28515625" bestFit="1" customWidth="1"/>
  </cols>
  <sheetData>
    <row r="1" spans="2:16" x14ac:dyDescent="0.25">
      <c r="B1" s="1" t="s">
        <v>9</v>
      </c>
    </row>
    <row r="2" spans="2:16" x14ac:dyDescent="0.25">
      <c r="B2" s="1" t="s">
        <v>6</v>
      </c>
      <c r="J2" s="1" t="s">
        <v>11</v>
      </c>
    </row>
    <row r="3" spans="2:16" x14ac:dyDescent="0.25">
      <c r="B3" s="1" t="s">
        <v>0</v>
      </c>
      <c r="C3" s="2">
        <f>(C5*C7)/(C4+C5)</f>
        <v>0.61403508771929827</v>
      </c>
      <c r="D3" t="s">
        <v>5</v>
      </c>
    </row>
    <row r="4" spans="2:16" x14ac:dyDescent="0.25">
      <c r="B4" t="s">
        <v>1</v>
      </c>
      <c r="C4">
        <f>E4*1000</f>
        <v>950000</v>
      </c>
      <c r="D4" t="s">
        <v>7</v>
      </c>
      <c r="E4" s="10">
        <v>950</v>
      </c>
      <c r="F4" t="s">
        <v>17</v>
      </c>
      <c r="J4" t="s">
        <v>10</v>
      </c>
      <c r="K4" s="9">
        <f>(C4*C5)/(C4+C5)</f>
        <v>116666.66666666667</v>
      </c>
      <c r="L4" t="s">
        <v>13</v>
      </c>
      <c r="M4" s="5">
        <f>K4/1000</f>
        <v>116.66666666666667</v>
      </c>
      <c r="N4" t="s">
        <v>18</v>
      </c>
    </row>
    <row r="5" spans="2:16" x14ac:dyDescent="0.25">
      <c r="B5" t="s">
        <v>25</v>
      </c>
      <c r="C5">
        <f>E5*1000</f>
        <v>133000</v>
      </c>
      <c r="D5" t="s">
        <v>7</v>
      </c>
      <c r="E5" s="10">
        <v>133</v>
      </c>
      <c r="F5" t="s">
        <v>17</v>
      </c>
      <c r="J5" t="s">
        <v>12</v>
      </c>
      <c r="K5" s="5">
        <f>C3</f>
        <v>0.61403508771929827</v>
      </c>
      <c r="L5" t="s">
        <v>5</v>
      </c>
    </row>
    <row r="6" spans="2:16" x14ac:dyDescent="0.25">
      <c r="B6" t="s">
        <v>3</v>
      </c>
      <c r="C6">
        <f>+C5+C4</f>
        <v>1083000</v>
      </c>
      <c r="D6" t="s">
        <v>7</v>
      </c>
    </row>
    <row r="7" spans="2:16" x14ac:dyDescent="0.25">
      <c r="B7" t="s">
        <v>4</v>
      </c>
      <c r="C7">
        <v>5</v>
      </c>
      <c r="D7" t="s">
        <v>5</v>
      </c>
      <c r="J7" s="2" t="s">
        <v>14</v>
      </c>
      <c r="K7" s="4">
        <f>K5/K4</f>
        <v>5.2631578947368422E-6</v>
      </c>
      <c r="L7" s="2" t="s">
        <v>15</v>
      </c>
      <c r="M7" s="11">
        <f>K7*1000</f>
        <v>5.263157894736842E-3</v>
      </c>
      <c r="N7" s="2" t="s">
        <v>16</v>
      </c>
      <c r="O7" s="11">
        <f>M7*1000</f>
        <v>5.2631578947368416</v>
      </c>
      <c r="P7" s="2" t="s">
        <v>19</v>
      </c>
    </row>
    <row r="10" spans="2:16" x14ac:dyDescent="0.25">
      <c r="B10" s="1" t="s">
        <v>23</v>
      </c>
      <c r="I10" s="7" t="s">
        <v>22</v>
      </c>
      <c r="J10" s="6" t="s">
        <v>20</v>
      </c>
      <c r="K10" s="6">
        <f>K15*K7</f>
        <v>5.7894736842105268E-4</v>
      </c>
      <c r="L10" s="6" t="s">
        <v>15</v>
      </c>
      <c r="M10" s="12">
        <f>K10*1000</f>
        <v>0.57894736842105265</v>
      </c>
      <c r="N10" s="2" t="s">
        <v>16</v>
      </c>
    </row>
    <row r="12" spans="2:16" x14ac:dyDescent="0.25">
      <c r="B12" s="1" t="s">
        <v>0</v>
      </c>
      <c r="C12" s="10">
        <v>0.6</v>
      </c>
      <c r="D12" t="s">
        <v>5</v>
      </c>
    </row>
    <row r="13" spans="2:16" x14ac:dyDescent="0.25">
      <c r="B13" t="s">
        <v>1</v>
      </c>
      <c r="C13">
        <v>250000</v>
      </c>
      <c r="D13" t="s">
        <v>7</v>
      </c>
      <c r="E13" t="s">
        <v>24</v>
      </c>
      <c r="H13" s="1"/>
    </row>
    <row r="14" spans="2:16" x14ac:dyDescent="0.25">
      <c r="B14" s="1" t="s">
        <v>2</v>
      </c>
      <c r="C14">
        <f>(C12*C13)/(C16-C12)</f>
        <v>34090.909090909088</v>
      </c>
      <c r="D14" t="s">
        <v>7</v>
      </c>
      <c r="E14">
        <f>+C14/1000</f>
        <v>34.090909090909086</v>
      </c>
      <c r="F14" t="s">
        <v>8</v>
      </c>
      <c r="H14" s="3"/>
    </row>
    <row r="15" spans="2:16" x14ac:dyDescent="0.25">
      <c r="B15" t="s">
        <v>3</v>
      </c>
      <c r="C15">
        <f>C14+C13</f>
        <v>284090.90909090906</v>
      </c>
      <c r="D15" t="s">
        <v>7</v>
      </c>
      <c r="J15" s="8" t="s">
        <v>21</v>
      </c>
      <c r="K15" s="8">
        <v>110</v>
      </c>
    </row>
    <row r="16" spans="2:16" x14ac:dyDescent="0.25">
      <c r="B16" t="s">
        <v>4</v>
      </c>
      <c r="C16">
        <v>5</v>
      </c>
      <c r="D16" t="s">
        <v>5</v>
      </c>
    </row>
    <row r="18" spans="10:13" x14ac:dyDescent="0.25">
      <c r="J18" t="s">
        <v>20</v>
      </c>
      <c r="K18">
        <f>K5/(K4+47000)</f>
        <v>3.7517418801586449E-6</v>
      </c>
      <c r="L18" s="13">
        <f>K18*1000000</f>
        <v>3.7517418801586451</v>
      </c>
      <c r="M18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2014-03-12T18:11:30Z</dcterms:created>
  <dcterms:modified xsi:type="dcterms:W3CDTF">2014-04-17T00:01:51Z</dcterms:modified>
</cp:coreProperties>
</file>