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y Documents\R\stablecpp\inst\xtraR\"/>
    </mc:Choice>
  </mc:AlternateContent>
  <bookViews>
    <workbookView xWindow="0" yWindow="36" windowWidth="17280" windowHeight="7212"/>
  </bookViews>
  <sheets>
    <sheet name="Sheet1" sheetId="1" r:id="rId1"/>
  </sheets>
  <definedNames>
    <definedName name="alpha">Sheet1!$C$2</definedName>
    <definedName name="beta">Sheet1!$C$3</definedName>
    <definedName name="cat0">Sheet1!$C$6</definedName>
    <definedName name="theta0">Sheet1!$C$5</definedName>
    <definedName name="x">Sheet1!$C$1</definedName>
    <definedName name="x_m_zeta">Sheet1!$C$7</definedName>
    <definedName name="zeta">Sheet1!$C$4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8" i="1" l="1"/>
  <c r="A1037" i="1"/>
  <c r="A1036" i="1"/>
  <c r="A1035" i="1"/>
  <c r="A1034" i="1"/>
  <c r="A1033" i="1"/>
  <c r="A1032" i="1"/>
  <c r="C2" i="1" l="1"/>
  <c r="B4" i="1" s="1"/>
  <c r="C3" i="1" s="1"/>
  <c r="A33" i="1"/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9" i="1" s="1"/>
  <c r="A32" i="1"/>
  <c r="A31" i="1" s="1"/>
  <c r="A30" i="1" s="1"/>
  <c r="A29" i="1" s="1"/>
  <c r="A28" i="1" s="1"/>
  <c r="A27" i="1" s="1"/>
  <c r="A26" i="1" s="1"/>
  <c r="A25" i="1" s="1"/>
  <c r="A24" i="1" s="1"/>
  <c r="A23" i="1"/>
  <c r="C1" i="1"/>
  <c r="C5" i="1"/>
  <c r="C4" i="1"/>
  <c r="B679" i="1" l="1"/>
  <c r="B71" i="1"/>
  <c r="B343" i="1"/>
  <c r="D343" i="1" s="1"/>
  <c r="B624" i="1"/>
  <c r="C624" i="1" s="1"/>
  <c r="B258" i="1"/>
  <c r="B560" i="1"/>
  <c r="D560" i="1" s="1"/>
  <c r="B114" i="1"/>
  <c r="C114" i="1" s="1"/>
  <c r="B429" i="1"/>
  <c r="C429" i="1" s="1"/>
  <c r="B748" i="1"/>
  <c r="D748" i="1" s="1"/>
  <c r="B173" i="1"/>
  <c r="D173" i="1" s="1"/>
  <c r="B496" i="1"/>
  <c r="C496" i="1" s="1"/>
  <c r="B932" i="1"/>
  <c r="D932" i="1" s="1"/>
  <c r="B65" i="1"/>
  <c r="B150" i="1"/>
  <c r="D150" i="1" s="1"/>
  <c r="B235" i="1"/>
  <c r="D235" i="1" s="1"/>
  <c r="B321" i="1"/>
  <c r="C321" i="1" s="1"/>
  <c r="B406" i="1"/>
  <c r="C406" i="1" s="1"/>
  <c r="B499" i="1"/>
  <c r="C499" i="1" s="1"/>
  <c r="B791" i="1"/>
  <c r="D791" i="1" s="1"/>
  <c r="B45" i="1"/>
  <c r="C45" i="1" s="1"/>
  <c r="B130" i="1"/>
  <c r="B279" i="1"/>
  <c r="C279" i="1" s="1"/>
  <c r="B512" i="1"/>
  <c r="C512" i="1" s="1"/>
  <c r="B576" i="1"/>
  <c r="D576" i="1" s="1"/>
  <c r="B792" i="1"/>
  <c r="B86" i="1"/>
  <c r="D86" i="1" s="1"/>
  <c r="B257" i="1"/>
  <c r="D257" i="1" s="1"/>
  <c r="B433" i="1"/>
  <c r="C433" i="1" s="1"/>
  <c r="B975" i="1"/>
  <c r="B50" i="1"/>
  <c r="D50" i="1" s="1"/>
  <c r="B135" i="1"/>
  <c r="D135" i="1" s="1"/>
  <c r="B215" i="1"/>
  <c r="D215" i="1" s="1"/>
  <c r="B66" i="1"/>
  <c r="B109" i="1"/>
  <c r="C109" i="1" s="1"/>
  <c r="B151" i="1"/>
  <c r="C151" i="1" s="1"/>
  <c r="B237" i="1"/>
  <c r="C237" i="1" s="1"/>
  <c r="B322" i="1"/>
  <c r="B407" i="1"/>
  <c r="C407" i="1" s="1"/>
  <c r="B480" i="1"/>
  <c r="C480" i="1" s="1"/>
  <c r="B544" i="1"/>
  <c r="D544" i="1" s="1"/>
  <c r="B608" i="1"/>
  <c r="C608" i="1" s="1"/>
  <c r="B700" i="1"/>
  <c r="C700" i="1" s="1"/>
  <c r="B884" i="1"/>
  <c r="D884" i="1" s="1"/>
  <c r="B43" i="1"/>
  <c r="C43" i="1" s="1"/>
  <c r="B129" i="1"/>
  <c r="C129" i="1" s="1"/>
  <c r="B214" i="1"/>
  <c r="D214" i="1" s="1"/>
  <c r="B299" i="1"/>
  <c r="D299" i="1" s="1"/>
  <c r="B385" i="1"/>
  <c r="C385" i="1" s="1"/>
  <c r="B475" i="1"/>
  <c r="B569" i="1"/>
  <c r="C569" i="1" s="1"/>
  <c r="B1014" i="1"/>
  <c r="D1014" i="1" s="1"/>
  <c r="I1014" i="1" s="1"/>
  <c r="O1014" i="1" s="1"/>
  <c r="B812" i="1"/>
  <c r="D812" i="1" s="1"/>
  <c r="B847" i="1"/>
  <c r="B743" i="1"/>
  <c r="C743" i="1" s="1"/>
  <c r="B623" i="1"/>
  <c r="D623" i="1" s="1"/>
  <c r="B543" i="1"/>
  <c r="C543" i="1" s="1"/>
  <c r="B507" i="1"/>
  <c r="B487" i="1"/>
  <c r="D487" i="1" s="1"/>
  <c r="B467" i="1"/>
  <c r="C467" i="1" s="1"/>
  <c r="B443" i="1"/>
  <c r="D443" i="1" s="1"/>
  <c r="B417" i="1"/>
  <c r="B395" i="1"/>
  <c r="C395" i="1" s="1"/>
  <c r="B374" i="1"/>
  <c r="C374" i="1" s="1"/>
  <c r="B353" i="1"/>
  <c r="C353" i="1" s="1"/>
  <c r="B331" i="1"/>
  <c r="B310" i="1"/>
  <c r="D310" i="1" s="1"/>
  <c r="B289" i="1"/>
  <c r="D289" i="1" s="1"/>
  <c r="B267" i="1"/>
  <c r="D267" i="1" s="1"/>
  <c r="B246" i="1"/>
  <c r="B225" i="1"/>
  <c r="D225" i="1" s="1"/>
  <c r="B203" i="1"/>
  <c r="D203" i="1" s="1"/>
  <c r="B182" i="1"/>
  <c r="C182" i="1" s="1"/>
  <c r="B161" i="1"/>
  <c r="B139" i="1"/>
  <c r="C139" i="1" s="1"/>
  <c r="B118" i="1"/>
  <c r="D118" i="1" s="1"/>
  <c r="B97" i="1"/>
  <c r="D97" i="1" s="1"/>
  <c r="B75" i="1"/>
  <c r="B54" i="1"/>
  <c r="D54" i="1" s="1"/>
  <c r="B33" i="1"/>
  <c r="C33" i="1" s="1"/>
  <c r="B1000" i="1"/>
  <c r="D1000" i="1" s="1"/>
  <c r="B960" i="1"/>
  <c r="B912" i="1"/>
  <c r="D912" i="1" s="1"/>
  <c r="B864" i="1"/>
  <c r="D864" i="1" s="1"/>
  <c r="B820" i="1"/>
  <c r="D820" i="1" s="1"/>
  <c r="B768" i="1"/>
  <c r="B720" i="1"/>
  <c r="D720" i="1" s="1"/>
  <c r="B676" i="1"/>
  <c r="D676" i="1" s="1"/>
  <c r="B648" i="1"/>
  <c r="D648" i="1" s="1"/>
  <c r="B632" i="1"/>
  <c r="B616" i="1"/>
  <c r="C616" i="1" s="1"/>
  <c r="B600" i="1"/>
  <c r="D600" i="1" s="1"/>
  <c r="B584" i="1"/>
  <c r="D584" i="1" s="1"/>
  <c r="B568" i="1"/>
  <c r="B552" i="1"/>
  <c r="C552" i="1" s="1"/>
  <c r="B536" i="1"/>
  <c r="D536" i="1" s="1"/>
  <c r="B520" i="1"/>
  <c r="D520" i="1" s="1"/>
  <c r="B504" i="1"/>
  <c r="B488" i="1"/>
  <c r="D488" i="1" s="1"/>
  <c r="B472" i="1"/>
  <c r="D472" i="1" s="1"/>
  <c r="B456" i="1"/>
  <c r="D456" i="1" s="1"/>
  <c r="B439" i="1"/>
  <c r="B418" i="1"/>
  <c r="D418" i="1" s="1"/>
  <c r="B397" i="1"/>
  <c r="D397" i="1" s="1"/>
  <c r="B375" i="1"/>
  <c r="D375" i="1" s="1"/>
  <c r="B354" i="1"/>
  <c r="B333" i="1"/>
  <c r="C333" i="1" s="1"/>
  <c r="B311" i="1"/>
  <c r="D311" i="1" s="1"/>
  <c r="B269" i="1"/>
  <c r="D269" i="1" s="1"/>
  <c r="B226" i="1"/>
  <c r="B183" i="1"/>
  <c r="C183" i="1" s="1"/>
  <c r="B141" i="1"/>
  <c r="D141" i="1" s="1"/>
  <c r="B77" i="1"/>
  <c r="D77" i="1" s="1"/>
  <c r="B55" i="1"/>
  <c r="C55" i="1" s="1"/>
  <c r="B596" i="1"/>
  <c r="D596" i="1" s="1"/>
  <c r="B532" i="1"/>
  <c r="C532" i="1" s="1"/>
  <c r="B484" i="1"/>
  <c r="C484" i="1" s="1"/>
  <c r="B452" i="1"/>
  <c r="B413" i="1"/>
  <c r="C413" i="1" s="1"/>
  <c r="B370" i="1"/>
  <c r="D370" i="1" s="1"/>
  <c r="B306" i="1"/>
  <c r="D306" i="1" s="1"/>
  <c r="B263" i="1"/>
  <c r="C263" i="1" s="1"/>
  <c r="B221" i="1"/>
  <c r="D221" i="1" s="1"/>
  <c r="B157" i="1"/>
  <c r="C157" i="1" s="1"/>
  <c r="B164" i="1"/>
  <c r="D164" i="1" s="1"/>
  <c r="B764" i="1"/>
  <c r="B839" i="1"/>
  <c r="C839" i="1" s="1"/>
  <c r="B719" i="1"/>
  <c r="C719" i="1" s="1"/>
  <c r="B615" i="1"/>
  <c r="D615" i="1" s="1"/>
  <c r="B527" i="1"/>
  <c r="C527" i="1" s="1"/>
  <c r="B503" i="1"/>
  <c r="C503" i="1" s="1"/>
  <c r="B483" i="1"/>
  <c r="C483" i="1" s="1"/>
  <c r="B459" i="1"/>
  <c r="D459" i="1" s="1"/>
  <c r="B438" i="1"/>
  <c r="B411" i="1"/>
  <c r="D411" i="1" s="1"/>
  <c r="B390" i="1"/>
  <c r="C390" i="1" s="1"/>
  <c r="B369" i="1"/>
  <c r="C369" i="1" s="1"/>
  <c r="B347" i="1"/>
  <c r="B326" i="1"/>
  <c r="C326" i="1" s="1"/>
  <c r="B305" i="1"/>
  <c r="D305" i="1" s="1"/>
  <c r="B283" i="1"/>
  <c r="C283" i="1" s="1"/>
  <c r="B262" i="1"/>
  <c r="B241" i="1"/>
  <c r="D241" i="1" s="1"/>
  <c r="B219" i="1"/>
  <c r="C219" i="1" s="1"/>
  <c r="B198" i="1"/>
  <c r="C198" i="1" s="1"/>
  <c r="B177" i="1"/>
  <c r="B155" i="1"/>
  <c r="C155" i="1" s="1"/>
  <c r="B134" i="1"/>
  <c r="D134" i="1" s="1"/>
  <c r="B113" i="1"/>
  <c r="D113" i="1" s="1"/>
  <c r="B91" i="1"/>
  <c r="D91" i="1" s="1"/>
  <c r="B70" i="1"/>
  <c r="D70" i="1" s="1"/>
  <c r="B49" i="1"/>
  <c r="C49" i="1" s="1"/>
  <c r="B1039" i="1"/>
  <c r="D1039" i="1" s="1"/>
  <c r="B992" i="1"/>
  <c r="B944" i="1"/>
  <c r="D944" i="1" s="1"/>
  <c r="B896" i="1"/>
  <c r="C896" i="1" s="1"/>
  <c r="B856" i="1"/>
  <c r="D856" i="1" s="1"/>
  <c r="B804" i="1"/>
  <c r="D804" i="1" s="1"/>
  <c r="B756" i="1"/>
  <c r="C756" i="1" s="1"/>
  <c r="B708" i="1"/>
  <c r="D708" i="1" s="1"/>
  <c r="B668" i="1"/>
  <c r="D668" i="1" s="1"/>
  <c r="B644" i="1"/>
  <c r="D644" i="1" s="1"/>
  <c r="B628" i="1"/>
  <c r="D628" i="1" s="1"/>
  <c r="B580" i="1"/>
  <c r="D580" i="1" s="1"/>
  <c r="B564" i="1"/>
  <c r="D564" i="1" s="1"/>
  <c r="B516" i="1"/>
  <c r="D516" i="1" s="1"/>
  <c r="B434" i="1"/>
  <c r="D434" i="1" s="1"/>
  <c r="B327" i="1"/>
  <c r="C327" i="1" s="1"/>
  <c r="B199" i="1"/>
  <c r="C199" i="1" s="1"/>
  <c r="B1008" i="1"/>
  <c r="C1008" i="1" s="1"/>
  <c r="B911" i="1"/>
  <c r="D911" i="1" s="1"/>
  <c r="B783" i="1"/>
  <c r="C783" i="1" s="1"/>
  <c r="B663" i="1"/>
  <c r="D663" i="1" s="1"/>
  <c r="B551" i="1"/>
  <c r="B515" i="1"/>
  <c r="C515" i="1" s="1"/>
  <c r="B491" i="1"/>
  <c r="C491" i="1" s="1"/>
  <c r="B471" i="1"/>
  <c r="D471" i="1" s="1"/>
  <c r="B451" i="1"/>
  <c r="B422" i="1"/>
  <c r="C422" i="1" s="1"/>
  <c r="B401" i="1"/>
  <c r="D401" i="1" s="1"/>
  <c r="B379" i="1"/>
  <c r="D379" i="1" s="1"/>
  <c r="B358" i="1"/>
  <c r="B337" i="1"/>
  <c r="C337" i="1" s="1"/>
  <c r="B315" i="1"/>
  <c r="C315" i="1" s="1"/>
  <c r="B294" i="1"/>
  <c r="D294" i="1" s="1"/>
  <c r="B273" i="1"/>
  <c r="B251" i="1"/>
  <c r="C251" i="1" s="1"/>
  <c r="B230" i="1"/>
  <c r="C230" i="1" s="1"/>
  <c r="B209" i="1"/>
  <c r="D209" i="1" s="1"/>
  <c r="B187" i="1"/>
  <c r="D187" i="1" s="1"/>
  <c r="B166" i="1"/>
  <c r="D166" i="1" s="1"/>
  <c r="B145" i="1"/>
  <c r="D145" i="1" s="1"/>
  <c r="B123" i="1"/>
  <c r="C123" i="1" s="1"/>
  <c r="B102" i="1"/>
  <c r="D102" i="1" s="1"/>
  <c r="B81" i="1"/>
  <c r="D81" i="1" s="1"/>
  <c r="B59" i="1"/>
  <c r="C59" i="1" s="1"/>
  <c r="B38" i="1"/>
  <c r="C38" i="1" s="1"/>
  <c r="B1012" i="1"/>
  <c r="D1012" i="1" s="1"/>
  <c r="B968" i="1"/>
  <c r="C968" i="1" s="1"/>
  <c r="B920" i="1"/>
  <c r="C920" i="1" s="1"/>
  <c r="B872" i="1"/>
  <c r="D872" i="1" s="1"/>
  <c r="B828" i="1"/>
  <c r="B776" i="1"/>
  <c r="D776" i="1" s="1"/>
  <c r="B736" i="1"/>
  <c r="C736" i="1" s="1"/>
  <c r="B688" i="1"/>
  <c r="D688" i="1" s="1"/>
  <c r="B652" i="1"/>
  <c r="B636" i="1"/>
  <c r="D636" i="1" s="1"/>
  <c r="B620" i="1"/>
  <c r="C620" i="1" s="1"/>
  <c r="B604" i="1"/>
  <c r="D604" i="1" s="1"/>
  <c r="B588" i="1"/>
  <c r="D588" i="1" s="1"/>
  <c r="B572" i="1"/>
  <c r="C572" i="1" s="1"/>
  <c r="B556" i="1"/>
  <c r="D556" i="1" s="1"/>
  <c r="B540" i="1"/>
  <c r="D540" i="1" s="1"/>
  <c r="B524" i="1"/>
  <c r="B508" i="1"/>
  <c r="C508" i="1" s="1"/>
  <c r="B492" i="1"/>
  <c r="C492" i="1" s="1"/>
  <c r="B476" i="1"/>
  <c r="D476" i="1" s="1"/>
  <c r="B460" i="1"/>
  <c r="B444" i="1"/>
  <c r="D444" i="1" s="1"/>
  <c r="B423" i="1"/>
  <c r="D423" i="1" s="1"/>
  <c r="B402" i="1"/>
  <c r="D402" i="1" s="1"/>
  <c r="B381" i="1"/>
  <c r="C381" i="1" s="1"/>
  <c r="B359" i="1"/>
  <c r="D359" i="1" s="1"/>
  <c r="B338" i="1"/>
  <c r="D338" i="1" s="1"/>
  <c r="B317" i="1"/>
  <c r="D317" i="1" s="1"/>
  <c r="B295" i="1"/>
  <c r="B274" i="1"/>
  <c r="C274" i="1" s="1"/>
  <c r="B253" i="1"/>
  <c r="D253" i="1" s="1"/>
  <c r="B231" i="1"/>
  <c r="D231" i="1" s="1"/>
  <c r="B210" i="1"/>
  <c r="B189" i="1"/>
  <c r="C189" i="1" s="1"/>
  <c r="B167" i="1"/>
  <c r="C167" i="1" s="1"/>
  <c r="B146" i="1"/>
  <c r="D146" i="1" s="1"/>
  <c r="B125" i="1"/>
  <c r="C125" i="1" s="1"/>
  <c r="B103" i="1"/>
  <c r="D103" i="1" s="1"/>
  <c r="B82" i="1"/>
  <c r="C82" i="1" s="1"/>
  <c r="B61" i="1"/>
  <c r="D61" i="1" s="1"/>
  <c r="B39" i="1"/>
  <c r="D39" i="1" s="1"/>
  <c r="B290" i="1"/>
  <c r="D290" i="1" s="1"/>
  <c r="B247" i="1"/>
  <c r="C247" i="1" s="1"/>
  <c r="B205" i="1"/>
  <c r="D205" i="1" s="1"/>
  <c r="B162" i="1"/>
  <c r="B119" i="1"/>
  <c r="C119" i="1" s="1"/>
  <c r="B98" i="1"/>
  <c r="C98" i="1" s="1"/>
  <c r="B34" i="1"/>
  <c r="D34" i="1" s="1"/>
  <c r="B612" i="1"/>
  <c r="B548" i="1"/>
  <c r="D548" i="1" s="1"/>
  <c r="B500" i="1"/>
  <c r="D500" i="1" s="1"/>
  <c r="B468" i="1"/>
  <c r="D468" i="1" s="1"/>
  <c r="B391" i="1"/>
  <c r="C391" i="1" s="1"/>
  <c r="B349" i="1"/>
  <c r="D349" i="1" s="1"/>
  <c r="B285" i="1"/>
  <c r="D285" i="1" s="1"/>
  <c r="B242" i="1"/>
  <c r="C242" i="1" s="1"/>
  <c r="B178" i="1"/>
  <c r="C178" i="1" s="1"/>
  <c r="B87" i="1"/>
  <c r="D87" i="1" s="1"/>
  <c r="B194" i="1"/>
  <c r="D194" i="1" s="1"/>
  <c r="B365" i="1"/>
  <c r="D365" i="1" s="1"/>
  <c r="B448" i="1"/>
  <c r="B640" i="1"/>
  <c r="D640" i="1" s="1"/>
  <c r="B980" i="1"/>
  <c r="C980" i="1" s="1"/>
  <c r="B171" i="1"/>
  <c r="C171" i="1" s="1"/>
  <c r="B342" i="1"/>
  <c r="D342" i="1" s="1"/>
  <c r="B519" i="1"/>
  <c r="D519" i="1" s="1"/>
  <c r="B93" i="1"/>
  <c r="D93" i="1" s="1"/>
  <c r="B301" i="1"/>
  <c r="C301" i="1" s="1"/>
  <c r="B386" i="1"/>
  <c r="B464" i="1"/>
  <c r="D464" i="1" s="1"/>
  <c r="B528" i="1"/>
  <c r="D528" i="1" s="1"/>
  <c r="B592" i="1"/>
  <c r="D592" i="1" s="1"/>
  <c r="B660" i="1"/>
  <c r="B840" i="1"/>
  <c r="D840" i="1" s="1"/>
  <c r="B1020" i="1"/>
  <c r="D1020" i="1" s="1"/>
  <c r="B107" i="1"/>
  <c r="C107" i="1" s="1"/>
  <c r="B193" i="1"/>
  <c r="D193" i="1" s="1"/>
  <c r="B278" i="1"/>
  <c r="D278" i="1" s="1"/>
  <c r="B363" i="1"/>
  <c r="D363" i="1" s="1"/>
  <c r="B455" i="1"/>
  <c r="C455" i="1" s="1"/>
  <c r="B567" i="1"/>
  <c r="B252" i="1"/>
  <c r="C252" i="1" s="1"/>
  <c r="B420" i="1"/>
  <c r="D420" i="1" s="1"/>
  <c r="B154" i="1"/>
  <c r="D154" i="1" s="1"/>
  <c r="I154" i="1" s="1"/>
  <c r="O154" i="1" s="1"/>
  <c r="B591" i="1"/>
  <c r="D591" i="1" s="1"/>
  <c r="B655" i="1"/>
  <c r="B711" i="1"/>
  <c r="D711" i="1" s="1"/>
  <c r="B759" i="1"/>
  <c r="C759" i="1" s="1"/>
  <c r="B823" i="1"/>
  <c r="C823" i="1" s="1"/>
  <c r="B879" i="1"/>
  <c r="B664" i="1"/>
  <c r="C664" i="1" s="1"/>
  <c r="B956" i="1"/>
  <c r="C956" i="1" s="1"/>
  <c r="B292" i="1"/>
  <c r="C292" i="1" s="1"/>
  <c r="B36" i="1"/>
  <c r="B427" i="1"/>
  <c r="D427" i="1" s="1"/>
  <c r="B447" i="1"/>
  <c r="D447" i="1" s="1"/>
  <c r="B463" i="1"/>
  <c r="D463" i="1" s="1"/>
  <c r="B479" i="1"/>
  <c r="B495" i="1"/>
  <c r="C495" i="1" s="1"/>
  <c r="B511" i="1"/>
  <c r="D511" i="1" s="1"/>
  <c r="B535" i="1"/>
  <c r="D535" i="1" s="1"/>
  <c r="B583" i="1"/>
  <c r="C583" i="1" s="1"/>
  <c r="B631" i="1"/>
  <c r="D631" i="1" s="1"/>
  <c r="B695" i="1"/>
  <c r="D695" i="1" s="1"/>
  <c r="B751" i="1"/>
  <c r="D751" i="1" s="1"/>
  <c r="B807" i="1"/>
  <c r="C807" i="1" s="1"/>
  <c r="B871" i="1"/>
  <c r="C871" i="1" s="1"/>
  <c r="B1007" i="1"/>
  <c r="C1007" i="1" s="1"/>
  <c r="B860" i="1"/>
  <c r="D860" i="1" s="1"/>
  <c r="B336" i="1"/>
  <c r="C336" i="1" s="1"/>
  <c r="B108" i="1"/>
  <c r="D108" i="1" s="1"/>
  <c r="B313" i="1"/>
  <c r="C313" i="1" s="1"/>
  <c r="B218" i="1"/>
  <c r="C218" i="1" s="1"/>
  <c r="B25" i="1"/>
  <c r="B559" i="1"/>
  <c r="D559" i="1" s="1"/>
  <c r="B599" i="1"/>
  <c r="D599" i="1" s="1"/>
  <c r="B647" i="1"/>
  <c r="D647" i="1" s="1"/>
  <c r="B687" i="1"/>
  <c r="C687" i="1" s="1"/>
  <c r="B727" i="1"/>
  <c r="D727" i="1" s="1"/>
  <c r="B775" i="1"/>
  <c r="D775" i="1" s="1"/>
  <c r="B815" i="1"/>
  <c r="D815" i="1" s="1"/>
  <c r="B855" i="1"/>
  <c r="C855" i="1" s="1"/>
  <c r="B943" i="1"/>
  <c r="D943" i="1" s="1"/>
  <c r="B716" i="1"/>
  <c r="C716" i="1" s="1"/>
  <c r="B908" i="1"/>
  <c r="C908" i="1" s="1"/>
  <c r="B380" i="1"/>
  <c r="C380" i="1" s="1"/>
  <c r="B208" i="1"/>
  <c r="D208" i="1" s="1"/>
  <c r="B494" i="1"/>
  <c r="D494" i="1" s="1"/>
  <c r="I494" i="1" s="1"/>
  <c r="O494" i="1" s="1"/>
  <c r="B46" i="1"/>
  <c r="C46" i="1" s="1"/>
  <c r="B24" i="1"/>
  <c r="C24" i="1" s="1"/>
  <c r="B23" i="1"/>
  <c r="A22" i="1"/>
  <c r="B903" i="1"/>
  <c r="C903" i="1" s="1"/>
  <c r="B935" i="1"/>
  <c r="D935" i="1" s="1"/>
  <c r="B967" i="1"/>
  <c r="C967" i="1" s="1"/>
  <c r="B999" i="1"/>
  <c r="D999" i="1" s="1"/>
  <c r="B1031" i="1"/>
  <c r="C1031" i="1" s="1"/>
  <c r="B704" i="1"/>
  <c r="D704" i="1" s="1"/>
  <c r="B752" i="1"/>
  <c r="C752" i="1" s="1"/>
  <c r="B800" i="1"/>
  <c r="D800" i="1" s="1"/>
  <c r="B848" i="1"/>
  <c r="C848" i="1" s="1"/>
  <c r="B900" i="1"/>
  <c r="D900" i="1" s="1"/>
  <c r="B948" i="1"/>
  <c r="C948" i="1" s="1"/>
  <c r="B996" i="1"/>
  <c r="C996" i="1" s="1"/>
  <c r="B432" i="1"/>
  <c r="C432" i="1" s="1"/>
  <c r="B388" i="1"/>
  <c r="B348" i="1"/>
  <c r="C348" i="1" s="1"/>
  <c r="B304" i="1"/>
  <c r="C304" i="1" s="1"/>
  <c r="B260" i="1"/>
  <c r="C260" i="1" s="1"/>
  <c r="B220" i="1"/>
  <c r="B176" i="1"/>
  <c r="D176" i="1" s="1"/>
  <c r="B124" i="1"/>
  <c r="C124" i="1" s="1"/>
  <c r="B48" i="1"/>
  <c r="C48" i="1" s="1"/>
  <c r="B373" i="1"/>
  <c r="B918" i="1"/>
  <c r="D918" i="1" s="1"/>
  <c r="E918" i="1" s="1"/>
  <c r="B617" i="1"/>
  <c r="D617" i="1" s="1"/>
  <c r="E617" i="1" s="1"/>
  <c r="B398" i="1"/>
  <c r="C398" i="1" s="1"/>
  <c r="B89" i="1"/>
  <c r="B830" i="1"/>
  <c r="D830" i="1" s="1"/>
  <c r="E830" i="1" s="1"/>
  <c r="B32" i="1"/>
  <c r="B28" i="1"/>
  <c r="B31" i="1"/>
  <c r="B30" i="1"/>
  <c r="B27" i="1"/>
  <c r="B26" i="1"/>
  <c r="B29" i="1"/>
  <c r="B887" i="1"/>
  <c r="C887" i="1" s="1"/>
  <c r="B919" i="1"/>
  <c r="C919" i="1" s="1"/>
  <c r="B951" i="1"/>
  <c r="C951" i="1" s="1"/>
  <c r="B983" i="1"/>
  <c r="B1015" i="1"/>
  <c r="C1015" i="1" s="1"/>
  <c r="B680" i="1"/>
  <c r="D680" i="1" s="1"/>
  <c r="B728" i="1"/>
  <c r="D728" i="1" s="1"/>
  <c r="B780" i="1"/>
  <c r="B824" i="1"/>
  <c r="D824" i="1" s="1"/>
  <c r="B876" i="1"/>
  <c r="C876" i="1" s="1"/>
  <c r="B924" i="1"/>
  <c r="D924" i="1" s="1"/>
  <c r="B972" i="1"/>
  <c r="D972" i="1" s="1"/>
  <c r="B1024" i="1"/>
  <c r="D1024" i="1" s="1"/>
  <c r="B412" i="1"/>
  <c r="D412" i="1" s="1"/>
  <c r="B368" i="1"/>
  <c r="C368" i="1" s="1"/>
  <c r="B324" i="1"/>
  <c r="D324" i="1" s="1"/>
  <c r="B284" i="1"/>
  <c r="D284" i="1" s="1"/>
  <c r="B240" i="1"/>
  <c r="D240" i="1" s="1"/>
  <c r="B196" i="1"/>
  <c r="D196" i="1" s="1"/>
  <c r="B156" i="1"/>
  <c r="B92" i="1"/>
  <c r="C92" i="1" s="1"/>
  <c r="B245" i="1"/>
  <c r="D245" i="1" s="1"/>
  <c r="I245" i="1" s="1"/>
  <c r="O245" i="1" s="1"/>
  <c r="B570" i="1"/>
  <c r="C570" i="1" s="1"/>
  <c r="B729" i="1"/>
  <c r="D729" i="1" s="1"/>
  <c r="I729" i="1" s="1"/>
  <c r="O729" i="1" s="1"/>
  <c r="B497" i="1"/>
  <c r="C497" i="1" s="1"/>
  <c r="B259" i="1"/>
  <c r="D259" i="1" s="1"/>
  <c r="E259" i="1" s="1"/>
  <c r="B62" i="1"/>
  <c r="D62" i="1" s="1"/>
  <c r="E62" i="1" s="1"/>
  <c r="B265" i="1"/>
  <c r="B575" i="1"/>
  <c r="C575" i="1" s="1"/>
  <c r="B607" i="1"/>
  <c r="D607" i="1" s="1"/>
  <c r="B639" i="1"/>
  <c r="D639" i="1" s="1"/>
  <c r="B671" i="1"/>
  <c r="B703" i="1"/>
  <c r="D703" i="1" s="1"/>
  <c r="B735" i="1"/>
  <c r="D735" i="1" s="1"/>
  <c r="B767" i="1"/>
  <c r="D767" i="1" s="1"/>
  <c r="B799" i="1"/>
  <c r="D799" i="1" s="1"/>
  <c r="B831" i="1"/>
  <c r="C831" i="1" s="1"/>
  <c r="B863" i="1"/>
  <c r="D863" i="1" s="1"/>
  <c r="B895" i="1"/>
  <c r="D895" i="1" s="1"/>
  <c r="B927" i="1"/>
  <c r="C927" i="1" s="1"/>
  <c r="B959" i="1"/>
  <c r="C959" i="1" s="1"/>
  <c r="B991" i="1"/>
  <c r="C991" i="1" s="1"/>
  <c r="B1023" i="1"/>
  <c r="D1023" i="1" s="1"/>
  <c r="B692" i="1"/>
  <c r="B740" i="1"/>
  <c r="C740" i="1" s="1"/>
  <c r="B788" i="1"/>
  <c r="C788" i="1" s="1"/>
  <c r="B836" i="1"/>
  <c r="D836" i="1" s="1"/>
  <c r="B888" i="1"/>
  <c r="D888" i="1" s="1"/>
  <c r="B936" i="1"/>
  <c r="C936" i="1" s="1"/>
  <c r="B984" i="1"/>
  <c r="C984" i="1" s="1"/>
  <c r="B440" i="1"/>
  <c r="D440" i="1" s="1"/>
  <c r="B400" i="1"/>
  <c r="B356" i="1"/>
  <c r="D356" i="1" s="1"/>
  <c r="B316" i="1"/>
  <c r="D316" i="1" s="1"/>
  <c r="B272" i="1"/>
  <c r="D272" i="1" s="1"/>
  <c r="B228" i="1"/>
  <c r="D228" i="1" s="1"/>
  <c r="B188" i="1"/>
  <c r="C188" i="1" s="1"/>
  <c r="B144" i="1"/>
  <c r="C144" i="1" s="1"/>
  <c r="B64" i="1"/>
  <c r="D64" i="1" s="1"/>
  <c r="B287" i="1"/>
  <c r="B698" i="1"/>
  <c r="D698" i="1" s="1"/>
  <c r="I698" i="1" s="1"/>
  <c r="O698" i="1" s="1"/>
  <c r="B649" i="1"/>
  <c r="D649" i="1" s="1"/>
  <c r="E649" i="1" s="1"/>
  <c r="B457" i="1"/>
  <c r="C457" i="1" s="1"/>
  <c r="B217" i="1"/>
  <c r="B293" i="1"/>
  <c r="D293" i="1" s="1"/>
  <c r="E293" i="1" s="1"/>
  <c r="B502" i="1"/>
  <c r="C502" i="1" s="1"/>
  <c r="B477" i="1"/>
  <c r="C477" i="1" s="1"/>
  <c r="B986" i="1"/>
  <c r="B1038" i="1"/>
  <c r="B1033" i="1"/>
  <c r="B1035" i="1"/>
  <c r="B1032" i="1"/>
  <c r="B1037" i="1"/>
  <c r="B1034" i="1"/>
  <c r="B1036" i="1"/>
  <c r="B132" i="1"/>
  <c r="C132" i="1" s="1"/>
  <c r="B80" i="1"/>
  <c r="D80" i="1" s="1"/>
  <c r="B159" i="1"/>
  <c r="D159" i="1" s="1"/>
  <c r="E159" i="1" s="1"/>
  <c r="B453" i="1"/>
  <c r="D453" i="1" s="1"/>
  <c r="I453" i="1" s="1"/>
  <c r="O453" i="1" s="1"/>
  <c r="B806" i="1"/>
  <c r="D806" i="1" s="1"/>
  <c r="B689" i="1"/>
  <c r="C689" i="1" s="1"/>
  <c r="B529" i="1"/>
  <c r="C529" i="1" s="1"/>
  <c r="B377" i="1"/>
  <c r="C377" i="1" s="1"/>
  <c r="B163" i="1"/>
  <c r="B346" i="1"/>
  <c r="C346" i="1" s="1"/>
  <c r="B85" i="1"/>
  <c r="C85" i="1" s="1"/>
  <c r="B757" i="1"/>
  <c r="C757" i="1" s="1"/>
  <c r="B531" i="1"/>
  <c r="D531" i="1" s="1"/>
  <c r="B547" i="1"/>
  <c r="D547" i="1" s="1"/>
  <c r="B563" i="1"/>
  <c r="D563" i="1" s="1"/>
  <c r="B579" i="1"/>
  <c r="C579" i="1" s="1"/>
  <c r="B595" i="1"/>
  <c r="B611" i="1"/>
  <c r="D611" i="1" s="1"/>
  <c r="B627" i="1"/>
  <c r="D627" i="1" s="1"/>
  <c r="B643" i="1"/>
  <c r="C643" i="1" s="1"/>
  <c r="B659" i="1"/>
  <c r="B675" i="1"/>
  <c r="C675" i="1" s="1"/>
  <c r="B691" i="1"/>
  <c r="D691" i="1" s="1"/>
  <c r="B707" i="1"/>
  <c r="C707" i="1" s="1"/>
  <c r="B723" i="1"/>
  <c r="C723" i="1" s="1"/>
  <c r="B739" i="1"/>
  <c r="C739" i="1" s="1"/>
  <c r="B755" i="1"/>
  <c r="D755" i="1" s="1"/>
  <c r="B771" i="1"/>
  <c r="D771" i="1" s="1"/>
  <c r="B787" i="1"/>
  <c r="D787" i="1" s="1"/>
  <c r="B803" i="1"/>
  <c r="C803" i="1" s="1"/>
  <c r="B819" i="1"/>
  <c r="D819" i="1" s="1"/>
  <c r="B835" i="1"/>
  <c r="C835" i="1" s="1"/>
  <c r="B851" i="1"/>
  <c r="C851" i="1" s="1"/>
  <c r="B867" i="1"/>
  <c r="D867" i="1" s="1"/>
  <c r="B883" i="1"/>
  <c r="C883" i="1" s="1"/>
  <c r="B899" i="1"/>
  <c r="C899" i="1" s="1"/>
  <c r="B915" i="1"/>
  <c r="C915" i="1" s="1"/>
  <c r="B931" i="1"/>
  <c r="C931" i="1" s="1"/>
  <c r="B947" i="1"/>
  <c r="D947" i="1" s="1"/>
  <c r="B963" i="1"/>
  <c r="D963" i="1" s="1"/>
  <c r="B979" i="1"/>
  <c r="B995" i="1"/>
  <c r="C995" i="1" s="1"/>
  <c r="B1011" i="1"/>
  <c r="D1011" i="1" s="1"/>
  <c r="B1027" i="1"/>
  <c r="D1027" i="1" s="1"/>
  <c r="B672" i="1"/>
  <c r="B696" i="1"/>
  <c r="C696" i="1" s="1"/>
  <c r="B724" i="1"/>
  <c r="C724" i="1" s="1"/>
  <c r="B744" i="1"/>
  <c r="D744" i="1" s="1"/>
  <c r="B772" i="1"/>
  <c r="B796" i="1"/>
  <c r="C796" i="1" s="1"/>
  <c r="B816" i="1"/>
  <c r="D816" i="1" s="1"/>
  <c r="B844" i="1"/>
  <c r="D844" i="1" s="1"/>
  <c r="B868" i="1"/>
  <c r="C868" i="1" s="1"/>
  <c r="B892" i="1"/>
  <c r="C892" i="1" s="1"/>
  <c r="B916" i="1"/>
  <c r="D916" i="1" s="1"/>
  <c r="B940" i="1"/>
  <c r="D940" i="1" s="1"/>
  <c r="B964" i="1"/>
  <c r="C964" i="1" s="1"/>
  <c r="B988" i="1"/>
  <c r="C988" i="1" s="1"/>
  <c r="B1016" i="1"/>
  <c r="C1016" i="1" s="1"/>
  <c r="B436" i="1"/>
  <c r="C436" i="1" s="1"/>
  <c r="B416" i="1"/>
  <c r="D416" i="1" s="1"/>
  <c r="B396" i="1"/>
  <c r="C396" i="1" s="1"/>
  <c r="B372" i="1"/>
  <c r="D372" i="1" s="1"/>
  <c r="B352" i="1"/>
  <c r="D352" i="1" s="1"/>
  <c r="B332" i="1"/>
  <c r="B308" i="1"/>
  <c r="D308" i="1" s="1"/>
  <c r="B288" i="1"/>
  <c r="D288" i="1" s="1"/>
  <c r="B268" i="1"/>
  <c r="D268" i="1" s="1"/>
  <c r="B244" i="1"/>
  <c r="D244" i="1" s="1"/>
  <c r="B224" i="1"/>
  <c r="C224" i="1" s="1"/>
  <c r="B204" i="1"/>
  <c r="C204" i="1" s="1"/>
  <c r="B180" i="1"/>
  <c r="C180" i="1" s="1"/>
  <c r="B160" i="1"/>
  <c r="D160" i="1" s="1"/>
  <c r="B140" i="1"/>
  <c r="D140" i="1" s="1"/>
  <c r="B112" i="1"/>
  <c r="C112" i="1" s="1"/>
  <c r="B84" i="1"/>
  <c r="C84" i="1" s="1"/>
  <c r="B60" i="1"/>
  <c r="D60" i="1" s="1"/>
  <c r="B117" i="1"/>
  <c r="D117" i="1" s="1"/>
  <c r="I117" i="1" s="1"/>
  <c r="O117" i="1" s="1"/>
  <c r="B266" i="1"/>
  <c r="D266" i="1" s="1"/>
  <c r="E266" i="1" s="1"/>
  <c r="B414" i="1"/>
  <c r="C414" i="1" s="1"/>
  <c r="B549" i="1"/>
  <c r="B758" i="1"/>
  <c r="D758" i="1" s="1"/>
  <c r="I758" i="1" s="1"/>
  <c r="O758" i="1" s="1"/>
  <c r="B950" i="1"/>
  <c r="D950" i="1" s="1"/>
  <c r="I950" i="1" s="1"/>
  <c r="O950" i="1" s="1"/>
  <c r="B697" i="1"/>
  <c r="C697" i="1" s="1"/>
  <c r="B625" i="1"/>
  <c r="B561" i="1"/>
  <c r="C561" i="1" s="1"/>
  <c r="B473" i="1"/>
  <c r="C473" i="1" s="1"/>
  <c r="B387" i="1"/>
  <c r="D387" i="1" s="1"/>
  <c r="I387" i="1" s="1"/>
  <c r="O387" i="1" s="1"/>
  <c r="B291" i="1"/>
  <c r="B174" i="1"/>
  <c r="D174" i="1" s="1"/>
  <c r="B57" i="1"/>
  <c r="C57" i="1" s="1"/>
  <c r="B389" i="1"/>
  <c r="D389" i="1" s="1"/>
  <c r="E389" i="1" s="1"/>
  <c r="B239" i="1"/>
  <c r="B101" i="1"/>
  <c r="C101" i="1" s="1"/>
  <c r="B550" i="1"/>
  <c r="C550" i="1" s="1"/>
  <c r="B598" i="1"/>
  <c r="D598" i="1" s="1"/>
  <c r="I598" i="1" s="1"/>
  <c r="O598" i="1" s="1"/>
  <c r="C7" i="1"/>
  <c r="C8" i="1" s="1"/>
  <c r="B523" i="1"/>
  <c r="D523" i="1" s="1"/>
  <c r="B539" i="1"/>
  <c r="D539" i="1" s="1"/>
  <c r="B555" i="1"/>
  <c r="D555" i="1" s="1"/>
  <c r="B571" i="1"/>
  <c r="B587" i="1"/>
  <c r="D587" i="1" s="1"/>
  <c r="B603" i="1"/>
  <c r="D603" i="1" s="1"/>
  <c r="B619" i="1"/>
  <c r="C619" i="1" s="1"/>
  <c r="B635" i="1"/>
  <c r="D635" i="1" s="1"/>
  <c r="B651" i="1"/>
  <c r="C651" i="1" s="1"/>
  <c r="B667" i="1"/>
  <c r="D667" i="1" s="1"/>
  <c r="B683" i="1"/>
  <c r="C683" i="1" s="1"/>
  <c r="B699" i="1"/>
  <c r="D699" i="1" s="1"/>
  <c r="B715" i="1"/>
  <c r="D715" i="1" s="1"/>
  <c r="B731" i="1"/>
  <c r="D731" i="1" s="1"/>
  <c r="B747" i="1"/>
  <c r="D747" i="1" s="1"/>
  <c r="B763" i="1"/>
  <c r="D763" i="1" s="1"/>
  <c r="B779" i="1"/>
  <c r="D779" i="1" s="1"/>
  <c r="B795" i="1"/>
  <c r="D795" i="1" s="1"/>
  <c r="B811" i="1"/>
  <c r="D811" i="1" s="1"/>
  <c r="B827" i="1"/>
  <c r="C827" i="1" s="1"/>
  <c r="B843" i="1"/>
  <c r="C843" i="1" s="1"/>
  <c r="B859" i="1"/>
  <c r="D859" i="1" s="1"/>
  <c r="B875" i="1"/>
  <c r="C875" i="1" s="1"/>
  <c r="B891" i="1"/>
  <c r="B907" i="1"/>
  <c r="C907" i="1" s="1"/>
  <c r="B923" i="1"/>
  <c r="D923" i="1" s="1"/>
  <c r="B939" i="1"/>
  <c r="C939" i="1" s="1"/>
  <c r="B955" i="1"/>
  <c r="D955" i="1" s="1"/>
  <c r="B971" i="1"/>
  <c r="D971" i="1" s="1"/>
  <c r="B987" i="1"/>
  <c r="D987" i="1" s="1"/>
  <c r="B1003" i="1"/>
  <c r="D1003" i="1" s="1"/>
  <c r="B1019" i="1"/>
  <c r="D1019" i="1" s="1"/>
  <c r="B656" i="1"/>
  <c r="C656" i="1" s="1"/>
  <c r="B684" i="1"/>
  <c r="C684" i="1" s="1"/>
  <c r="B712" i="1"/>
  <c r="C712" i="1" s="1"/>
  <c r="B732" i="1"/>
  <c r="D732" i="1" s="1"/>
  <c r="B760" i="1"/>
  <c r="C760" i="1" s="1"/>
  <c r="B784" i="1"/>
  <c r="D784" i="1" s="1"/>
  <c r="B808" i="1"/>
  <c r="C808" i="1" s="1"/>
  <c r="B832" i="1"/>
  <c r="C832" i="1" s="1"/>
  <c r="B852" i="1"/>
  <c r="D852" i="1" s="1"/>
  <c r="B880" i="1"/>
  <c r="D880" i="1" s="1"/>
  <c r="B904" i="1"/>
  <c r="C904" i="1" s="1"/>
  <c r="B928" i="1"/>
  <c r="C928" i="1" s="1"/>
  <c r="B952" i="1"/>
  <c r="C952" i="1" s="1"/>
  <c r="B976" i="1"/>
  <c r="D976" i="1" s="1"/>
  <c r="B1004" i="1"/>
  <c r="C1004" i="1" s="1"/>
  <c r="B1028" i="1"/>
  <c r="C1028" i="1" s="1"/>
  <c r="B428" i="1"/>
  <c r="C428" i="1" s="1"/>
  <c r="B404" i="1"/>
  <c r="D404" i="1" s="1"/>
  <c r="B384" i="1"/>
  <c r="D384" i="1" s="1"/>
  <c r="B364" i="1"/>
  <c r="C364" i="1" s="1"/>
  <c r="B340" i="1"/>
  <c r="C340" i="1" s="1"/>
  <c r="B320" i="1"/>
  <c r="D320" i="1" s="1"/>
  <c r="B300" i="1"/>
  <c r="D300" i="1" s="1"/>
  <c r="B276" i="1"/>
  <c r="B256" i="1"/>
  <c r="C256" i="1" s="1"/>
  <c r="B236" i="1"/>
  <c r="D236" i="1" s="1"/>
  <c r="B212" i="1"/>
  <c r="D212" i="1" s="1"/>
  <c r="B192" i="1"/>
  <c r="B172" i="1"/>
  <c r="D172" i="1" s="1"/>
  <c r="B148" i="1"/>
  <c r="C148" i="1" s="1"/>
  <c r="B128" i="1"/>
  <c r="C128" i="1" s="1"/>
  <c r="B100" i="1"/>
  <c r="B68" i="1"/>
  <c r="D68" i="1" s="1"/>
  <c r="B44" i="1"/>
  <c r="C44" i="1" s="1"/>
  <c r="B181" i="1"/>
  <c r="D181" i="1" s="1"/>
  <c r="E181" i="1" s="1"/>
  <c r="B351" i="1"/>
  <c r="B474" i="1"/>
  <c r="C474" i="1" s="1"/>
  <c r="B590" i="1"/>
  <c r="D590" i="1" s="1"/>
  <c r="E590" i="1" s="1"/>
  <c r="B854" i="1"/>
  <c r="D854" i="1" s="1"/>
  <c r="I854" i="1" s="1"/>
  <c r="O854" i="1" s="1"/>
  <c r="B745" i="1"/>
  <c r="B665" i="1"/>
  <c r="C665" i="1" s="1"/>
  <c r="B585" i="1"/>
  <c r="D585" i="1" s="1"/>
  <c r="E585" i="1" s="1"/>
  <c r="B521" i="1"/>
  <c r="C521" i="1" s="1"/>
  <c r="B441" i="1"/>
  <c r="C441" i="1" s="1"/>
  <c r="B334" i="1"/>
  <c r="C334" i="1" s="1"/>
  <c r="B227" i="1"/>
  <c r="D227" i="1" s="1"/>
  <c r="B142" i="1"/>
  <c r="C142" i="1" s="1"/>
  <c r="B83" i="1"/>
  <c r="B325" i="1"/>
  <c r="C325" i="1" s="1"/>
  <c r="B207" i="1"/>
  <c r="C207" i="1" s="1"/>
  <c r="B454" i="1"/>
  <c r="C454" i="1" s="1"/>
  <c r="B410" i="1"/>
  <c r="C410" i="1" s="1"/>
  <c r="B821" i="1"/>
  <c r="D821" i="1" s="1"/>
  <c r="I821" i="1" s="1"/>
  <c r="O821" i="1" s="1"/>
  <c r="B634" i="1"/>
  <c r="D634" i="1" s="1"/>
  <c r="I634" i="1" s="1"/>
  <c r="O634" i="1" s="1"/>
  <c r="B990" i="1"/>
  <c r="D990" i="1" s="1"/>
  <c r="I990" i="1" s="1"/>
  <c r="O990" i="1" s="1"/>
  <c r="B424" i="1"/>
  <c r="B408" i="1"/>
  <c r="C408" i="1" s="1"/>
  <c r="B392" i="1"/>
  <c r="D392" i="1" s="1"/>
  <c r="B376" i="1"/>
  <c r="C376" i="1" s="1"/>
  <c r="B360" i="1"/>
  <c r="B344" i="1"/>
  <c r="C344" i="1" s="1"/>
  <c r="B328" i="1"/>
  <c r="C328" i="1" s="1"/>
  <c r="B312" i="1"/>
  <c r="C312" i="1" s="1"/>
  <c r="B296" i="1"/>
  <c r="B280" i="1"/>
  <c r="D280" i="1" s="1"/>
  <c r="B264" i="1"/>
  <c r="D264" i="1" s="1"/>
  <c r="B248" i="1"/>
  <c r="C248" i="1" s="1"/>
  <c r="B232" i="1"/>
  <c r="C232" i="1" s="1"/>
  <c r="B216" i="1"/>
  <c r="D216" i="1" s="1"/>
  <c r="B200" i="1"/>
  <c r="D200" i="1" s="1"/>
  <c r="B184" i="1"/>
  <c r="C184" i="1" s="1"/>
  <c r="B168" i="1"/>
  <c r="B152" i="1"/>
  <c r="C152" i="1" s="1"/>
  <c r="B136" i="1"/>
  <c r="D136" i="1" s="1"/>
  <c r="B116" i="1"/>
  <c r="C116" i="1" s="1"/>
  <c r="B96" i="1"/>
  <c r="D96" i="1" s="1"/>
  <c r="B76" i="1"/>
  <c r="C76" i="1" s="1"/>
  <c r="B52" i="1"/>
  <c r="D52" i="1" s="1"/>
  <c r="B74" i="1"/>
  <c r="D74" i="1" s="1"/>
  <c r="E74" i="1" s="1"/>
  <c r="B202" i="1"/>
  <c r="D202" i="1" s="1"/>
  <c r="B330" i="1"/>
  <c r="C330" i="1" s="1"/>
  <c r="B426" i="1"/>
  <c r="D426" i="1" s="1"/>
  <c r="I426" i="1" s="1"/>
  <c r="O426" i="1" s="1"/>
  <c r="B506" i="1"/>
  <c r="C506" i="1" s="1"/>
  <c r="B677" i="1"/>
  <c r="D677" i="1" s="1"/>
  <c r="B838" i="1"/>
  <c r="D838" i="1" s="1"/>
  <c r="E838" i="1" s="1"/>
  <c r="B966" i="1"/>
  <c r="D966" i="1" s="1"/>
  <c r="E966" i="1" s="1"/>
  <c r="B713" i="1"/>
  <c r="C713" i="1" s="1"/>
  <c r="B657" i="1"/>
  <c r="C657" i="1" s="1"/>
  <c r="B601" i="1"/>
  <c r="D601" i="1" s="1"/>
  <c r="E601" i="1" s="1"/>
  <c r="B537" i="1"/>
  <c r="C537" i="1" s="1"/>
  <c r="B489" i="1"/>
  <c r="C489" i="1" s="1"/>
  <c r="B430" i="1"/>
  <c r="D430" i="1" s="1"/>
  <c r="I430" i="1" s="1"/>
  <c r="O430" i="1" s="1"/>
  <c r="B345" i="1"/>
  <c r="C345" i="1" s="1"/>
  <c r="B270" i="1"/>
  <c r="C270" i="1" s="1"/>
  <c r="B206" i="1"/>
  <c r="D206" i="1" s="1"/>
  <c r="B121" i="1"/>
  <c r="C121" i="1" s="1"/>
  <c r="B94" i="1"/>
  <c r="D94" i="1" s="1"/>
  <c r="E94" i="1" s="1"/>
  <c r="B378" i="1"/>
  <c r="C378" i="1" s="1"/>
  <c r="B282" i="1"/>
  <c r="D282" i="1" s="1"/>
  <c r="E282" i="1" s="1"/>
  <c r="B165" i="1"/>
  <c r="C165" i="1" s="1"/>
  <c r="B190" i="1"/>
  <c r="D190" i="1" s="1"/>
  <c r="E190" i="1" s="1"/>
  <c r="B179" i="1"/>
  <c r="D179" i="1" s="1"/>
  <c r="I179" i="1" s="1"/>
  <c r="O179" i="1" s="1"/>
  <c r="B589" i="1"/>
  <c r="C589" i="1" s="1"/>
  <c r="B925" i="1"/>
  <c r="C925" i="1" s="1"/>
  <c r="B586" i="1"/>
  <c r="C586" i="1" s="1"/>
  <c r="B275" i="1"/>
  <c r="D275" i="1" s="1"/>
  <c r="E275" i="1" s="1"/>
  <c r="B63" i="1"/>
  <c r="C63" i="1" s="1"/>
  <c r="B470" i="1"/>
  <c r="D470" i="1" s="1"/>
  <c r="E470" i="1" s="1"/>
  <c r="F470" i="1" s="1"/>
  <c r="B726" i="1"/>
  <c r="D726" i="1" s="1"/>
  <c r="I726" i="1" s="1"/>
  <c r="O726" i="1" s="1"/>
  <c r="B949" i="1"/>
  <c r="D949" i="1" s="1"/>
  <c r="I949" i="1" s="1"/>
  <c r="O949" i="1" s="1"/>
  <c r="B562" i="1"/>
  <c r="D562" i="1" s="1"/>
  <c r="E562" i="1" s="1"/>
  <c r="B642" i="1"/>
  <c r="D642" i="1" s="1"/>
  <c r="I642" i="1" s="1"/>
  <c r="O642" i="1" s="1"/>
  <c r="B861" i="1"/>
  <c r="C861" i="1" s="1"/>
  <c r="B654" i="1"/>
  <c r="C654" i="1" s="1"/>
  <c r="B421" i="1"/>
  <c r="D421" i="1" s="1"/>
  <c r="I421" i="1" s="1"/>
  <c r="O421" i="1" s="1"/>
  <c r="B1021" i="1"/>
  <c r="C1021" i="1" s="1"/>
  <c r="B870" i="1"/>
  <c r="C870" i="1" s="1"/>
  <c r="B777" i="1"/>
  <c r="C777" i="1" s="1"/>
  <c r="B99" i="1"/>
  <c r="C99" i="1" s="1"/>
  <c r="B35" i="1"/>
  <c r="C35" i="1" s="1"/>
  <c r="B41" i="1"/>
  <c r="C41" i="1" s="1"/>
  <c r="B335" i="1"/>
  <c r="D335" i="1" s="1"/>
  <c r="E335" i="1" s="1"/>
  <c r="B261" i="1"/>
  <c r="D261" i="1" s="1"/>
  <c r="E261" i="1" s="1"/>
  <c r="B175" i="1"/>
  <c r="C175" i="1" s="1"/>
  <c r="B69" i="1"/>
  <c r="D69" i="1" s="1"/>
  <c r="I69" i="1" s="1"/>
  <c r="O69" i="1" s="1"/>
  <c r="B297" i="1"/>
  <c r="C297" i="1" s="1"/>
  <c r="B669" i="1"/>
  <c r="C669" i="1" s="1"/>
  <c r="B350" i="1"/>
  <c r="C350" i="1" s="1"/>
  <c r="B514" i="1"/>
  <c r="D514" i="1" s="1"/>
  <c r="E514" i="1" s="1"/>
  <c r="B685" i="1"/>
  <c r="C685" i="1" s="1"/>
  <c r="B829" i="1"/>
  <c r="C829" i="1" s="1"/>
  <c r="B989" i="1"/>
  <c r="C989" i="1" s="1"/>
  <c r="B774" i="1"/>
  <c r="C774" i="1" s="1"/>
  <c r="B1030" i="1"/>
  <c r="D1030" i="1" s="1"/>
  <c r="E1030" i="1" s="1"/>
  <c r="B937" i="1"/>
  <c r="C937" i="1" s="1"/>
  <c r="B120" i="1"/>
  <c r="D120" i="1" s="1"/>
  <c r="B104" i="1"/>
  <c r="D104" i="1" s="1"/>
  <c r="B88" i="1"/>
  <c r="D88" i="1" s="1"/>
  <c r="B72" i="1"/>
  <c r="D72" i="1" s="1"/>
  <c r="B56" i="1"/>
  <c r="D56" i="1" s="1"/>
  <c r="B40" i="1"/>
  <c r="C40" i="1" s="1"/>
  <c r="B138" i="1"/>
  <c r="C138" i="1" s="1"/>
  <c r="B223" i="1"/>
  <c r="D223" i="1" s="1"/>
  <c r="E223" i="1" s="1"/>
  <c r="B309" i="1"/>
  <c r="C309" i="1" s="1"/>
  <c r="B394" i="1"/>
  <c r="D394" i="1" s="1"/>
  <c r="I394" i="1" s="1"/>
  <c r="O394" i="1" s="1"/>
  <c r="B462" i="1"/>
  <c r="C462" i="1" s="1"/>
  <c r="B526" i="1"/>
  <c r="D526" i="1" s="1"/>
  <c r="E526" i="1" s="1"/>
  <c r="B645" i="1"/>
  <c r="D645" i="1" s="1"/>
  <c r="I645" i="1" s="1"/>
  <c r="O645" i="1" s="1"/>
  <c r="B782" i="1"/>
  <c r="D782" i="1" s="1"/>
  <c r="I782" i="1" s="1"/>
  <c r="O782" i="1" s="1"/>
  <c r="B878" i="1"/>
  <c r="D878" i="1" s="1"/>
  <c r="E878" i="1" s="1"/>
  <c r="B998" i="1"/>
  <c r="D998" i="1" s="1"/>
  <c r="E998" i="1" s="1"/>
  <c r="B721" i="1"/>
  <c r="C721" i="1" s="1"/>
  <c r="B681" i="1"/>
  <c r="D681" i="1" s="1"/>
  <c r="I681" i="1" s="1"/>
  <c r="O681" i="1" s="1"/>
  <c r="B633" i="1"/>
  <c r="C633" i="1" s="1"/>
  <c r="B593" i="1"/>
  <c r="C593" i="1" s="1"/>
  <c r="B553" i="1"/>
  <c r="D553" i="1" s="1"/>
  <c r="E553" i="1" s="1"/>
  <c r="F553" i="1" s="1"/>
  <c r="B505" i="1"/>
  <c r="D505" i="1" s="1"/>
  <c r="I505" i="1" s="1"/>
  <c r="O505" i="1" s="1"/>
  <c r="B465" i="1"/>
  <c r="C465" i="1" s="1"/>
  <c r="B419" i="1"/>
  <c r="D419" i="1" s="1"/>
  <c r="E419" i="1" s="1"/>
  <c r="B355" i="1"/>
  <c r="D355" i="1" s="1"/>
  <c r="I355" i="1" s="1"/>
  <c r="O355" i="1" s="1"/>
  <c r="B302" i="1"/>
  <c r="D302" i="1" s="1"/>
  <c r="I302" i="1" s="1"/>
  <c r="O302" i="1" s="1"/>
  <c r="B249" i="1"/>
  <c r="C249" i="1" s="1"/>
  <c r="B185" i="1"/>
  <c r="C185" i="1" s="1"/>
  <c r="B131" i="1"/>
  <c r="D131" i="1" s="1"/>
  <c r="B78" i="1"/>
  <c r="C78" i="1" s="1"/>
  <c r="B105" i="1"/>
  <c r="C105" i="1" s="1"/>
  <c r="B51" i="1"/>
  <c r="D51" i="1" s="1"/>
  <c r="E51" i="1" s="1"/>
  <c r="B367" i="1"/>
  <c r="D367" i="1" s="1"/>
  <c r="E367" i="1" s="1"/>
  <c r="F367" i="1" s="1"/>
  <c r="B303" i="1"/>
  <c r="D303" i="1" s="1"/>
  <c r="E303" i="1" s="1"/>
  <c r="B250" i="1"/>
  <c r="C250" i="1" s="1"/>
  <c r="B197" i="1"/>
  <c r="C197" i="1" s="1"/>
  <c r="B111" i="1"/>
  <c r="C111" i="1" s="1"/>
  <c r="B126" i="1"/>
  <c r="D126" i="1" s="1"/>
  <c r="E126" i="1" s="1"/>
  <c r="B361" i="1"/>
  <c r="C361" i="1" s="1"/>
  <c r="B646" i="1"/>
  <c r="D646" i="1" s="1"/>
  <c r="I646" i="1" s="1"/>
  <c r="O646" i="1" s="1"/>
  <c r="B243" i="1"/>
  <c r="D243" i="1" s="1"/>
  <c r="I243" i="1" s="1"/>
  <c r="O243" i="1" s="1"/>
  <c r="B425" i="1"/>
  <c r="C425" i="1" s="1"/>
  <c r="B557" i="1"/>
  <c r="C557" i="1" s="1"/>
  <c r="B674" i="1"/>
  <c r="C674" i="1" s="1"/>
  <c r="B765" i="1"/>
  <c r="C765" i="1" s="1"/>
  <c r="B893" i="1"/>
  <c r="C893" i="1" s="1"/>
  <c r="B1013" i="1"/>
  <c r="C1013" i="1" s="1"/>
  <c r="B718" i="1"/>
  <c r="C718" i="1" s="1"/>
  <c r="B934" i="1"/>
  <c r="C934" i="1" s="1"/>
  <c r="B582" i="1"/>
  <c r="D582" i="1" s="1"/>
  <c r="E582" i="1" s="1"/>
  <c r="B446" i="1"/>
  <c r="D446" i="1" s="1"/>
  <c r="I446" i="1" s="1"/>
  <c r="O446" i="1" s="1"/>
  <c r="B442" i="1"/>
  <c r="C442" i="1" s="1"/>
  <c r="B485" i="1"/>
  <c r="C485" i="1" s="1"/>
  <c r="B538" i="1"/>
  <c r="D538" i="1" s="1"/>
  <c r="E538" i="1" s="1"/>
  <c r="B622" i="1"/>
  <c r="C622" i="1" s="1"/>
  <c r="B730" i="1"/>
  <c r="C730" i="1" s="1"/>
  <c r="B822" i="1"/>
  <c r="D822" i="1" s="1"/>
  <c r="I822" i="1" s="1"/>
  <c r="O822" i="1" s="1"/>
  <c r="B894" i="1"/>
  <c r="D894" i="1" s="1"/>
  <c r="E894" i="1" s="1"/>
  <c r="B982" i="1"/>
  <c r="D982" i="1" s="1"/>
  <c r="I982" i="1" s="1"/>
  <c r="O982" i="1" s="1"/>
  <c r="B737" i="1"/>
  <c r="C737" i="1" s="1"/>
  <c r="B705" i="1"/>
  <c r="D705" i="1" s="1"/>
  <c r="B673" i="1"/>
  <c r="D673" i="1" s="1"/>
  <c r="B641" i="1"/>
  <c r="D641" i="1" s="1"/>
  <c r="B609" i="1"/>
  <c r="C609" i="1" s="1"/>
  <c r="B577" i="1"/>
  <c r="C577" i="1" s="1"/>
  <c r="B545" i="1"/>
  <c r="D545" i="1" s="1"/>
  <c r="B513" i="1"/>
  <c r="C513" i="1" s="1"/>
  <c r="B481" i="1"/>
  <c r="C481" i="1" s="1"/>
  <c r="B449" i="1"/>
  <c r="D449" i="1" s="1"/>
  <c r="B409" i="1"/>
  <c r="C409" i="1" s="1"/>
  <c r="B366" i="1"/>
  <c r="C366" i="1" s="1"/>
  <c r="B323" i="1"/>
  <c r="D323" i="1" s="1"/>
  <c r="E323" i="1" s="1"/>
  <c r="B281" i="1"/>
  <c r="C281" i="1" s="1"/>
  <c r="B238" i="1"/>
  <c r="C238" i="1" s="1"/>
  <c r="B195" i="1"/>
  <c r="D195" i="1" s="1"/>
  <c r="B153" i="1"/>
  <c r="D153" i="1" s="1"/>
  <c r="I153" i="1" s="1"/>
  <c r="O153" i="1" s="1"/>
  <c r="B110" i="1"/>
  <c r="D110" i="1" s="1"/>
  <c r="B67" i="1"/>
  <c r="D67" i="1" s="1"/>
  <c r="B115" i="1"/>
  <c r="D115" i="1" s="1"/>
  <c r="E115" i="1" s="1"/>
  <c r="B73" i="1"/>
  <c r="C73" i="1" s="1"/>
  <c r="B399" i="1"/>
  <c r="D399" i="1" s="1"/>
  <c r="E399" i="1" s="1"/>
  <c r="F399" i="1" s="1"/>
  <c r="B357" i="1"/>
  <c r="C357" i="1" s="1"/>
  <c r="B314" i="1"/>
  <c r="C314" i="1" s="1"/>
  <c r="B271" i="1"/>
  <c r="D271" i="1" s="1"/>
  <c r="E271" i="1" s="1"/>
  <c r="B229" i="1"/>
  <c r="D229" i="1" s="1"/>
  <c r="I229" i="1" s="1"/>
  <c r="O229" i="1" s="1"/>
  <c r="B186" i="1"/>
  <c r="D186" i="1" s="1"/>
  <c r="E186" i="1" s="1"/>
  <c r="B143" i="1"/>
  <c r="D143" i="1" s="1"/>
  <c r="E143" i="1" s="1"/>
  <c r="B58" i="1"/>
  <c r="D58" i="1" s="1"/>
  <c r="E58" i="1" s="1"/>
  <c r="B211" i="1"/>
  <c r="D211" i="1" s="1"/>
  <c r="I211" i="1" s="1"/>
  <c r="O211" i="1" s="1"/>
  <c r="B382" i="1"/>
  <c r="D382" i="1" s="1"/>
  <c r="E382" i="1" s="1"/>
  <c r="B573" i="1"/>
  <c r="C573" i="1" s="1"/>
  <c r="B158" i="1"/>
  <c r="D158" i="1" s="1"/>
  <c r="E158" i="1" s="1"/>
  <c r="B329" i="1"/>
  <c r="C329" i="1" s="1"/>
  <c r="B461" i="1"/>
  <c r="C461" i="1" s="1"/>
  <c r="B546" i="1"/>
  <c r="C546" i="1" s="1"/>
  <c r="B630" i="1"/>
  <c r="C630" i="1" s="1"/>
  <c r="B717" i="1"/>
  <c r="B797" i="1"/>
  <c r="C797" i="1" s="1"/>
  <c r="B885" i="1"/>
  <c r="D885" i="1" s="1"/>
  <c r="E885" i="1" s="1"/>
  <c r="B957" i="1"/>
  <c r="C957" i="1" s="1"/>
  <c r="B581" i="1"/>
  <c r="C581" i="1" s="1"/>
  <c r="B766" i="1"/>
  <c r="D766" i="1" s="1"/>
  <c r="E766" i="1" s="1"/>
  <c r="B886" i="1"/>
  <c r="D886" i="1" s="1"/>
  <c r="I886" i="1" s="1"/>
  <c r="O886" i="1" s="1"/>
  <c r="B509" i="1"/>
  <c r="C509" i="1" s="1"/>
  <c r="B469" i="1"/>
  <c r="D469" i="1" s="1"/>
  <c r="E469" i="1" s="1"/>
  <c r="F469" i="1" s="1"/>
  <c r="B833" i="1"/>
  <c r="C833" i="1" s="1"/>
  <c r="B789" i="1"/>
  <c r="D789" i="1" s="1"/>
  <c r="E789" i="1" s="1"/>
  <c r="B853" i="1"/>
  <c r="C853" i="1" s="1"/>
  <c r="B917" i="1"/>
  <c r="D917" i="1" s="1"/>
  <c r="E917" i="1" s="1"/>
  <c r="F917" i="1" s="1"/>
  <c r="B981" i="1"/>
  <c r="D981" i="1" s="1"/>
  <c r="I981" i="1" s="1"/>
  <c r="O981" i="1" s="1"/>
  <c r="B558" i="1"/>
  <c r="C558" i="1" s="1"/>
  <c r="B709" i="1"/>
  <c r="C709" i="1" s="1"/>
  <c r="B814" i="1"/>
  <c r="D814" i="1" s="1"/>
  <c r="E814" i="1" s="1"/>
  <c r="F814" i="1" s="1"/>
  <c r="B926" i="1"/>
  <c r="D926" i="1" s="1"/>
  <c r="E926" i="1" s="1"/>
  <c r="B403" i="1"/>
  <c r="D403" i="1" s="1"/>
  <c r="E403" i="1" s="1"/>
  <c r="B658" i="1"/>
  <c r="D658" i="1" s="1"/>
  <c r="E658" i="1" s="1"/>
  <c r="B921" i="1"/>
  <c r="D921" i="1" s="1"/>
  <c r="I921" i="1" s="1"/>
  <c r="O921" i="1" s="1"/>
  <c r="B897" i="1"/>
  <c r="D897" i="1" s="1"/>
  <c r="E897" i="1" s="1"/>
  <c r="B974" i="1"/>
  <c r="D974" i="1" s="1"/>
  <c r="I974" i="1" s="1"/>
  <c r="O974" i="1" s="1"/>
  <c r="B486" i="1"/>
  <c r="C486" i="1" s="1"/>
  <c r="B637" i="1"/>
  <c r="C637" i="1" s="1"/>
  <c r="B742" i="1"/>
  <c r="D742" i="1" s="1"/>
  <c r="E742" i="1" s="1"/>
  <c r="B383" i="1"/>
  <c r="D383" i="1" s="1"/>
  <c r="I383" i="1" s="1"/>
  <c r="O383" i="1" s="1"/>
  <c r="B458" i="1"/>
  <c r="D458" i="1" s="1"/>
  <c r="E458" i="1" s="1"/>
  <c r="B133" i="1"/>
  <c r="D133" i="1" s="1"/>
  <c r="E133" i="1" s="1"/>
  <c r="F133" i="1" s="1"/>
  <c r="B90" i="1"/>
  <c r="D90" i="1" s="1"/>
  <c r="E90" i="1" s="1"/>
  <c r="B47" i="1"/>
  <c r="D47" i="1" s="1"/>
  <c r="E47" i="1" s="1"/>
  <c r="B147" i="1"/>
  <c r="D147" i="1" s="1"/>
  <c r="I147" i="1" s="1"/>
  <c r="O147" i="1" s="1"/>
  <c r="B233" i="1"/>
  <c r="C233" i="1" s="1"/>
  <c r="B318" i="1"/>
  <c r="D318" i="1" s="1"/>
  <c r="I318" i="1" s="1"/>
  <c r="O318" i="1" s="1"/>
  <c r="B415" i="1"/>
  <c r="D415" i="1" s="1"/>
  <c r="I415" i="1" s="1"/>
  <c r="O415" i="1" s="1"/>
  <c r="B498" i="1"/>
  <c r="D498" i="1" s="1"/>
  <c r="I498" i="1" s="1"/>
  <c r="O498" i="1" s="1"/>
  <c r="B594" i="1"/>
  <c r="D594" i="1" s="1"/>
  <c r="E594" i="1" s="1"/>
  <c r="F594" i="1" s="1"/>
  <c r="B690" i="1"/>
  <c r="D690" i="1" s="1"/>
  <c r="E690" i="1" s="1"/>
  <c r="B106" i="1"/>
  <c r="C106" i="1" s="1"/>
  <c r="B201" i="1"/>
  <c r="C201" i="1" s="1"/>
  <c r="B286" i="1"/>
  <c r="C286" i="1" s="1"/>
  <c r="B371" i="1"/>
  <c r="D371" i="1" s="1"/>
  <c r="E371" i="1" s="1"/>
  <c r="B437" i="1"/>
  <c r="C437" i="1" s="1"/>
  <c r="B482" i="1"/>
  <c r="D482" i="1" s="1"/>
  <c r="I482" i="1" s="1"/>
  <c r="O482" i="1" s="1"/>
  <c r="B525" i="1"/>
  <c r="C525" i="1" s="1"/>
  <c r="B566" i="1"/>
  <c r="C566" i="1" s="1"/>
  <c r="B610" i="1"/>
  <c r="C610" i="1" s="1"/>
  <c r="B653" i="1"/>
  <c r="C653" i="1" s="1"/>
  <c r="B694" i="1"/>
  <c r="C694" i="1" s="1"/>
  <c r="B738" i="1"/>
  <c r="C738" i="1" s="1"/>
  <c r="B773" i="1"/>
  <c r="D773" i="1" s="1"/>
  <c r="E773" i="1" s="1"/>
  <c r="B805" i="1"/>
  <c r="C805" i="1" s="1"/>
  <c r="B837" i="1"/>
  <c r="C837" i="1" s="1"/>
  <c r="B869" i="1"/>
  <c r="C869" i="1" s="1"/>
  <c r="B901" i="1"/>
  <c r="D901" i="1" s="1"/>
  <c r="I901" i="1" s="1"/>
  <c r="O901" i="1" s="1"/>
  <c r="B933" i="1"/>
  <c r="D933" i="1" s="1"/>
  <c r="E933" i="1" s="1"/>
  <c r="B965" i="1"/>
  <c r="D965" i="1" s="1"/>
  <c r="E965" i="1" s="1"/>
  <c r="F965" i="1" s="1"/>
  <c r="B997" i="1"/>
  <c r="C997" i="1" s="1"/>
  <c r="B1029" i="1"/>
  <c r="C1029" i="1" s="1"/>
  <c r="B602" i="1"/>
  <c r="D602" i="1" s="1"/>
  <c r="E602" i="1" s="1"/>
  <c r="B666" i="1"/>
  <c r="D666" i="1" s="1"/>
  <c r="E666" i="1" s="1"/>
  <c r="F666" i="1" s="1"/>
  <c r="B741" i="1"/>
  <c r="D741" i="1" s="1"/>
  <c r="I741" i="1" s="1"/>
  <c r="O741" i="1" s="1"/>
  <c r="B790" i="1"/>
  <c r="C790" i="1" s="1"/>
  <c r="B846" i="1"/>
  <c r="D846" i="1" s="1"/>
  <c r="I846" i="1" s="1"/>
  <c r="O846" i="1" s="1"/>
  <c r="B902" i="1"/>
  <c r="D902" i="1" s="1"/>
  <c r="E902" i="1" s="1"/>
  <c r="F902" i="1" s="1"/>
  <c r="B942" i="1"/>
  <c r="D942" i="1" s="1"/>
  <c r="E942" i="1" s="1"/>
  <c r="B1006" i="1"/>
  <c r="D1006" i="1" s="1"/>
  <c r="I1006" i="1" s="1"/>
  <c r="O1006" i="1" s="1"/>
  <c r="B445" i="1"/>
  <c r="D445" i="1" s="1"/>
  <c r="I445" i="1" s="1"/>
  <c r="O445" i="1" s="1"/>
  <c r="B518" i="1"/>
  <c r="C518" i="1" s="1"/>
  <c r="B605" i="1"/>
  <c r="C605" i="1" s="1"/>
  <c r="B53" i="1"/>
  <c r="D53" i="1" s="1"/>
  <c r="E53" i="1" s="1"/>
  <c r="B597" i="1"/>
  <c r="C597" i="1" s="1"/>
  <c r="B841" i="1"/>
  <c r="D841" i="1" s="1"/>
  <c r="I841" i="1" s="1"/>
  <c r="O841" i="1" s="1"/>
  <c r="B1001" i="1"/>
  <c r="D1001" i="1" s="1"/>
  <c r="I1001" i="1" s="1"/>
  <c r="O1001" i="1" s="1"/>
  <c r="B618" i="1"/>
  <c r="D618" i="1" s="1"/>
  <c r="E618" i="1" s="1"/>
  <c r="B1025" i="1"/>
  <c r="C1025" i="1" s="1"/>
  <c r="B930" i="1"/>
  <c r="C930" i="1" s="1"/>
  <c r="B122" i="1"/>
  <c r="C122" i="1" s="1"/>
  <c r="B79" i="1"/>
  <c r="C79" i="1" s="1"/>
  <c r="B37" i="1"/>
  <c r="C37" i="1" s="1"/>
  <c r="B169" i="1"/>
  <c r="D169" i="1" s="1"/>
  <c r="E169" i="1" s="1"/>
  <c r="F169" i="1" s="1"/>
  <c r="B254" i="1"/>
  <c r="C254" i="1" s="1"/>
  <c r="B339" i="1"/>
  <c r="D339" i="1" s="1"/>
  <c r="I339" i="1" s="1"/>
  <c r="O339" i="1" s="1"/>
  <c r="B431" i="1"/>
  <c r="D431" i="1" s="1"/>
  <c r="E431" i="1" s="1"/>
  <c r="B530" i="1"/>
  <c r="D530" i="1" s="1"/>
  <c r="E530" i="1" s="1"/>
  <c r="F530" i="1" s="1"/>
  <c r="B626" i="1"/>
  <c r="D626" i="1" s="1"/>
  <c r="I626" i="1" s="1"/>
  <c r="O626" i="1" s="1"/>
  <c r="B710" i="1"/>
  <c r="D710" i="1" s="1"/>
  <c r="I710" i="1" s="1"/>
  <c r="O710" i="1" s="1"/>
  <c r="B137" i="1"/>
  <c r="D137" i="1" s="1"/>
  <c r="E137" i="1" s="1"/>
  <c r="B222" i="1"/>
  <c r="D222" i="1" s="1"/>
  <c r="E222" i="1" s="1"/>
  <c r="F222" i="1" s="1"/>
  <c r="B307" i="1"/>
  <c r="D307" i="1" s="1"/>
  <c r="I307" i="1" s="1"/>
  <c r="O307" i="1" s="1"/>
  <c r="B393" i="1"/>
  <c r="C393" i="1" s="1"/>
  <c r="B450" i="1"/>
  <c r="C450" i="1" s="1"/>
  <c r="B493" i="1"/>
  <c r="C493" i="1" s="1"/>
  <c r="B534" i="1"/>
  <c r="D534" i="1" s="1"/>
  <c r="E534" i="1" s="1"/>
  <c r="B578" i="1"/>
  <c r="D578" i="1" s="1"/>
  <c r="E578" i="1" s="1"/>
  <c r="B621" i="1"/>
  <c r="C621" i="1" s="1"/>
  <c r="B662" i="1"/>
  <c r="D662" i="1" s="1"/>
  <c r="E662" i="1" s="1"/>
  <c r="F662" i="1" s="1"/>
  <c r="B706" i="1"/>
  <c r="D706" i="1" s="1"/>
  <c r="E706" i="1" s="1"/>
  <c r="B749" i="1"/>
  <c r="C749" i="1" s="1"/>
  <c r="B781" i="1"/>
  <c r="C781" i="1" s="1"/>
  <c r="B813" i="1"/>
  <c r="C813" i="1" s="1"/>
  <c r="B845" i="1"/>
  <c r="C845" i="1" s="1"/>
  <c r="B877" i="1"/>
  <c r="C877" i="1" s="1"/>
  <c r="B909" i="1"/>
  <c r="C909" i="1" s="1"/>
  <c r="B941" i="1"/>
  <c r="C941" i="1" s="1"/>
  <c r="B973" i="1"/>
  <c r="C973" i="1" s="1"/>
  <c r="B1005" i="1"/>
  <c r="C1005" i="1" s="1"/>
  <c r="B517" i="1"/>
  <c r="C517" i="1" s="1"/>
  <c r="B613" i="1"/>
  <c r="C613" i="1" s="1"/>
  <c r="B686" i="1"/>
  <c r="C686" i="1" s="1"/>
  <c r="B750" i="1"/>
  <c r="D750" i="1" s="1"/>
  <c r="I750" i="1" s="1"/>
  <c r="O750" i="1" s="1"/>
  <c r="B798" i="1"/>
  <c r="D798" i="1" s="1"/>
  <c r="E798" i="1" s="1"/>
  <c r="B862" i="1"/>
  <c r="D862" i="1" s="1"/>
  <c r="E862" i="1" s="1"/>
  <c r="F862" i="1" s="1"/>
  <c r="B910" i="1"/>
  <c r="D910" i="1" s="1"/>
  <c r="E910" i="1" s="1"/>
  <c r="B958" i="1"/>
  <c r="D958" i="1" s="1"/>
  <c r="E958" i="1" s="1"/>
  <c r="B1022" i="1"/>
  <c r="D1022" i="1" s="1"/>
  <c r="E1022" i="1" s="1"/>
  <c r="B466" i="1"/>
  <c r="C466" i="1" s="1"/>
  <c r="B541" i="1"/>
  <c r="C541" i="1" s="1"/>
  <c r="B614" i="1"/>
  <c r="D614" i="1" s="1"/>
  <c r="I614" i="1" s="1"/>
  <c r="O614" i="1" s="1"/>
  <c r="B170" i="1"/>
  <c r="C170" i="1" s="1"/>
  <c r="B638" i="1"/>
  <c r="D638" i="1" s="1"/>
  <c r="E638" i="1" s="1"/>
  <c r="F638" i="1" s="1"/>
  <c r="B857" i="1"/>
  <c r="C857" i="1" s="1"/>
  <c r="B19" i="1"/>
  <c r="D19" i="1" s="1"/>
  <c r="B661" i="1"/>
  <c r="C661" i="1" s="1"/>
  <c r="B95" i="1"/>
  <c r="D95" i="1" s="1"/>
  <c r="I95" i="1" s="1"/>
  <c r="O95" i="1" s="1"/>
  <c r="B946" i="1"/>
  <c r="C946" i="1" s="1"/>
  <c r="B678" i="1"/>
  <c r="C678" i="1" s="1"/>
  <c r="B255" i="1"/>
  <c r="D255" i="1" s="1"/>
  <c r="E255" i="1" s="1"/>
  <c r="B510" i="1"/>
  <c r="D510" i="1" s="1"/>
  <c r="I510" i="1" s="1"/>
  <c r="O510" i="1" s="1"/>
  <c r="B682" i="1"/>
  <c r="D682" i="1" s="1"/>
  <c r="I682" i="1" s="1"/>
  <c r="O682" i="1" s="1"/>
  <c r="B793" i="1"/>
  <c r="C793" i="1" s="1"/>
  <c r="B873" i="1"/>
  <c r="C873" i="1" s="1"/>
  <c r="B969" i="1"/>
  <c r="C969" i="1" s="1"/>
  <c r="B127" i="1"/>
  <c r="D127" i="1" s="1"/>
  <c r="E127" i="1" s="1"/>
  <c r="B490" i="1"/>
  <c r="C490" i="1" s="1"/>
  <c r="B769" i="1"/>
  <c r="C769" i="1" s="1"/>
  <c r="B913" i="1"/>
  <c r="C913" i="1" s="1"/>
  <c r="B362" i="1"/>
  <c r="D362" i="1" s="1"/>
  <c r="E362" i="1" s="1"/>
  <c r="B754" i="1"/>
  <c r="C754" i="1" s="1"/>
  <c r="B826" i="1"/>
  <c r="D826" i="1" s="1"/>
  <c r="E826" i="1" s="1"/>
  <c r="B701" i="1"/>
  <c r="C701" i="1" s="1"/>
  <c r="B341" i="1"/>
  <c r="C341" i="1" s="1"/>
  <c r="B554" i="1"/>
  <c r="D554" i="1" s="1"/>
  <c r="E554" i="1" s="1"/>
  <c r="B722" i="1"/>
  <c r="D722" i="1" s="1"/>
  <c r="I722" i="1" s="1"/>
  <c r="O722" i="1" s="1"/>
  <c r="B809" i="1"/>
  <c r="C809" i="1" s="1"/>
  <c r="B905" i="1"/>
  <c r="C905" i="1" s="1"/>
  <c r="B985" i="1"/>
  <c r="D985" i="1" s="1"/>
  <c r="E985" i="1" s="1"/>
  <c r="B213" i="1"/>
  <c r="C213" i="1" s="1"/>
  <c r="B574" i="1"/>
  <c r="D574" i="1" s="1"/>
  <c r="I574" i="1" s="1"/>
  <c r="O574" i="1" s="1"/>
  <c r="B785" i="1"/>
  <c r="C785" i="1" s="1"/>
  <c r="B961" i="1"/>
  <c r="C961" i="1" s="1"/>
  <c r="B405" i="1"/>
  <c r="C405" i="1" s="1"/>
  <c r="B802" i="1"/>
  <c r="C802" i="1" s="1"/>
  <c r="B906" i="1"/>
  <c r="D906" i="1" s="1"/>
  <c r="I906" i="1" s="1"/>
  <c r="O906" i="1" s="1"/>
  <c r="B818" i="1"/>
  <c r="D818" i="1" s="1"/>
  <c r="I818" i="1" s="1"/>
  <c r="O818" i="1" s="1"/>
  <c r="B522" i="1"/>
  <c r="C522" i="1" s="1"/>
  <c r="B1010" i="1"/>
  <c r="C1010" i="1" s="1"/>
  <c r="B606" i="1"/>
  <c r="C606" i="1" s="1"/>
  <c r="B761" i="1"/>
  <c r="C761" i="1" s="1"/>
  <c r="B825" i="1"/>
  <c r="C825" i="1" s="1"/>
  <c r="B889" i="1"/>
  <c r="D889" i="1" s="1"/>
  <c r="I889" i="1" s="1"/>
  <c r="O889" i="1" s="1"/>
  <c r="B953" i="1"/>
  <c r="C953" i="1" s="1"/>
  <c r="B1017" i="1"/>
  <c r="D1017" i="1" s="1"/>
  <c r="E1017" i="1" s="1"/>
  <c r="B298" i="1"/>
  <c r="D298" i="1" s="1"/>
  <c r="E298" i="1" s="1"/>
  <c r="B533" i="1"/>
  <c r="C533" i="1" s="1"/>
  <c r="B702" i="1"/>
  <c r="D702" i="1" s="1"/>
  <c r="I702" i="1" s="1"/>
  <c r="O702" i="1" s="1"/>
  <c r="B849" i="1"/>
  <c r="C849" i="1" s="1"/>
  <c r="B977" i="1"/>
  <c r="C977" i="1" s="1"/>
  <c r="B149" i="1"/>
  <c r="D149" i="1" s="1"/>
  <c r="E149" i="1" s="1"/>
  <c r="F149" i="1" s="1"/>
  <c r="B629" i="1"/>
  <c r="D629" i="1" s="1"/>
  <c r="I629" i="1" s="1"/>
  <c r="O629" i="1" s="1"/>
  <c r="B882" i="1"/>
  <c r="D882" i="1" s="1"/>
  <c r="E882" i="1" s="1"/>
  <c r="B762" i="1"/>
  <c r="C762" i="1" s="1"/>
  <c r="B565" i="1"/>
  <c r="C565" i="1" s="1"/>
  <c r="B734" i="1"/>
  <c r="D734" i="1" s="1"/>
  <c r="I734" i="1" s="1"/>
  <c r="O734" i="1" s="1"/>
  <c r="B866" i="1"/>
  <c r="C866" i="1" s="1"/>
  <c r="B994" i="1"/>
  <c r="C994" i="1" s="1"/>
  <c r="B1002" i="1"/>
  <c r="D1002" i="1" s="1"/>
  <c r="I1002" i="1" s="1"/>
  <c r="O1002" i="1" s="1"/>
  <c r="B874" i="1"/>
  <c r="C874" i="1" s="1"/>
  <c r="C9" i="1"/>
  <c r="B733" i="1"/>
  <c r="C733" i="1" s="1"/>
  <c r="B801" i="1"/>
  <c r="C801" i="1" s="1"/>
  <c r="B865" i="1"/>
  <c r="D865" i="1" s="1"/>
  <c r="I865" i="1" s="1"/>
  <c r="O865" i="1" s="1"/>
  <c r="B929" i="1"/>
  <c r="D929" i="1" s="1"/>
  <c r="E929" i="1" s="1"/>
  <c r="B993" i="1"/>
  <c r="C993" i="1" s="1"/>
  <c r="B191" i="1"/>
  <c r="C191" i="1" s="1"/>
  <c r="B234" i="1"/>
  <c r="C234" i="1" s="1"/>
  <c r="B501" i="1"/>
  <c r="D501" i="1" s="1"/>
  <c r="I501" i="1" s="1"/>
  <c r="O501" i="1" s="1"/>
  <c r="B670" i="1"/>
  <c r="D670" i="1" s="1"/>
  <c r="I670" i="1" s="1"/>
  <c r="O670" i="1" s="1"/>
  <c r="B770" i="1"/>
  <c r="C770" i="1" s="1"/>
  <c r="B834" i="1"/>
  <c r="C834" i="1" s="1"/>
  <c r="B898" i="1"/>
  <c r="C898" i="1" s="1"/>
  <c r="B962" i="1"/>
  <c r="C962" i="1" s="1"/>
  <c r="B1026" i="1"/>
  <c r="C1026" i="1" s="1"/>
  <c r="B890" i="1"/>
  <c r="C890" i="1" s="1"/>
  <c r="B778" i="1"/>
  <c r="D778" i="1" s="1"/>
  <c r="E778" i="1" s="1"/>
  <c r="B725" i="1"/>
  <c r="D725" i="1" s="1"/>
  <c r="I725" i="1" s="1"/>
  <c r="O725" i="1" s="1"/>
  <c r="B746" i="1"/>
  <c r="C746" i="1" s="1"/>
  <c r="B753" i="1"/>
  <c r="C753" i="1" s="1"/>
  <c r="B817" i="1"/>
  <c r="C817" i="1" s="1"/>
  <c r="B881" i="1"/>
  <c r="C881" i="1" s="1"/>
  <c r="B945" i="1"/>
  <c r="C945" i="1" s="1"/>
  <c r="B1009" i="1"/>
  <c r="C1009" i="1" s="1"/>
  <c r="B277" i="1"/>
  <c r="D277" i="1" s="1"/>
  <c r="E277" i="1" s="1"/>
  <c r="B319" i="1"/>
  <c r="D319" i="1" s="1"/>
  <c r="I319" i="1" s="1"/>
  <c r="O319" i="1" s="1"/>
  <c r="B542" i="1"/>
  <c r="C542" i="1" s="1"/>
  <c r="B714" i="1"/>
  <c r="C714" i="1" s="1"/>
  <c r="B786" i="1"/>
  <c r="C786" i="1" s="1"/>
  <c r="B850" i="1"/>
  <c r="D850" i="1" s="1"/>
  <c r="E850" i="1" s="1"/>
  <c r="B914" i="1"/>
  <c r="C914" i="1" s="1"/>
  <c r="B978" i="1"/>
  <c r="C978" i="1" s="1"/>
  <c r="B478" i="1"/>
  <c r="C478" i="1" s="1"/>
  <c r="B1018" i="1"/>
  <c r="C1018" i="1" s="1"/>
  <c r="B842" i="1"/>
  <c r="D842" i="1" s="1"/>
  <c r="E842" i="1" s="1"/>
  <c r="F842" i="1" s="1"/>
  <c r="B858" i="1"/>
  <c r="D858" i="1" s="1"/>
  <c r="I858" i="1" s="1"/>
  <c r="O858" i="1" s="1"/>
  <c r="C6" i="1"/>
  <c r="B650" i="1"/>
  <c r="D650" i="1" s="1"/>
  <c r="E650" i="1" s="1"/>
  <c r="B954" i="1"/>
  <c r="D954" i="1" s="1"/>
  <c r="I954" i="1" s="1"/>
  <c r="O954" i="1" s="1"/>
  <c r="B693" i="1"/>
  <c r="D693" i="1" s="1"/>
  <c r="E693" i="1" s="1"/>
  <c r="B970" i="1"/>
  <c r="D970" i="1" s="1"/>
  <c r="I970" i="1" s="1"/>
  <c r="O970" i="1" s="1"/>
  <c r="B922" i="1"/>
  <c r="D922" i="1" s="1"/>
  <c r="I922" i="1" s="1"/>
  <c r="O922" i="1" s="1"/>
  <c r="B810" i="1"/>
  <c r="D810" i="1" s="1"/>
  <c r="E810" i="1" s="1"/>
  <c r="F810" i="1" s="1"/>
  <c r="B794" i="1"/>
  <c r="D794" i="1" s="1"/>
  <c r="E794" i="1" s="1"/>
  <c r="B435" i="1"/>
  <c r="D435" i="1" s="1"/>
  <c r="I435" i="1" s="1"/>
  <c r="O435" i="1" s="1"/>
  <c r="B938" i="1"/>
  <c r="D938" i="1" s="1"/>
  <c r="I938" i="1" s="1"/>
  <c r="O938" i="1" s="1"/>
  <c r="B42" i="1"/>
  <c r="C42" i="1" s="1"/>
  <c r="D738" i="1"/>
  <c r="I738" i="1" s="1"/>
  <c r="O738" i="1" s="1"/>
  <c r="C985" i="1"/>
  <c r="D218" i="1"/>
  <c r="E218" i="1" s="1"/>
  <c r="C729" i="1"/>
  <c r="D313" i="1"/>
  <c r="E313" i="1" s="1"/>
  <c r="D441" i="1"/>
  <c r="I441" i="1" s="1"/>
  <c r="O441" i="1" s="1"/>
  <c r="I617" i="1"/>
  <c r="O617" i="1" s="1"/>
  <c r="E729" i="1"/>
  <c r="F729" i="1" s="1"/>
  <c r="C806" i="1"/>
  <c r="I554" i="1"/>
  <c r="O554" i="1" s="1"/>
  <c r="D657" i="1"/>
  <c r="C387" i="1"/>
  <c r="C649" i="1"/>
  <c r="D377" i="1"/>
  <c r="D46" i="1"/>
  <c r="C430" i="1"/>
  <c r="C990" i="1"/>
  <c r="D429" i="1"/>
  <c r="C91" i="1"/>
  <c r="C787" i="1"/>
  <c r="C324" i="1"/>
  <c r="C228" i="1"/>
  <c r="D55" i="1"/>
  <c r="D333" i="1"/>
  <c r="C375" i="1"/>
  <c r="C648" i="1"/>
  <c r="C720" i="1"/>
  <c r="C102" i="1"/>
  <c r="C187" i="1"/>
  <c r="C39" i="1"/>
  <c r="D125" i="1"/>
  <c r="C359" i="1"/>
  <c r="D381" i="1"/>
  <c r="C540" i="1"/>
  <c r="D572" i="1"/>
  <c r="C588" i="1"/>
  <c r="C688" i="1"/>
  <c r="C1012" i="1"/>
  <c r="D129" i="1"/>
  <c r="C193" i="1"/>
  <c r="C342" i="1"/>
  <c r="D385" i="1"/>
  <c r="D406" i="1"/>
  <c r="C463" i="1"/>
  <c r="D527" i="1"/>
  <c r="D543" i="1"/>
  <c r="C639" i="1"/>
  <c r="D655" i="1"/>
  <c r="C655" i="1"/>
  <c r="C751" i="1"/>
  <c r="D879" i="1"/>
  <c r="C879" i="1"/>
  <c r="C895" i="1"/>
  <c r="D927" i="1"/>
  <c r="D1007" i="1"/>
  <c r="D788" i="1"/>
  <c r="C860" i="1"/>
  <c r="C888" i="1"/>
  <c r="D908" i="1"/>
  <c r="D1008" i="1"/>
  <c r="C200" i="1"/>
  <c r="D608" i="1"/>
  <c r="C748" i="1"/>
  <c r="C113" i="1"/>
  <c r="D851" i="1"/>
  <c r="C196" i="1"/>
  <c r="D36" i="1"/>
  <c r="C36" i="1"/>
  <c r="D71" i="1"/>
  <c r="C71" i="1"/>
  <c r="D178" i="1"/>
  <c r="D263" i="1"/>
  <c r="D391" i="1"/>
  <c r="C516" i="1"/>
  <c r="C644" i="1"/>
  <c r="C804" i="1"/>
  <c r="D992" i="1"/>
  <c r="C992" i="1"/>
  <c r="C75" i="1"/>
  <c r="D75" i="1"/>
  <c r="D161" i="1"/>
  <c r="C161" i="1"/>
  <c r="D246" i="1"/>
  <c r="C246" i="1"/>
  <c r="D331" i="1"/>
  <c r="C331" i="1"/>
  <c r="D395" i="1"/>
  <c r="C417" i="1"/>
  <c r="D417" i="1"/>
  <c r="D438" i="1"/>
  <c r="C438" i="1"/>
  <c r="D551" i="1"/>
  <c r="C551" i="1"/>
  <c r="D567" i="1"/>
  <c r="C567" i="1"/>
  <c r="C663" i="1"/>
  <c r="D679" i="1"/>
  <c r="C679" i="1"/>
  <c r="C695" i="1"/>
  <c r="D743" i="1"/>
  <c r="C775" i="1"/>
  <c r="C935" i="1"/>
  <c r="C983" i="1"/>
  <c r="D983" i="1"/>
  <c r="C680" i="1"/>
  <c r="C704" i="1"/>
  <c r="C780" i="1"/>
  <c r="D780" i="1"/>
  <c r="D876" i="1"/>
  <c r="C900" i="1"/>
  <c r="C924" i="1"/>
  <c r="C972" i="1"/>
  <c r="D996" i="1"/>
  <c r="D400" i="1"/>
  <c r="C400" i="1"/>
  <c r="D304" i="1"/>
  <c r="D192" i="1"/>
  <c r="C192" i="1"/>
  <c r="C64" i="1"/>
  <c r="D66" i="1"/>
  <c r="C66" i="1"/>
  <c r="D130" i="1"/>
  <c r="C130" i="1"/>
  <c r="D258" i="1"/>
  <c r="C258" i="1"/>
  <c r="D322" i="1"/>
  <c r="C322" i="1"/>
  <c r="D386" i="1"/>
  <c r="C386" i="1"/>
  <c r="D448" i="1"/>
  <c r="C448" i="1"/>
  <c r="C640" i="1"/>
  <c r="D792" i="1"/>
  <c r="C792" i="1"/>
  <c r="D262" i="1"/>
  <c r="C262" i="1"/>
  <c r="D451" i="1"/>
  <c r="C451" i="1"/>
  <c r="C659" i="1"/>
  <c r="D659" i="1"/>
  <c r="D723" i="1"/>
  <c r="D915" i="1"/>
  <c r="D772" i="1"/>
  <c r="C772" i="1"/>
  <c r="D132" i="1"/>
  <c r="D162" i="1"/>
  <c r="C162" i="1"/>
  <c r="C205" i="1"/>
  <c r="D354" i="1"/>
  <c r="C354" i="1"/>
  <c r="D439" i="1"/>
  <c r="C439" i="1"/>
  <c r="D504" i="1"/>
  <c r="C504" i="1"/>
  <c r="D568" i="1"/>
  <c r="C568" i="1"/>
  <c r="D632" i="1"/>
  <c r="C632" i="1"/>
  <c r="D768" i="1"/>
  <c r="C768" i="1"/>
  <c r="D960" i="1"/>
  <c r="C960" i="1"/>
  <c r="C81" i="1"/>
  <c r="C273" i="1"/>
  <c r="D273" i="1"/>
  <c r="D358" i="1"/>
  <c r="C358" i="1"/>
  <c r="D475" i="1"/>
  <c r="C475" i="1"/>
  <c r="D507" i="1"/>
  <c r="C507" i="1"/>
  <c r="D571" i="1"/>
  <c r="C571" i="1"/>
  <c r="C635" i="1"/>
  <c r="D683" i="1"/>
  <c r="C699" i="1"/>
  <c r="C731" i="1"/>
  <c r="D827" i="1"/>
  <c r="D891" i="1"/>
  <c r="C891" i="1"/>
  <c r="C955" i="1"/>
  <c r="C1003" i="1"/>
  <c r="C1019" i="1"/>
  <c r="C784" i="1"/>
  <c r="D832" i="1"/>
  <c r="D904" i="1"/>
  <c r="D928" i="1"/>
  <c r="D1028" i="1"/>
  <c r="D364" i="1"/>
  <c r="D332" i="1"/>
  <c r="C332" i="1"/>
  <c r="D220" i="1"/>
  <c r="C220" i="1"/>
  <c r="D156" i="1"/>
  <c r="C156" i="1"/>
  <c r="D124" i="1"/>
  <c r="C60" i="1"/>
  <c r="C999" i="1" l="1"/>
  <c r="C316" i="1"/>
  <c r="C1000" i="1"/>
  <c r="C916" i="1"/>
  <c r="C819" i="1"/>
  <c r="D198" i="1"/>
  <c r="E198" i="1" s="1"/>
  <c r="F198" i="1" s="1"/>
  <c r="C240" i="1"/>
  <c r="C599" i="1"/>
  <c r="D242" i="1"/>
  <c r="D716" i="1"/>
  <c r="E716" i="1" s="1"/>
  <c r="F716" i="1" s="1"/>
  <c r="D991" i="1"/>
  <c r="E991" i="1" s="1"/>
  <c r="F991" i="1" s="1"/>
  <c r="C735" i="1"/>
  <c r="C447" i="1"/>
  <c r="D43" i="1"/>
  <c r="E43" i="1" s="1"/>
  <c r="F43" i="1" s="1"/>
  <c r="C476" i="1"/>
  <c r="I259" i="1"/>
  <c r="O259" i="1" s="1"/>
  <c r="C494" i="1"/>
  <c r="C412" i="1"/>
  <c r="C539" i="1"/>
  <c r="C932" i="1"/>
  <c r="D144" i="1"/>
  <c r="C800" i="1"/>
  <c r="D919" i="1"/>
  <c r="I919" i="1" s="1"/>
  <c r="O919" i="1" s="1"/>
  <c r="D759" i="1"/>
  <c r="E759" i="1" s="1"/>
  <c r="F759" i="1" s="1"/>
  <c r="D484" i="1"/>
  <c r="D199" i="1"/>
  <c r="I199" i="1" s="1"/>
  <c r="O199" i="1" s="1"/>
  <c r="C627" i="1"/>
  <c r="D984" i="1"/>
  <c r="E984" i="1" s="1"/>
  <c r="F984" i="1" s="1"/>
  <c r="C812" i="1"/>
  <c r="C863" i="1"/>
  <c r="C607" i="1"/>
  <c r="C511" i="1"/>
  <c r="C402" i="1"/>
  <c r="C231" i="1"/>
  <c r="C820" i="1"/>
  <c r="C520" i="1"/>
  <c r="D624" i="1"/>
  <c r="D45" i="1"/>
  <c r="I45" i="1" s="1"/>
  <c r="O45" i="1" s="1"/>
  <c r="C245" i="1"/>
  <c r="D610" i="1"/>
  <c r="I610" i="1" s="1"/>
  <c r="O610" i="1" s="1"/>
  <c r="C259" i="1"/>
  <c r="E245" i="1"/>
  <c r="F245" i="1" s="1"/>
  <c r="G729" i="1"/>
  <c r="H729" i="1" s="1"/>
  <c r="J729" i="1" s="1"/>
  <c r="K729" i="1" s="1"/>
  <c r="M729" i="1"/>
  <c r="N729" i="1" s="1"/>
  <c r="P729" i="1" s="1"/>
  <c r="Q729" i="1" s="1"/>
  <c r="E426" i="1"/>
  <c r="G810" i="1"/>
  <c r="M810" i="1"/>
  <c r="G842" i="1"/>
  <c r="M842" i="1"/>
  <c r="G149" i="1"/>
  <c r="M149" i="1"/>
  <c r="G638" i="1"/>
  <c r="M638" i="1"/>
  <c r="G862" i="1"/>
  <c r="M862" i="1"/>
  <c r="G662" i="1"/>
  <c r="M662" i="1"/>
  <c r="G222" i="1"/>
  <c r="M222" i="1"/>
  <c r="G530" i="1"/>
  <c r="M530" i="1"/>
  <c r="G169" i="1"/>
  <c r="M169" i="1"/>
  <c r="G902" i="1"/>
  <c r="M902" i="1"/>
  <c r="G666" i="1"/>
  <c r="M666" i="1"/>
  <c r="G965" i="1"/>
  <c r="M965" i="1"/>
  <c r="G594" i="1"/>
  <c r="M594" i="1"/>
  <c r="G133" i="1"/>
  <c r="M133" i="1"/>
  <c r="G814" i="1"/>
  <c r="M814" i="1"/>
  <c r="G917" i="1"/>
  <c r="M917" i="1"/>
  <c r="G469" i="1"/>
  <c r="M469" i="1"/>
  <c r="G399" i="1"/>
  <c r="M399" i="1"/>
  <c r="G367" i="1"/>
  <c r="M367" i="1"/>
  <c r="G553" i="1"/>
  <c r="M553" i="1"/>
  <c r="G470" i="1"/>
  <c r="M470" i="1"/>
  <c r="C604" i="1"/>
  <c r="C317" i="1"/>
  <c r="C61" i="1"/>
  <c r="C584" i="1"/>
  <c r="D301" i="1"/>
  <c r="C617" i="1"/>
  <c r="D502" i="1"/>
  <c r="E502" i="1" s="1"/>
  <c r="F502" i="1" s="1"/>
  <c r="C987" i="1"/>
  <c r="C459" i="1"/>
  <c r="C34" i="1"/>
  <c r="C592" i="1"/>
  <c r="D455" i="1"/>
  <c r="I455" i="1" s="1"/>
  <c r="O455" i="1" s="1"/>
  <c r="D369" i="1"/>
  <c r="C215" i="1"/>
  <c r="D171" i="1"/>
  <c r="E171" i="1" s="1"/>
  <c r="F171" i="1" s="1"/>
  <c r="C872" i="1"/>
  <c r="C146" i="1"/>
  <c r="C379" i="1"/>
  <c r="C456" i="1"/>
  <c r="C164" i="1"/>
  <c r="D283" i="1"/>
  <c r="E283" i="1" s="1"/>
  <c r="F283" i="1" s="1"/>
  <c r="D529" i="1"/>
  <c r="E494" i="1"/>
  <c r="F494" i="1" s="1"/>
  <c r="I159" i="1"/>
  <c r="O159" i="1" s="1"/>
  <c r="E154" i="1"/>
  <c r="F649" i="1"/>
  <c r="D684" i="1"/>
  <c r="I684" i="1" s="1"/>
  <c r="O684" i="1" s="1"/>
  <c r="C634" i="1"/>
  <c r="C859" i="1"/>
  <c r="C603" i="1"/>
  <c r="C392" i="1"/>
  <c r="C404" i="1"/>
  <c r="C880" i="1"/>
  <c r="C923" i="1"/>
  <c r="C52" i="1"/>
  <c r="C320" i="1"/>
  <c r="D148" i="1"/>
  <c r="I148" i="1" s="1"/>
  <c r="O148" i="1" s="1"/>
  <c r="D207" i="1"/>
  <c r="C19" i="1"/>
  <c r="I275" i="1"/>
  <c r="O275" i="1" s="1"/>
  <c r="I649" i="1"/>
  <c r="O649" i="1" s="1"/>
  <c r="E179" i="1"/>
  <c r="C415" i="1"/>
  <c r="C383" i="1"/>
  <c r="E383" i="1"/>
  <c r="F383" i="1" s="1"/>
  <c r="E949" i="1"/>
  <c r="D44" i="1"/>
  <c r="E44" i="1" s="1"/>
  <c r="F44" i="1" s="1"/>
  <c r="C976" i="1"/>
  <c r="C795" i="1"/>
  <c r="C667" i="1"/>
  <c r="C1011" i="1"/>
  <c r="C288" i="1"/>
  <c r="C136" i="1"/>
  <c r="C159" i="1"/>
  <c r="C426" i="1"/>
  <c r="D85" i="1"/>
  <c r="I85" i="1" s="1"/>
  <c r="O85" i="1" s="1"/>
  <c r="C949" i="1"/>
  <c r="I878" i="1"/>
  <c r="O878" i="1" s="1"/>
  <c r="C299" i="1"/>
  <c r="D157" i="1"/>
  <c r="I157" i="1" s="1"/>
  <c r="O157" i="1" s="1"/>
  <c r="C305" i="1"/>
  <c r="C253" i="1"/>
  <c r="D480" i="1"/>
  <c r="E480" i="1" s="1"/>
  <c r="F480" i="1" s="1"/>
  <c r="C141" i="1"/>
  <c r="D496" i="1"/>
  <c r="I496" i="1" s="1"/>
  <c r="O496" i="1" s="1"/>
  <c r="C791" i="1"/>
  <c r="D114" i="1"/>
  <c r="I114" i="1" s="1"/>
  <c r="O114" i="1" s="1"/>
  <c r="C343" i="1"/>
  <c r="C235" i="1"/>
  <c r="D82" i="1"/>
  <c r="E82" i="1" s="1"/>
  <c r="F82" i="1" s="1"/>
  <c r="D315" i="1"/>
  <c r="E315" i="1" s="1"/>
  <c r="F315" i="1" s="1"/>
  <c r="C134" i="1"/>
  <c r="C284" i="1"/>
  <c r="C401" i="1"/>
  <c r="C1024" i="1"/>
  <c r="C580" i="1"/>
  <c r="D327" i="1"/>
  <c r="E327" i="1" s="1"/>
  <c r="F327" i="1" s="1"/>
  <c r="D151" i="1"/>
  <c r="I151" i="1" s="1"/>
  <c r="O151" i="1" s="1"/>
  <c r="D719" i="1"/>
  <c r="I719" i="1" s="1"/>
  <c r="O719" i="1" s="1"/>
  <c r="C623" i="1"/>
  <c r="D920" i="1"/>
  <c r="C423" i="1"/>
  <c r="D59" i="1"/>
  <c r="E59" i="1" s="1"/>
  <c r="F59" i="1" s="1"/>
  <c r="D467" i="1"/>
  <c r="E467" i="1" s="1"/>
  <c r="F467" i="1" s="1"/>
  <c r="D230" i="1"/>
  <c r="E230" i="1" s="1"/>
  <c r="F230" i="1" s="1"/>
  <c r="E1014" i="1"/>
  <c r="D483" i="1"/>
  <c r="I483" i="1" s="1"/>
  <c r="O483" i="1" s="1"/>
  <c r="C1020" i="1"/>
  <c r="D167" i="1"/>
  <c r="E167" i="1" s="1"/>
  <c r="F167" i="1" s="1"/>
  <c r="D491" i="1"/>
  <c r="E491" i="1" s="1"/>
  <c r="F491" i="1" s="1"/>
  <c r="D390" i="1"/>
  <c r="I390" i="1" s="1"/>
  <c r="O390" i="1" s="1"/>
  <c r="D374" i="1"/>
  <c r="I374" i="1" s="1"/>
  <c r="O374" i="1" s="1"/>
  <c r="C289" i="1"/>
  <c r="C203" i="1"/>
  <c r="C118" i="1"/>
  <c r="D33" i="1"/>
  <c r="I33" i="1" s="1"/>
  <c r="O33" i="1" s="1"/>
  <c r="D896" i="1"/>
  <c r="I896" i="1" s="1"/>
  <c r="O896" i="1" s="1"/>
  <c r="D532" i="1"/>
  <c r="E532" i="1" s="1"/>
  <c r="F532" i="1" s="1"/>
  <c r="D49" i="1"/>
  <c r="I49" i="1" s="1"/>
  <c r="O49" i="1" s="1"/>
  <c r="D980" i="1"/>
  <c r="I980" i="1" s="1"/>
  <c r="O980" i="1" s="1"/>
  <c r="D512" i="1"/>
  <c r="E512" i="1" s="1"/>
  <c r="F512" i="1" s="1"/>
  <c r="D664" i="1"/>
  <c r="I664" i="1" s="1"/>
  <c r="O664" i="1" s="1"/>
  <c r="D783" i="1"/>
  <c r="I783" i="1" s="1"/>
  <c r="O783" i="1" s="1"/>
  <c r="C257" i="1"/>
  <c r="D736" i="1"/>
  <c r="E736" i="1" s="1"/>
  <c r="F736" i="1" s="1"/>
  <c r="C556" i="1"/>
  <c r="D247" i="1"/>
  <c r="E247" i="1" s="1"/>
  <c r="F247" i="1" s="1"/>
  <c r="D98" i="1"/>
  <c r="I98" i="1" s="1"/>
  <c r="O98" i="1" s="1"/>
  <c r="D219" i="1"/>
  <c r="E219" i="1" s="1"/>
  <c r="F219" i="1" s="1"/>
  <c r="C864" i="1"/>
  <c r="C676" i="1"/>
  <c r="C600" i="1"/>
  <c r="C536" i="1"/>
  <c r="C472" i="1"/>
  <c r="C397" i="1"/>
  <c r="C311" i="1"/>
  <c r="C420" i="1"/>
  <c r="C194" i="1"/>
  <c r="C708" i="1"/>
  <c r="C500" i="1"/>
  <c r="C370" i="1"/>
  <c r="C285" i="1"/>
  <c r="C135" i="1"/>
  <c r="C93" i="1"/>
  <c r="C363" i="1"/>
  <c r="D620" i="1"/>
  <c r="I620" i="1" s="1"/>
  <c r="O620" i="1" s="1"/>
  <c r="D492" i="1"/>
  <c r="I492" i="1" s="1"/>
  <c r="O492" i="1" s="1"/>
  <c r="C338" i="1"/>
  <c r="C145" i="1"/>
  <c r="D796" i="1"/>
  <c r="I796" i="1" s="1"/>
  <c r="O796" i="1" s="1"/>
  <c r="C884" i="1"/>
  <c r="C528" i="1"/>
  <c r="C1014" i="1"/>
  <c r="I838" i="1"/>
  <c r="O838" i="1" s="1"/>
  <c r="D952" i="1"/>
  <c r="I952" i="1" s="1"/>
  <c r="O952" i="1" s="1"/>
  <c r="D871" i="1"/>
  <c r="E871" i="1" s="1"/>
  <c r="F871" i="1" s="1"/>
  <c r="D675" i="1"/>
  <c r="I675" i="1" s="1"/>
  <c r="O675" i="1" s="1"/>
  <c r="I918" i="1"/>
  <c r="O918" i="1" s="1"/>
  <c r="B22" i="1"/>
  <c r="D22" i="1" s="1"/>
  <c r="A21" i="1"/>
  <c r="C717" i="1"/>
  <c r="D717" i="1"/>
  <c r="E717" i="1" s="1"/>
  <c r="F717" i="1" s="1"/>
  <c r="I677" i="1"/>
  <c r="O677" i="1" s="1"/>
  <c r="E677" i="1"/>
  <c r="F677" i="1" s="1"/>
  <c r="E202" i="1"/>
  <c r="F202" i="1" s="1"/>
  <c r="I202" i="1"/>
  <c r="O202" i="1" s="1"/>
  <c r="C168" i="1"/>
  <c r="D168" i="1"/>
  <c r="E168" i="1" s="1"/>
  <c r="F168" i="1" s="1"/>
  <c r="D296" i="1"/>
  <c r="E296" i="1" s="1"/>
  <c r="F296" i="1" s="1"/>
  <c r="C296" i="1"/>
  <c r="D360" i="1"/>
  <c r="I360" i="1" s="1"/>
  <c r="O360" i="1" s="1"/>
  <c r="C360" i="1"/>
  <c r="D424" i="1"/>
  <c r="E424" i="1" s="1"/>
  <c r="F424" i="1" s="1"/>
  <c r="C424" i="1"/>
  <c r="D83" i="1"/>
  <c r="C83" i="1"/>
  <c r="C745" i="1"/>
  <c r="D745" i="1"/>
  <c r="I745" i="1" s="1"/>
  <c r="O745" i="1" s="1"/>
  <c r="D351" i="1"/>
  <c r="C351" i="1"/>
  <c r="D100" i="1"/>
  <c r="E100" i="1" s="1"/>
  <c r="F100" i="1" s="1"/>
  <c r="C100" i="1"/>
  <c r="D276" i="1"/>
  <c r="I276" i="1" s="1"/>
  <c r="O276" i="1" s="1"/>
  <c r="C276" i="1"/>
  <c r="D239" i="1"/>
  <c r="C239" i="1"/>
  <c r="D291" i="1"/>
  <c r="C291" i="1"/>
  <c r="C625" i="1"/>
  <c r="D625" i="1"/>
  <c r="I625" i="1" s="1"/>
  <c r="O625" i="1" s="1"/>
  <c r="D549" i="1"/>
  <c r="C549" i="1"/>
  <c r="D672" i="1"/>
  <c r="I672" i="1" s="1"/>
  <c r="O672" i="1" s="1"/>
  <c r="C672" i="1"/>
  <c r="D979" i="1"/>
  <c r="E979" i="1" s="1"/>
  <c r="F979" i="1" s="1"/>
  <c r="C979" i="1"/>
  <c r="C595" i="1"/>
  <c r="D595" i="1"/>
  <c r="E595" i="1" s="1"/>
  <c r="F595" i="1" s="1"/>
  <c r="D163" i="1"/>
  <c r="E163" i="1" s="1"/>
  <c r="F163" i="1" s="1"/>
  <c r="C163" i="1"/>
  <c r="E806" i="1"/>
  <c r="F806" i="1" s="1"/>
  <c r="I806" i="1"/>
  <c r="O806" i="1" s="1"/>
  <c r="D986" i="1"/>
  <c r="C986" i="1"/>
  <c r="D217" i="1"/>
  <c r="C217" i="1"/>
  <c r="D287" i="1"/>
  <c r="C287" i="1"/>
  <c r="D692" i="1"/>
  <c r="I692" i="1" s="1"/>
  <c r="O692" i="1" s="1"/>
  <c r="C692" i="1"/>
  <c r="D671" i="1"/>
  <c r="I671" i="1" s="1"/>
  <c r="O671" i="1" s="1"/>
  <c r="C671" i="1"/>
  <c r="C265" i="1"/>
  <c r="D265" i="1"/>
  <c r="I265" i="1" s="1"/>
  <c r="O265" i="1" s="1"/>
  <c r="D89" i="1"/>
  <c r="C89" i="1"/>
  <c r="D373" i="1"/>
  <c r="C373" i="1"/>
  <c r="C388" i="1"/>
  <c r="D388" i="1"/>
  <c r="E388" i="1" s="1"/>
  <c r="F388" i="1" s="1"/>
  <c r="D479" i="1"/>
  <c r="I479" i="1" s="1"/>
  <c r="O479" i="1" s="1"/>
  <c r="C479" i="1"/>
  <c r="D660" i="1"/>
  <c r="I660" i="1" s="1"/>
  <c r="O660" i="1" s="1"/>
  <c r="C660" i="1"/>
  <c r="D612" i="1"/>
  <c r="I612" i="1" s="1"/>
  <c r="O612" i="1" s="1"/>
  <c r="C612" i="1"/>
  <c r="D210" i="1"/>
  <c r="I210" i="1" s="1"/>
  <c r="O210" i="1" s="1"/>
  <c r="C210" i="1"/>
  <c r="D295" i="1"/>
  <c r="E295" i="1" s="1"/>
  <c r="F295" i="1" s="1"/>
  <c r="C295" i="1"/>
  <c r="D460" i="1"/>
  <c r="I460" i="1" s="1"/>
  <c r="O460" i="1" s="1"/>
  <c r="C460" i="1"/>
  <c r="C524" i="1"/>
  <c r="D524" i="1"/>
  <c r="E524" i="1" s="1"/>
  <c r="F524" i="1" s="1"/>
  <c r="C652" i="1"/>
  <c r="D652" i="1"/>
  <c r="E652" i="1" s="1"/>
  <c r="F652" i="1" s="1"/>
  <c r="D828" i="1"/>
  <c r="I828" i="1" s="1"/>
  <c r="O828" i="1" s="1"/>
  <c r="C828" i="1"/>
  <c r="D177" i="1"/>
  <c r="I177" i="1" s="1"/>
  <c r="O177" i="1" s="1"/>
  <c r="C177" i="1"/>
  <c r="D347" i="1"/>
  <c r="I347" i="1" s="1"/>
  <c r="O347" i="1" s="1"/>
  <c r="C347" i="1"/>
  <c r="D764" i="1"/>
  <c r="E764" i="1" s="1"/>
  <c r="F764" i="1" s="1"/>
  <c r="C764" i="1"/>
  <c r="D452" i="1"/>
  <c r="E452" i="1" s="1"/>
  <c r="F452" i="1" s="1"/>
  <c r="C452" i="1"/>
  <c r="D226" i="1"/>
  <c r="I226" i="1" s="1"/>
  <c r="O226" i="1" s="1"/>
  <c r="C226" i="1"/>
  <c r="D847" i="1"/>
  <c r="I847" i="1" s="1"/>
  <c r="O847" i="1" s="1"/>
  <c r="C847" i="1"/>
  <c r="D975" i="1"/>
  <c r="I975" i="1" s="1"/>
  <c r="O975" i="1" s="1"/>
  <c r="C975" i="1"/>
  <c r="D65" i="1"/>
  <c r="E65" i="1" s="1"/>
  <c r="F65" i="1" s="1"/>
  <c r="C65" i="1"/>
  <c r="C732" i="1"/>
  <c r="C763" i="1"/>
  <c r="C96" i="1"/>
  <c r="C160" i="1"/>
  <c r="C416" i="1"/>
  <c r="C244" i="1"/>
  <c r="E430" i="1"/>
  <c r="F430" i="1" s="1"/>
  <c r="D855" i="1"/>
  <c r="I855" i="1" s="1"/>
  <c r="O855" i="1" s="1"/>
  <c r="D964" i="1"/>
  <c r="E964" i="1" s="1"/>
  <c r="F964" i="1" s="1"/>
  <c r="C531" i="1"/>
  <c r="D232" i="1"/>
  <c r="E232" i="1" s="1"/>
  <c r="F232" i="1" s="1"/>
  <c r="C799" i="1"/>
  <c r="D868" i="1"/>
  <c r="E868" i="1" s="1"/>
  <c r="F868" i="1" s="1"/>
  <c r="D410" i="1"/>
  <c r="E410" i="1" s="1"/>
  <c r="F410" i="1" s="1"/>
  <c r="F426" i="1"/>
  <c r="F313" i="1"/>
  <c r="F218" i="1"/>
  <c r="F650" i="1"/>
  <c r="F850" i="1"/>
  <c r="F298" i="1"/>
  <c r="F826" i="1"/>
  <c r="F255" i="1"/>
  <c r="F1022" i="1"/>
  <c r="F798" i="1"/>
  <c r="F137" i="1"/>
  <c r="F431" i="1"/>
  <c r="F602" i="1"/>
  <c r="F933" i="1"/>
  <c r="F458" i="1"/>
  <c r="F658" i="1"/>
  <c r="F158" i="1"/>
  <c r="F58" i="1"/>
  <c r="F271" i="1"/>
  <c r="F323" i="1"/>
  <c r="F51" i="1"/>
  <c r="F419" i="1"/>
  <c r="F998" i="1"/>
  <c r="F526" i="1"/>
  <c r="F223" i="1"/>
  <c r="F261" i="1"/>
  <c r="F562" i="1"/>
  <c r="F282" i="1"/>
  <c r="F74" i="1"/>
  <c r="F181" i="1"/>
  <c r="F389" i="1"/>
  <c r="F1014" i="1"/>
  <c r="F179" i="1"/>
  <c r="F949" i="1"/>
  <c r="F277" i="1"/>
  <c r="F778" i="1"/>
  <c r="F929" i="1"/>
  <c r="F882" i="1"/>
  <c r="F1017" i="1"/>
  <c r="F985" i="1"/>
  <c r="F554" i="1"/>
  <c r="F958" i="1"/>
  <c r="F578" i="1"/>
  <c r="F618" i="1"/>
  <c r="F53" i="1"/>
  <c r="F773" i="1"/>
  <c r="F47" i="1"/>
  <c r="F403" i="1"/>
  <c r="F789" i="1"/>
  <c r="F885" i="1"/>
  <c r="F143" i="1"/>
  <c r="F115" i="1"/>
  <c r="F878" i="1"/>
  <c r="F1030" i="1"/>
  <c r="F335" i="1"/>
  <c r="F275" i="1"/>
  <c r="F966" i="1"/>
  <c r="F259" i="1"/>
  <c r="F159" i="1"/>
  <c r="F154" i="1"/>
  <c r="F617" i="1"/>
  <c r="F794" i="1"/>
  <c r="F693" i="1"/>
  <c r="F362" i="1"/>
  <c r="F127" i="1"/>
  <c r="F910" i="1"/>
  <c r="F706" i="1"/>
  <c r="F534" i="1"/>
  <c r="F942" i="1"/>
  <c r="F371" i="1"/>
  <c r="F690" i="1"/>
  <c r="F90" i="1"/>
  <c r="F742" i="1"/>
  <c r="F897" i="1"/>
  <c r="F926" i="1"/>
  <c r="F766" i="1"/>
  <c r="F382" i="1"/>
  <c r="F186" i="1"/>
  <c r="F894" i="1"/>
  <c r="F538" i="1"/>
  <c r="F582" i="1"/>
  <c r="F126" i="1"/>
  <c r="F303" i="1"/>
  <c r="F514" i="1"/>
  <c r="F190" i="1"/>
  <c r="F94" i="1"/>
  <c r="F601" i="1"/>
  <c r="F838" i="1"/>
  <c r="F293" i="1"/>
  <c r="F830" i="1"/>
  <c r="F918" i="1"/>
  <c r="C172" i="1"/>
  <c r="D337" i="1"/>
  <c r="I337" i="1" s="1"/>
  <c r="O337" i="1" s="1"/>
  <c r="C308" i="1"/>
  <c r="C611" i="1"/>
  <c r="C208" i="1"/>
  <c r="C519" i="1"/>
  <c r="C225" i="1"/>
  <c r="C434" i="1"/>
  <c r="D279" i="1"/>
  <c r="E279" i="1" s="1"/>
  <c r="F279" i="1" s="1"/>
  <c r="C87" i="1"/>
  <c r="D936" i="1"/>
  <c r="I936" i="1" s="1"/>
  <c r="O936" i="1" s="1"/>
  <c r="D495" i="1"/>
  <c r="I495" i="1" s="1"/>
  <c r="O495" i="1" s="1"/>
  <c r="D183" i="1"/>
  <c r="I183" i="1" s="1"/>
  <c r="O183" i="1" s="1"/>
  <c r="C547" i="1"/>
  <c r="D155" i="1"/>
  <c r="I155" i="1" s="1"/>
  <c r="O155" i="1" s="1"/>
  <c r="C117" i="1"/>
  <c r="C918" i="1"/>
  <c r="C140" i="1"/>
  <c r="D843" i="1"/>
  <c r="I843" i="1" s="1"/>
  <c r="O843" i="1" s="1"/>
  <c r="C779" i="1"/>
  <c r="D651" i="1"/>
  <c r="E651" i="1" s="1"/>
  <c r="F651" i="1" s="1"/>
  <c r="C587" i="1"/>
  <c r="D326" i="1"/>
  <c r="E326" i="1" s="1"/>
  <c r="F326" i="1" s="1"/>
  <c r="C176" i="1"/>
  <c r="D752" i="1"/>
  <c r="I752" i="1" s="1"/>
  <c r="O752" i="1" s="1"/>
  <c r="D823" i="1"/>
  <c r="I823" i="1" s="1"/>
  <c r="O823" i="1" s="1"/>
  <c r="C631" i="1"/>
  <c r="C487" i="1"/>
  <c r="C54" i="1"/>
  <c r="C349" i="1"/>
  <c r="C68" i="1"/>
  <c r="D407" i="1"/>
  <c r="E407" i="1" s="1"/>
  <c r="F407" i="1" s="1"/>
  <c r="D959" i="1"/>
  <c r="E959" i="1" s="1"/>
  <c r="F959" i="1" s="1"/>
  <c r="C591" i="1"/>
  <c r="C86" i="1"/>
  <c r="C636" i="1"/>
  <c r="D274" i="1"/>
  <c r="I274" i="1" s="1"/>
  <c r="O274" i="1" s="1"/>
  <c r="D616" i="1"/>
  <c r="E616" i="1" s="1"/>
  <c r="F616" i="1" s="1"/>
  <c r="C418" i="1"/>
  <c r="D739" i="1"/>
  <c r="E739" i="1" s="1"/>
  <c r="F739" i="1" s="1"/>
  <c r="D325" i="1"/>
  <c r="E325" i="1" s="1"/>
  <c r="F325" i="1" s="1"/>
  <c r="E821" i="1"/>
  <c r="F821" i="1" s="1"/>
  <c r="C108" i="1"/>
  <c r="D656" i="1"/>
  <c r="E656" i="1" s="1"/>
  <c r="F656" i="1" s="1"/>
  <c r="D696" i="1"/>
  <c r="E696" i="1" s="1"/>
  <c r="F696" i="1" s="1"/>
  <c r="C867" i="1"/>
  <c r="C80" i="1"/>
  <c r="D967" i="1"/>
  <c r="E967" i="1" s="1"/>
  <c r="F967" i="1" s="1"/>
  <c r="D756" i="1"/>
  <c r="E756" i="1" s="1"/>
  <c r="F756" i="1" s="1"/>
  <c r="C50" i="1"/>
  <c r="D340" i="1"/>
  <c r="E340" i="1" s="1"/>
  <c r="F340" i="1" s="1"/>
  <c r="C559" i="1"/>
  <c r="C278" i="1"/>
  <c r="C150" i="1"/>
  <c r="D931" i="1"/>
  <c r="E931" i="1" s="1"/>
  <c r="F931" i="1" s="1"/>
  <c r="D109" i="1"/>
  <c r="E109" i="1" s="1"/>
  <c r="F109" i="1" s="1"/>
  <c r="D561" i="1"/>
  <c r="E561" i="1" s="1"/>
  <c r="F561" i="1" s="1"/>
  <c r="D92" i="1"/>
  <c r="E92" i="1" s="1"/>
  <c r="F92" i="1" s="1"/>
  <c r="D188" i="1"/>
  <c r="E188" i="1" s="1"/>
  <c r="F188" i="1" s="1"/>
  <c r="D252" i="1"/>
  <c r="I252" i="1" s="1"/>
  <c r="O252" i="1" s="1"/>
  <c r="D348" i="1"/>
  <c r="I348" i="1" s="1"/>
  <c r="O348" i="1" s="1"/>
  <c r="D396" i="1"/>
  <c r="I396" i="1" s="1"/>
  <c r="O396" i="1" s="1"/>
  <c r="D428" i="1"/>
  <c r="I428" i="1" s="1"/>
  <c r="O428" i="1" s="1"/>
  <c r="D760" i="1"/>
  <c r="E760" i="1" s="1"/>
  <c r="F760" i="1" s="1"/>
  <c r="D907" i="1"/>
  <c r="I907" i="1" s="1"/>
  <c r="O907" i="1" s="1"/>
  <c r="D422" i="1"/>
  <c r="E422" i="1" s="1"/>
  <c r="F422" i="1" s="1"/>
  <c r="D251" i="1"/>
  <c r="E251" i="1" s="1"/>
  <c r="F251" i="1" s="1"/>
  <c r="C166" i="1"/>
  <c r="D119" i="1"/>
  <c r="E119" i="1" s="1"/>
  <c r="F119" i="1" s="1"/>
  <c r="C356" i="1"/>
  <c r="D988" i="1"/>
  <c r="I988" i="1" s="1"/>
  <c r="O988" i="1" s="1"/>
  <c r="C70" i="1"/>
  <c r="D224" i="1"/>
  <c r="E224" i="1" s="1"/>
  <c r="F224" i="1" s="1"/>
  <c r="D256" i="1"/>
  <c r="I256" i="1" s="1"/>
  <c r="O256" i="1" s="1"/>
  <c r="D948" i="1"/>
  <c r="I948" i="1" s="1"/>
  <c r="O948" i="1" s="1"/>
  <c r="D839" i="1"/>
  <c r="E839" i="1" s="1"/>
  <c r="F839" i="1" s="1"/>
  <c r="D503" i="1"/>
  <c r="E503" i="1" s="1"/>
  <c r="F503" i="1" s="1"/>
  <c r="D413" i="1"/>
  <c r="E413" i="1" s="1"/>
  <c r="F413" i="1" s="1"/>
  <c r="D292" i="1"/>
  <c r="I292" i="1" s="1"/>
  <c r="O292" i="1" s="1"/>
  <c r="D892" i="1"/>
  <c r="E892" i="1" s="1"/>
  <c r="F892" i="1" s="1"/>
  <c r="D995" i="1"/>
  <c r="E995" i="1" s="1"/>
  <c r="F995" i="1" s="1"/>
  <c r="D803" i="1"/>
  <c r="E803" i="1" s="1"/>
  <c r="F803" i="1" s="1"/>
  <c r="C241" i="1"/>
  <c r="C280" i="1"/>
  <c r="D740" i="1"/>
  <c r="E740" i="1" s="1"/>
  <c r="F740" i="1" s="1"/>
  <c r="D831" i="1"/>
  <c r="E831" i="1" s="1"/>
  <c r="F831" i="1" s="1"/>
  <c r="D575" i="1"/>
  <c r="E575" i="1" s="1"/>
  <c r="F575" i="1" s="1"/>
  <c r="C214" i="1"/>
  <c r="D968" i="1"/>
  <c r="E968" i="1" s="1"/>
  <c r="F968" i="1" s="1"/>
  <c r="D508" i="1"/>
  <c r="E508" i="1" s="1"/>
  <c r="F508" i="1" s="1"/>
  <c r="D189" i="1"/>
  <c r="E189" i="1" s="1"/>
  <c r="F189" i="1" s="1"/>
  <c r="D552" i="1"/>
  <c r="E552" i="1" s="1"/>
  <c r="F552" i="1" s="1"/>
  <c r="D700" i="1"/>
  <c r="E700" i="1" s="1"/>
  <c r="F700" i="1" s="1"/>
  <c r="D425" i="1"/>
  <c r="I425" i="1" s="1"/>
  <c r="O425" i="1" s="1"/>
  <c r="D330" i="1"/>
  <c r="E330" i="1" s="1"/>
  <c r="F330" i="1" s="1"/>
  <c r="C698" i="1"/>
  <c r="D474" i="1"/>
  <c r="E474" i="1" s="1"/>
  <c r="F474" i="1" s="1"/>
  <c r="I190" i="1"/>
  <c r="O190" i="1" s="1"/>
  <c r="E758" i="1"/>
  <c r="F758" i="1" s="1"/>
  <c r="I94" i="1"/>
  <c r="O94" i="1" s="1"/>
  <c r="E117" i="1"/>
  <c r="F117" i="1" s="1"/>
  <c r="I601" i="1"/>
  <c r="O601" i="1" s="1"/>
  <c r="E698" i="1"/>
  <c r="F698" i="1" s="1"/>
  <c r="D101" i="1"/>
  <c r="I101" i="1" s="1"/>
  <c r="O101" i="1" s="1"/>
  <c r="D76" i="1"/>
  <c r="I76" i="1" s="1"/>
  <c r="O76" i="1" s="1"/>
  <c r="C852" i="1"/>
  <c r="C971" i="1"/>
  <c r="C715" i="1"/>
  <c r="C523" i="1"/>
  <c r="D515" i="1"/>
  <c r="I515" i="1" s="1"/>
  <c r="O515" i="1" s="1"/>
  <c r="C824" i="1"/>
  <c r="D1015" i="1"/>
  <c r="E1015" i="1" s="1"/>
  <c r="F1015" i="1" s="1"/>
  <c r="D887" i="1"/>
  <c r="E887" i="1" s="1"/>
  <c r="F887" i="1" s="1"/>
  <c r="C727" i="1"/>
  <c r="C310" i="1"/>
  <c r="D139" i="1"/>
  <c r="E139" i="1" s="1"/>
  <c r="F139" i="1" s="1"/>
  <c r="C944" i="1"/>
  <c r="C628" i="1"/>
  <c r="C596" i="1"/>
  <c r="C548" i="1"/>
  <c r="C221" i="1"/>
  <c r="C840" i="1"/>
  <c r="C560" i="1"/>
  <c r="C464" i="1"/>
  <c r="D344" i="1"/>
  <c r="E344" i="1" s="1"/>
  <c r="F344" i="1" s="1"/>
  <c r="C943" i="1"/>
  <c r="C911" i="1"/>
  <c r="C703" i="1"/>
  <c r="C427" i="1"/>
  <c r="C776" i="1"/>
  <c r="C444" i="1"/>
  <c r="C103" i="1"/>
  <c r="C912" i="1"/>
  <c r="C488" i="1"/>
  <c r="C290" i="1"/>
  <c r="D499" i="1"/>
  <c r="E499" i="1" s="1"/>
  <c r="F499" i="1" s="1"/>
  <c r="C411" i="1"/>
  <c r="C173" i="1"/>
  <c r="C174" i="1"/>
  <c r="D41" i="1"/>
  <c r="I41" i="1" s="1"/>
  <c r="O41" i="1" s="1"/>
  <c r="D686" i="1"/>
  <c r="E686" i="1" s="1"/>
  <c r="F686" i="1" s="1"/>
  <c r="I942" i="1"/>
  <c r="O942" i="1" s="1"/>
  <c r="D334" i="1"/>
  <c r="E334" i="1" s="1"/>
  <c r="F334" i="1" s="1"/>
  <c r="I293" i="1"/>
  <c r="O293" i="1" s="1"/>
  <c r="I830" i="1"/>
  <c r="O830" i="1" s="1"/>
  <c r="C821" i="1"/>
  <c r="C758" i="1"/>
  <c r="D569" i="1"/>
  <c r="I569" i="1" s="1"/>
  <c r="O569" i="1" s="1"/>
  <c r="C830" i="1"/>
  <c r="D497" i="1"/>
  <c r="I497" i="1" s="1"/>
  <c r="O497" i="1" s="1"/>
  <c r="C726" i="1"/>
  <c r="D689" i="1"/>
  <c r="E689" i="1" s="1"/>
  <c r="F689" i="1" s="1"/>
  <c r="C293" i="1"/>
  <c r="D870" i="1"/>
  <c r="E870" i="1" s="1"/>
  <c r="F870" i="1" s="1"/>
  <c r="I690" i="1"/>
  <c r="O690" i="1" s="1"/>
  <c r="D586" i="1"/>
  <c r="E586" i="1" s="1"/>
  <c r="F586" i="1" s="1"/>
  <c r="D346" i="1"/>
  <c r="E346" i="1" s="1"/>
  <c r="F346" i="1" s="1"/>
  <c r="D665" i="1"/>
  <c r="E665" i="1" s="1"/>
  <c r="F665" i="1" s="1"/>
  <c r="F62" i="1"/>
  <c r="C300" i="1"/>
  <c r="C272" i="1"/>
  <c r="C728" i="1"/>
  <c r="C711" i="1"/>
  <c r="C647" i="1"/>
  <c r="C615" i="1"/>
  <c r="C535" i="1"/>
  <c r="C471" i="1"/>
  <c r="D353" i="1"/>
  <c r="I353" i="1" s="1"/>
  <c r="O353" i="1" s="1"/>
  <c r="C267" i="1"/>
  <c r="D182" i="1"/>
  <c r="I182" i="1" s="1"/>
  <c r="O182" i="1" s="1"/>
  <c r="C97" i="1"/>
  <c r="C1039" i="1"/>
  <c r="C856" i="1"/>
  <c r="C668" i="1"/>
  <c r="C564" i="1"/>
  <c r="C468" i="1"/>
  <c r="C306" i="1"/>
  <c r="C744" i="1"/>
  <c r="D312" i="1"/>
  <c r="I312" i="1" s="1"/>
  <c r="O312" i="1" s="1"/>
  <c r="D376" i="1"/>
  <c r="I376" i="1" s="1"/>
  <c r="O376" i="1" s="1"/>
  <c r="C440" i="1"/>
  <c r="C1023" i="1"/>
  <c r="C815" i="1"/>
  <c r="C940" i="1"/>
  <c r="C576" i="1"/>
  <c r="C365" i="1"/>
  <c r="D237" i="1"/>
  <c r="E237" i="1" s="1"/>
  <c r="F237" i="1" s="1"/>
  <c r="C598" i="1"/>
  <c r="D489" i="1"/>
  <c r="E489" i="1" s="1"/>
  <c r="F489" i="1" s="1"/>
  <c r="I181" i="1"/>
  <c r="O181" i="1" s="1"/>
  <c r="C268" i="1"/>
  <c r="D1004" i="1"/>
  <c r="E1004" i="1" s="1"/>
  <c r="F1004" i="1" s="1"/>
  <c r="D939" i="1"/>
  <c r="E939" i="1" s="1"/>
  <c r="F939" i="1" s="1"/>
  <c r="C747" i="1"/>
  <c r="C443" i="1"/>
  <c r="C294" i="1"/>
  <c r="C209" i="1"/>
  <c r="D123" i="1"/>
  <c r="I123" i="1" s="1"/>
  <c r="O123" i="1" s="1"/>
  <c r="D38" i="1"/>
  <c r="E38" i="1" s="1"/>
  <c r="F38" i="1" s="1"/>
  <c r="C269" i="1"/>
  <c r="C77" i="1"/>
  <c r="D180" i="1"/>
  <c r="E180" i="1" s="1"/>
  <c r="F180" i="1" s="1"/>
  <c r="C544" i="1"/>
  <c r="C352" i="1"/>
  <c r="D951" i="1"/>
  <c r="I951" i="1" s="1"/>
  <c r="O951" i="1" s="1"/>
  <c r="D707" i="1"/>
  <c r="E707" i="1" s="1"/>
  <c r="F707" i="1" s="1"/>
  <c r="D433" i="1"/>
  <c r="I433" i="1" s="1"/>
  <c r="O433" i="1" s="1"/>
  <c r="C836" i="1"/>
  <c r="D321" i="1"/>
  <c r="I321" i="1" s="1"/>
  <c r="O321" i="1" s="1"/>
  <c r="D107" i="1"/>
  <c r="E107" i="1" s="1"/>
  <c r="F107" i="1" s="1"/>
  <c r="D835" i="1"/>
  <c r="I835" i="1" s="1"/>
  <c r="O835" i="1" s="1"/>
  <c r="E453" i="1"/>
  <c r="F453" i="1" s="1"/>
  <c r="E854" i="1"/>
  <c r="F854" i="1" s="1"/>
  <c r="C389" i="1"/>
  <c r="D84" i="1"/>
  <c r="E84" i="1" s="1"/>
  <c r="F84" i="1" s="1"/>
  <c r="D260" i="1"/>
  <c r="I260" i="1" s="1"/>
  <c r="O260" i="1" s="1"/>
  <c r="C771" i="1"/>
  <c r="C384" i="1"/>
  <c r="C767" i="1"/>
  <c r="D142" i="1"/>
  <c r="I142" i="1" s="1"/>
  <c r="O142" i="1" s="1"/>
  <c r="C154" i="1"/>
  <c r="E990" i="1"/>
  <c r="F990" i="1" s="1"/>
  <c r="D380" i="1"/>
  <c r="I380" i="1" s="1"/>
  <c r="O380" i="1" s="1"/>
  <c r="D808" i="1"/>
  <c r="E808" i="1" s="1"/>
  <c r="F808" i="1" s="1"/>
  <c r="D875" i="1"/>
  <c r="I875" i="1" s="1"/>
  <c r="O875" i="1" s="1"/>
  <c r="D619" i="1"/>
  <c r="E619" i="1" s="1"/>
  <c r="F619" i="1" s="1"/>
  <c r="C844" i="1"/>
  <c r="D48" i="1"/>
  <c r="E48" i="1" s="1"/>
  <c r="F48" i="1" s="1"/>
  <c r="D128" i="1"/>
  <c r="E128" i="1" s="1"/>
  <c r="F128" i="1" s="1"/>
  <c r="D336" i="1"/>
  <c r="I336" i="1" s="1"/>
  <c r="O336" i="1" s="1"/>
  <c r="D368" i="1"/>
  <c r="E368" i="1" s="1"/>
  <c r="F368" i="1" s="1"/>
  <c r="D432" i="1"/>
  <c r="I432" i="1" s="1"/>
  <c r="O432" i="1" s="1"/>
  <c r="D848" i="1"/>
  <c r="E848" i="1" s="1"/>
  <c r="F848" i="1" s="1"/>
  <c r="D1031" i="1"/>
  <c r="E1031" i="1" s="1"/>
  <c r="F1031" i="1" s="1"/>
  <c r="D903" i="1"/>
  <c r="I903" i="1" s="1"/>
  <c r="O903" i="1" s="1"/>
  <c r="D807" i="1"/>
  <c r="I807" i="1" s="1"/>
  <c r="O807" i="1" s="1"/>
  <c r="D583" i="1"/>
  <c r="E583" i="1" s="1"/>
  <c r="F583" i="1" s="1"/>
  <c r="D436" i="1"/>
  <c r="I436" i="1" s="1"/>
  <c r="O436" i="1" s="1"/>
  <c r="D899" i="1"/>
  <c r="I899" i="1" s="1"/>
  <c r="O899" i="1" s="1"/>
  <c r="D956" i="1"/>
  <c r="E956" i="1" s="1"/>
  <c r="F956" i="1" s="1"/>
  <c r="D687" i="1"/>
  <c r="E687" i="1" s="1"/>
  <c r="F687" i="1" s="1"/>
  <c r="D506" i="1"/>
  <c r="I506" i="1" s="1"/>
  <c r="O506" i="1" s="1"/>
  <c r="D457" i="1"/>
  <c r="E457" i="1" s="1"/>
  <c r="F457" i="1" s="1"/>
  <c r="C181" i="1"/>
  <c r="C282" i="1"/>
  <c r="D521" i="1"/>
  <c r="E521" i="1" s="1"/>
  <c r="F521" i="1" s="1"/>
  <c r="E598" i="1"/>
  <c r="F598" i="1" s="1"/>
  <c r="E387" i="1"/>
  <c r="F387" i="1" s="1"/>
  <c r="D477" i="1"/>
  <c r="E477" i="1" s="1"/>
  <c r="F477" i="1" s="1"/>
  <c r="C453" i="1"/>
  <c r="D697" i="1"/>
  <c r="I697" i="1" s="1"/>
  <c r="O697" i="1" s="1"/>
  <c r="D398" i="1"/>
  <c r="E398" i="1" s="1"/>
  <c r="F398" i="1" s="1"/>
  <c r="D712" i="1"/>
  <c r="I712" i="1" s="1"/>
  <c r="O712" i="1" s="1"/>
  <c r="D184" i="1"/>
  <c r="E184" i="1" s="1"/>
  <c r="F184" i="1" s="1"/>
  <c r="C1027" i="1"/>
  <c r="D643" i="1"/>
  <c r="E643" i="1" s="1"/>
  <c r="F643" i="1" s="1"/>
  <c r="C854" i="1"/>
  <c r="D414" i="1"/>
  <c r="E414" i="1" s="1"/>
  <c r="F414" i="1" s="1"/>
  <c r="I62" i="1"/>
  <c r="O62" i="1" s="1"/>
  <c r="E147" i="1"/>
  <c r="F147" i="1" s="1"/>
  <c r="D757" i="1"/>
  <c r="I757" i="1" s="1"/>
  <c r="O757" i="1" s="1"/>
  <c r="I389" i="1"/>
  <c r="O389" i="1" s="1"/>
  <c r="D454" i="1"/>
  <c r="I454" i="1" s="1"/>
  <c r="O454" i="1" s="1"/>
  <c r="D24" i="1"/>
  <c r="E24" i="1" s="1"/>
  <c r="F24" i="1" s="1"/>
  <c r="C811" i="1"/>
  <c r="C555" i="1"/>
  <c r="C212" i="1"/>
  <c r="C963" i="1"/>
  <c r="D579" i="1"/>
  <c r="I579" i="1" s="1"/>
  <c r="O579" i="1" s="1"/>
  <c r="D248" i="1"/>
  <c r="I248" i="1" s="1"/>
  <c r="O248" i="1" s="1"/>
  <c r="D116" i="1"/>
  <c r="I116" i="1" s="1"/>
  <c r="O116" i="1" s="1"/>
  <c r="D570" i="1"/>
  <c r="E570" i="1" s="1"/>
  <c r="F570" i="1" s="1"/>
  <c r="C74" i="1"/>
  <c r="D713" i="1"/>
  <c r="E713" i="1" s="1"/>
  <c r="F713" i="1" s="1"/>
  <c r="C62" i="1"/>
  <c r="C261" i="1"/>
  <c r="E319" i="1"/>
  <c r="F319" i="1" s="1"/>
  <c r="D25" i="1"/>
  <c r="C25" i="1"/>
  <c r="D23" i="1"/>
  <c r="C23" i="1"/>
  <c r="D27" i="1"/>
  <c r="C27" i="1"/>
  <c r="C32" i="1"/>
  <c r="D32" i="1"/>
  <c r="C30" i="1"/>
  <c r="D30" i="1"/>
  <c r="D29" i="1"/>
  <c r="C29" i="1"/>
  <c r="D31" i="1"/>
  <c r="C31" i="1"/>
  <c r="F585" i="1"/>
  <c r="F590" i="1"/>
  <c r="F266" i="1"/>
  <c r="C26" i="1"/>
  <c r="D26" i="1"/>
  <c r="C28" i="1"/>
  <c r="D28" i="1"/>
  <c r="D541" i="1"/>
  <c r="I541" i="1" s="1"/>
  <c r="O541" i="1" s="1"/>
  <c r="E307" i="1"/>
  <c r="F307" i="1" s="1"/>
  <c r="C1034" i="1"/>
  <c r="D1034" i="1"/>
  <c r="C1033" i="1"/>
  <c r="D1033" i="1"/>
  <c r="C629" i="1"/>
  <c r="C1037" i="1"/>
  <c r="D1037" i="1"/>
  <c r="C1038" i="1"/>
  <c r="D1038" i="1"/>
  <c r="C690" i="1"/>
  <c r="C1032" i="1"/>
  <c r="D1032" i="1"/>
  <c r="C1036" i="1"/>
  <c r="D1036" i="1"/>
  <c r="C1035" i="1"/>
  <c r="D1035" i="1"/>
  <c r="D204" i="1"/>
  <c r="E204" i="1" s="1"/>
  <c r="F204" i="1" s="1"/>
  <c r="C236" i="1"/>
  <c r="C563" i="1"/>
  <c r="D112" i="1"/>
  <c r="E112" i="1" s="1"/>
  <c r="F112" i="1" s="1"/>
  <c r="C88" i="1"/>
  <c r="D328" i="1"/>
  <c r="I328" i="1" s="1"/>
  <c r="O328" i="1" s="1"/>
  <c r="C372" i="1"/>
  <c r="D1016" i="1"/>
  <c r="E1016" i="1" s="1"/>
  <c r="F1016" i="1" s="1"/>
  <c r="D724" i="1"/>
  <c r="E724" i="1" s="1"/>
  <c r="F724" i="1" s="1"/>
  <c r="D883" i="1"/>
  <c r="E883" i="1" s="1"/>
  <c r="F883" i="1" s="1"/>
  <c r="C691" i="1"/>
  <c r="D654" i="1"/>
  <c r="E654" i="1" s="1"/>
  <c r="F654" i="1" s="1"/>
  <c r="D378" i="1"/>
  <c r="I378" i="1" s="1"/>
  <c r="O378" i="1" s="1"/>
  <c r="C1006" i="1"/>
  <c r="C585" i="1"/>
  <c r="E901" i="1"/>
  <c r="F901" i="1" s="1"/>
  <c r="I985" i="1"/>
  <c r="O985" i="1" s="1"/>
  <c r="E950" i="1"/>
  <c r="F950" i="1" s="1"/>
  <c r="C266" i="1"/>
  <c r="D1013" i="1"/>
  <c r="E1013" i="1" s="1"/>
  <c r="F1013" i="1" s="1"/>
  <c r="C789" i="1"/>
  <c r="E634" i="1"/>
  <c r="F634" i="1" s="1"/>
  <c r="D473" i="1"/>
  <c r="E473" i="1" s="1"/>
  <c r="F473" i="1" s="1"/>
  <c r="D57" i="1"/>
  <c r="I57" i="1" s="1"/>
  <c r="O57" i="1" s="1"/>
  <c r="C1017" i="1"/>
  <c r="D437" i="1"/>
  <c r="E437" i="1" s="1"/>
  <c r="F437" i="1" s="1"/>
  <c r="C816" i="1"/>
  <c r="C947" i="1"/>
  <c r="C755" i="1"/>
  <c r="C264" i="1"/>
  <c r="C227" i="1"/>
  <c r="D79" i="1"/>
  <c r="E79" i="1" s="1"/>
  <c r="F79" i="1" s="1"/>
  <c r="C950" i="1"/>
  <c r="C618" i="1"/>
  <c r="E1006" i="1"/>
  <c r="F1006" i="1" s="1"/>
  <c r="C966" i="1"/>
  <c r="E339" i="1"/>
  <c r="F339" i="1" s="1"/>
  <c r="I585" i="1"/>
  <c r="O585" i="1" s="1"/>
  <c r="I966" i="1"/>
  <c r="O966" i="1" s="1"/>
  <c r="I590" i="1"/>
  <c r="O590" i="1" s="1"/>
  <c r="I958" i="1"/>
  <c r="O958" i="1" s="1"/>
  <c r="C179" i="1"/>
  <c r="I115" i="1"/>
  <c r="O115" i="1" s="1"/>
  <c r="I266" i="1"/>
  <c r="O266" i="1" s="1"/>
  <c r="I882" i="1"/>
  <c r="O882" i="1" s="1"/>
  <c r="C47" i="1"/>
  <c r="D550" i="1"/>
  <c r="D465" i="1"/>
  <c r="I465" i="1" s="1"/>
  <c r="O465" i="1" s="1"/>
  <c r="D678" i="1"/>
  <c r="I678" i="1" s="1"/>
  <c r="O678" i="1" s="1"/>
  <c r="C590" i="1"/>
  <c r="I403" i="1"/>
  <c r="O403" i="1" s="1"/>
  <c r="I618" i="1"/>
  <c r="O618" i="1" s="1"/>
  <c r="I578" i="1"/>
  <c r="O578" i="1" s="1"/>
  <c r="I143" i="1"/>
  <c r="O143" i="1" s="1"/>
  <c r="D490" i="1"/>
  <c r="I490" i="1" s="1"/>
  <c r="O490" i="1" s="1"/>
  <c r="D270" i="1"/>
  <c r="E270" i="1" s="1"/>
  <c r="F270" i="1" s="1"/>
  <c r="D537" i="1"/>
  <c r="I537" i="1" s="1"/>
  <c r="O537" i="1" s="1"/>
  <c r="C275" i="1"/>
  <c r="C120" i="1"/>
  <c r="D577" i="1"/>
  <c r="I577" i="1" s="1"/>
  <c r="O577" i="1" s="1"/>
  <c r="C574" i="1"/>
  <c r="D121" i="1"/>
  <c r="I121" i="1" s="1"/>
  <c r="O121" i="1" s="1"/>
  <c r="E645" i="1"/>
  <c r="F645" i="1" s="1"/>
  <c r="I553" i="1"/>
  <c r="O553" i="1" s="1"/>
  <c r="E921" i="1"/>
  <c r="F921" i="1" s="1"/>
  <c r="E229" i="1"/>
  <c r="F229" i="1" s="1"/>
  <c r="C56" i="1"/>
  <c r="C202" i="1"/>
  <c r="I399" i="1"/>
  <c r="O399" i="1" s="1"/>
  <c r="C229" i="1"/>
  <c r="D925" i="1"/>
  <c r="I925" i="1" s="1"/>
  <c r="O925" i="1" s="1"/>
  <c r="C110" i="1"/>
  <c r="C677" i="1"/>
  <c r="D165" i="1"/>
  <c r="E165" i="1" s="1"/>
  <c r="F165" i="1" s="1"/>
  <c r="C470" i="1"/>
  <c r="H470" i="1" s="1"/>
  <c r="E355" i="1"/>
  <c r="F355" i="1" s="1"/>
  <c r="E642" i="1"/>
  <c r="F642" i="1" s="1"/>
  <c r="C243" i="1"/>
  <c r="D281" i="1"/>
  <c r="E281" i="1" s="1"/>
  <c r="F281" i="1" s="1"/>
  <c r="D1021" i="1"/>
  <c r="E1021" i="1" s="1"/>
  <c r="F1021" i="1" s="1"/>
  <c r="D152" i="1"/>
  <c r="E152" i="1" s="1"/>
  <c r="F152" i="1" s="1"/>
  <c r="D408" i="1"/>
  <c r="E408" i="1" s="1"/>
  <c r="F408" i="1" s="1"/>
  <c r="D605" i="1"/>
  <c r="I605" i="1" s="1"/>
  <c r="O605" i="1" s="1"/>
  <c r="C190" i="1"/>
  <c r="C127" i="1"/>
  <c r="D345" i="1"/>
  <c r="E345" i="1" s="1"/>
  <c r="F345" i="1" s="1"/>
  <c r="E626" i="1"/>
  <c r="F626" i="1" s="1"/>
  <c r="E726" i="1"/>
  <c r="F726" i="1" s="1"/>
  <c r="C216" i="1"/>
  <c r="D861" i="1"/>
  <c r="E861" i="1" s="1"/>
  <c r="F861" i="1" s="1"/>
  <c r="C94" i="1"/>
  <c r="I126" i="1"/>
  <c r="O126" i="1" s="1"/>
  <c r="I582" i="1"/>
  <c r="O582" i="1" s="1"/>
  <c r="E681" i="1"/>
  <c r="F681" i="1" s="1"/>
  <c r="E1001" i="1"/>
  <c r="F1001" i="1" s="1"/>
  <c r="C104" i="1"/>
  <c r="D774" i="1"/>
  <c r="I774" i="1" s="1"/>
  <c r="O774" i="1" s="1"/>
  <c r="C126" i="1"/>
  <c r="E682" i="1"/>
  <c r="F682" i="1" s="1"/>
  <c r="I303" i="1"/>
  <c r="O303" i="1" s="1"/>
  <c r="I926" i="1"/>
  <c r="O926" i="1" s="1"/>
  <c r="E69" i="1"/>
  <c r="F69" i="1" s="1"/>
  <c r="I742" i="1"/>
  <c r="O742" i="1" s="1"/>
  <c r="C1001" i="1"/>
  <c r="C303" i="1"/>
  <c r="C601" i="1"/>
  <c r="C838" i="1"/>
  <c r="D946" i="1"/>
  <c r="I946" i="1" s="1"/>
  <c r="O946" i="1" s="1"/>
  <c r="C206" i="1"/>
  <c r="I282" i="1"/>
  <c r="O282" i="1" s="1"/>
  <c r="E421" i="1"/>
  <c r="F421" i="1" s="1"/>
  <c r="D829" i="1"/>
  <c r="E829" i="1" s="1"/>
  <c r="F829" i="1" s="1"/>
  <c r="D99" i="1"/>
  <c r="I99" i="1" s="1"/>
  <c r="O99" i="1" s="1"/>
  <c r="D63" i="1"/>
  <c r="I63" i="1" s="1"/>
  <c r="O63" i="1" s="1"/>
  <c r="I255" i="1"/>
  <c r="O255" i="1" s="1"/>
  <c r="D589" i="1"/>
  <c r="I589" i="1" s="1"/>
  <c r="O589" i="1" s="1"/>
  <c r="I74" i="1"/>
  <c r="O74" i="1" s="1"/>
  <c r="C562" i="1"/>
  <c r="I562" i="1"/>
  <c r="O562" i="1" s="1"/>
  <c r="D73" i="1"/>
  <c r="I73" i="1" s="1"/>
  <c r="O73" i="1" s="1"/>
  <c r="I826" i="1"/>
  <c r="O826" i="1" s="1"/>
  <c r="C449" i="1"/>
  <c r="C705" i="1"/>
  <c r="D35" i="1"/>
  <c r="E35" i="1" s="1"/>
  <c r="F35" i="1" s="1"/>
  <c r="D934" i="1"/>
  <c r="E934" i="1" s="1"/>
  <c r="F934" i="1" s="1"/>
  <c r="C367" i="1"/>
  <c r="C211" i="1"/>
  <c r="E725" i="1"/>
  <c r="F725" i="1" s="1"/>
  <c r="E211" i="1"/>
  <c r="F211" i="1" s="1"/>
  <c r="E822" i="1"/>
  <c r="F822" i="1" s="1"/>
  <c r="C814" i="1"/>
  <c r="H814" i="1" s="1"/>
  <c r="E243" i="1"/>
  <c r="F243" i="1" s="1"/>
  <c r="D175" i="1"/>
  <c r="E175" i="1" s="1"/>
  <c r="F175" i="1" s="1"/>
  <c r="C469" i="1"/>
  <c r="C131" i="1"/>
  <c r="C822" i="1"/>
  <c r="C553" i="1"/>
  <c r="D721" i="1"/>
  <c r="I721" i="1" s="1"/>
  <c r="O721" i="1" s="1"/>
  <c r="E574" i="1"/>
  <c r="F574" i="1" s="1"/>
  <c r="D111" i="1"/>
  <c r="I111" i="1" s="1"/>
  <c r="O111" i="1" s="1"/>
  <c r="D989" i="1"/>
  <c r="E989" i="1" s="1"/>
  <c r="F989" i="1" s="1"/>
  <c r="I814" i="1"/>
  <c r="O814" i="1" s="1"/>
  <c r="I222" i="1"/>
  <c r="O222" i="1" s="1"/>
  <c r="D485" i="1"/>
  <c r="I485" i="1" s="1"/>
  <c r="O485" i="1" s="1"/>
  <c r="D581" i="1"/>
  <c r="I581" i="1" s="1"/>
  <c r="O581" i="1" s="1"/>
  <c r="I470" i="1"/>
  <c r="O470" i="1" s="1"/>
  <c r="I469" i="1"/>
  <c r="O469" i="1" s="1"/>
  <c r="I367" i="1"/>
  <c r="O367" i="1" s="1"/>
  <c r="I917" i="1"/>
  <c r="O917" i="1" s="1"/>
  <c r="C645" i="1"/>
  <c r="D765" i="1"/>
  <c r="E765" i="1" s="1"/>
  <c r="F765" i="1" s="1"/>
  <c r="C921" i="1"/>
  <c r="D881" i="1"/>
  <c r="I881" i="1" s="1"/>
  <c r="O881" i="1" s="1"/>
  <c r="C399" i="1"/>
  <c r="N399" i="1" s="1"/>
  <c r="D329" i="1"/>
  <c r="E329" i="1" s="1"/>
  <c r="F329" i="1" s="1"/>
  <c r="C642" i="1"/>
  <c r="D350" i="1"/>
  <c r="E350" i="1" s="1"/>
  <c r="F350" i="1" s="1"/>
  <c r="C917" i="1"/>
  <c r="N917" i="1" s="1"/>
  <c r="C355" i="1"/>
  <c r="D309" i="1"/>
  <c r="E309" i="1" s="1"/>
  <c r="F309" i="1" s="1"/>
  <c r="D653" i="1"/>
  <c r="I653" i="1" s="1"/>
  <c r="O653" i="1" s="1"/>
  <c r="E646" i="1"/>
  <c r="F646" i="1" s="1"/>
  <c r="I323" i="1"/>
  <c r="O323" i="1" s="1"/>
  <c r="I261" i="1"/>
  <c r="O261" i="1" s="1"/>
  <c r="E498" i="1"/>
  <c r="F498" i="1" s="1"/>
  <c r="C421" i="1"/>
  <c r="D730" i="1"/>
  <c r="I730" i="1" s="1"/>
  <c r="O730" i="1" s="1"/>
  <c r="D609" i="1"/>
  <c r="E609" i="1" s="1"/>
  <c r="F609" i="1" s="1"/>
  <c r="I271" i="1"/>
  <c r="O271" i="1" s="1"/>
  <c r="C498" i="1"/>
  <c r="I998" i="1"/>
  <c r="O998" i="1" s="1"/>
  <c r="D630" i="1"/>
  <c r="E630" i="1" s="1"/>
  <c r="F630" i="1" s="1"/>
  <c r="D937" i="1"/>
  <c r="E937" i="1" s="1"/>
  <c r="F937" i="1" s="1"/>
  <c r="C271" i="1"/>
  <c r="D669" i="1"/>
  <c r="I669" i="1" s="1"/>
  <c r="O669" i="1" s="1"/>
  <c r="I933" i="1"/>
  <c r="O933" i="1" s="1"/>
  <c r="E153" i="1"/>
  <c r="F153" i="1" s="1"/>
  <c r="I526" i="1"/>
  <c r="O526" i="1" s="1"/>
  <c r="D1025" i="1"/>
  <c r="E1025" i="1" s="1"/>
  <c r="F1025" i="1" s="1"/>
  <c r="D957" i="1"/>
  <c r="E957" i="1" s="1"/>
  <c r="F957" i="1" s="1"/>
  <c r="C641" i="1"/>
  <c r="C335" i="1"/>
  <c r="D462" i="1"/>
  <c r="E462" i="1" s="1"/>
  <c r="F462" i="1" s="1"/>
  <c r="D361" i="1"/>
  <c r="I361" i="1" s="1"/>
  <c r="O361" i="1" s="1"/>
  <c r="C901" i="1"/>
  <c r="D790" i="1"/>
  <c r="E790" i="1" s="1"/>
  <c r="F790" i="1" s="1"/>
  <c r="C878" i="1"/>
  <c r="D945" i="1"/>
  <c r="I945" i="1" s="1"/>
  <c r="O945" i="1" s="1"/>
  <c r="D297" i="1"/>
  <c r="I297" i="1" s="1"/>
  <c r="O297" i="1" s="1"/>
  <c r="C958" i="1"/>
  <c r="D793" i="1"/>
  <c r="E793" i="1" s="1"/>
  <c r="F793" i="1" s="1"/>
  <c r="C446" i="1"/>
  <c r="D1005" i="1"/>
  <c r="I1005" i="1" s="1"/>
  <c r="O1005" i="1" s="1"/>
  <c r="E886" i="1"/>
  <c r="F886" i="1" s="1"/>
  <c r="E446" i="1"/>
  <c r="F446" i="1" s="1"/>
  <c r="E614" i="1"/>
  <c r="F614" i="1" s="1"/>
  <c r="E750" i="1"/>
  <c r="F750" i="1" s="1"/>
  <c r="D961" i="1"/>
  <c r="D558" i="1"/>
  <c r="E558" i="1" s="1"/>
  <c r="F558" i="1" s="1"/>
  <c r="D314" i="1"/>
  <c r="I314" i="1" s="1"/>
  <c r="O314" i="1" s="1"/>
  <c r="C974" i="1"/>
  <c r="D849" i="1"/>
  <c r="E849" i="1" s="1"/>
  <c r="F849" i="1" s="1"/>
  <c r="E710" i="1"/>
  <c r="F710" i="1" s="1"/>
  <c r="E982" i="1"/>
  <c r="F982" i="1" s="1"/>
  <c r="E974" i="1"/>
  <c r="F974" i="1" s="1"/>
  <c r="E415" i="1"/>
  <c r="F415" i="1" s="1"/>
  <c r="E818" i="1"/>
  <c r="F818" i="1" s="1"/>
  <c r="I650" i="1"/>
  <c r="O650" i="1" s="1"/>
  <c r="C614" i="1"/>
  <c r="C882" i="1"/>
  <c r="C818" i="1"/>
  <c r="D754" i="1"/>
  <c r="I754" i="1" s="1"/>
  <c r="O754" i="1" s="1"/>
  <c r="D1029" i="1"/>
  <c r="E1029" i="1" s="1"/>
  <c r="F1029" i="1" s="1"/>
  <c r="C886" i="1"/>
  <c r="C195" i="1"/>
  <c r="D513" i="1"/>
  <c r="E513" i="1" s="1"/>
  <c r="F513" i="1" s="1"/>
  <c r="D250" i="1"/>
  <c r="I250" i="1" s="1"/>
  <c r="O250" i="1" s="1"/>
  <c r="D685" i="1"/>
  <c r="I685" i="1" s="1"/>
  <c r="O685" i="1" s="1"/>
  <c r="D249" i="1"/>
  <c r="E249" i="1" s="1"/>
  <c r="F249" i="1" s="1"/>
  <c r="C773" i="1"/>
  <c r="D106" i="1"/>
  <c r="I106" i="1" s="1"/>
  <c r="O106" i="1" s="1"/>
  <c r="C578" i="1"/>
  <c r="C750" i="1"/>
  <c r="D877" i="1"/>
  <c r="E877" i="1" s="1"/>
  <c r="F877" i="1" s="1"/>
  <c r="D749" i="1"/>
  <c r="I749" i="1" s="1"/>
  <c r="O749" i="1" s="1"/>
  <c r="I773" i="1"/>
  <c r="O773" i="1" s="1"/>
  <c r="C1030" i="1"/>
  <c r="I335" i="1"/>
  <c r="O335" i="1" s="1"/>
  <c r="I47" i="1"/>
  <c r="O47" i="1" s="1"/>
  <c r="C339" i="1"/>
  <c r="C53" i="1"/>
  <c r="I1017" i="1"/>
  <c r="O1017" i="1" s="1"/>
  <c r="I53" i="1"/>
  <c r="O53" i="1" s="1"/>
  <c r="I789" i="1"/>
  <c r="O789" i="1" s="1"/>
  <c r="I1030" i="1"/>
  <c r="O1030" i="1" s="1"/>
  <c r="I885" i="1"/>
  <c r="O885" i="1" s="1"/>
  <c r="D546" i="1"/>
  <c r="E546" i="1" s="1"/>
  <c r="F546" i="1" s="1"/>
  <c r="C115" i="1"/>
  <c r="D366" i="1"/>
  <c r="E366" i="1" s="1"/>
  <c r="F366" i="1" s="1"/>
  <c r="C403" i="1"/>
  <c r="D761" i="1"/>
  <c r="E761" i="1" s="1"/>
  <c r="F761" i="1" s="1"/>
  <c r="D557" i="1"/>
  <c r="E557" i="1" s="1"/>
  <c r="F557" i="1" s="1"/>
  <c r="C982" i="1"/>
  <c r="C810" i="1"/>
  <c r="D573" i="1"/>
  <c r="E573" i="1" s="1"/>
  <c r="F573" i="1" s="1"/>
  <c r="D393" i="1"/>
  <c r="I393" i="1" s="1"/>
  <c r="O393" i="1" s="1"/>
  <c r="C554" i="1"/>
  <c r="D622" i="1"/>
  <c r="E622" i="1" s="1"/>
  <c r="F622" i="1" s="1"/>
  <c r="C885" i="1"/>
  <c r="C710" i="1"/>
  <c r="C143" i="1"/>
  <c r="D138" i="1"/>
  <c r="E138" i="1" s="1"/>
  <c r="F138" i="1" s="1"/>
  <c r="D105" i="1"/>
  <c r="I105" i="1" s="1"/>
  <c r="O105" i="1" s="1"/>
  <c r="D633" i="1"/>
  <c r="I633" i="1" s="1"/>
  <c r="O633" i="1" s="1"/>
  <c r="D777" i="1"/>
  <c r="D40" i="1"/>
  <c r="E40" i="1" s="1"/>
  <c r="F40" i="1" s="1"/>
  <c r="D78" i="1"/>
  <c r="I78" i="1" s="1"/>
  <c r="O78" i="1" s="1"/>
  <c r="C302" i="1"/>
  <c r="D122" i="1"/>
  <c r="I122" i="1" s="1"/>
  <c r="O122" i="1" s="1"/>
  <c r="C682" i="1"/>
  <c r="C69" i="1"/>
  <c r="D845" i="1"/>
  <c r="E845" i="1" s="1"/>
  <c r="F845" i="1" s="1"/>
  <c r="E670" i="1"/>
  <c r="F670" i="1" s="1"/>
  <c r="E741" i="1"/>
  <c r="F741" i="1" s="1"/>
  <c r="E394" i="1"/>
  <c r="F394" i="1" s="1"/>
  <c r="E505" i="1"/>
  <c r="F505" i="1" s="1"/>
  <c r="E906" i="1"/>
  <c r="F906" i="1" s="1"/>
  <c r="E302" i="1"/>
  <c r="F302" i="1" s="1"/>
  <c r="E782" i="1"/>
  <c r="F782" i="1" s="1"/>
  <c r="D953" i="1"/>
  <c r="E953" i="1" s="1"/>
  <c r="F953" i="1" s="1"/>
  <c r="E629" i="1"/>
  <c r="F629" i="1" s="1"/>
  <c r="E702" i="1"/>
  <c r="F702" i="1" s="1"/>
  <c r="E318" i="1"/>
  <c r="F318" i="1" s="1"/>
  <c r="D606" i="1"/>
  <c r="I606" i="1" s="1"/>
  <c r="O606" i="1" s="1"/>
  <c r="C742" i="1"/>
  <c r="C538" i="1"/>
  <c r="C894" i="1"/>
  <c r="C582" i="1"/>
  <c r="D905" i="1"/>
  <c r="I905" i="1" s="1"/>
  <c r="O905" i="1" s="1"/>
  <c r="D997" i="1"/>
  <c r="E997" i="1" s="1"/>
  <c r="F997" i="1" s="1"/>
  <c r="C942" i="1"/>
  <c r="C782" i="1"/>
  <c r="C371" i="1"/>
  <c r="C725" i="1"/>
  <c r="C741" i="1"/>
  <c r="C906" i="1"/>
  <c r="D341" i="1"/>
  <c r="E341" i="1" s="1"/>
  <c r="F341" i="1" s="1"/>
  <c r="C435" i="1"/>
  <c r="D857" i="1"/>
  <c r="I857" i="1" s="1"/>
  <c r="O857" i="1" s="1"/>
  <c r="C534" i="1"/>
  <c r="I371" i="1"/>
  <c r="O371" i="1" s="1"/>
  <c r="D785" i="1"/>
  <c r="E785" i="1" s="1"/>
  <c r="F785" i="1" s="1"/>
  <c r="I514" i="1"/>
  <c r="O514" i="1" s="1"/>
  <c r="E435" i="1"/>
  <c r="F435" i="1" s="1"/>
  <c r="I127" i="1"/>
  <c r="O127" i="1" s="1"/>
  <c r="I910" i="1"/>
  <c r="O910" i="1" s="1"/>
  <c r="I706" i="1"/>
  <c r="O706" i="1" s="1"/>
  <c r="I534" i="1"/>
  <c r="O534" i="1" s="1"/>
  <c r="C514" i="1"/>
  <c r="I90" i="1"/>
  <c r="O90" i="1" s="1"/>
  <c r="C362" i="1"/>
  <c r="E922" i="1"/>
  <c r="F922" i="1" s="1"/>
  <c r="I538" i="1"/>
  <c r="O538" i="1" s="1"/>
  <c r="I362" i="1"/>
  <c r="O362" i="1" s="1"/>
  <c r="C505" i="1"/>
  <c r="C90" i="1"/>
  <c r="D254" i="1"/>
  <c r="I254" i="1" s="1"/>
  <c r="O254" i="1" s="1"/>
  <c r="D869" i="1"/>
  <c r="C67" i="1"/>
  <c r="D893" i="1"/>
  <c r="E893" i="1" s="1"/>
  <c r="F893" i="1" s="1"/>
  <c r="C681" i="1"/>
  <c r="C706" i="1"/>
  <c r="C910" i="1"/>
  <c r="C307" i="1"/>
  <c r="C319" i="1"/>
  <c r="D973" i="1"/>
  <c r="E973" i="1" s="1"/>
  <c r="F973" i="1" s="1"/>
  <c r="I186" i="1"/>
  <c r="O186" i="1" s="1"/>
  <c r="E981" i="1"/>
  <c r="F981" i="1" s="1"/>
  <c r="C318" i="1"/>
  <c r="C394" i="1"/>
  <c r="C626" i="1"/>
  <c r="C702" i="1"/>
  <c r="D566" i="1"/>
  <c r="I566" i="1" s="1"/>
  <c r="O566" i="1" s="1"/>
  <c r="C72" i="1"/>
  <c r="C419" i="1"/>
  <c r="C526" i="1"/>
  <c r="D874" i="1"/>
  <c r="I874" i="1" s="1"/>
  <c r="O874" i="1" s="1"/>
  <c r="D509" i="1"/>
  <c r="I509" i="1" s="1"/>
  <c r="O509" i="1" s="1"/>
  <c r="I58" i="1"/>
  <c r="O58" i="1" s="1"/>
  <c r="I419" i="1"/>
  <c r="O419" i="1" s="1"/>
  <c r="D442" i="1"/>
  <c r="I442" i="1" s="1"/>
  <c r="O442" i="1" s="1"/>
  <c r="D197" i="1"/>
  <c r="E197" i="1" s="1"/>
  <c r="F197" i="1" s="1"/>
  <c r="D674" i="1"/>
  <c r="E674" i="1" s="1"/>
  <c r="F674" i="1" s="1"/>
  <c r="D185" i="1"/>
  <c r="E185" i="1" s="1"/>
  <c r="F185" i="1" s="1"/>
  <c r="D962" i="1"/>
  <c r="D481" i="1"/>
  <c r="I481" i="1" s="1"/>
  <c r="O481" i="1" s="1"/>
  <c r="D737" i="1"/>
  <c r="E737" i="1" s="1"/>
  <c r="F737" i="1" s="1"/>
  <c r="C255" i="1"/>
  <c r="C846" i="1"/>
  <c r="I223" i="1"/>
  <c r="O223" i="1" s="1"/>
  <c r="C658" i="1"/>
  <c r="C323" i="1"/>
  <c r="I658" i="1"/>
  <c r="O658" i="1" s="1"/>
  <c r="C147" i="1"/>
  <c r="I158" i="1"/>
  <c r="O158" i="1" s="1"/>
  <c r="E722" i="1"/>
  <c r="F722" i="1" s="1"/>
  <c r="I51" i="1"/>
  <c r="O51" i="1" s="1"/>
  <c r="D709" i="1"/>
  <c r="I709" i="1" s="1"/>
  <c r="O709" i="1" s="1"/>
  <c r="D853" i="1"/>
  <c r="E853" i="1" s="1"/>
  <c r="F853" i="1" s="1"/>
  <c r="C998" i="1"/>
  <c r="C58" i="1"/>
  <c r="C646" i="1"/>
  <c r="D718" i="1"/>
  <c r="I718" i="1" s="1"/>
  <c r="O718" i="1" s="1"/>
  <c r="D909" i="1"/>
  <c r="E909" i="1" s="1"/>
  <c r="F909" i="1" s="1"/>
  <c r="C51" i="1"/>
  <c r="D593" i="1"/>
  <c r="E593" i="1" s="1"/>
  <c r="F593" i="1" s="1"/>
  <c r="I602" i="1"/>
  <c r="O602" i="1" s="1"/>
  <c r="C158" i="1"/>
  <c r="D597" i="1"/>
  <c r="I597" i="1" s="1"/>
  <c r="O597" i="1" s="1"/>
  <c r="C153" i="1"/>
  <c r="C223" i="1"/>
  <c r="D238" i="1"/>
  <c r="I238" i="1" s="1"/>
  <c r="O238" i="1" s="1"/>
  <c r="C545" i="1"/>
  <c r="C673" i="1"/>
  <c r="D694" i="1"/>
  <c r="I694" i="1" s="1"/>
  <c r="O694" i="1" s="1"/>
  <c r="C382" i="1"/>
  <c r="E501" i="1"/>
  <c r="F501" i="1" s="1"/>
  <c r="E841" i="1"/>
  <c r="F841" i="1" s="1"/>
  <c r="C897" i="1"/>
  <c r="I778" i="1"/>
  <c r="O778" i="1" s="1"/>
  <c r="I897" i="1"/>
  <c r="O897" i="1" s="1"/>
  <c r="D833" i="1"/>
  <c r="D613" i="1"/>
  <c r="E613" i="1" s="1"/>
  <c r="F613" i="1" s="1"/>
  <c r="I894" i="1"/>
  <c r="O894" i="1" s="1"/>
  <c r="I662" i="1"/>
  <c r="O662" i="1" s="1"/>
  <c r="I382" i="1"/>
  <c r="O382" i="1" s="1"/>
  <c r="D357" i="1"/>
  <c r="E357" i="1" s="1"/>
  <c r="F357" i="1" s="1"/>
  <c r="C981" i="1"/>
  <c r="I766" i="1"/>
  <c r="O766" i="1" s="1"/>
  <c r="I133" i="1"/>
  <c r="O133" i="1" s="1"/>
  <c r="E970" i="1"/>
  <c r="F970" i="1" s="1"/>
  <c r="D797" i="1"/>
  <c r="E797" i="1" s="1"/>
  <c r="F797" i="1" s="1"/>
  <c r="D286" i="1"/>
  <c r="E286" i="1" s="1"/>
  <c r="F286" i="1" s="1"/>
  <c r="D813" i="1"/>
  <c r="E510" i="1"/>
  <c r="F510" i="1" s="1"/>
  <c r="I794" i="1"/>
  <c r="O794" i="1" s="1"/>
  <c r="D461" i="1"/>
  <c r="E461" i="1" s="1"/>
  <c r="F461" i="1" s="1"/>
  <c r="D409" i="1"/>
  <c r="E409" i="1" s="1"/>
  <c r="F409" i="1" s="1"/>
  <c r="E95" i="1"/>
  <c r="F95" i="1" s="1"/>
  <c r="C766" i="1"/>
  <c r="C186" i="1"/>
  <c r="C169" i="1"/>
  <c r="C965" i="1"/>
  <c r="C222" i="1"/>
  <c r="D786" i="1"/>
  <c r="E786" i="1" s="1"/>
  <c r="F786" i="1" s="1"/>
  <c r="D478" i="1"/>
  <c r="D701" i="1"/>
  <c r="I701" i="1" s="1"/>
  <c r="O701" i="1" s="1"/>
  <c r="I929" i="1"/>
  <c r="O929" i="1" s="1"/>
  <c r="I965" i="1"/>
  <c r="O965" i="1" s="1"/>
  <c r="C926" i="1"/>
  <c r="I169" i="1"/>
  <c r="O169" i="1" s="1"/>
  <c r="I277" i="1"/>
  <c r="O277" i="1" s="1"/>
  <c r="D637" i="1"/>
  <c r="I637" i="1" s="1"/>
  <c r="O637" i="1" s="1"/>
  <c r="I638" i="1"/>
  <c r="O638" i="1" s="1"/>
  <c r="I594" i="1"/>
  <c r="O594" i="1" s="1"/>
  <c r="D802" i="1"/>
  <c r="I802" i="1" s="1"/>
  <c r="O802" i="1" s="1"/>
  <c r="D809" i="1"/>
  <c r="E809" i="1" s="1"/>
  <c r="F809" i="1" s="1"/>
  <c r="D913" i="1"/>
  <c r="E913" i="1" s="1"/>
  <c r="F913" i="1" s="1"/>
  <c r="C501" i="1"/>
  <c r="D969" i="1"/>
  <c r="E969" i="1" s="1"/>
  <c r="F969" i="1" s="1"/>
  <c r="D525" i="1"/>
  <c r="C510" i="1"/>
  <c r="C841" i="1"/>
  <c r="C929" i="1"/>
  <c r="C794" i="1"/>
  <c r="C862" i="1"/>
  <c r="D466" i="1"/>
  <c r="E466" i="1" s="1"/>
  <c r="F466" i="1" s="1"/>
  <c r="I902" i="1"/>
  <c r="O902" i="1" s="1"/>
  <c r="I666" i="1"/>
  <c r="O666" i="1" s="1"/>
  <c r="D233" i="1"/>
  <c r="I233" i="1" s="1"/>
  <c r="O233" i="1" s="1"/>
  <c r="I862" i="1"/>
  <c r="O862" i="1" s="1"/>
  <c r="I530" i="1"/>
  <c r="O530" i="1" s="1"/>
  <c r="I149" i="1"/>
  <c r="O149" i="1" s="1"/>
  <c r="D930" i="1"/>
  <c r="E930" i="1" s="1"/>
  <c r="F930" i="1" s="1"/>
  <c r="C133" i="1"/>
  <c r="C778" i="1"/>
  <c r="C95" i="1"/>
  <c r="D898" i="1"/>
  <c r="I898" i="1" s="1"/>
  <c r="O898" i="1" s="1"/>
  <c r="D518" i="1"/>
  <c r="E518" i="1" s="1"/>
  <c r="F518" i="1" s="1"/>
  <c r="D837" i="1"/>
  <c r="I837" i="1" s="1"/>
  <c r="O837" i="1" s="1"/>
  <c r="C902" i="1"/>
  <c r="C666" i="1"/>
  <c r="D941" i="1"/>
  <c r="I941" i="1" s="1"/>
  <c r="O941" i="1" s="1"/>
  <c r="D817" i="1"/>
  <c r="E817" i="1" s="1"/>
  <c r="F817" i="1" s="1"/>
  <c r="D493" i="1"/>
  <c r="I493" i="1" s="1"/>
  <c r="O493" i="1" s="1"/>
  <c r="C662" i="1"/>
  <c r="C594" i="1"/>
  <c r="C277" i="1"/>
  <c r="D866" i="1"/>
  <c r="I866" i="1" s="1"/>
  <c r="O866" i="1" s="1"/>
  <c r="C970" i="1"/>
  <c r="C530" i="1"/>
  <c r="C638" i="1"/>
  <c r="E19" i="1"/>
  <c r="F19" i="1" s="1"/>
  <c r="G19" i="1" s="1"/>
  <c r="H19" i="1" s="1"/>
  <c r="I19" i="1"/>
  <c r="C826" i="1"/>
  <c r="D201" i="1"/>
  <c r="I201" i="1" s="1"/>
  <c r="O201" i="1" s="1"/>
  <c r="C1022" i="1"/>
  <c r="D522" i="1"/>
  <c r="I522" i="1" s="1"/>
  <c r="O522" i="1" s="1"/>
  <c r="D517" i="1"/>
  <c r="E517" i="1" s="1"/>
  <c r="F517" i="1" s="1"/>
  <c r="E445" i="1"/>
  <c r="F445" i="1" s="1"/>
  <c r="E846" i="1"/>
  <c r="F846" i="1" s="1"/>
  <c r="E482" i="1"/>
  <c r="F482" i="1" s="1"/>
  <c r="D405" i="1"/>
  <c r="E405" i="1" s="1"/>
  <c r="F405" i="1" s="1"/>
  <c r="D661" i="1"/>
  <c r="I661" i="1" s="1"/>
  <c r="O661" i="1" s="1"/>
  <c r="D213" i="1"/>
  <c r="E213" i="1" s="1"/>
  <c r="F213" i="1" s="1"/>
  <c r="D170" i="1"/>
  <c r="I170" i="1" s="1"/>
  <c r="O170" i="1" s="1"/>
  <c r="D805" i="1"/>
  <c r="I805" i="1" s="1"/>
  <c r="O805" i="1" s="1"/>
  <c r="D37" i="1"/>
  <c r="I37" i="1" s="1"/>
  <c r="O37" i="1" s="1"/>
  <c r="C722" i="1"/>
  <c r="D781" i="1"/>
  <c r="E781" i="1" s="1"/>
  <c r="F781" i="1" s="1"/>
  <c r="D450" i="1"/>
  <c r="I450" i="1" s="1"/>
  <c r="O450" i="1" s="1"/>
  <c r="I1022" i="1"/>
  <c r="O1022" i="1" s="1"/>
  <c r="I798" i="1"/>
  <c r="O798" i="1" s="1"/>
  <c r="I137" i="1"/>
  <c r="O137" i="1" s="1"/>
  <c r="C431" i="1"/>
  <c r="I431" i="1"/>
  <c r="O431" i="1" s="1"/>
  <c r="I458" i="1"/>
  <c r="O458" i="1" s="1"/>
  <c r="D769" i="1"/>
  <c r="E769" i="1" s="1"/>
  <c r="F769" i="1" s="1"/>
  <c r="D873" i="1"/>
  <c r="E873" i="1" s="1"/>
  <c r="F873" i="1" s="1"/>
  <c r="C933" i="1"/>
  <c r="C445" i="1"/>
  <c r="C798" i="1"/>
  <c r="D621" i="1"/>
  <c r="E621" i="1" s="1"/>
  <c r="F621" i="1" s="1"/>
  <c r="C137" i="1"/>
  <c r="D486" i="1"/>
  <c r="I486" i="1" s="1"/>
  <c r="O486" i="1" s="1"/>
  <c r="C458" i="1"/>
  <c r="C602" i="1"/>
  <c r="C482" i="1"/>
  <c r="D890" i="1"/>
  <c r="E890" i="1" s="1"/>
  <c r="F890" i="1" s="1"/>
  <c r="C734" i="1"/>
  <c r="E734" i="1"/>
  <c r="F734" i="1" s="1"/>
  <c r="E858" i="1"/>
  <c r="F858" i="1" s="1"/>
  <c r="C693" i="1"/>
  <c r="D1010" i="1"/>
  <c r="E1010" i="1" s="1"/>
  <c r="F1010" i="1" s="1"/>
  <c r="D834" i="1"/>
  <c r="E834" i="1" s="1"/>
  <c r="F834" i="1" s="1"/>
  <c r="E865" i="1"/>
  <c r="F865" i="1" s="1"/>
  <c r="I298" i="1"/>
  <c r="O298" i="1" s="1"/>
  <c r="D762" i="1"/>
  <c r="I762" i="1" s="1"/>
  <c r="O762" i="1" s="1"/>
  <c r="C954" i="1"/>
  <c r="C298" i="1"/>
  <c r="D825" i="1"/>
  <c r="E825" i="1" s="1"/>
  <c r="F825" i="1" s="1"/>
  <c r="D977" i="1"/>
  <c r="I977" i="1" s="1"/>
  <c r="O977" i="1" s="1"/>
  <c r="E1002" i="1"/>
  <c r="F1002" i="1" s="1"/>
  <c r="D746" i="1"/>
  <c r="E746" i="1" s="1"/>
  <c r="F746" i="1" s="1"/>
  <c r="E889" i="1"/>
  <c r="F889" i="1" s="1"/>
  <c r="C149" i="1"/>
  <c r="C1002" i="1"/>
  <c r="I842" i="1"/>
  <c r="O842" i="1" s="1"/>
  <c r="D565" i="1"/>
  <c r="E565" i="1" s="1"/>
  <c r="F565" i="1" s="1"/>
  <c r="D533" i="1"/>
  <c r="I533" i="1" s="1"/>
  <c r="O533" i="1" s="1"/>
  <c r="C889" i="1"/>
  <c r="D994" i="1"/>
  <c r="E994" i="1" s="1"/>
  <c r="F994" i="1" s="1"/>
  <c r="D42" i="1"/>
  <c r="I850" i="1"/>
  <c r="O850" i="1" s="1"/>
  <c r="C650" i="1"/>
  <c r="D993" i="1"/>
  <c r="E993" i="1" s="1"/>
  <c r="F993" i="1" s="1"/>
  <c r="C670" i="1"/>
  <c r="D1018" i="1"/>
  <c r="I1018" i="1" s="1"/>
  <c r="O1018" i="1" s="1"/>
  <c r="C850" i="1"/>
  <c r="C922" i="1"/>
  <c r="D733" i="1"/>
  <c r="D191" i="1"/>
  <c r="C842" i="1"/>
  <c r="N842" i="1" s="1"/>
  <c r="P842" i="1" s="1"/>
  <c r="Q842" i="1" s="1"/>
  <c r="D542" i="1"/>
  <c r="E542" i="1" s="1"/>
  <c r="F542" i="1" s="1"/>
  <c r="I810" i="1"/>
  <c r="O810" i="1" s="1"/>
  <c r="E954" i="1"/>
  <c r="F954" i="1" s="1"/>
  <c r="E938" i="1"/>
  <c r="F938" i="1" s="1"/>
  <c r="D914" i="1"/>
  <c r="E914" i="1" s="1"/>
  <c r="F914" i="1" s="1"/>
  <c r="C865" i="1"/>
  <c r="D234" i="1"/>
  <c r="I234" i="1" s="1"/>
  <c r="O234" i="1" s="1"/>
  <c r="D978" i="1"/>
  <c r="E978" i="1" s="1"/>
  <c r="F978" i="1" s="1"/>
  <c r="D753" i="1"/>
  <c r="E753" i="1" s="1"/>
  <c r="F753" i="1" s="1"/>
  <c r="C858" i="1"/>
  <c r="D1026" i="1"/>
  <c r="E1026" i="1" s="1"/>
  <c r="F1026" i="1" s="1"/>
  <c r="D770" i="1"/>
  <c r="E770" i="1" s="1"/>
  <c r="F770" i="1" s="1"/>
  <c r="I693" i="1"/>
  <c r="O693" i="1" s="1"/>
  <c r="D714" i="1"/>
  <c r="E714" i="1" s="1"/>
  <c r="F714" i="1" s="1"/>
  <c r="D1009" i="1"/>
  <c r="I1009" i="1" s="1"/>
  <c r="O1009" i="1" s="1"/>
  <c r="D801" i="1"/>
  <c r="C938" i="1"/>
  <c r="E738" i="1"/>
  <c r="F738" i="1" s="1"/>
  <c r="I218" i="1"/>
  <c r="O218" i="1" s="1"/>
  <c r="I313" i="1"/>
  <c r="O313" i="1" s="1"/>
  <c r="E441" i="1"/>
  <c r="F441" i="1" s="1"/>
  <c r="E633" i="1"/>
  <c r="F633" i="1" s="1"/>
  <c r="E606" i="1"/>
  <c r="F606" i="1" s="1"/>
  <c r="E273" i="1"/>
  <c r="F273" i="1" s="1"/>
  <c r="I273" i="1"/>
  <c r="O273" i="1" s="1"/>
  <c r="E166" i="1"/>
  <c r="F166" i="1" s="1"/>
  <c r="I166" i="1"/>
  <c r="O166" i="1" s="1"/>
  <c r="E844" i="1"/>
  <c r="F844" i="1" s="1"/>
  <c r="I844" i="1"/>
  <c r="O844" i="1" s="1"/>
  <c r="E75" i="1"/>
  <c r="F75" i="1" s="1"/>
  <c r="I75" i="1"/>
  <c r="O75" i="1" s="1"/>
  <c r="E241" i="1"/>
  <c r="F241" i="1" s="1"/>
  <c r="I241" i="1"/>
  <c r="O241" i="1" s="1"/>
  <c r="E236" i="1"/>
  <c r="F236" i="1" s="1"/>
  <c r="I236" i="1"/>
  <c r="O236" i="1" s="1"/>
  <c r="E356" i="1"/>
  <c r="F356" i="1" s="1"/>
  <c r="I356" i="1"/>
  <c r="O356" i="1" s="1"/>
  <c r="E659" i="1"/>
  <c r="F659" i="1" s="1"/>
  <c r="I659" i="1"/>
  <c r="O659" i="1" s="1"/>
  <c r="E417" i="1"/>
  <c r="F417" i="1" s="1"/>
  <c r="I417" i="1"/>
  <c r="O417" i="1" s="1"/>
  <c r="E289" i="1"/>
  <c r="F289" i="1" s="1"/>
  <c r="I289" i="1"/>
  <c r="O289" i="1" s="1"/>
  <c r="E118" i="1"/>
  <c r="F118" i="1" s="1"/>
  <c r="I118" i="1"/>
  <c r="O118" i="1" s="1"/>
  <c r="E150" i="1"/>
  <c r="F150" i="1" s="1"/>
  <c r="I150" i="1"/>
  <c r="O150" i="1" s="1"/>
  <c r="E620" i="1"/>
  <c r="F620" i="1" s="1"/>
  <c r="E556" i="1"/>
  <c r="F556" i="1" s="1"/>
  <c r="I556" i="1"/>
  <c r="O556" i="1" s="1"/>
  <c r="E102" i="1"/>
  <c r="F102" i="1" s="1"/>
  <c r="I102" i="1"/>
  <c r="O102" i="1" s="1"/>
  <c r="E940" i="1"/>
  <c r="F940" i="1" s="1"/>
  <c r="I940" i="1"/>
  <c r="O940" i="1" s="1"/>
  <c r="E685" i="1"/>
  <c r="F685" i="1" s="1"/>
  <c r="I790" i="1"/>
  <c r="O790" i="1" s="1"/>
  <c r="E393" i="1"/>
  <c r="F393" i="1" s="1"/>
  <c r="E657" i="1"/>
  <c r="F657" i="1" s="1"/>
  <c r="I657" i="1"/>
  <c r="O657" i="1" s="1"/>
  <c r="I845" i="1"/>
  <c r="O845" i="1" s="1"/>
  <c r="E563" i="1"/>
  <c r="F563" i="1" s="1"/>
  <c r="I563" i="1"/>
  <c r="O563" i="1" s="1"/>
  <c r="E70" i="1"/>
  <c r="F70" i="1" s="1"/>
  <c r="I70" i="1"/>
  <c r="O70" i="1" s="1"/>
  <c r="E203" i="1"/>
  <c r="F203" i="1" s="1"/>
  <c r="I203" i="1"/>
  <c r="O203" i="1" s="1"/>
  <c r="E588" i="1"/>
  <c r="F588" i="1" s="1"/>
  <c r="I588" i="1"/>
  <c r="O588" i="1" s="1"/>
  <c r="E187" i="1"/>
  <c r="F187" i="1" s="1"/>
  <c r="I187" i="1"/>
  <c r="O187" i="1" s="1"/>
  <c r="E547" i="1"/>
  <c r="F547" i="1" s="1"/>
  <c r="I547" i="1"/>
  <c r="O547" i="1" s="1"/>
  <c r="E91" i="1"/>
  <c r="F91" i="1" s="1"/>
  <c r="I91" i="1"/>
  <c r="O91" i="1" s="1"/>
  <c r="E449" i="1"/>
  <c r="F449" i="1" s="1"/>
  <c r="I449" i="1"/>
  <c r="O449" i="1" s="1"/>
  <c r="E641" i="1"/>
  <c r="F641" i="1" s="1"/>
  <c r="I641" i="1"/>
  <c r="O641" i="1" s="1"/>
  <c r="E705" i="1"/>
  <c r="F705" i="1" s="1"/>
  <c r="I705" i="1"/>
  <c r="O705" i="1" s="1"/>
  <c r="E63" i="1"/>
  <c r="F63" i="1" s="1"/>
  <c r="E108" i="1"/>
  <c r="F108" i="1" s="1"/>
  <c r="I108" i="1"/>
  <c r="O108" i="1" s="1"/>
  <c r="E300" i="1"/>
  <c r="F300" i="1" s="1"/>
  <c r="I300" i="1"/>
  <c r="O300" i="1" s="1"/>
  <c r="E364" i="1"/>
  <c r="F364" i="1" s="1"/>
  <c r="I364" i="1"/>
  <c r="O364" i="1" s="1"/>
  <c r="E904" i="1"/>
  <c r="F904" i="1" s="1"/>
  <c r="I904" i="1"/>
  <c r="O904" i="1" s="1"/>
  <c r="E1003" i="1"/>
  <c r="F1003" i="1" s="1"/>
  <c r="I1003" i="1"/>
  <c r="O1003" i="1" s="1"/>
  <c r="E811" i="1"/>
  <c r="F811" i="1" s="1"/>
  <c r="I811" i="1"/>
  <c r="O811" i="1" s="1"/>
  <c r="E747" i="1"/>
  <c r="F747" i="1" s="1"/>
  <c r="I747" i="1"/>
  <c r="O747" i="1" s="1"/>
  <c r="E555" i="1"/>
  <c r="F555" i="1" s="1"/>
  <c r="I555" i="1"/>
  <c r="O555" i="1" s="1"/>
  <c r="E864" i="1"/>
  <c r="F864" i="1" s="1"/>
  <c r="I864" i="1"/>
  <c r="O864" i="1" s="1"/>
  <c r="E676" i="1"/>
  <c r="F676" i="1" s="1"/>
  <c r="I676" i="1"/>
  <c r="O676" i="1" s="1"/>
  <c r="E472" i="1"/>
  <c r="F472" i="1" s="1"/>
  <c r="I472" i="1"/>
  <c r="O472" i="1" s="1"/>
  <c r="E205" i="1"/>
  <c r="F205" i="1" s="1"/>
  <c r="I205" i="1"/>
  <c r="O205" i="1" s="1"/>
  <c r="E684" i="1"/>
  <c r="F684" i="1" s="1"/>
  <c r="E611" i="1"/>
  <c r="F611" i="1" s="1"/>
  <c r="I611" i="1"/>
  <c r="O611" i="1" s="1"/>
  <c r="E60" i="1"/>
  <c r="F60" i="1" s="1"/>
  <c r="I60" i="1"/>
  <c r="O60" i="1" s="1"/>
  <c r="E124" i="1"/>
  <c r="F124" i="1" s="1"/>
  <c r="I124" i="1"/>
  <c r="O124" i="1" s="1"/>
  <c r="E156" i="1"/>
  <c r="F156" i="1" s="1"/>
  <c r="I156" i="1"/>
  <c r="O156" i="1" s="1"/>
  <c r="E220" i="1"/>
  <c r="F220" i="1" s="1"/>
  <c r="I220" i="1"/>
  <c r="O220" i="1" s="1"/>
  <c r="E284" i="1"/>
  <c r="F284" i="1" s="1"/>
  <c r="I284" i="1"/>
  <c r="O284" i="1" s="1"/>
  <c r="E316" i="1"/>
  <c r="F316" i="1" s="1"/>
  <c r="I316" i="1"/>
  <c r="O316" i="1" s="1"/>
  <c r="E380" i="1"/>
  <c r="F380" i="1" s="1"/>
  <c r="E412" i="1"/>
  <c r="F412" i="1" s="1"/>
  <c r="I412" i="1"/>
  <c r="O412" i="1" s="1"/>
  <c r="E1028" i="1"/>
  <c r="F1028" i="1" s="1"/>
  <c r="I1028" i="1"/>
  <c r="O1028" i="1" s="1"/>
  <c r="E976" i="1"/>
  <c r="F976" i="1" s="1"/>
  <c r="I976" i="1"/>
  <c r="O976" i="1" s="1"/>
  <c r="E928" i="1"/>
  <c r="F928" i="1" s="1"/>
  <c r="I928" i="1"/>
  <c r="O928" i="1" s="1"/>
  <c r="E880" i="1"/>
  <c r="F880" i="1" s="1"/>
  <c r="I880" i="1"/>
  <c r="O880" i="1" s="1"/>
  <c r="E832" i="1"/>
  <c r="F832" i="1" s="1"/>
  <c r="I832" i="1"/>
  <c r="O832" i="1" s="1"/>
  <c r="E784" i="1"/>
  <c r="F784" i="1" s="1"/>
  <c r="I784" i="1"/>
  <c r="O784" i="1" s="1"/>
  <c r="E732" i="1"/>
  <c r="F732" i="1" s="1"/>
  <c r="I732" i="1"/>
  <c r="O732" i="1" s="1"/>
  <c r="E1019" i="1"/>
  <c r="F1019" i="1" s="1"/>
  <c r="I1019" i="1"/>
  <c r="O1019" i="1" s="1"/>
  <c r="E987" i="1"/>
  <c r="F987" i="1" s="1"/>
  <c r="I987" i="1"/>
  <c r="O987" i="1" s="1"/>
  <c r="E955" i="1"/>
  <c r="F955" i="1" s="1"/>
  <c r="I955" i="1"/>
  <c r="O955" i="1" s="1"/>
  <c r="E923" i="1"/>
  <c r="F923" i="1" s="1"/>
  <c r="I923" i="1"/>
  <c r="O923" i="1" s="1"/>
  <c r="E891" i="1"/>
  <c r="F891" i="1" s="1"/>
  <c r="I891" i="1"/>
  <c r="O891" i="1" s="1"/>
  <c r="E859" i="1"/>
  <c r="F859" i="1" s="1"/>
  <c r="I859" i="1"/>
  <c r="O859" i="1" s="1"/>
  <c r="E827" i="1"/>
  <c r="F827" i="1" s="1"/>
  <c r="I827" i="1"/>
  <c r="O827" i="1" s="1"/>
  <c r="E795" i="1"/>
  <c r="F795" i="1" s="1"/>
  <c r="I795" i="1"/>
  <c r="O795" i="1" s="1"/>
  <c r="E763" i="1"/>
  <c r="F763" i="1" s="1"/>
  <c r="I763" i="1"/>
  <c r="O763" i="1" s="1"/>
  <c r="E731" i="1"/>
  <c r="F731" i="1" s="1"/>
  <c r="I731" i="1"/>
  <c r="O731" i="1" s="1"/>
  <c r="E699" i="1"/>
  <c r="F699" i="1" s="1"/>
  <c r="I699" i="1"/>
  <c r="O699" i="1" s="1"/>
  <c r="E667" i="1"/>
  <c r="F667" i="1" s="1"/>
  <c r="I667" i="1"/>
  <c r="O667" i="1" s="1"/>
  <c r="E635" i="1"/>
  <c r="F635" i="1" s="1"/>
  <c r="I635" i="1"/>
  <c r="O635" i="1" s="1"/>
  <c r="E603" i="1"/>
  <c r="F603" i="1" s="1"/>
  <c r="I603" i="1"/>
  <c r="O603" i="1" s="1"/>
  <c r="E571" i="1"/>
  <c r="F571" i="1" s="1"/>
  <c r="I571" i="1"/>
  <c r="O571" i="1" s="1"/>
  <c r="E539" i="1"/>
  <c r="F539" i="1" s="1"/>
  <c r="I539" i="1"/>
  <c r="O539" i="1" s="1"/>
  <c r="E507" i="1"/>
  <c r="F507" i="1" s="1"/>
  <c r="I507" i="1"/>
  <c r="O507" i="1" s="1"/>
  <c r="E475" i="1"/>
  <c r="F475" i="1" s="1"/>
  <c r="I475" i="1"/>
  <c r="O475" i="1" s="1"/>
  <c r="E443" i="1"/>
  <c r="F443" i="1" s="1"/>
  <c r="I443" i="1"/>
  <c r="O443" i="1" s="1"/>
  <c r="E294" i="1"/>
  <c r="F294" i="1" s="1"/>
  <c r="I294" i="1"/>
  <c r="O294" i="1" s="1"/>
  <c r="E209" i="1"/>
  <c r="F209" i="1" s="1"/>
  <c r="I209" i="1"/>
  <c r="O209" i="1" s="1"/>
  <c r="E960" i="1"/>
  <c r="F960" i="1" s="1"/>
  <c r="I960" i="1"/>
  <c r="O960" i="1" s="1"/>
  <c r="E768" i="1"/>
  <c r="F768" i="1" s="1"/>
  <c r="I768" i="1"/>
  <c r="O768" i="1" s="1"/>
  <c r="E632" i="1"/>
  <c r="F632" i="1" s="1"/>
  <c r="I632" i="1"/>
  <c r="O632" i="1" s="1"/>
  <c r="E568" i="1"/>
  <c r="F568" i="1" s="1"/>
  <c r="I568" i="1"/>
  <c r="O568" i="1" s="1"/>
  <c r="E504" i="1"/>
  <c r="F504" i="1" s="1"/>
  <c r="I504" i="1"/>
  <c r="O504" i="1" s="1"/>
  <c r="E439" i="1"/>
  <c r="F439" i="1" s="1"/>
  <c r="I439" i="1"/>
  <c r="O439" i="1" s="1"/>
  <c r="E354" i="1"/>
  <c r="F354" i="1" s="1"/>
  <c r="I354" i="1"/>
  <c r="O354" i="1" s="1"/>
  <c r="E269" i="1"/>
  <c r="F269" i="1" s="1"/>
  <c r="I269" i="1"/>
  <c r="O269" i="1" s="1"/>
  <c r="E162" i="1"/>
  <c r="F162" i="1" s="1"/>
  <c r="I162" i="1"/>
  <c r="O162" i="1" s="1"/>
  <c r="E77" i="1"/>
  <c r="F77" i="1" s="1"/>
  <c r="I77" i="1"/>
  <c r="O77" i="1" s="1"/>
  <c r="E52" i="1"/>
  <c r="F52" i="1" s="1"/>
  <c r="I52" i="1"/>
  <c r="O52" i="1" s="1"/>
  <c r="E132" i="1"/>
  <c r="F132" i="1" s="1"/>
  <c r="I132" i="1"/>
  <c r="O132" i="1" s="1"/>
  <c r="E212" i="1"/>
  <c r="F212" i="1" s="1"/>
  <c r="I212" i="1"/>
  <c r="O212" i="1" s="1"/>
  <c r="E308" i="1"/>
  <c r="F308" i="1" s="1"/>
  <c r="I308" i="1"/>
  <c r="O308" i="1" s="1"/>
  <c r="E420" i="1"/>
  <c r="F420" i="1" s="1"/>
  <c r="I420" i="1"/>
  <c r="O420" i="1" s="1"/>
  <c r="E916" i="1"/>
  <c r="F916" i="1" s="1"/>
  <c r="I916" i="1"/>
  <c r="O916" i="1" s="1"/>
  <c r="E772" i="1"/>
  <c r="F772" i="1" s="1"/>
  <c r="I772" i="1"/>
  <c r="O772" i="1" s="1"/>
  <c r="E1011" i="1"/>
  <c r="F1011" i="1" s="1"/>
  <c r="I1011" i="1"/>
  <c r="O1011" i="1" s="1"/>
  <c r="E915" i="1"/>
  <c r="F915" i="1" s="1"/>
  <c r="I915" i="1"/>
  <c r="O915" i="1" s="1"/>
  <c r="E819" i="1"/>
  <c r="F819" i="1" s="1"/>
  <c r="I819" i="1"/>
  <c r="O819" i="1" s="1"/>
  <c r="E262" i="1"/>
  <c r="F262" i="1" s="1"/>
  <c r="I262" i="1"/>
  <c r="O262" i="1" s="1"/>
  <c r="E932" i="1"/>
  <c r="F932" i="1" s="1"/>
  <c r="I932" i="1"/>
  <c r="O932" i="1" s="1"/>
  <c r="E640" i="1"/>
  <c r="F640" i="1" s="1"/>
  <c r="I640" i="1"/>
  <c r="O640" i="1" s="1"/>
  <c r="E544" i="1"/>
  <c r="F544" i="1" s="1"/>
  <c r="I544" i="1"/>
  <c r="O544" i="1" s="1"/>
  <c r="E448" i="1"/>
  <c r="F448" i="1" s="1"/>
  <c r="I448" i="1"/>
  <c r="O448" i="1" s="1"/>
  <c r="E322" i="1"/>
  <c r="F322" i="1" s="1"/>
  <c r="I322" i="1"/>
  <c r="O322" i="1" s="1"/>
  <c r="E194" i="1"/>
  <c r="F194" i="1" s="1"/>
  <c r="I194" i="1"/>
  <c r="O194" i="1" s="1"/>
  <c r="E66" i="1"/>
  <c r="F66" i="1" s="1"/>
  <c r="I66" i="1"/>
  <c r="O66" i="1" s="1"/>
  <c r="E64" i="1"/>
  <c r="F64" i="1" s="1"/>
  <c r="I64" i="1"/>
  <c r="O64" i="1" s="1"/>
  <c r="E96" i="1"/>
  <c r="F96" i="1" s="1"/>
  <c r="I96" i="1"/>
  <c r="O96" i="1" s="1"/>
  <c r="E160" i="1"/>
  <c r="F160" i="1" s="1"/>
  <c r="I160" i="1"/>
  <c r="O160" i="1" s="1"/>
  <c r="E192" i="1"/>
  <c r="F192" i="1" s="1"/>
  <c r="I192" i="1"/>
  <c r="O192" i="1" s="1"/>
  <c r="E288" i="1"/>
  <c r="F288" i="1" s="1"/>
  <c r="I288" i="1"/>
  <c r="O288" i="1" s="1"/>
  <c r="E320" i="1"/>
  <c r="F320" i="1" s="1"/>
  <c r="I320" i="1"/>
  <c r="O320" i="1" s="1"/>
  <c r="E352" i="1"/>
  <c r="F352" i="1" s="1"/>
  <c r="I352" i="1"/>
  <c r="O352" i="1" s="1"/>
  <c r="E384" i="1"/>
  <c r="F384" i="1" s="1"/>
  <c r="I384" i="1"/>
  <c r="O384" i="1" s="1"/>
  <c r="E416" i="1"/>
  <c r="F416" i="1" s="1"/>
  <c r="I416" i="1"/>
  <c r="O416" i="1" s="1"/>
  <c r="E1024" i="1"/>
  <c r="F1024" i="1" s="1"/>
  <c r="I1024" i="1"/>
  <c r="O1024" i="1" s="1"/>
  <c r="E924" i="1"/>
  <c r="F924" i="1" s="1"/>
  <c r="I924" i="1"/>
  <c r="O924" i="1" s="1"/>
  <c r="E824" i="1"/>
  <c r="F824" i="1" s="1"/>
  <c r="I824" i="1"/>
  <c r="O824" i="1" s="1"/>
  <c r="E728" i="1"/>
  <c r="F728" i="1" s="1"/>
  <c r="I728" i="1"/>
  <c r="O728" i="1" s="1"/>
  <c r="E727" i="1"/>
  <c r="F727" i="1" s="1"/>
  <c r="I727" i="1"/>
  <c r="O727" i="1" s="1"/>
  <c r="E695" i="1"/>
  <c r="F695" i="1" s="1"/>
  <c r="I695" i="1"/>
  <c r="O695" i="1" s="1"/>
  <c r="E631" i="1"/>
  <c r="F631" i="1" s="1"/>
  <c r="I631" i="1"/>
  <c r="O631" i="1" s="1"/>
  <c r="E599" i="1"/>
  <c r="F599" i="1" s="1"/>
  <c r="I599" i="1"/>
  <c r="O599" i="1" s="1"/>
  <c r="E567" i="1"/>
  <c r="F567" i="1" s="1"/>
  <c r="I567" i="1"/>
  <c r="O567" i="1" s="1"/>
  <c r="E535" i="1"/>
  <c r="F535" i="1" s="1"/>
  <c r="I535" i="1"/>
  <c r="O535" i="1" s="1"/>
  <c r="E471" i="1"/>
  <c r="F471" i="1" s="1"/>
  <c r="I471" i="1"/>
  <c r="O471" i="1" s="1"/>
  <c r="E438" i="1"/>
  <c r="F438" i="1" s="1"/>
  <c r="I438" i="1"/>
  <c r="O438" i="1" s="1"/>
  <c r="E395" i="1"/>
  <c r="F395" i="1" s="1"/>
  <c r="I395" i="1"/>
  <c r="O395" i="1" s="1"/>
  <c r="E310" i="1"/>
  <c r="F310" i="1" s="1"/>
  <c r="I310" i="1"/>
  <c r="O310" i="1" s="1"/>
  <c r="E267" i="1"/>
  <c r="F267" i="1" s="1"/>
  <c r="I267" i="1"/>
  <c r="O267" i="1" s="1"/>
  <c r="E97" i="1"/>
  <c r="F97" i="1" s="1"/>
  <c r="I97" i="1"/>
  <c r="O97" i="1" s="1"/>
  <c r="E1039" i="1"/>
  <c r="F1039" i="1" s="1"/>
  <c r="I1039" i="1"/>
  <c r="O1039" i="1" s="1"/>
  <c r="E944" i="1"/>
  <c r="F944" i="1" s="1"/>
  <c r="I944" i="1"/>
  <c r="O944" i="1" s="1"/>
  <c r="E856" i="1"/>
  <c r="F856" i="1" s="1"/>
  <c r="I856" i="1"/>
  <c r="O856" i="1" s="1"/>
  <c r="E668" i="1"/>
  <c r="F668" i="1" s="1"/>
  <c r="I668" i="1"/>
  <c r="O668" i="1" s="1"/>
  <c r="E628" i="1"/>
  <c r="F628" i="1" s="1"/>
  <c r="I628" i="1"/>
  <c r="O628" i="1" s="1"/>
  <c r="E596" i="1"/>
  <c r="F596" i="1" s="1"/>
  <c r="I596" i="1"/>
  <c r="O596" i="1" s="1"/>
  <c r="E564" i="1"/>
  <c r="F564" i="1" s="1"/>
  <c r="I564" i="1"/>
  <c r="O564" i="1" s="1"/>
  <c r="I532" i="1"/>
  <c r="O532" i="1" s="1"/>
  <c r="E500" i="1"/>
  <c r="F500" i="1" s="1"/>
  <c r="I500" i="1"/>
  <c r="O500" i="1" s="1"/>
  <c r="E468" i="1"/>
  <c r="F468" i="1" s="1"/>
  <c r="I468" i="1"/>
  <c r="O468" i="1" s="1"/>
  <c r="E434" i="1"/>
  <c r="F434" i="1" s="1"/>
  <c r="I434" i="1"/>
  <c r="O434" i="1" s="1"/>
  <c r="E391" i="1"/>
  <c r="F391" i="1" s="1"/>
  <c r="I391" i="1"/>
  <c r="O391" i="1" s="1"/>
  <c r="E349" i="1"/>
  <c r="F349" i="1" s="1"/>
  <c r="I349" i="1"/>
  <c r="O349" i="1" s="1"/>
  <c r="E306" i="1"/>
  <c r="F306" i="1" s="1"/>
  <c r="I306" i="1"/>
  <c r="O306" i="1" s="1"/>
  <c r="E263" i="1"/>
  <c r="F263" i="1" s="1"/>
  <c r="I263" i="1"/>
  <c r="O263" i="1" s="1"/>
  <c r="E221" i="1"/>
  <c r="F221" i="1" s="1"/>
  <c r="I221" i="1"/>
  <c r="O221" i="1" s="1"/>
  <c r="E178" i="1"/>
  <c r="F178" i="1" s="1"/>
  <c r="I178" i="1"/>
  <c r="O178" i="1" s="1"/>
  <c r="E135" i="1"/>
  <c r="F135" i="1" s="1"/>
  <c r="I135" i="1"/>
  <c r="O135" i="1" s="1"/>
  <c r="E93" i="1"/>
  <c r="F93" i="1" s="1"/>
  <c r="I93" i="1"/>
  <c r="O93" i="1" s="1"/>
  <c r="E50" i="1"/>
  <c r="F50" i="1" s="1"/>
  <c r="I50" i="1"/>
  <c r="O50" i="1" s="1"/>
  <c r="E68" i="1"/>
  <c r="F68" i="1" s="1"/>
  <c r="I68" i="1"/>
  <c r="O68" i="1" s="1"/>
  <c r="E744" i="1"/>
  <c r="F744" i="1" s="1"/>
  <c r="I744" i="1"/>
  <c r="O744" i="1" s="1"/>
  <c r="E899" i="1"/>
  <c r="F899" i="1" s="1"/>
  <c r="E608" i="1"/>
  <c r="F608" i="1" s="1"/>
  <c r="I608" i="1"/>
  <c r="O608" i="1" s="1"/>
  <c r="E151" i="1"/>
  <c r="F151" i="1" s="1"/>
  <c r="E72" i="1"/>
  <c r="F72" i="1" s="1"/>
  <c r="I72" i="1"/>
  <c r="O72" i="1" s="1"/>
  <c r="E104" i="1"/>
  <c r="F104" i="1" s="1"/>
  <c r="I104" i="1"/>
  <c r="O104" i="1" s="1"/>
  <c r="E136" i="1"/>
  <c r="F136" i="1" s="1"/>
  <c r="I136" i="1"/>
  <c r="O136" i="1" s="1"/>
  <c r="E200" i="1"/>
  <c r="F200" i="1" s="1"/>
  <c r="I200" i="1"/>
  <c r="O200" i="1" s="1"/>
  <c r="E264" i="1"/>
  <c r="F264" i="1" s="1"/>
  <c r="I264" i="1"/>
  <c r="O264" i="1" s="1"/>
  <c r="E392" i="1"/>
  <c r="F392" i="1" s="1"/>
  <c r="I392" i="1"/>
  <c r="O392" i="1" s="1"/>
  <c r="E1008" i="1"/>
  <c r="F1008" i="1" s="1"/>
  <c r="I1008" i="1"/>
  <c r="O1008" i="1" s="1"/>
  <c r="E860" i="1"/>
  <c r="F860" i="1" s="1"/>
  <c r="I860" i="1"/>
  <c r="O860" i="1" s="1"/>
  <c r="E664" i="1"/>
  <c r="F664" i="1" s="1"/>
  <c r="E1007" i="1"/>
  <c r="F1007" i="1" s="1"/>
  <c r="I1007" i="1"/>
  <c r="O1007" i="1" s="1"/>
  <c r="E943" i="1"/>
  <c r="F943" i="1" s="1"/>
  <c r="I943" i="1"/>
  <c r="O943" i="1" s="1"/>
  <c r="E911" i="1"/>
  <c r="F911" i="1" s="1"/>
  <c r="I911" i="1"/>
  <c r="O911" i="1" s="1"/>
  <c r="E879" i="1"/>
  <c r="F879" i="1" s="1"/>
  <c r="I879" i="1"/>
  <c r="O879" i="1" s="1"/>
  <c r="E815" i="1"/>
  <c r="F815" i="1" s="1"/>
  <c r="I815" i="1"/>
  <c r="O815" i="1" s="1"/>
  <c r="E751" i="1"/>
  <c r="F751" i="1" s="1"/>
  <c r="I751" i="1"/>
  <c r="O751" i="1" s="1"/>
  <c r="E655" i="1"/>
  <c r="F655" i="1" s="1"/>
  <c r="I655" i="1"/>
  <c r="O655" i="1" s="1"/>
  <c r="E623" i="1"/>
  <c r="F623" i="1" s="1"/>
  <c r="I623" i="1"/>
  <c r="O623" i="1" s="1"/>
  <c r="E591" i="1"/>
  <c r="F591" i="1" s="1"/>
  <c r="I591" i="1"/>
  <c r="O591" i="1" s="1"/>
  <c r="E559" i="1"/>
  <c r="F559" i="1" s="1"/>
  <c r="I559" i="1"/>
  <c r="O559" i="1" s="1"/>
  <c r="E527" i="1"/>
  <c r="F527" i="1" s="1"/>
  <c r="I527" i="1"/>
  <c r="O527" i="1" s="1"/>
  <c r="E463" i="1"/>
  <c r="F463" i="1" s="1"/>
  <c r="I463" i="1"/>
  <c r="O463" i="1" s="1"/>
  <c r="E427" i="1"/>
  <c r="F427" i="1" s="1"/>
  <c r="I427" i="1"/>
  <c r="O427" i="1" s="1"/>
  <c r="E342" i="1"/>
  <c r="F342" i="1" s="1"/>
  <c r="I342" i="1"/>
  <c r="O342" i="1" s="1"/>
  <c r="E299" i="1"/>
  <c r="F299" i="1" s="1"/>
  <c r="I299" i="1"/>
  <c r="O299" i="1" s="1"/>
  <c r="E129" i="1"/>
  <c r="F129" i="1" s="1"/>
  <c r="I129" i="1"/>
  <c r="O129" i="1" s="1"/>
  <c r="E872" i="1"/>
  <c r="F872" i="1" s="1"/>
  <c r="I872" i="1"/>
  <c r="O872" i="1" s="1"/>
  <c r="E776" i="1"/>
  <c r="F776" i="1" s="1"/>
  <c r="I776" i="1"/>
  <c r="O776" i="1" s="1"/>
  <c r="E688" i="1"/>
  <c r="F688" i="1" s="1"/>
  <c r="I688" i="1"/>
  <c r="O688" i="1" s="1"/>
  <c r="E636" i="1"/>
  <c r="F636" i="1" s="1"/>
  <c r="I636" i="1"/>
  <c r="O636" i="1" s="1"/>
  <c r="E604" i="1"/>
  <c r="F604" i="1" s="1"/>
  <c r="I604" i="1"/>
  <c r="O604" i="1" s="1"/>
  <c r="E572" i="1"/>
  <c r="F572" i="1" s="1"/>
  <c r="I572" i="1"/>
  <c r="O572" i="1" s="1"/>
  <c r="E540" i="1"/>
  <c r="F540" i="1" s="1"/>
  <c r="I540" i="1"/>
  <c r="O540" i="1" s="1"/>
  <c r="E476" i="1"/>
  <c r="F476" i="1" s="1"/>
  <c r="I476" i="1"/>
  <c r="O476" i="1" s="1"/>
  <c r="E444" i="1"/>
  <c r="F444" i="1" s="1"/>
  <c r="I444" i="1"/>
  <c r="O444" i="1" s="1"/>
  <c r="E402" i="1"/>
  <c r="F402" i="1" s="1"/>
  <c r="I402" i="1"/>
  <c r="O402" i="1" s="1"/>
  <c r="E359" i="1"/>
  <c r="F359" i="1" s="1"/>
  <c r="I359" i="1"/>
  <c r="O359" i="1" s="1"/>
  <c r="E317" i="1"/>
  <c r="F317" i="1" s="1"/>
  <c r="I317" i="1"/>
  <c r="O317" i="1" s="1"/>
  <c r="E231" i="1"/>
  <c r="F231" i="1" s="1"/>
  <c r="I231" i="1"/>
  <c r="O231" i="1" s="1"/>
  <c r="E146" i="1"/>
  <c r="F146" i="1" s="1"/>
  <c r="I146" i="1"/>
  <c r="O146" i="1" s="1"/>
  <c r="E103" i="1"/>
  <c r="F103" i="1" s="1"/>
  <c r="I103" i="1"/>
  <c r="O103" i="1" s="1"/>
  <c r="E61" i="1"/>
  <c r="F61" i="1" s="1"/>
  <c r="I61" i="1"/>
  <c r="O61" i="1" s="1"/>
  <c r="E379" i="1"/>
  <c r="F379" i="1" s="1"/>
  <c r="I379" i="1"/>
  <c r="O379" i="1" s="1"/>
  <c r="E145" i="1"/>
  <c r="F145" i="1" s="1"/>
  <c r="I145" i="1"/>
  <c r="O145" i="1" s="1"/>
  <c r="E820" i="1"/>
  <c r="F820" i="1" s="1"/>
  <c r="I820" i="1"/>
  <c r="O820" i="1" s="1"/>
  <c r="E648" i="1"/>
  <c r="F648" i="1" s="1"/>
  <c r="I648" i="1"/>
  <c r="O648" i="1" s="1"/>
  <c r="E584" i="1"/>
  <c r="F584" i="1" s="1"/>
  <c r="I584" i="1"/>
  <c r="O584" i="1" s="1"/>
  <c r="E520" i="1"/>
  <c r="F520" i="1" s="1"/>
  <c r="I520" i="1"/>
  <c r="O520" i="1" s="1"/>
  <c r="E456" i="1"/>
  <c r="F456" i="1" s="1"/>
  <c r="I456" i="1"/>
  <c r="O456" i="1" s="1"/>
  <c r="E375" i="1"/>
  <c r="F375" i="1" s="1"/>
  <c r="I375" i="1"/>
  <c r="O375" i="1" s="1"/>
  <c r="E290" i="1"/>
  <c r="F290" i="1" s="1"/>
  <c r="I290" i="1"/>
  <c r="O290" i="1" s="1"/>
  <c r="E141" i="1"/>
  <c r="F141" i="1" s="1"/>
  <c r="I141" i="1"/>
  <c r="O141" i="1" s="1"/>
  <c r="E55" i="1"/>
  <c r="F55" i="1" s="1"/>
  <c r="I55" i="1"/>
  <c r="O55" i="1" s="1"/>
  <c r="E164" i="1"/>
  <c r="F164" i="1" s="1"/>
  <c r="I164" i="1"/>
  <c r="O164" i="1" s="1"/>
  <c r="E787" i="1"/>
  <c r="F787" i="1" s="1"/>
  <c r="I787" i="1"/>
  <c r="O787" i="1" s="1"/>
  <c r="E411" i="1"/>
  <c r="F411" i="1" s="1"/>
  <c r="I411" i="1"/>
  <c r="O411" i="1" s="1"/>
  <c r="E884" i="1"/>
  <c r="F884" i="1" s="1"/>
  <c r="I884" i="1"/>
  <c r="O884" i="1" s="1"/>
  <c r="E624" i="1"/>
  <c r="F624" i="1" s="1"/>
  <c r="I624" i="1"/>
  <c r="O624" i="1" s="1"/>
  <c r="E528" i="1"/>
  <c r="F528" i="1" s="1"/>
  <c r="I528" i="1"/>
  <c r="O528" i="1" s="1"/>
  <c r="E429" i="1"/>
  <c r="F429" i="1" s="1"/>
  <c r="I429" i="1"/>
  <c r="O429" i="1" s="1"/>
  <c r="E173" i="1"/>
  <c r="F173" i="1" s="1"/>
  <c r="I173" i="1"/>
  <c r="O173" i="1" s="1"/>
  <c r="E45" i="1"/>
  <c r="F45" i="1" s="1"/>
  <c r="E110" i="1"/>
  <c r="F110" i="1" s="1"/>
  <c r="I110" i="1"/>
  <c r="O110" i="1" s="1"/>
  <c r="E131" i="1"/>
  <c r="F131" i="1" s="1"/>
  <c r="I131" i="1"/>
  <c r="O131" i="1" s="1"/>
  <c r="E610" i="1"/>
  <c r="F610" i="1" s="1"/>
  <c r="E529" i="1"/>
  <c r="F529" i="1" s="1"/>
  <c r="I529" i="1"/>
  <c r="O529" i="1" s="1"/>
  <c r="I502" i="1"/>
  <c r="O502" i="1" s="1"/>
  <c r="E745" i="1"/>
  <c r="F745" i="1" s="1"/>
  <c r="E172" i="1"/>
  <c r="F172" i="1" s="1"/>
  <c r="I172" i="1"/>
  <c r="O172" i="1" s="1"/>
  <c r="E358" i="1"/>
  <c r="F358" i="1" s="1"/>
  <c r="I358" i="1"/>
  <c r="O358" i="1" s="1"/>
  <c r="E81" i="1"/>
  <c r="F81" i="1" s="1"/>
  <c r="I81" i="1"/>
  <c r="O81" i="1" s="1"/>
  <c r="E536" i="1"/>
  <c r="F536" i="1" s="1"/>
  <c r="I536" i="1"/>
  <c r="O536" i="1" s="1"/>
  <c r="E963" i="1"/>
  <c r="F963" i="1" s="1"/>
  <c r="I963" i="1"/>
  <c r="O963" i="1" s="1"/>
  <c r="E867" i="1"/>
  <c r="F867" i="1" s="1"/>
  <c r="I867" i="1"/>
  <c r="O867" i="1" s="1"/>
  <c r="E771" i="1"/>
  <c r="F771" i="1" s="1"/>
  <c r="I771" i="1"/>
  <c r="O771" i="1" s="1"/>
  <c r="E451" i="1"/>
  <c r="F451" i="1" s="1"/>
  <c r="I451" i="1"/>
  <c r="O451" i="1" s="1"/>
  <c r="E792" i="1"/>
  <c r="F792" i="1" s="1"/>
  <c r="I792" i="1"/>
  <c r="O792" i="1" s="1"/>
  <c r="E592" i="1"/>
  <c r="F592" i="1" s="1"/>
  <c r="I592" i="1"/>
  <c r="O592" i="1" s="1"/>
  <c r="E386" i="1"/>
  <c r="F386" i="1" s="1"/>
  <c r="I386" i="1"/>
  <c r="O386" i="1" s="1"/>
  <c r="E258" i="1"/>
  <c r="F258" i="1" s="1"/>
  <c r="I258" i="1"/>
  <c r="O258" i="1" s="1"/>
  <c r="E130" i="1"/>
  <c r="F130" i="1" s="1"/>
  <c r="I130" i="1"/>
  <c r="O130" i="1" s="1"/>
  <c r="E80" i="1"/>
  <c r="F80" i="1" s="1"/>
  <c r="I80" i="1"/>
  <c r="O80" i="1" s="1"/>
  <c r="E144" i="1"/>
  <c r="F144" i="1" s="1"/>
  <c r="I144" i="1"/>
  <c r="O144" i="1" s="1"/>
  <c r="E176" i="1"/>
  <c r="F176" i="1" s="1"/>
  <c r="I176" i="1"/>
  <c r="O176" i="1" s="1"/>
  <c r="E208" i="1"/>
  <c r="F208" i="1" s="1"/>
  <c r="I208" i="1"/>
  <c r="O208" i="1" s="1"/>
  <c r="E240" i="1"/>
  <c r="F240" i="1" s="1"/>
  <c r="I240" i="1"/>
  <c r="O240" i="1" s="1"/>
  <c r="E272" i="1"/>
  <c r="F272" i="1" s="1"/>
  <c r="I272" i="1"/>
  <c r="O272" i="1" s="1"/>
  <c r="E304" i="1"/>
  <c r="F304" i="1" s="1"/>
  <c r="I304" i="1"/>
  <c r="O304" i="1" s="1"/>
  <c r="I368" i="1"/>
  <c r="O368" i="1" s="1"/>
  <c r="E400" i="1"/>
  <c r="F400" i="1" s="1"/>
  <c r="I400" i="1"/>
  <c r="O400" i="1" s="1"/>
  <c r="E996" i="1"/>
  <c r="F996" i="1" s="1"/>
  <c r="I996" i="1"/>
  <c r="O996" i="1" s="1"/>
  <c r="E900" i="1"/>
  <c r="F900" i="1" s="1"/>
  <c r="I900" i="1"/>
  <c r="O900" i="1" s="1"/>
  <c r="E800" i="1"/>
  <c r="F800" i="1" s="1"/>
  <c r="I800" i="1"/>
  <c r="O800" i="1" s="1"/>
  <c r="E704" i="1"/>
  <c r="F704" i="1" s="1"/>
  <c r="I704" i="1"/>
  <c r="O704" i="1" s="1"/>
  <c r="E999" i="1"/>
  <c r="F999" i="1" s="1"/>
  <c r="I999" i="1"/>
  <c r="O999" i="1" s="1"/>
  <c r="E935" i="1"/>
  <c r="F935" i="1" s="1"/>
  <c r="I935" i="1"/>
  <c r="O935" i="1" s="1"/>
  <c r="E775" i="1"/>
  <c r="F775" i="1" s="1"/>
  <c r="I775" i="1"/>
  <c r="O775" i="1" s="1"/>
  <c r="E743" i="1"/>
  <c r="F743" i="1" s="1"/>
  <c r="I743" i="1"/>
  <c r="O743" i="1" s="1"/>
  <c r="E711" i="1"/>
  <c r="F711" i="1" s="1"/>
  <c r="I711" i="1"/>
  <c r="O711" i="1" s="1"/>
  <c r="E679" i="1"/>
  <c r="F679" i="1" s="1"/>
  <c r="I679" i="1"/>
  <c r="O679" i="1" s="1"/>
  <c r="E647" i="1"/>
  <c r="F647" i="1" s="1"/>
  <c r="I647" i="1"/>
  <c r="O647" i="1" s="1"/>
  <c r="E615" i="1"/>
  <c r="F615" i="1" s="1"/>
  <c r="I615" i="1"/>
  <c r="O615" i="1" s="1"/>
  <c r="E551" i="1"/>
  <c r="F551" i="1" s="1"/>
  <c r="I551" i="1"/>
  <c r="O551" i="1" s="1"/>
  <c r="E519" i="1"/>
  <c r="F519" i="1" s="1"/>
  <c r="I519" i="1"/>
  <c r="O519" i="1" s="1"/>
  <c r="E487" i="1"/>
  <c r="F487" i="1" s="1"/>
  <c r="I487" i="1"/>
  <c r="O487" i="1" s="1"/>
  <c r="E331" i="1"/>
  <c r="F331" i="1" s="1"/>
  <c r="I331" i="1"/>
  <c r="O331" i="1" s="1"/>
  <c r="E246" i="1"/>
  <c r="F246" i="1" s="1"/>
  <c r="I246" i="1"/>
  <c r="O246" i="1" s="1"/>
  <c r="E161" i="1"/>
  <c r="F161" i="1" s="1"/>
  <c r="I161" i="1"/>
  <c r="O161" i="1" s="1"/>
  <c r="E992" i="1"/>
  <c r="F992" i="1" s="1"/>
  <c r="I992" i="1"/>
  <c r="O992" i="1" s="1"/>
  <c r="E804" i="1"/>
  <c r="F804" i="1" s="1"/>
  <c r="I804" i="1"/>
  <c r="O804" i="1" s="1"/>
  <c r="E708" i="1"/>
  <c r="F708" i="1" s="1"/>
  <c r="I708" i="1"/>
  <c r="O708" i="1" s="1"/>
  <c r="E644" i="1"/>
  <c r="F644" i="1" s="1"/>
  <c r="I644" i="1"/>
  <c r="O644" i="1" s="1"/>
  <c r="E580" i="1"/>
  <c r="F580" i="1" s="1"/>
  <c r="I580" i="1"/>
  <c r="O580" i="1" s="1"/>
  <c r="E548" i="1"/>
  <c r="F548" i="1" s="1"/>
  <c r="I548" i="1"/>
  <c r="O548" i="1" s="1"/>
  <c r="E516" i="1"/>
  <c r="F516" i="1" s="1"/>
  <c r="I516" i="1"/>
  <c r="O516" i="1" s="1"/>
  <c r="E484" i="1"/>
  <c r="F484" i="1" s="1"/>
  <c r="I484" i="1"/>
  <c r="O484" i="1" s="1"/>
  <c r="E370" i="1"/>
  <c r="F370" i="1" s="1"/>
  <c r="I370" i="1"/>
  <c r="O370" i="1" s="1"/>
  <c r="E285" i="1"/>
  <c r="F285" i="1" s="1"/>
  <c r="I285" i="1"/>
  <c r="O285" i="1" s="1"/>
  <c r="E242" i="1"/>
  <c r="F242" i="1" s="1"/>
  <c r="I242" i="1"/>
  <c r="O242" i="1" s="1"/>
  <c r="E199" i="1"/>
  <c r="F199" i="1" s="1"/>
  <c r="E71" i="1"/>
  <c r="F71" i="1" s="1"/>
  <c r="I71" i="1"/>
  <c r="O71" i="1" s="1"/>
  <c r="E36" i="1"/>
  <c r="F36" i="1" s="1"/>
  <c r="I36" i="1"/>
  <c r="O36" i="1" s="1"/>
  <c r="E196" i="1"/>
  <c r="F196" i="1" s="1"/>
  <c r="I196" i="1"/>
  <c r="O196" i="1" s="1"/>
  <c r="E816" i="1"/>
  <c r="F816" i="1" s="1"/>
  <c r="I816" i="1"/>
  <c r="O816" i="1" s="1"/>
  <c r="E947" i="1"/>
  <c r="F947" i="1" s="1"/>
  <c r="I947" i="1"/>
  <c r="O947" i="1" s="1"/>
  <c r="E851" i="1"/>
  <c r="F851" i="1" s="1"/>
  <c r="I851" i="1"/>
  <c r="O851" i="1" s="1"/>
  <c r="E755" i="1"/>
  <c r="F755" i="1" s="1"/>
  <c r="I755" i="1"/>
  <c r="O755" i="1" s="1"/>
  <c r="E113" i="1"/>
  <c r="F113" i="1" s="1"/>
  <c r="I113" i="1"/>
  <c r="O113" i="1" s="1"/>
  <c r="E1020" i="1"/>
  <c r="F1020" i="1" s="1"/>
  <c r="I1020" i="1"/>
  <c r="O1020" i="1" s="1"/>
  <c r="E840" i="1"/>
  <c r="F840" i="1" s="1"/>
  <c r="I840" i="1"/>
  <c r="O840" i="1" s="1"/>
  <c r="E560" i="1"/>
  <c r="F560" i="1" s="1"/>
  <c r="I560" i="1"/>
  <c r="O560" i="1" s="1"/>
  <c r="E464" i="1"/>
  <c r="F464" i="1" s="1"/>
  <c r="I464" i="1"/>
  <c r="O464" i="1" s="1"/>
  <c r="E343" i="1"/>
  <c r="F343" i="1" s="1"/>
  <c r="I343" i="1"/>
  <c r="O343" i="1" s="1"/>
  <c r="E215" i="1"/>
  <c r="F215" i="1" s="1"/>
  <c r="I215" i="1"/>
  <c r="O215" i="1" s="1"/>
  <c r="E87" i="1"/>
  <c r="F87" i="1" s="1"/>
  <c r="I87" i="1"/>
  <c r="O87" i="1" s="1"/>
  <c r="E56" i="1"/>
  <c r="F56" i="1" s="1"/>
  <c r="I56" i="1"/>
  <c r="O56" i="1" s="1"/>
  <c r="E88" i="1"/>
  <c r="F88" i="1" s="1"/>
  <c r="I88" i="1"/>
  <c r="O88" i="1" s="1"/>
  <c r="E120" i="1"/>
  <c r="F120" i="1" s="1"/>
  <c r="I120" i="1"/>
  <c r="O120" i="1" s="1"/>
  <c r="E216" i="1"/>
  <c r="F216" i="1" s="1"/>
  <c r="I216" i="1"/>
  <c r="O216" i="1" s="1"/>
  <c r="E280" i="1"/>
  <c r="F280" i="1" s="1"/>
  <c r="I280" i="1"/>
  <c r="O280" i="1" s="1"/>
  <c r="I408" i="1"/>
  <c r="O408" i="1" s="1"/>
  <c r="E440" i="1"/>
  <c r="F440" i="1" s="1"/>
  <c r="I440" i="1"/>
  <c r="O440" i="1" s="1"/>
  <c r="E888" i="1"/>
  <c r="F888" i="1" s="1"/>
  <c r="I888" i="1"/>
  <c r="O888" i="1" s="1"/>
  <c r="E836" i="1"/>
  <c r="F836" i="1" s="1"/>
  <c r="I836" i="1"/>
  <c r="O836" i="1" s="1"/>
  <c r="E788" i="1"/>
  <c r="F788" i="1" s="1"/>
  <c r="I788" i="1"/>
  <c r="O788" i="1" s="1"/>
  <c r="E1023" i="1"/>
  <c r="F1023" i="1" s="1"/>
  <c r="I1023" i="1"/>
  <c r="O1023" i="1" s="1"/>
  <c r="I991" i="1"/>
  <c r="O991" i="1" s="1"/>
  <c r="E927" i="1"/>
  <c r="F927" i="1" s="1"/>
  <c r="I927" i="1"/>
  <c r="O927" i="1" s="1"/>
  <c r="E895" i="1"/>
  <c r="F895" i="1" s="1"/>
  <c r="I895" i="1"/>
  <c r="O895" i="1" s="1"/>
  <c r="E863" i="1"/>
  <c r="F863" i="1" s="1"/>
  <c r="I863" i="1"/>
  <c r="O863" i="1" s="1"/>
  <c r="E799" i="1"/>
  <c r="F799" i="1" s="1"/>
  <c r="I799" i="1"/>
  <c r="O799" i="1" s="1"/>
  <c r="E767" i="1"/>
  <c r="F767" i="1" s="1"/>
  <c r="I767" i="1"/>
  <c r="O767" i="1" s="1"/>
  <c r="E735" i="1"/>
  <c r="F735" i="1" s="1"/>
  <c r="I735" i="1"/>
  <c r="O735" i="1" s="1"/>
  <c r="E703" i="1"/>
  <c r="F703" i="1" s="1"/>
  <c r="I703" i="1"/>
  <c r="O703" i="1" s="1"/>
  <c r="E639" i="1"/>
  <c r="F639" i="1" s="1"/>
  <c r="I639" i="1"/>
  <c r="O639" i="1" s="1"/>
  <c r="E607" i="1"/>
  <c r="F607" i="1" s="1"/>
  <c r="I607" i="1"/>
  <c r="O607" i="1" s="1"/>
  <c r="E543" i="1"/>
  <c r="F543" i="1" s="1"/>
  <c r="I543" i="1"/>
  <c r="O543" i="1" s="1"/>
  <c r="E511" i="1"/>
  <c r="F511" i="1" s="1"/>
  <c r="I511" i="1"/>
  <c r="O511" i="1" s="1"/>
  <c r="E447" i="1"/>
  <c r="F447" i="1" s="1"/>
  <c r="I447" i="1"/>
  <c r="O447" i="1" s="1"/>
  <c r="E406" i="1"/>
  <c r="F406" i="1" s="1"/>
  <c r="I406" i="1"/>
  <c r="O406" i="1" s="1"/>
  <c r="E363" i="1"/>
  <c r="F363" i="1" s="1"/>
  <c r="I363" i="1"/>
  <c r="O363" i="1" s="1"/>
  <c r="E278" i="1"/>
  <c r="F278" i="1" s="1"/>
  <c r="I278" i="1"/>
  <c r="O278" i="1" s="1"/>
  <c r="E235" i="1"/>
  <c r="F235" i="1" s="1"/>
  <c r="I235" i="1"/>
  <c r="O235" i="1" s="1"/>
  <c r="E193" i="1"/>
  <c r="F193" i="1" s="1"/>
  <c r="I193" i="1"/>
  <c r="O193" i="1" s="1"/>
  <c r="E1012" i="1"/>
  <c r="F1012" i="1" s="1"/>
  <c r="I1012" i="1"/>
  <c r="O1012" i="1" s="1"/>
  <c r="E423" i="1"/>
  <c r="F423" i="1" s="1"/>
  <c r="I423" i="1"/>
  <c r="O423" i="1" s="1"/>
  <c r="E381" i="1"/>
  <c r="F381" i="1" s="1"/>
  <c r="I381" i="1"/>
  <c r="O381" i="1" s="1"/>
  <c r="E338" i="1"/>
  <c r="F338" i="1" s="1"/>
  <c r="I338" i="1"/>
  <c r="O338" i="1" s="1"/>
  <c r="E253" i="1"/>
  <c r="F253" i="1" s="1"/>
  <c r="I253" i="1"/>
  <c r="O253" i="1" s="1"/>
  <c r="E125" i="1"/>
  <c r="F125" i="1" s="1"/>
  <c r="I125" i="1"/>
  <c r="O125" i="1" s="1"/>
  <c r="I82" i="1"/>
  <c r="O82" i="1" s="1"/>
  <c r="E39" i="1"/>
  <c r="F39" i="1" s="1"/>
  <c r="I39" i="1"/>
  <c r="O39" i="1" s="1"/>
  <c r="E912" i="1"/>
  <c r="F912" i="1" s="1"/>
  <c r="I912" i="1"/>
  <c r="O912" i="1" s="1"/>
  <c r="E720" i="1"/>
  <c r="F720" i="1" s="1"/>
  <c r="I720" i="1"/>
  <c r="O720" i="1" s="1"/>
  <c r="I616" i="1"/>
  <c r="O616" i="1" s="1"/>
  <c r="E488" i="1"/>
  <c r="F488" i="1" s="1"/>
  <c r="I488" i="1"/>
  <c r="O488" i="1" s="1"/>
  <c r="E418" i="1"/>
  <c r="F418" i="1" s="1"/>
  <c r="I418" i="1"/>
  <c r="O418" i="1" s="1"/>
  <c r="E333" i="1"/>
  <c r="F333" i="1" s="1"/>
  <c r="I333" i="1"/>
  <c r="O333" i="1" s="1"/>
  <c r="E228" i="1"/>
  <c r="F228" i="1" s="1"/>
  <c r="I228" i="1"/>
  <c r="O228" i="1" s="1"/>
  <c r="E324" i="1"/>
  <c r="F324" i="1" s="1"/>
  <c r="I324" i="1"/>
  <c r="O324" i="1" s="1"/>
  <c r="E404" i="1"/>
  <c r="F404" i="1" s="1"/>
  <c r="I404" i="1"/>
  <c r="O404" i="1" s="1"/>
  <c r="E796" i="1"/>
  <c r="F796" i="1" s="1"/>
  <c r="E1027" i="1"/>
  <c r="F1027" i="1" s="1"/>
  <c r="I1027" i="1"/>
  <c r="O1027" i="1" s="1"/>
  <c r="E576" i="1"/>
  <c r="F576" i="1" s="1"/>
  <c r="I576" i="1"/>
  <c r="O576" i="1" s="1"/>
  <c r="E365" i="1"/>
  <c r="F365" i="1" s="1"/>
  <c r="I365" i="1"/>
  <c r="O365" i="1" s="1"/>
  <c r="E67" i="1"/>
  <c r="F67" i="1" s="1"/>
  <c r="I67" i="1"/>
  <c r="O67" i="1" s="1"/>
  <c r="E195" i="1"/>
  <c r="F195" i="1" s="1"/>
  <c r="I195" i="1"/>
  <c r="O195" i="1" s="1"/>
  <c r="I861" i="1"/>
  <c r="O861" i="1" s="1"/>
  <c r="E206" i="1"/>
  <c r="F206" i="1" s="1"/>
  <c r="I206" i="1"/>
  <c r="O206" i="1" s="1"/>
  <c r="E625" i="1"/>
  <c r="F625" i="1" s="1"/>
  <c r="E46" i="1"/>
  <c r="F46" i="1" s="1"/>
  <c r="I46" i="1"/>
  <c r="O46" i="1" s="1"/>
  <c r="E174" i="1"/>
  <c r="F174" i="1" s="1"/>
  <c r="I174" i="1"/>
  <c r="O174" i="1" s="1"/>
  <c r="E227" i="1"/>
  <c r="F227" i="1" s="1"/>
  <c r="I227" i="1"/>
  <c r="O227" i="1" s="1"/>
  <c r="E207" i="1"/>
  <c r="F207" i="1" s="1"/>
  <c r="I207" i="1"/>
  <c r="O207" i="1" s="1"/>
  <c r="E377" i="1"/>
  <c r="F377" i="1" s="1"/>
  <c r="I377" i="1"/>
  <c r="O377" i="1" s="1"/>
  <c r="E85" i="1"/>
  <c r="F85" i="1" s="1"/>
  <c r="E813" i="1"/>
  <c r="F813" i="1" s="1"/>
  <c r="I813" i="1"/>
  <c r="O813" i="1" s="1"/>
  <c r="I345" i="1"/>
  <c r="O345" i="1" s="1"/>
  <c r="E721" i="1"/>
  <c r="F721" i="1" s="1"/>
  <c r="E265" i="1"/>
  <c r="F265" i="1" s="1"/>
  <c r="I44" i="1"/>
  <c r="O44" i="1" s="1"/>
  <c r="E140" i="1"/>
  <c r="F140" i="1" s="1"/>
  <c r="I140" i="1"/>
  <c r="O140" i="1" s="1"/>
  <c r="E268" i="1"/>
  <c r="F268" i="1" s="1"/>
  <c r="I268" i="1"/>
  <c r="O268" i="1" s="1"/>
  <c r="E332" i="1"/>
  <c r="F332" i="1" s="1"/>
  <c r="I332" i="1"/>
  <c r="O332" i="1" s="1"/>
  <c r="E952" i="1"/>
  <c r="F952" i="1" s="1"/>
  <c r="E852" i="1"/>
  <c r="F852" i="1" s="1"/>
  <c r="I852" i="1"/>
  <c r="O852" i="1" s="1"/>
  <c r="E971" i="1"/>
  <c r="F971" i="1" s="1"/>
  <c r="I971" i="1"/>
  <c r="O971" i="1" s="1"/>
  <c r="E779" i="1"/>
  <c r="F779" i="1" s="1"/>
  <c r="I779" i="1"/>
  <c r="O779" i="1" s="1"/>
  <c r="E715" i="1"/>
  <c r="F715" i="1" s="1"/>
  <c r="I715" i="1"/>
  <c r="O715" i="1" s="1"/>
  <c r="E683" i="1"/>
  <c r="F683" i="1" s="1"/>
  <c r="I683" i="1"/>
  <c r="O683" i="1" s="1"/>
  <c r="E587" i="1"/>
  <c r="F587" i="1" s="1"/>
  <c r="I587" i="1"/>
  <c r="O587" i="1" s="1"/>
  <c r="E523" i="1"/>
  <c r="F523" i="1" s="1"/>
  <c r="I523" i="1"/>
  <c r="O523" i="1" s="1"/>
  <c r="E459" i="1"/>
  <c r="F459" i="1" s="1"/>
  <c r="I459" i="1"/>
  <c r="O459" i="1" s="1"/>
  <c r="E1000" i="1"/>
  <c r="F1000" i="1" s="1"/>
  <c r="I1000" i="1"/>
  <c r="O1000" i="1" s="1"/>
  <c r="E600" i="1"/>
  <c r="F600" i="1" s="1"/>
  <c r="I600" i="1"/>
  <c r="O600" i="1" s="1"/>
  <c r="E397" i="1"/>
  <c r="F397" i="1" s="1"/>
  <c r="I397" i="1"/>
  <c r="O397" i="1" s="1"/>
  <c r="E311" i="1"/>
  <c r="F311" i="1" s="1"/>
  <c r="I311" i="1"/>
  <c r="O311" i="1" s="1"/>
  <c r="E34" i="1"/>
  <c r="F34" i="1" s="1"/>
  <c r="I34" i="1"/>
  <c r="O34" i="1" s="1"/>
  <c r="E401" i="1"/>
  <c r="F401" i="1" s="1"/>
  <c r="I401" i="1"/>
  <c r="O401" i="1" s="1"/>
  <c r="E723" i="1"/>
  <c r="F723" i="1" s="1"/>
  <c r="I723" i="1"/>
  <c r="O723" i="1" s="1"/>
  <c r="E134" i="1"/>
  <c r="F134" i="1" s="1"/>
  <c r="I134" i="1"/>
  <c r="O134" i="1" s="1"/>
  <c r="E972" i="1"/>
  <c r="F972" i="1" s="1"/>
  <c r="I972" i="1"/>
  <c r="O972" i="1" s="1"/>
  <c r="E876" i="1"/>
  <c r="F876" i="1" s="1"/>
  <c r="I876" i="1"/>
  <c r="O876" i="1" s="1"/>
  <c r="E780" i="1"/>
  <c r="F780" i="1" s="1"/>
  <c r="I780" i="1"/>
  <c r="O780" i="1" s="1"/>
  <c r="E680" i="1"/>
  <c r="F680" i="1" s="1"/>
  <c r="I680" i="1"/>
  <c r="O680" i="1" s="1"/>
  <c r="E983" i="1"/>
  <c r="F983" i="1" s="1"/>
  <c r="I983" i="1"/>
  <c r="O983" i="1" s="1"/>
  <c r="E919" i="1"/>
  <c r="F919" i="1" s="1"/>
  <c r="E855" i="1"/>
  <c r="F855" i="1" s="1"/>
  <c r="E791" i="1"/>
  <c r="F791" i="1" s="1"/>
  <c r="I791" i="1"/>
  <c r="O791" i="1" s="1"/>
  <c r="E663" i="1"/>
  <c r="F663" i="1" s="1"/>
  <c r="I663" i="1"/>
  <c r="O663" i="1" s="1"/>
  <c r="E225" i="1"/>
  <c r="F225" i="1" s="1"/>
  <c r="I225" i="1"/>
  <c r="O225" i="1" s="1"/>
  <c r="E54" i="1"/>
  <c r="F54" i="1" s="1"/>
  <c r="I54" i="1"/>
  <c r="O54" i="1" s="1"/>
  <c r="E244" i="1"/>
  <c r="F244" i="1" s="1"/>
  <c r="I244" i="1"/>
  <c r="O244" i="1" s="1"/>
  <c r="E627" i="1"/>
  <c r="F627" i="1" s="1"/>
  <c r="I627" i="1"/>
  <c r="O627" i="1" s="1"/>
  <c r="E531" i="1"/>
  <c r="F531" i="1" s="1"/>
  <c r="I531" i="1"/>
  <c r="O531" i="1" s="1"/>
  <c r="E305" i="1"/>
  <c r="F305" i="1" s="1"/>
  <c r="I305" i="1"/>
  <c r="O305" i="1" s="1"/>
  <c r="E748" i="1"/>
  <c r="F748" i="1" s="1"/>
  <c r="I748" i="1"/>
  <c r="O748" i="1" s="1"/>
  <c r="E908" i="1"/>
  <c r="F908" i="1" s="1"/>
  <c r="I908" i="1"/>
  <c r="O908" i="1" s="1"/>
  <c r="E812" i="1"/>
  <c r="F812" i="1" s="1"/>
  <c r="I812" i="1"/>
  <c r="O812" i="1" s="1"/>
  <c r="E385" i="1"/>
  <c r="F385" i="1" s="1"/>
  <c r="I385" i="1"/>
  <c r="O385" i="1" s="1"/>
  <c r="E257" i="1"/>
  <c r="F257" i="1" s="1"/>
  <c r="I257" i="1"/>
  <c r="O257" i="1" s="1"/>
  <c r="E214" i="1"/>
  <c r="F214" i="1" s="1"/>
  <c r="I214" i="1"/>
  <c r="O214" i="1" s="1"/>
  <c r="E86" i="1"/>
  <c r="F86" i="1" s="1"/>
  <c r="I86" i="1"/>
  <c r="O86" i="1" s="1"/>
  <c r="E372" i="1"/>
  <c r="F372" i="1" s="1"/>
  <c r="I372" i="1"/>
  <c r="O372" i="1" s="1"/>
  <c r="E691" i="1"/>
  <c r="F691" i="1" s="1"/>
  <c r="I691" i="1"/>
  <c r="O691" i="1" s="1"/>
  <c r="I595" i="1"/>
  <c r="O595" i="1" s="1"/>
  <c r="E545" i="1"/>
  <c r="F545" i="1" s="1"/>
  <c r="I545" i="1"/>
  <c r="O545" i="1" s="1"/>
  <c r="E673" i="1"/>
  <c r="F673" i="1" s="1"/>
  <c r="I673" i="1"/>
  <c r="O673" i="1" s="1"/>
  <c r="I165" i="1"/>
  <c r="O165" i="1" s="1"/>
  <c r="E121" i="1"/>
  <c r="F121" i="1" s="1"/>
  <c r="E478" i="1"/>
  <c r="F478" i="1" s="1"/>
  <c r="I478" i="1"/>
  <c r="O478" i="1" s="1"/>
  <c r="E961" i="1"/>
  <c r="F961" i="1" s="1"/>
  <c r="I961" i="1"/>
  <c r="O961" i="1" s="1"/>
  <c r="E762" i="1"/>
  <c r="F762" i="1" s="1"/>
  <c r="E455" i="1" l="1"/>
  <c r="F455" i="1" s="1"/>
  <c r="N367" i="1"/>
  <c r="H367" i="1"/>
  <c r="J367" i="1" s="1"/>
  <c r="K367" i="1" s="1"/>
  <c r="I737" i="1"/>
  <c r="O737" i="1" s="1"/>
  <c r="E857" i="1"/>
  <c r="F857" i="1" s="1"/>
  <c r="E155" i="1"/>
  <c r="F155" i="1" s="1"/>
  <c r="I340" i="1"/>
  <c r="O340" i="1" s="1"/>
  <c r="I38" i="1"/>
  <c r="O38" i="1" s="1"/>
  <c r="E541" i="1"/>
  <c r="F541" i="1" s="1"/>
  <c r="G541" i="1" s="1"/>
  <c r="H541" i="1" s="1"/>
  <c r="J541" i="1" s="1"/>
  <c r="K541" i="1" s="1"/>
  <c r="E719" i="1"/>
  <c r="F719" i="1" s="1"/>
  <c r="H149" i="1"/>
  <c r="H666" i="1"/>
  <c r="H862" i="1"/>
  <c r="H169" i="1"/>
  <c r="H810" i="1"/>
  <c r="J810" i="1" s="1"/>
  <c r="K810" i="1" s="1"/>
  <c r="I43" i="1"/>
  <c r="O43" i="1" s="1"/>
  <c r="I171" i="1"/>
  <c r="O171" i="1" s="1"/>
  <c r="I716" i="1"/>
  <c r="O716" i="1" s="1"/>
  <c r="E428" i="1"/>
  <c r="F428" i="1" s="1"/>
  <c r="G428" i="1" s="1"/>
  <c r="H428" i="1" s="1"/>
  <c r="J428" i="1" s="1"/>
  <c r="K428" i="1" s="1"/>
  <c r="E312" i="1"/>
  <c r="F312" i="1" s="1"/>
  <c r="E903" i="1"/>
  <c r="F903" i="1" s="1"/>
  <c r="G903" i="1" s="1"/>
  <c r="H903" i="1" s="1"/>
  <c r="J903" i="1" s="1"/>
  <c r="K903" i="1" s="1"/>
  <c r="I326" i="1"/>
  <c r="O326" i="1" s="1"/>
  <c r="I457" i="1"/>
  <c r="O457" i="1" s="1"/>
  <c r="I198" i="1"/>
  <c r="O198" i="1" s="1"/>
  <c r="E490" i="1"/>
  <c r="F490" i="1" s="1"/>
  <c r="G490" i="1" s="1"/>
  <c r="H490" i="1" s="1"/>
  <c r="J490" i="1" s="1"/>
  <c r="K490" i="1" s="1"/>
  <c r="H222" i="1"/>
  <c r="H469" i="1"/>
  <c r="J469" i="1" s="1"/>
  <c r="K469" i="1" s="1"/>
  <c r="I931" i="1"/>
  <c r="O931" i="1" s="1"/>
  <c r="E114" i="1"/>
  <c r="F114" i="1" s="1"/>
  <c r="G114" i="1" s="1"/>
  <c r="H114" i="1" s="1"/>
  <c r="J114" i="1" s="1"/>
  <c r="K114" i="1" s="1"/>
  <c r="I84" i="1"/>
  <c r="O84" i="1" s="1"/>
  <c r="E697" i="1"/>
  <c r="F697" i="1" s="1"/>
  <c r="M697" i="1" s="1"/>
  <c r="N697" i="1" s="1"/>
  <c r="P697" i="1" s="1"/>
  <c r="Q697" i="1" s="1"/>
  <c r="H594" i="1"/>
  <c r="H917" i="1"/>
  <c r="N810" i="1"/>
  <c r="E694" i="1"/>
  <c r="F694" i="1" s="1"/>
  <c r="M694" i="1" s="1"/>
  <c r="N694" i="1" s="1"/>
  <c r="P694" i="1" s="1"/>
  <c r="Q694" i="1" s="1"/>
  <c r="E718" i="1"/>
  <c r="F718" i="1" s="1"/>
  <c r="P917" i="1"/>
  <c r="Q917" i="1" s="1"/>
  <c r="P399" i="1"/>
  <c r="Q399" i="1" s="1"/>
  <c r="P367" i="1"/>
  <c r="Q367" i="1" s="1"/>
  <c r="I283" i="1"/>
  <c r="O283" i="1" s="1"/>
  <c r="I759" i="1"/>
  <c r="O759" i="1" s="1"/>
  <c r="N862" i="1"/>
  <c r="P862" i="1" s="1"/>
  <c r="Q862" i="1" s="1"/>
  <c r="I984" i="1"/>
  <c r="O984" i="1" s="1"/>
  <c r="N594" i="1"/>
  <c r="P594" i="1" s="1"/>
  <c r="Q594" i="1" s="1"/>
  <c r="G401" i="1"/>
  <c r="H401" i="1" s="1"/>
  <c r="J401" i="1" s="1"/>
  <c r="K401" i="1" s="1"/>
  <c r="M401" i="1"/>
  <c r="N401" i="1" s="1"/>
  <c r="P401" i="1" s="1"/>
  <c r="Q401" i="1" s="1"/>
  <c r="G587" i="1"/>
  <c r="M587" i="1"/>
  <c r="N587" i="1" s="1"/>
  <c r="P587" i="1" s="1"/>
  <c r="Q587" i="1" s="1"/>
  <c r="G268" i="1"/>
  <c r="H268" i="1" s="1"/>
  <c r="J268" i="1" s="1"/>
  <c r="K268" i="1" s="1"/>
  <c r="M268" i="1"/>
  <c r="N268" i="1" s="1"/>
  <c r="P268" i="1" s="1"/>
  <c r="Q268" i="1" s="1"/>
  <c r="G912" i="1"/>
  <c r="M912" i="1"/>
  <c r="N912" i="1" s="1"/>
  <c r="P912" i="1" s="1"/>
  <c r="Q912" i="1" s="1"/>
  <c r="G751" i="1"/>
  <c r="H751" i="1" s="1"/>
  <c r="J751" i="1" s="1"/>
  <c r="K751" i="1" s="1"/>
  <c r="M751" i="1"/>
  <c r="N751" i="1" s="1"/>
  <c r="P751" i="1" s="1"/>
  <c r="Q751" i="1" s="1"/>
  <c r="G310" i="1"/>
  <c r="H310" i="1" s="1"/>
  <c r="M310" i="1"/>
  <c r="N310" i="1" s="1"/>
  <c r="P310" i="1" s="1"/>
  <c r="Q310" i="1" s="1"/>
  <c r="G924" i="1"/>
  <c r="H924" i="1" s="1"/>
  <c r="M924" i="1"/>
  <c r="N924" i="1" s="1"/>
  <c r="P924" i="1" s="1"/>
  <c r="Q924" i="1" s="1"/>
  <c r="G160" i="1"/>
  <c r="M160" i="1"/>
  <c r="N160" i="1" s="1"/>
  <c r="P160" i="1" s="1"/>
  <c r="Q160" i="1" s="1"/>
  <c r="G640" i="1"/>
  <c r="H640" i="1" s="1"/>
  <c r="M640" i="1"/>
  <c r="N640" i="1" s="1"/>
  <c r="P640" i="1" s="1"/>
  <c r="Q640" i="1" s="1"/>
  <c r="G212" i="1"/>
  <c r="M212" i="1"/>
  <c r="N212" i="1" s="1"/>
  <c r="P212" i="1" s="1"/>
  <c r="Q212" i="1" s="1"/>
  <c r="G632" i="1"/>
  <c r="H632" i="1" s="1"/>
  <c r="J632" i="1" s="1"/>
  <c r="K632" i="1" s="1"/>
  <c r="M632" i="1"/>
  <c r="N632" i="1" s="1"/>
  <c r="P632" i="1" s="1"/>
  <c r="Q632" i="1" s="1"/>
  <c r="G667" i="1"/>
  <c r="H667" i="1" s="1"/>
  <c r="M667" i="1"/>
  <c r="N667" i="1" s="1"/>
  <c r="P667" i="1" s="1"/>
  <c r="Q667" i="1" s="1"/>
  <c r="G832" i="1"/>
  <c r="H832" i="1" s="1"/>
  <c r="M832" i="1"/>
  <c r="N832" i="1" s="1"/>
  <c r="P832" i="1" s="1"/>
  <c r="Q832" i="1" s="1"/>
  <c r="G961" i="1"/>
  <c r="H961" i="1" s="1"/>
  <c r="M961" i="1"/>
  <c r="N961" i="1" s="1"/>
  <c r="P961" i="1" s="1"/>
  <c r="Q961" i="1" s="1"/>
  <c r="G244" i="1"/>
  <c r="H244" i="1" s="1"/>
  <c r="J244" i="1" s="1"/>
  <c r="K244" i="1" s="1"/>
  <c r="M244" i="1"/>
  <c r="G311" i="1"/>
  <c r="M311" i="1"/>
  <c r="N311" i="1" s="1"/>
  <c r="P311" i="1" s="1"/>
  <c r="Q311" i="1" s="1"/>
  <c r="G715" i="1"/>
  <c r="H715" i="1" s="1"/>
  <c r="J715" i="1" s="1"/>
  <c r="K715" i="1" s="1"/>
  <c r="M715" i="1"/>
  <c r="N715" i="1" s="1"/>
  <c r="P715" i="1" s="1"/>
  <c r="Q715" i="1" s="1"/>
  <c r="G879" i="1"/>
  <c r="H879" i="1" s="1"/>
  <c r="M879" i="1"/>
  <c r="N879" i="1" s="1"/>
  <c r="P879" i="1" s="1"/>
  <c r="Q879" i="1" s="1"/>
  <c r="G668" i="1"/>
  <c r="H668" i="1" s="1"/>
  <c r="J668" i="1" s="1"/>
  <c r="K668" i="1" s="1"/>
  <c r="M668" i="1"/>
  <c r="N668" i="1" s="1"/>
  <c r="P668" i="1" s="1"/>
  <c r="Q668" i="1" s="1"/>
  <c r="G438" i="1"/>
  <c r="H438" i="1" s="1"/>
  <c r="M438" i="1"/>
  <c r="N438" i="1" s="1"/>
  <c r="P438" i="1" s="1"/>
  <c r="Q438" i="1" s="1"/>
  <c r="G695" i="1"/>
  <c r="H695" i="1" s="1"/>
  <c r="J695" i="1" s="1"/>
  <c r="K695" i="1" s="1"/>
  <c r="M695" i="1"/>
  <c r="N695" i="1" s="1"/>
  <c r="P695" i="1" s="1"/>
  <c r="Q695" i="1" s="1"/>
  <c r="G352" i="1"/>
  <c r="M352" i="1"/>
  <c r="N352" i="1" s="1"/>
  <c r="P352" i="1" s="1"/>
  <c r="Q352" i="1" s="1"/>
  <c r="G194" i="1"/>
  <c r="H194" i="1" s="1"/>
  <c r="J194" i="1" s="1"/>
  <c r="K194" i="1" s="1"/>
  <c r="M194" i="1"/>
  <c r="N194" i="1" s="1"/>
  <c r="P194" i="1" s="1"/>
  <c r="Q194" i="1" s="1"/>
  <c r="G915" i="1"/>
  <c r="H915" i="1" s="1"/>
  <c r="M915" i="1"/>
  <c r="N915" i="1" s="1"/>
  <c r="P915" i="1" s="1"/>
  <c r="Q915" i="1" s="1"/>
  <c r="G52" i="1"/>
  <c r="H52" i="1" s="1"/>
  <c r="J52" i="1" s="1"/>
  <c r="K52" i="1" s="1"/>
  <c r="M52" i="1"/>
  <c r="G504" i="1"/>
  <c r="H504" i="1" s="1"/>
  <c r="M504" i="1"/>
  <c r="N504" i="1" s="1"/>
  <c r="P504" i="1" s="1"/>
  <c r="Q504" i="1" s="1"/>
  <c r="G475" i="1"/>
  <c r="H475" i="1" s="1"/>
  <c r="J475" i="1" s="1"/>
  <c r="K475" i="1" s="1"/>
  <c r="M475" i="1"/>
  <c r="N475" i="1" s="1"/>
  <c r="P475" i="1" s="1"/>
  <c r="Q475" i="1" s="1"/>
  <c r="G795" i="1"/>
  <c r="M795" i="1"/>
  <c r="N795" i="1" s="1"/>
  <c r="P795" i="1" s="1"/>
  <c r="Q795" i="1" s="1"/>
  <c r="G732" i="1"/>
  <c r="H732" i="1" s="1"/>
  <c r="J732" i="1" s="1"/>
  <c r="K732" i="1" s="1"/>
  <c r="M732" i="1"/>
  <c r="G691" i="1"/>
  <c r="H691" i="1" s="1"/>
  <c r="M691" i="1"/>
  <c r="N691" i="1" s="1"/>
  <c r="P691" i="1" s="1"/>
  <c r="Q691" i="1" s="1"/>
  <c r="G908" i="1"/>
  <c r="H908" i="1" s="1"/>
  <c r="J908" i="1" s="1"/>
  <c r="K908" i="1" s="1"/>
  <c r="M908" i="1"/>
  <c r="N908" i="1" s="1"/>
  <c r="P908" i="1" s="1"/>
  <c r="Q908" i="1" s="1"/>
  <c r="G983" i="1"/>
  <c r="H983" i="1" s="1"/>
  <c r="M983" i="1"/>
  <c r="N983" i="1" s="1"/>
  <c r="P983" i="1" s="1"/>
  <c r="Q983" i="1" s="1"/>
  <c r="G694" i="1"/>
  <c r="H694" i="1" s="1"/>
  <c r="G365" i="1"/>
  <c r="M365" i="1"/>
  <c r="N365" i="1" s="1"/>
  <c r="P365" i="1" s="1"/>
  <c r="Q365" i="1" s="1"/>
  <c r="G423" i="1"/>
  <c r="H423" i="1" s="1"/>
  <c r="J423" i="1" s="1"/>
  <c r="K423" i="1" s="1"/>
  <c r="M423" i="1"/>
  <c r="N423" i="1" s="1"/>
  <c r="P423" i="1" s="1"/>
  <c r="Q423" i="1" s="1"/>
  <c r="G283" i="1"/>
  <c r="H283" i="1" s="1"/>
  <c r="M283" i="1"/>
  <c r="N283" i="1" s="1"/>
  <c r="P283" i="1" s="1"/>
  <c r="Q283" i="1" s="1"/>
  <c r="G290" i="1"/>
  <c r="H290" i="1" s="1"/>
  <c r="J290" i="1" s="1"/>
  <c r="K290" i="1" s="1"/>
  <c r="M290" i="1"/>
  <c r="N290" i="1" s="1"/>
  <c r="P290" i="1" s="1"/>
  <c r="Q290" i="1" s="1"/>
  <c r="G103" i="1"/>
  <c r="M103" i="1"/>
  <c r="N103" i="1" s="1"/>
  <c r="P103" i="1" s="1"/>
  <c r="Q103" i="1" s="1"/>
  <c r="G872" i="1"/>
  <c r="H872" i="1" s="1"/>
  <c r="J872" i="1" s="1"/>
  <c r="K872" i="1" s="1"/>
  <c r="M872" i="1"/>
  <c r="N872" i="1" s="1"/>
  <c r="P872" i="1" s="1"/>
  <c r="Q872" i="1" s="1"/>
  <c r="G200" i="1"/>
  <c r="H200" i="1" s="1"/>
  <c r="M200" i="1"/>
  <c r="N200" i="1" s="1"/>
  <c r="P200" i="1" s="1"/>
  <c r="Q200" i="1" s="1"/>
  <c r="G221" i="1"/>
  <c r="H221" i="1" s="1"/>
  <c r="J221" i="1" s="1"/>
  <c r="K221" i="1" s="1"/>
  <c r="M221" i="1"/>
  <c r="N221" i="1" s="1"/>
  <c r="P221" i="1" s="1"/>
  <c r="Q221" i="1" s="1"/>
  <c r="G782" i="1"/>
  <c r="M782" i="1"/>
  <c r="N782" i="1" s="1"/>
  <c r="P782" i="1" s="1"/>
  <c r="Q782" i="1" s="1"/>
  <c r="G573" i="1"/>
  <c r="H573" i="1" s="1"/>
  <c r="M573" i="1"/>
  <c r="N573" i="1" s="1"/>
  <c r="G1029" i="1"/>
  <c r="H1029" i="1" s="1"/>
  <c r="M1029" i="1"/>
  <c r="N1029" i="1" s="1"/>
  <c r="G498" i="1"/>
  <c r="M498" i="1"/>
  <c r="N498" i="1" s="1"/>
  <c r="P498" i="1" s="1"/>
  <c r="Q498" i="1" s="1"/>
  <c r="G989" i="1"/>
  <c r="H989" i="1" s="1"/>
  <c r="M989" i="1"/>
  <c r="N989" i="1" s="1"/>
  <c r="G211" i="1"/>
  <c r="H211" i="1" s="1"/>
  <c r="J211" i="1" s="1"/>
  <c r="K211" i="1" s="1"/>
  <c r="M211" i="1"/>
  <c r="N211" i="1" s="1"/>
  <c r="P211" i="1" s="1"/>
  <c r="Q211" i="1" s="1"/>
  <c r="G152" i="1"/>
  <c r="H152" i="1" s="1"/>
  <c r="M152" i="1"/>
  <c r="N152" i="1" s="1"/>
  <c r="G477" i="1"/>
  <c r="H477" i="1" s="1"/>
  <c r="M477" i="1"/>
  <c r="N477" i="1" s="1"/>
  <c r="G687" i="1"/>
  <c r="H687" i="1" s="1"/>
  <c r="M687" i="1"/>
  <c r="N687" i="1" s="1"/>
  <c r="G583" i="1"/>
  <c r="H583" i="1" s="1"/>
  <c r="M583" i="1"/>
  <c r="N583" i="1" s="1"/>
  <c r="G848" i="1"/>
  <c r="H848" i="1" s="1"/>
  <c r="M848" i="1"/>
  <c r="N848" i="1" s="1"/>
  <c r="G128" i="1"/>
  <c r="H128" i="1" s="1"/>
  <c r="M128" i="1"/>
  <c r="N128" i="1" s="1"/>
  <c r="G854" i="1"/>
  <c r="M854" i="1"/>
  <c r="N854" i="1" s="1"/>
  <c r="P854" i="1" s="1"/>
  <c r="Q854" i="1" s="1"/>
  <c r="G489" i="1"/>
  <c r="H489" i="1" s="1"/>
  <c r="J489" i="1" s="1"/>
  <c r="K489" i="1" s="1"/>
  <c r="M489" i="1"/>
  <c r="N489" i="1" s="1"/>
  <c r="G346" i="1"/>
  <c r="H346" i="1" s="1"/>
  <c r="M346" i="1"/>
  <c r="N346" i="1" s="1"/>
  <c r="G686" i="1"/>
  <c r="H686" i="1" s="1"/>
  <c r="M686" i="1"/>
  <c r="N686" i="1" s="1"/>
  <c r="G344" i="1"/>
  <c r="H344" i="1" s="1"/>
  <c r="M344" i="1"/>
  <c r="N344" i="1" s="1"/>
  <c r="G887" i="1"/>
  <c r="H887" i="1" s="1"/>
  <c r="M887" i="1"/>
  <c r="N887" i="1" s="1"/>
  <c r="G117" i="1"/>
  <c r="M117" i="1"/>
  <c r="G474" i="1"/>
  <c r="H474" i="1" s="1"/>
  <c r="J474" i="1" s="1"/>
  <c r="K474" i="1" s="1"/>
  <c r="M474" i="1"/>
  <c r="N474" i="1" s="1"/>
  <c r="G700" i="1"/>
  <c r="H700" i="1" s="1"/>
  <c r="M700" i="1"/>
  <c r="N700" i="1" s="1"/>
  <c r="G968" i="1"/>
  <c r="H968" i="1" s="1"/>
  <c r="M968" i="1"/>
  <c r="N968" i="1" s="1"/>
  <c r="G740" i="1"/>
  <c r="H740" i="1" s="1"/>
  <c r="M740" i="1"/>
  <c r="N740" i="1" s="1"/>
  <c r="G995" i="1"/>
  <c r="H995" i="1" s="1"/>
  <c r="J995" i="1" s="1"/>
  <c r="K995" i="1" s="1"/>
  <c r="M995" i="1"/>
  <c r="N995" i="1" s="1"/>
  <c r="G503" i="1"/>
  <c r="H503" i="1" s="1"/>
  <c r="M503" i="1"/>
  <c r="N503" i="1" s="1"/>
  <c r="G224" i="1"/>
  <c r="H224" i="1" s="1"/>
  <c r="M224" i="1"/>
  <c r="N224" i="1" s="1"/>
  <c r="G119" i="1"/>
  <c r="H119" i="1" s="1"/>
  <c r="M119" i="1"/>
  <c r="N119" i="1" s="1"/>
  <c r="G561" i="1"/>
  <c r="H561" i="1" s="1"/>
  <c r="M561" i="1"/>
  <c r="N561" i="1" s="1"/>
  <c r="G756" i="1"/>
  <c r="H756" i="1" s="1"/>
  <c r="M756" i="1"/>
  <c r="N756" i="1" s="1"/>
  <c r="G696" i="1"/>
  <c r="H696" i="1" s="1"/>
  <c r="M696" i="1"/>
  <c r="N696" i="1" s="1"/>
  <c r="G325" i="1"/>
  <c r="H325" i="1" s="1"/>
  <c r="M325" i="1"/>
  <c r="N325" i="1" s="1"/>
  <c r="G959" i="1"/>
  <c r="H959" i="1" s="1"/>
  <c r="M959" i="1"/>
  <c r="N959" i="1" s="1"/>
  <c r="G651" i="1"/>
  <c r="H651" i="1" s="1"/>
  <c r="M651" i="1"/>
  <c r="N651" i="1" s="1"/>
  <c r="G279" i="1"/>
  <c r="H279" i="1" s="1"/>
  <c r="M279" i="1"/>
  <c r="N279" i="1" s="1"/>
  <c r="G838" i="1"/>
  <c r="M838" i="1"/>
  <c r="G514" i="1"/>
  <c r="H514" i="1" s="1"/>
  <c r="J514" i="1" s="1"/>
  <c r="K514" i="1" s="1"/>
  <c r="M514" i="1"/>
  <c r="G538" i="1"/>
  <c r="M538" i="1"/>
  <c r="G766" i="1"/>
  <c r="H766" i="1" s="1"/>
  <c r="J766" i="1" s="1"/>
  <c r="K766" i="1" s="1"/>
  <c r="M766" i="1"/>
  <c r="G90" i="1"/>
  <c r="H90" i="1" s="1"/>
  <c r="J90" i="1" s="1"/>
  <c r="K90" i="1" s="1"/>
  <c r="M90" i="1"/>
  <c r="N90" i="1" s="1"/>
  <c r="P90" i="1" s="1"/>
  <c r="Q90" i="1" s="1"/>
  <c r="G534" i="1"/>
  <c r="H534" i="1" s="1"/>
  <c r="J534" i="1" s="1"/>
  <c r="K534" i="1" s="1"/>
  <c r="M534" i="1"/>
  <c r="N534" i="1" s="1"/>
  <c r="P534" i="1" s="1"/>
  <c r="Q534" i="1" s="1"/>
  <c r="G362" i="1"/>
  <c r="H362" i="1" s="1"/>
  <c r="J362" i="1" s="1"/>
  <c r="K362" i="1" s="1"/>
  <c r="M362" i="1"/>
  <c r="N362" i="1" s="1"/>
  <c r="P362" i="1" s="1"/>
  <c r="Q362" i="1" s="1"/>
  <c r="G154" i="1"/>
  <c r="H154" i="1" s="1"/>
  <c r="J154" i="1" s="1"/>
  <c r="K154" i="1" s="1"/>
  <c r="M154" i="1"/>
  <c r="N154" i="1" s="1"/>
  <c r="P154" i="1" s="1"/>
  <c r="Q154" i="1" s="1"/>
  <c r="G275" i="1"/>
  <c r="H275" i="1" s="1"/>
  <c r="J275" i="1" s="1"/>
  <c r="K275" i="1" s="1"/>
  <c r="M275" i="1"/>
  <c r="N275" i="1" s="1"/>
  <c r="P275" i="1" s="1"/>
  <c r="Q275" i="1" s="1"/>
  <c r="G115" i="1"/>
  <c r="H115" i="1" s="1"/>
  <c r="J115" i="1" s="1"/>
  <c r="K115" i="1" s="1"/>
  <c r="M115" i="1"/>
  <c r="G403" i="1"/>
  <c r="H403" i="1" s="1"/>
  <c r="J403" i="1" s="1"/>
  <c r="K403" i="1" s="1"/>
  <c r="M403" i="1"/>
  <c r="N403" i="1" s="1"/>
  <c r="P403" i="1" s="1"/>
  <c r="Q403" i="1" s="1"/>
  <c r="G618" i="1"/>
  <c r="H618" i="1" s="1"/>
  <c r="J618" i="1" s="1"/>
  <c r="K618" i="1" s="1"/>
  <c r="M618" i="1"/>
  <c r="N618" i="1" s="1"/>
  <c r="P618" i="1" s="1"/>
  <c r="Q618" i="1" s="1"/>
  <c r="G985" i="1"/>
  <c r="H985" i="1" s="1"/>
  <c r="M985" i="1"/>
  <c r="N985" i="1" s="1"/>
  <c r="P985" i="1" s="1"/>
  <c r="Q985" i="1" s="1"/>
  <c r="G778" i="1"/>
  <c r="H778" i="1" s="1"/>
  <c r="J778" i="1" s="1"/>
  <c r="K778" i="1" s="1"/>
  <c r="M778" i="1"/>
  <c r="G1014" i="1"/>
  <c r="H1014" i="1" s="1"/>
  <c r="J1014" i="1" s="1"/>
  <c r="K1014" i="1" s="1"/>
  <c r="M1014" i="1"/>
  <c r="N1014" i="1" s="1"/>
  <c r="P1014" i="1" s="1"/>
  <c r="Q1014" i="1" s="1"/>
  <c r="G282" i="1"/>
  <c r="H282" i="1" s="1"/>
  <c r="J282" i="1" s="1"/>
  <c r="K282" i="1" s="1"/>
  <c r="M282" i="1"/>
  <c r="N282" i="1" s="1"/>
  <c r="P282" i="1" s="1"/>
  <c r="Q282" i="1" s="1"/>
  <c r="G526" i="1"/>
  <c r="H526" i="1" s="1"/>
  <c r="J526" i="1" s="1"/>
  <c r="K526" i="1" s="1"/>
  <c r="M526" i="1"/>
  <c r="N526" i="1" s="1"/>
  <c r="P526" i="1" s="1"/>
  <c r="Q526" i="1" s="1"/>
  <c r="G323" i="1"/>
  <c r="H323" i="1" s="1"/>
  <c r="J323" i="1" s="1"/>
  <c r="K323" i="1" s="1"/>
  <c r="M323" i="1"/>
  <c r="N323" i="1" s="1"/>
  <c r="P323" i="1" s="1"/>
  <c r="Q323" i="1" s="1"/>
  <c r="G658" i="1"/>
  <c r="H658" i="1" s="1"/>
  <c r="J658" i="1" s="1"/>
  <c r="K658" i="1" s="1"/>
  <c r="M658" i="1"/>
  <c r="N658" i="1" s="1"/>
  <c r="P658" i="1" s="1"/>
  <c r="Q658" i="1" s="1"/>
  <c r="G431" i="1"/>
  <c r="H431" i="1" s="1"/>
  <c r="J431" i="1" s="1"/>
  <c r="K431" i="1" s="1"/>
  <c r="M431" i="1"/>
  <c r="N431" i="1" s="1"/>
  <c r="P431" i="1" s="1"/>
  <c r="Q431" i="1" s="1"/>
  <c r="G255" i="1"/>
  <c r="H255" i="1" s="1"/>
  <c r="J255" i="1" s="1"/>
  <c r="K255" i="1" s="1"/>
  <c r="M255" i="1"/>
  <c r="N255" i="1" s="1"/>
  <c r="P255" i="1" s="1"/>
  <c r="Q255" i="1" s="1"/>
  <c r="G650" i="1"/>
  <c r="H650" i="1" s="1"/>
  <c r="J650" i="1" s="1"/>
  <c r="K650" i="1" s="1"/>
  <c r="M650" i="1"/>
  <c r="G245" i="1"/>
  <c r="H245" i="1" s="1"/>
  <c r="J245" i="1" s="1"/>
  <c r="K245" i="1" s="1"/>
  <c r="M245" i="1"/>
  <c r="N245" i="1" s="1"/>
  <c r="P245" i="1" s="1"/>
  <c r="Q245" i="1" s="1"/>
  <c r="G232" i="1"/>
  <c r="H232" i="1" s="1"/>
  <c r="M232" i="1"/>
  <c r="N232" i="1" s="1"/>
  <c r="G430" i="1"/>
  <c r="H430" i="1" s="1"/>
  <c r="J430" i="1" s="1"/>
  <c r="K430" i="1" s="1"/>
  <c r="M430" i="1"/>
  <c r="N430" i="1" s="1"/>
  <c r="P430" i="1" s="1"/>
  <c r="Q430" i="1" s="1"/>
  <c r="G65" i="1"/>
  <c r="H65" i="1" s="1"/>
  <c r="M65" i="1"/>
  <c r="N65" i="1" s="1"/>
  <c r="G452" i="1"/>
  <c r="H452" i="1" s="1"/>
  <c r="M452" i="1"/>
  <c r="N452" i="1" s="1"/>
  <c r="G295" i="1"/>
  <c r="H295" i="1" s="1"/>
  <c r="M295" i="1"/>
  <c r="N295" i="1" s="1"/>
  <c r="G806" i="1"/>
  <c r="H806" i="1" s="1"/>
  <c r="J806" i="1" s="1"/>
  <c r="K806" i="1" s="1"/>
  <c r="M806" i="1"/>
  <c r="N806" i="1" s="1"/>
  <c r="P806" i="1" s="1"/>
  <c r="Q806" i="1" s="1"/>
  <c r="G100" i="1"/>
  <c r="H100" i="1" s="1"/>
  <c r="M100" i="1"/>
  <c r="N100" i="1" s="1"/>
  <c r="G424" i="1"/>
  <c r="H424" i="1" s="1"/>
  <c r="M424" i="1"/>
  <c r="N424" i="1" s="1"/>
  <c r="G296" i="1"/>
  <c r="H296" i="1" s="1"/>
  <c r="M296" i="1"/>
  <c r="N296" i="1" s="1"/>
  <c r="G202" i="1"/>
  <c r="H202" i="1" s="1"/>
  <c r="J202" i="1" s="1"/>
  <c r="K202" i="1" s="1"/>
  <c r="M202" i="1"/>
  <c r="G219" i="1"/>
  <c r="H219" i="1" s="1"/>
  <c r="M219" i="1"/>
  <c r="N219" i="1" s="1"/>
  <c r="G736" i="1"/>
  <c r="H736" i="1" s="1"/>
  <c r="M736" i="1"/>
  <c r="N736" i="1" s="1"/>
  <c r="G512" i="1"/>
  <c r="H512" i="1" s="1"/>
  <c r="M512" i="1"/>
  <c r="N512" i="1" s="1"/>
  <c r="G167" i="1"/>
  <c r="H167" i="1" s="1"/>
  <c r="M167" i="1"/>
  <c r="N167" i="1" s="1"/>
  <c r="G230" i="1"/>
  <c r="H230" i="1" s="1"/>
  <c r="M230" i="1"/>
  <c r="N230" i="1" s="1"/>
  <c r="E920" i="1"/>
  <c r="F920" i="1" s="1"/>
  <c r="I920" i="1"/>
  <c r="O920" i="1" s="1"/>
  <c r="G327" i="1"/>
  <c r="H327" i="1" s="1"/>
  <c r="M327" i="1"/>
  <c r="N327" i="1" s="1"/>
  <c r="G383" i="1"/>
  <c r="M383" i="1"/>
  <c r="E369" i="1"/>
  <c r="F369" i="1" s="1"/>
  <c r="I369" i="1"/>
  <c r="O369" i="1" s="1"/>
  <c r="E301" i="1"/>
  <c r="F301" i="1" s="1"/>
  <c r="I301" i="1"/>
  <c r="O301" i="1" s="1"/>
  <c r="G984" i="1"/>
  <c r="H984" i="1" s="1"/>
  <c r="M984" i="1"/>
  <c r="N984" i="1" s="1"/>
  <c r="G759" i="1"/>
  <c r="H759" i="1" s="1"/>
  <c r="J759" i="1" s="1"/>
  <c r="K759" i="1" s="1"/>
  <c r="M759" i="1"/>
  <c r="N759" i="1" s="1"/>
  <c r="G225" i="1"/>
  <c r="H225" i="1" s="1"/>
  <c r="J225" i="1" s="1"/>
  <c r="K225" i="1" s="1"/>
  <c r="M225" i="1"/>
  <c r="N225" i="1" s="1"/>
  <c r="P225" i="1" s="1"/>
  <c r="Q225" i="1" s="1"/>
  <c r="G600" i="1"/>
  <c r="H600" i="1" s="1"/>
  <c r="J600" i="1" s="1"/>
  <c r="K600" i="1" s="1"/>
  <c r="M600" i="1"/>
  <c r="N600" i="1" s="1"/>
  <c r="P600" i="1" s="1"/>
  <c r="Q600" i="1" s="1"/>
  <c r="G971" i="1"/>
  <c r="H971" i="1" s="1"/>
  <c r="J971" i="1" s="1"/>
  <c r="K971" i="1" s="1"/>
  <c r="M971" i="1"/>
  <c r="N971" i="1" s="1"/>
  <c r="P971" i="1" s="1"/>
  <c r="Q971" i="1" s="1"/>
  <c r="G943" i="1"/>
  <c r="H943" i="1" s="1"/>
  <c r="J943" i="1" s="1"/>
  <c r="K943" i="1" s="1"/>
  <c r="M943" i="1"/>
  <c r="N943" i="1" s="1"/>
  <c r="P943" i="1" s="1"/>
  <c r="Q943" i="1" s="1"/>
  <c r="G151" i="1"/>
  <c r="H151" i="1" s="1"/>
  <c r="M151" i="1"/>
  <c r="N151" i="1" s="1"/>
  <c r="P151" i="1" s="1"/>
  <c r="Q151" i="1" s="1"/>
  <c r="G944" i="1"/>
  <c r="H944" i="1" s="1"/>
  <c r="J944" i="1" s="1"/>
  <c r="K944" i="1" s="1"/>
  <c r="M944" i="1"/>
  <c r="N944" i="1" s="1"/>
  <c r="P944" i="1" s="1"/>
  <c r="Q944" i="1" s="1"/>
  <c r="G535" i="1"/>
  <c r="M535" i="1"/>
  <c r="N535" i="1" s="1"/>
  <c r="P535" i="1" s="1"/>
  <c r="Q535" i="1" s="1"/>
  <c r="G728" i="1"/>
  <c r="H728" i="1" s="1"/>
  <c r="J728" i="1" s="1"/>
  <c r="K728" i="1" s="1"/>
  <c r="M728" i="1"/>
  <c r="N728" i="1" s="1"/>
  <c r="P728" i="1" s="1"/>
  <c r="Q728" i="1" s="1"/>
  <c r="G288" i="1"/>
  <c r="H288" i="1" s="1"/>
  <c r="J288" i="1" s="1"/>
  <c r="K288" i="1" s="1"/>
  <c r="M288" i="1"/>
  <c r="N288" i="1" s="1"/>
  <c r="P288" i="1" s="1"/>
  <c r="Q288" i="1" s="1"/>
  <c r="G448" i="1"/>
  <c r="H448" i="1" s="1"/>
  <c r="J448" i="1" s="1"/>
  <c r="K448" i="1" s="1"/>
  <c r="M448" i="1"/>
  <c r="N448" i="1" s="1"/>
  <c r="P448" i="1" s="1"/>
  <c r="Q448" i="1" s="1"/>
  <c r="G772" i="1"/>
  <c r="H772" i="1" s="1"/>
  <c r="J772" i="1" s="1"/>
  <c r="K772" i="1" s="1"/>
  <c r="M772" i="1"/>
  <c r="N772" i="1" s="1"/>
  <c r="P772" i="1" s="1"/>
  <c r="Q772" i="1" s="1"/>
  <c r="G162" i="1"/>
  <c r="H162" i="1" s="1"/>
  <c r="J162" i="1" s="1"/>
  <c r="K162" i="1" s="1"/>
  <c r="M162" i="1"/>
  <c r="N162" i="1" s="1"/>
  <c r="P162" i="1" s="1"/>
  <c r="Q162" i="1" s="1"/>
  <c r="G960" i="1"/>
  <c r="H960" i="1" s="1"/>
  <c r="J960" i="1" s="1"/>
  <c r="K960" i="1" s="1"/>
  <c r="M960" i="1"/>
  <c r="N960" i="1" s="1"/>
  <c r="P960" i="1" s="1"/>
  <c r="Q960" i="1" s="1"/>
  <c r="G539" i="1"/>
  <c r="H539" i="1" s="1"/>
  <c r="M539" i="1"/>
  <c r="N539" i="1" s="1"/>
  <c r="P539" i="1" s="1"/>
  <c r="Q539" i="1" s="1"/>
  <c r="G731" i="1"/>
  <c r="H731" i="1" s="1"/>
  <c r="M731" i="1"/>
  <c r="N731" i="1" s="1"/>
  <c r="P731" i="1" s="1"/>
  <c r="Q731" i="1" s="1"/>
  <c r="G923" i="1"/>
  <c r="H923" i="1" s="1"/>
  <c r="M923" i="1"/>
  <c r="N923" i="1" s="1"/>
  <c r="P923" i="1" s="1"/>
  <c r="Q923" i="1" s="1"/>
  <c r="G1028" i="1"/>
  <c r="H1028" i="1" s="1"/>
  <c r="J1028" i="1" s="1"/>
  <c r="K1028" i="1" s="1"/>
  <c r="M1028" i="1"/>
  <c r="N1028" i="1" s="1"/>
  <c r="P1028" i="1" s="1"/>
  <c r="Q1028" i="1" s="1"/>
  <c r="G545" i="1"/>
  <c r="H545" i="1" s="1"/>
  <c r="J545" i="1" s="1"/>
  <c r="K545" i="1" s="1"/>
  <c r="M545" i="1"/>
  <c r="G171" i="1"/>
  <c r="H171" i="1" s="1"/>
  <c r="M171" i="1"/>
  <c r="N171" i="1" s="1"/>
  <c r="G716" i="1"/>
  <c r="H716" i="1" s="1"/>
  <c r="J716" i="1" s="1"/>
  <c r="K716" i="1" s="1"/>
  <c r="M716" i="1"/>
  <c r="N716" i="1" s="1"/>
  <c r="P716" i="1" s="1"/>
  <c r="Q716" i="1" s="1"/>
  <c r="G627" i="1"/>
  <c r="H627" i="1" s="1"/>
  <c r="J627" i="1" s="1"/>
  <c r="K627" i="1" s="1"/>
  <c r="M627" i="1"/>
  <c r="N627" i="1" s="1"/>
  <c r="P627" i="1" s="1"/>
  <c r="Q627" i="1" s="1"/>
  <c r="G780" i="1"/>
  <c r="H780" i="1" s="1"/>
  <c r="J780" i="1" s="1"/>
  <c r="K780" i="1" s="1"/>
  <c r="M780" i="1"/>
  <c r="N780" i="1" s="1"/>
  <c r="P780" i="1" s="1"/>
  <c r="Q780" i="1" s="1"/>
  <c r="G723" i="1"/>
  <c r="H723" i="1" s="1"/>
  <c r="M723" i="1"/>
  <c r="N723" i="1" s="1"/>
  <c r="P723" i="1" s="1"/>
  <c r="Q723" i="1" s="1"/>
  <c r="G44" i="1"/>
  <c r="H44" i="1" s="1"/>
  <c r="J44" i="1" s="1"/>
  <c r="K44" i="1" s="1"/>
  <c r="M44" i="1"/>
  <c r="N44" i="1" s="1"/>
  <c r="P44" i="1" s="1"/>
  <c r="Q44" i="1" s="1"/>
  <c r="G207" i="1"/>
  <c r="H207" i="1" s="1"/>
  <c r="J207" i="1" s="1"/>
  <c r="K207" i="1" s="1"/>
  <c r="M207" i="1"/>
  <c r="N207" i="1" s="1"/>
  <c r="P207" i="1" s="1"/>
  <c r="Q207" i="1" s="1"/>
  <c r="G228" i="1"/>
  <c r="H228" i="1" s="1"/>
  <c r="J228" i="1" s="1"/>
  <c r="K228" i="1" s="1"/>
  <c r="M228" i="1"/>
  <c r="N228" i="1" s="1"/>
  <c r="P228" i="1" s="1"/>
  <c r="Q228" i="1" s="1"/>
  <c r="G125" i="1"/>
  <c r="H125" i="1" s="1"/>
  <c r="J125" i="1" s="1"/>
  <c r="K125" i="1" s="1"/>
  <c r="M125" i="1"/>
  <c r="N125" i="1" s="1"/>
  <c r="P125" i="1" s="1"/>
  <c r="Q125" i="1" s="1"/>
  <c r="G429" i="1"/>
  <c r="H429" i="1" s="1"/>
  <c r="J429" i="1" s="1"/>
  <c r="K429" i="1" s="1"/>
  <c r="M429" i="1"/>
  <c r="N429" i="1" s="1"/>
  <c r="P429" i="1" s="1"/>
  <c r="Q429" i="1" s="1"/>
  <c r="G787" i="1"/>
  <c r="H787" i="1" s="1"/>
  <c r="J787" i="1" s="1"/>
  <c r="K787" i="1" s="1"/>
  <c r="M787" i="1"/>
  <c r="N787" i="1" s="1"/>
  <c r="P787" i="1" s="1"/>
  <c r="Q787" i="1" s="1"/>
  <c r="G584" i="1"/>
  <c r="H584" i="1" s="1"/>
  <c r="J584" i="1" s="1"/>
  <c r="K584" i="1" s="1"/>
  <c r="M584" i="1"/>
  <c r="G820" i="1"/>
  <c r="H820" i="1" s="1"/>
  <c r="J820" i="1" s="1"/>
  <c r="K820" i="1" s="1"/>
  <c r="M820" i="1"/>
  <c r="N820" i="1" s="1"/>
  <c r="P820" i="1" s="1"/>
  <c r="Q820" i="1" s="1"/>
  <c r="G231" i="1"/>
  <c r="H231" i="1" s="1"/>
  <c r="J231" i="1" s="1"/>
  <c r="K231" i="1" s="1"/>
  <c r="M231" i="1"/>
  <c r="G444" i="1"/>
  <c r="H444" i="1" s="1"/>
  <c r="J444" i="1" s="1"/>
  <c r="K444" i="1" s="1"/>
  <c r="M444" i="1"/>
  <c r="N444" i="1" s="1"/>
  <c r="P444" i="1" s="1"/>
  <c r="Q444" i="1" s="1"/>
  <c r="G604" i="1"/>
  <c r="H604" i="1" s="1"/>
  <c r="J604" i="1" s="1"/>
  <c r="K604" i="1" s="1"/>
  <c r="M604" i="1"/>
  <c r="N604" i="1" s="1"/>
  <c r="P604" i="1" s="1"/>
  <c r="Q604" i="1" s="1"/>
  <c r="G299" i="1"/>
  <c r="H299" i="1" s="1"/>
  <c r="J299" i="1" s="1"/>
  <c r="K299" i="1" s="1"/>
  <c r="M299" i="1"/>
  <c r="N299" i="1" s="1"/>
  <c r="P299" i="1" s="1"/>
  <c r="Q299" i="1" s="1"/>
  <c r="G527" i="1"/>
  <c r="H527" i="1" s="1"/>
  <c r="M527" i="1"/>
  <c r="N527" i="1" s="1"/>
  <c r="P527" i="1" s="1"/>
  <c r="Q527" i="1" s="1"/>
  <c r="G655" i="1"/>
  <c r="H655" i="1" s="1"/>
  <c r="J655" i="1" s="1"/>
  <c r="K655" i="1" s="1"/>
  <c r="M655" i="1"/>
  <c r="N655" i="1" s="1"/>
  <c r="P655" i="1" s="1"/>
  <c r="Q655" i="1" s="1"/>
  <c r="G392" i="1"/>
  <c r="H392" i="1" s="1"/>
  <c r="J392" i="1" s="1"/>
  <c r="K392" i="1" s="1"/>
  <c r="M392" i="1"/>
  <c r="G50" i="1"/>
  <c r="H50" i="1" s="1"/>
  <c r="J50" i="1" s="1"/>
  <c r="K50" i="1" s="1"/>
  <c r="M50" i="1"/>
  <c r="N50" i="1" s="1"/>
  <c r="P50" i="1" s="1"/>
  <c r="Q50" i="1" s="1"/>
  <c r="G306" i="1"/>
  <c r="H306" i="1" s="1"/>
  <c r="J306" i="1" s="1"/>
  <c r="K306" i="1" s="1"/>
  <c r="M306" i="1"/>
  <c r="N306" i="1" s="1"/>
  <c r="P306" i="1" s="1"/>
  <c r="Q306" i="1" s="1"/>
  <c r="G468" i="1"/>
  <c r="M468" i="1"/>
  <c r="N468" i="1" s="1"/>
  <c r="P468" i="1" s="1"/>
  <c r="Q468" i="1" s="1"/>
  <c r="G394" i="1"/>
  <c r="M394" i="1"/>
  <c r="N394" i="1" s="1"/>
  <c r="P394" i="1" s="1"/>
  <c r="Q394" i="1" s="1"/>
  <c r="G546" i="1"/>
  <c r="H546" i="1" s="1"/>
  <c r="M546" i="1"/>
  <c r="N546" i="1" s="1"/>
  <c r="G974" i="1"/>
  <c r="M974" i="1"/>
  <c r="N974" i="1" s="1"/>
  <c r="P974" i="1" s="1"/>
  <c r="Q974" i="1" s="1"/>
  <c r="G937" i="1"/>
  <c r="H937" i="1" s="1"/>
  <c r="M937" i="1"/>
  <c r="N937" i="1" s="1"/>
  <c r="G175" i="1"/>
  <c r="H175" i="1" s="1"/>
  <c r="M175" i="1"/>
  <c r="N175" i="1" s="1"/>
  <c r="G642" i="1"/>
  <c r="H642" i="1" s="1"/>
  <c r="J642" i="1" s="1"/>
  <c r="K642" i="1" s="1"/>
  <c r="M642" i="1"/>
  <c r="N642" i="1" s="1"/>
  <c r="P642" i="1" s="1"/>
  <c r="Q642" i="1" s="1"/>
  <c r="G921" i="1"/>
  <c r="M921" i="1"/>
  <c r="N921" i="1" s="1"/>
  <c r="P921" i="1" s="1"/>
  <c r="Q921" i="1" s="1"/>
  <c r="G339" i="1"/>
  <c r="H339" i="1" s="1"/>
  <c r="J339" i="1" s="1"/>
  <c r="K339" i="1" s="1"/>
  <c r="M339" i="1"/>
  <c r="N339" i="1" s="1"/>
  <c r="P339" i="1" s="1"/>
  <c r="Q339" i="1" s="1"/>
  <c r="G590" i="1"/>
  <c r="M590" i="1"/>
  <c r="N590" i="1" s="1"/>
  <c r="P590" i="1" s="1"/>
  <c r="Q590" i="1" s="1"/>
  <c r="G939" i="1"/>
  <c r="H939" i="1" s="1"/>
  <c r="M939" i="1"/>
  <c r="N939" i="1" s="1"/>
  <c r="G762" i="1"/>
  <c r="H762" i="1" s="1"/>
  <c r="M762" i="1"/>
  <c r="N762" i="1" s="1"/>
  <c r="P762" i="1" s="1"/>
  <c r="Q762" i="1" s="1"/>
  <c r="G280" i="1"/>
  <c r="M280" i="1"/>
  <c r="N280" i="1" s="1"/>
  <c r="P280" i="1" s="1"/>
  <c r="Q280" i="1" s="1"/>
  <c r="G215" i="1"/>
  <c r="H215" i="1" s="1"/>
  <c r="M215" i="1"/>
  <c r="N215" i="1" s="1"/>
  <c r="P215" i="1" s="1"/>
  <c r="Q215" i="1" s="1"/>
  <c r="G840" i="1"/>
  <c r="H840" i="1" s="1"/>
  <c r="J840" i="1" s="1"/>
  <c r="K840" i="1" s="1"/>
  <c r="M840" i="1"/>
  <c r="N840" i="1" s="1"/>
  <c r="P840" i="1" s="1"/>
  <c r="Q840" i="1" s="1"/>
  <c r="G851" i="1"/>
  <c r="H851" i="1" s="1"/>
  <c r="M851" i="1"/>
  <c r="N851" i="1" s="1"/>
  <c r="P851" i="1" s="1"/>
  <c r="Q851" i="1" s="1"/>
  <c r="G935" i="1"/>
  <c r="H935" i="1" s="1"/>
  <c r="J935" i="1" s="1"/>
  <c r="K935" i="1" s="1"/>
  <c r="M935" i="1"/>
  <c r="N935" i="1" s="1"/>
  <c r="P935" i="1" s="1"/>
  <c r="Q935" i="1" s="1"/>
  <c r="G704" i="1"/>
  <c r="H704" i="1" s="1"/>
  <c r="M704" i="1"/>
  <c r="N704" i="1" s="1"/>
  <c r="P704" i="1" s="1"/>
  <c r="Q704" i="1" s="1"/>
  <c r="G304" i="1"/>
  <c r="H304" i="1" s="1"/>
  <c r="J304" i="1" s="1"/>
  <c r="K304" i="1" s="1"/>
  <c r="M304" i="1"/>
  <c r="N304" i="1" s="1"/>
  <c r="P304" i="1" s="1"/>
  <c r="Q304" i="1" s="1"/>
  <c r="G240" i="1"/>
  <c r="H240" i="1" s="1"/>
  <c r="M240" i="1"/>
  <c r="N240" i="1" s="1"/>
  <c r="P240" i="1" s="1"/>
  <c r="Q240" i="1" s="1"/>
  <c r="G176" i="1"/>
  <c r="H176" i="1" s="1"/>
  <c r="J176" i="1" s="1"/>
  <c r="K176" i="1" s="1"/>
  <c r="M176" i="1"/>
  <c r="N176" i="1" s="1"/>
  <c r="P176" i="1" s="1"/>
  <c r="Q176" i="1" s="1"/>
  <c r="G80" i="1"/>
  <c r="M80" i="1"/>
  <c r="N80" i="1" s="1"/>
  <c r="P80" i="1" s="1"/>
  <c r="Q80" i="1" s="1"/>
  <c r="G258" i="1"/>
  <c r="H258" i="1" s="1"/>
  <c r="J258" i="1" s="1"/>
  <c r="K258" i="1" s="1"/>
  <c r="M258" i="1"/>
  <c r="N258" i="1" s="1"/>
  <c r="P258" i="1" s="1"/>
  <c r="Q258" i="1" s="1"/>
  <c r="G592" i="1"/>
  <c r="H592" i="1" s="1"/>
  <c r="M592" i="1"/>
  <c r="N592" i="1" s="1"/>
  <c r="P592" i="1" s="1"/>
  <c r="Q592" i="1" s="1"/>
  <c r="G81" i="1"/>
  <c r="H81" i="1" s="1"/>
  <c r="M81" i="1"/>
  <c r="N81" i="1" s="1"/>
  <c r="P81" i="1" s="1"/>
  <c r="Q81" i="1" s="1"/>
  <c r="G172" i="1"/>
  <c r="M172" i="1"/>
  <c r="N172" i="1" s="1"/>
  <c r="P172" i="1" s="1"/>
  <c r="Q172" i="1" s="1"/>
  <c r="G63" i="1"/>
  <c r="H63" i="1" s="1"/>
  <c r="J63" i="1" s="1"/>
  <c r="K63" i="1" s="1"/>
  <c r="M63" i="1"/>
  <c r="N63" i="1" s="1"/>
  <c r="P63" i="1" s="1"/>
  <c r="Q63" i="1" s="1"/>
  <c r="G641" i="1"/>
  <c r="M641" i="1"/>
  <c r="N641" i="1" s="1"/>
  <c r="P641" i="1" s="1"/>
  <c r="Q641" i="1" s="1"/>
  <c r="G91" i="1"/>
  <c r="H91" i="1" s="1"/>
  <c r="M91" i="1"/>
  <c r="N91" i="1" s="1"/>
  <c r="P91" i="1" s="1"/>
  <c r="Q91" i="1" s="1"/>
  <c r="G187" i="1"/>
  <c r="H187" i="1" s="1"/>
  <c r="M187" i="1"/>
  <c r="N187" i="1" s="1"/>
  <c r="P187" i="1" s="1"/>
  <c r="Q187" i="1" s="1"/>
  <c r="G203" i="1"/>
  <c r="H203" i="1" s="1"/>
  <c r="J203" i="1" s="1"/>
  <c r="K203" i="1" s="1"/>
  <c r="M203" i="1"/>
  <c r="N203" i="1" s="1"/>
  <c r="P203" i="1" s="1"/>
  <c r="Q203" i="1" s="1"/>
  <c r="G563" i="1"/>
  <c r="H563" i="1" s="1"/>
  <c r="M563" i="1"/>
  <c r="N563" i="1" s="1"/>
  <c r="P563" i="1" s="1"/>
  <c r="Q563" i="1" s="1"/>
  <c r="G657" i="1"/>
  <c r="H657" i="1" s="1"/>
  <c r="J657" i="1" s="1"/>
  <c r="K657" i="1" s="1"/>
  <c r="M657" i="1"/>
  <c r="N657" i="1" s="1"/>
  <c r="P657" i="1" s="1"/>
  <c r="Q657" i="1" s="1"/>
  <c r="G718" i="1"/>
  <c r="H718" i="1" s="1"/>
  <c r="M718" i="1"/>
  <c r="N718" i="1" s="1"/>
  <c r="P718" i="1" s="1"/>
  <c r="Q718" i="1" s="1"/>
  <c r="G102" i="1"/>
  <c r="H102" i="1" s="1"/>
  <c r="J102" i="1" s="1"/>
  <c r="K102" i="1" s="1"/>
  <c r="M102" i="1"/>
  <c r="N102" i="1" s="1"/>
  <c r="P102" i="1" s="1"/>
  <c r="Q102" i="1" s="1"/>
  <c r="G714" i="1"/>
  <c r="H714" i="1" s="1"/>
  <c r="M714" i="1"/>
  <c r="N714" i="1" s="1"/>
  <c r="G565" i="1"/>
  <c r="H565" i="1" s="1"/>
  <c r="M565" i="1"/>
  <c r="N565" i="1" s="1"/>
  <c r="G889" i="1"/>
  <c r="M889" i="1"/>
  <c r="N889" i="1" s="1"/>
  <c r="P889" i="1" s="1"/>
  <c r="Q889" i="1" s="1"/>
  <c r="G825" i="1"/>
  <c r="H825" i="1" s="1"/>
  <c r="M825" i="1"/>
  <c r="N825" i="1" s="1"/>
  <c r="G890" i="1"/>
  <c r="H890" i="1" s="1"/>
  <c r="M890" i="1"/>
  <c r="N890" i="1" s="1"/>
  <c r="G213" i="1"/>
  <c r="H213" i="1" s="1"/>
  <c r="M213" i="1"/>
  <c r="N213" i="1" s="1"/>
  <c r="G846" i="1"/>
  <c r="M846" i="1"/>
  <c r="N846" i="1" s="1"/>
  <c r="P846" i="1" s="1"/>
  <c r="Q846" i="1" s="1"/>
  <c r="H902" i="1"/>
  <c r="J902" i="1" s="1"/>
  <c r="K902" i="1" s="1"/>
  <c r="N902" i="1"/>
  <c r="P902" i="1" s="1"/>
  <c r="Q902" i="1" s="1"/>
  <c r="G809" i="1"/>
  <c r="H809" i="1" s="1"/>
  <c r="M809" i="1"/>
  <c r="N809" i="1" s="1"/>
  <c r="G786" i="1"/>
  <c r="H786" i="1" s="1"/>
  <c r="M786" i="1"/>
  <c r="N786" i="1" s="1"/>
  <c r="G461" i="1"/>
  <c r="H461" i="1" s="1"/>
  <c r="M461" i="1"/>
  <c r="N461" i="1" s="1"/>
  <c r="G286" i="1"/>
  <c r="H286" i="1" s="1"/>
  <c r="M286" i="1"/>
  <c r="N286" i="1" s="1"/>
  <c r="G841" i="1"/>
  <c r="M841" i="1"/>
  <c r="N841" i="1" s="1"/>
  <c r="P841" i="1" s="1"/>
  <c r="Q841" i="1" s="1"/>
  <c r="G593" i="1"/>
  <c r="H593" i="1" s="1"/>
  <c r="M593" i="1"/>
  <c r="N593" i="1" s="1"/>
  <c r="G197" i="1"/>
  <c r="H197" i="1" s="1"/>
  <c r="M197" i="1"/>
  <c r="N197" i="1" s="1"/>
  <c r="H394" i="1"/>
  <c r="J394" i="1" s="1"/>
  <c r="K394" i="1" s="1"/>
  <c r="G973" i="1"/>
  <c r="H973" i="1" s="1"/>
  <c r="M973" i="1"/>
  <c r="N973" i="1" s="1"/>
  <c r="G785" i="1"/>
  <c r="H785" i="1" s="1"/>
  <c r="M785" i="1"/>
  <c r="N785" i="1" s="1"/>
  <c r="G997" i="1"/>
  <c r="H997" i="1" s="1"/>
  <c r="M997" i="1"/>
  <c r="N997" i="1" s="1"/>
  <c r="N538" i="1"/>
  <c r="P538" i="1" s="1"/>
  <c r="Q538" i="1" s="1"/>
  <c r="N202" i="1"/>
  <c r="P202" i="1" s="1"/>
  <c r="Q202" i="1" s="1"/>
  <c r="N117" i="1"/>
  <c r="P117" i="1" s="1"/>
  <c r="Q117" i="1" s="1"/>
  <c r="N244" i="1"/>
  <c r="P244" i="1" s="1"/>
  <c r="Q244" i="1" s="1"/>
  <c r="N383" i="1"/>
  <c r="P383" i="1" s="1"/>
  <c r="Q383" i="1" s="1"/>
  <c r="N584" i="1"/>
  <c r="P584" i="1" s="1"/>
  <c r="Q584" i="1" s="1"/>
  <c r="G791" i="1"/>
  <c r="H791" i="1" s="1"/>
  <c r="M791" i="1"/>
  <c r="N791" i="1" s="1"/>
  <c r="P791" i="1" s="1"/>
  <c r="Q791" i="1" s="1"/>
  <c r="G459" i="1"/>
  <c r="H459" i="1" s="1"/>
  <c r="J459" i="1" s="1"/>
  <c r="K459" i="1" s="1"/>
  <c r="M459" i="1"/>
  <c r="N459" i="1" s="1"/>
  <c r="P459" i="1" s="1"/>
  <c r="Q459" i="1" s="1"/>
  <c r="G625" i="1"/>
  <c r="H625" i="1" s="1"/>
  <c r="J625" i="1" s="1"/>
  <c r="K625" i="1" s="1"/>
  <c r="M625" i="1"/>
  <c r="N625" i="1" s="1"/>
  <c r="P625" i="1" s="1"/>
  <c r="Q625" i="1" s="1"/>
  <c r="G596" i="1"/>
  <c r="M596" i="1"/>
  <c r="N596" i="1" s="1"/>
  <c r="P596" i="1" s="1"/>
  <c r="Q596" i="1" s="1"/>
  <c r="G97" i="1"/>
  <c r="H97" i="1" s="1"/>
  <c r="J97" i="1" s="1"/>
  <c r="K97" i="1" s="1"/>
  <c r="M97" i="1"/>
  <c r="N97" i="1" s="1"/>
  <c r="P97" i="1" s="1"/>
  <c r="Q97" i="1" s="1"/>
  <c r="G599" i="1"/>
  <c r="H599" i="1" s="1"/>
  <c r="M599" i="1"/>
  <c r="N599" i="1" s="1"/>
  <c r="P599" i="1" s="1"/>
  <c r="Q599" i="1" s="1"/>
  <c r="G416" i="1"/>
  <c r="H416" i="1" s="1"/>
  <c r="J416" i="1" s="1"/>
  <c r="K416" i="1" s="1"/>
  <c r="M416" i="1"/>
  <c r="N416" i="1" s="1"/>
  <c r="P416" i="1" s="1"/>
  <c r="Q416" i="1" s="1"/>
  <c r="G64" i="1"/>
  <c r="H64" i="1" s="1"/>
  <c r="M64" i="1"/>
  <c r="N64" i="1" s="1"/>
  <c r="P64" i="1" s="1"/>
  <c r="Q64" i="1" s="1"/>
  <c r="G262" i="1"/>
  <c r="H262" i="1" s="1"/>
  <c r="J262" i="1" s="1"/>
  <c r="K262" i="1" s="1"/>
  <c r="M262" i="1"/>
  <c r="N262" i="1" s="1"/>
  <c r="P262" i="1" s="1"/>
  <c r="Q262" i="1" s="1"/>
  <c r="G420" i="1"/>
  <c r="M420" i="1"/>
  <c r="N420" i="1" s="1"/>
  <c r="P420" i="1" s="1"/>
  <c r="Q420" i="1" s="1"/>
  <c r="G354" i="1"/>
  <c r="H354" i="1" s="1"/>
  <c r="M354" i="1"/>
  <c r="N354" i="1" s="1"/>
  <c r="P354" i="1" s="1"/>
  <c r="Q354" i="1" s="1"/>
  <c r="G294" i="1"/>
  <c r="M294" i="1"/>
  <c r="N294" i="1" s="1"/>
  <c r="P294" i="1" s="1"/>
  <c r="Q294" i="1" s="1"/>
  <c r="G603" i="1"/>
  <c r="H603" i="1" s="1"/>
  <c r="J603" i="1" s="1"/>
  <c r="K603" i="1" s="1"/>
  <c r="M603" i="1"/>
  <c r="N603" i="1" s="1"/>
  <c r="P603" i="1" s="1"/>
  <c r="Q603" i="1" s="1"/>
  <c r="G859" i="1"/>
  <c r="M859" i="1"/>
  <c r="N859" i="1" s="1"/>
  <c r="P859" i="1" s="1"/>
  <c r="Q859" i="1" s="1"/>
  <c r="G987" i="1"/>
  <c r="H987" i="1" s="1"/>
  <c r="J987" i="1" s="1"/>
  <c r="K987" i="1" s="1"/>
  <c r="M987" i="1"/>
  <c r="N987" i="1" s="1"/>
  <c r="P987" i="1" s="1"/>
  <c r="Q987" i="1" s="1"/>
  <c r="G928" i="1"/>
  <c r="H928" i="1" s="1"/>
  <c r="M928" i="1"/>
  <c r="N928" i="1" s="1"/>
  <c r="P928" i="1" s="1"/>
  <c r="Q928" i="1" s="1"/>
  <c r="G697" i="1"/>
  <c r="H697" i="1" s="1"/>
  <c r="J697" i="1" s="1"/>
  <c r="K697" i="1" s="1"/>
  <c r="N650" i="1"/>
  <c r="P650" i="1" s="1"/>
  <c r="Q650" i="1" s="1"/>
  <c r="N115" i="1"/>
  <c r="P115" i="1" s="1"/>
  <c r="Q115" i="1" s="1"/>
  <c r="G43" i="1"/>
  <c r="H43" i="1" s="1"/>
  <c r="J43" i="1" s="1"/>
  <c r="K43" i="1" s="1"/>
  <c r="M43" i="1"/>
  <c r="N43" i="1" s="1"/>
  <c r="P43" i="1" s="1"/>
  <c r="Q43" i="1" s="1"/>
  <c r="G257" i="1"/>
  <c r="H257" i="1" s="1"/>
  <c r="J257" i="1" s="1"/>
  <c r="K257" i="1" s="1"/>
  <c r="M257" i="1"/>
  <c r="N257" i="1" s="1"/>
  <c r="P257" i="1" s="1"/>
  <c r="Q257" i="1" s="1"/>
  <c r="G305" i="1"/>
  <c r="H305" i="1" s="1"/>
  <c r="J305" i="1" s="1"/>
  <c r="K305" i="1" s="1"/>
  <c r="M305" i="1"/>
  <c r="N305" i="1" s="1"/>
  <c r="P305" i="1" s="1"/>
  <c r="Q305" i="1" s="1"/>
  <c r="G855" i="1"/>
  <c r="H855" i="1" s="1"/>
  <c r="J855" i="1" s="1"/>
  <c r="K855" i="1" s="1"/>
  <c r="M855" i="1"/>
  <c r="N855" i="1" s="1"/>
  <c r="P855" i="1" s="1"/>
  <c r="Q855" i="1" s="1"/>
  <c r="G972" i="1"/>
  <c r="H972" i="1" s="1"/>
  <c r="J972" i="1" s="1"/>
  <c r="K972" i="1" s="1"/>
  <c r="M972" i="1"/>
  <c r="N972" i="1" s="1"/>
  <c r="P972" i="1" s="1"/>
  <c r="Q972" i="1" s="1"/>
  <c r="G174" i="1"/>
  <c r="H174" i="1" s="1"/>
  <c r="J174" i="1" s="1"/>
  <c r="K174" i="1" s="1"/>
  <c r="M174" i="1"/>
  <c r="G195" i="1"/>
  <c r="H195" i="1" s="1"/>
  <c r="J195" i="1" s="1"/>
  <c r="K195" i="1" s="1"/>
  <c r="M195" i="1"/>
  <c r="N195" i="1" s="1"/>
  <c r="P195" i="1" s="1"/>
  <c r="Q195" i="1" s="1"/>
  <c r="G404" i="1"/>
  <c r="H404" i="1" s="1"/>
  <c r="M404" i="1"/>
  <c r="N404" i="1" s="1"/>
  <c r="P404" i="1" s="1"/>
  <c r="Q404" i="1" s="1"/>
  <c r="G418" i="1"/>
  <c r="H418" i="1" s="1"/>
  <c r="J418" i="1" s="1"/>
  <c r="K418" i="1" s="1"/>
  <c r="M418" i="1"/>
  <c r="N418" i="1" s="1"/>
  <c r="P418" i="1" s="1"/>
  <c r="Q418" i="1" s="1"/>
  <c r="G338" i="1"/>
  <c r="M338" i="1"/>
  <c r="N338" i="1" s="1"/>
  <c r="P338" i="1" s="1"/>
  <c r="Q338" i="1" s="1"/>
  <c r="G624" i="1"/>
  <c r="H624" i="1" s="1"/>
  <c r="J624" i="1" s="1"/>
  <c r="K624" i="1" s="1"/>
  <c r="M624" i="1"/>
  <c r="N624" i="1" s="1"/>
  <c r="P624" i="1" s="1"/>
  <c r="Q624" i="1" s="1"/>
  <c r="G55" i="1"/>
  <c r="H55" i="1" s="1"/>
  <c r="J55" i="1" s="1"/>
  <c r="K55" i="1" s="1"/>
  <c r="M55" i="1"/>
  <c r="N55" i="1" s="1"/>
  <c r="P55" i="1" s="1"/>
  <c r="Q55" i="1" s="1"/>
  <c r="G456" i="1"/>
  <c r="H456" i="1" s="1"/>
  <c r="J456" i="1" s="1"/>
  <c r="K456" i="1" s="1"/>
  <c r="M456" i="1"/>
  <c r="N456" i="1" s="1"/>
  <c r="P456" i="1" s="1"/>
  <c r="Q456" i="1" s="1"/>
  <c r="G379" i="1"/>
  <c r="H379" i="1" s="1"/>
  <c r="J379" i="1" s="1"/>
  <c r="K379" i="1" s="1"/>
  <c r="M379" i="1"/>
  <c r="N379" i="1" s="1"/>
  <c r="P379" i="1" s="1"/>
  <c r="Q379" i="1" s="1"/>
  <c r="G359" i="1"/>
  <c r="H359" i="1" s="1"/>
  <c r="J359" i="1" s="1"/>
  <c r="K359" i="1" s="1"/>
  <c r="M359" i="1"/>
  <c r="N359" i="1" s="1"/>
  <c r="P359" i="1" s="1"/>
  <c r="Q359" i="1" s="1"/>
  <c r="G540" i="1"/>
  <c r="H540" i="1" s="1"/>
  <c r="J540" i="1" s="1"/>
  <c r="K540" i="1" s="1"/>
  <c r="M540" i="1"/>
  <c r="N540" i="1" s="1"/>
  <c r="P540" i="1" s="1"/>
  <c r="Q540" i="1" s="1"/>
  <c r="G688" i="1"/>
  <c r="H688" i="1" s="1"/>
  <c r="J688" i="1" s="1"/>
  <c r="K688" i="1" s="1"/>
  <c r="M688" i="1"/>
  <c r="N688" i="1" s="1"/>
  <c r="P688" i="1" s="1"/>
  <c r="Q688" i="1" s="1"/>
  <c r="G427" i="1"/>
  <c r="M427" i="1"/>
  <c r="N427" i="1" s="1"/>
  <c r="P427" i="1" s="1"/>
  <c r="Q427" i="1" s="1"/>
  <c r="G591" i="1"/>
  <c r="H591" i="1" s="1"/>
  <c r="J591" i="1" s="1"/>
  <c r="K591" i="1" s="1"/>
  <c r="M591" i="1"/>
  <c r="N591" i="1" s="1"/>
  <c r="P591" i="1" s="1"/>
  <c r="Q591" i="1" s="1"/>
  <c r="G860" i="1"/>
  <c r="H860" i="1" s="1"/>
  <c r="J860" i="1" s="1"/>
  <c r="K860" i="1" s="1"/>
  <c r="M860" i="1"/>
  <c r="N860" i="1" s="1"/>
  <c r="P860" i="1" s="1"/>
  <c r="Q860" i="1" s="1"/>
  <c r="G104" i="1"/>
  <c r="H104" i="1" s="1"/>
  <c r="J104" i="1" s="1"/>
  <c r="K104" i="1" s="1"/>
  <c r="M104" i="1"/>
  <c r="N104" i="1" s="1"/>
  <c r="P104" i="1" s="1"/>
  <c r="Q104" i="1" s="1"/>
  <c r="G744" i="1"/>
  <c r="H744" i="1" s="1"/>
  <c r="J744" i="1" s="1"/>
  <c r="K744" i="1" s="1"/>
  <c r="M744" i="1"/>
  <c r="N744" i="1" s="1"/>
  <c r="P744" i="1" s="1"/>
  <c r="Q744" i="1" s="1"/>
  <c r="G135" i="1"/>
  <c r="H135" i="1" s="1"/>
  <c r="J135" i="1" s="1"/>
  <c r="K135" i="1" s="1"/>
  <c r="M135" i="1"/>
  <c r="N135" i="1" s="1"/>
  <c r="P135" i="1" s="1"/>
  <c r="Q135" i="1" s="1"/>
  <c r="G391" i="1"/>
  <c r="H391" i="1" s="1"/>
  <c r="J391" i="1" s="1"/>
  <c r="K391" i="1" s="1"/>
  <c r="M391" i="1"/>
  <c r="N391" i="1" s="1"/>
  <c r="P391" i="1" s="1"/>
  <c r="Q391" i="1" s="1"/>
  <c r="G318" i="1"/>
  <c r="H318" i="1" s="1"/>
  <c r="J318" i="1" s="1"/>
  <c r="K318" i="1" s="1"/>
  <c r="M318" i="1"/>
  <c r="G761" i="1"/>
  <c r="H761" i="1" s="1"/>
  <c r="M761" i="1"/>
  <c r="N761" i="1" s="1"/>
  <c r="G750" i="1"/>
  <c r="H750" i="1" s="1"/>
  <c r="J750" i="1" s="1"/>
  <c r="K750" i="1" s="1"/>
  <c r="M750" i="1"/>
  <c r="G153" i="1"/>
  <c r="H153" i="1" s="1"/>
  <c r="J153" i="1" s="1"/>
  <c r="K153" i="1" s="1"/>
  <c r="M153" i="1"/>
  <c r="N153" i="1" s="1"/>
  <c r="P153" i="1" s="1"/>
  <c r="Q153" i="1" s="1"/>
  <c r="G350" i="1"/>
  <c r="H350" i="1" s="1"/>
  <c r="M350" i="1"/>
  <c r="N350" i="1" s="1"/>
  <c r="H553" i="1"/>
  <c r="J553" i="1" s="1"/>
  <c r="K553" i="1" s="1"/>
  <c r="N553" i="1"/>
  <c r="P553" i="1" s="1"/>
  <c r="Q553" i="1" s="1"/>
  <c r="G934" i="1"/>
  <c r="H934" i="1" s="1"/>
  <c r="M934" i="1"/>
  <c r="N934" i="1" s="1"/>
  <c r="G724" i="1"/>
  <c r="H724" i="1" s="1"/>
  <c r="M724" i="1"/>
  <c r="N724" i="1" s="1"/>
  <c r="G204" i="1"/>
  <c r="H204" i="1" s="1"/>
  <c r="M204" i="1"/>
  <c r="N204" i="1" s="1"/>
  <c r="G319" i="1"/>
  <c r="H319" i="1" s="1"/>
  <c r="J319" i="1" s="1"/>
  <c r="K319" i="1" s="1"/>
  <c r="M319" i="1"/>
  <c r="N319" i="1" s="1"/>
  <c r="P319" i="1" s="1"/>
  <c r="Q319" i="1" s="1"/>
  <c r="H854" i="1"/>
  <c r="J854" i="1" s="1"/>
  <c r="K854" i="1" s="1"/>
  <c r="G440" i="1"/>
  <c r="M440" i="1"/>
  <c r="N440" i="1" s="1"/>
  <c r="P440" i="1" s="1"/>
  <c r="Q440" i="1" s="1"/>
  <c r="G120" i="1"/>
  <c r="M120" i="1"/>
  <c r="N120" i="1" s="1"/>
  <c r="P120" i="1" s="1"/>
  <c r="Q120" i="1" s="1"/>
  <c r="G56" i="1"/>
  <c r="H56" i="1" s="1"/>
  <c r="J56" i="1" s="1"/>
  <c r="K56" i="1" s="1"/>
  <c r="M56" i="1"/>
  <c r="N56" i="1" s="1"/>
  <c r="P56" i="1" s="1"/>
  <c r="Q56" i="1" s="1"/>
  <c r="G464" i="1"/>
  <c r="M464" i="1"/>
  <c r="N464" i="1" s="1"/>
  <c r="P464" i="1" s="1"/>
  <c r="Q464" i="1" s="1"/>
  <c r="G113" i="1"/>
  <c r="H113" i="1" s="1"/>
  <c r="J113" i="1" s="1"/>
  <c r="K113" i="1" s="1"/>
  <c r="M113" i="1"/>
  <c r="N113" i="1" s="1"/>
  <c r="P113" i="1" s="1"/>
  <c r="Q113" i="1" s="1"/>
  <c r="G816" i="1"/>
  <c r="H816" i="1" s="1"/>
  <c r="M816" i="1"/>
  <c r="N816" i="1" s="1"/>
  <c r="P816" i="1" s="1"/>
  <c r="Q816" i="1" s="1"/>
  <c r="G36" i="1"/>
  <c r="H36" i="1" s="1"/>
  <c r="J36" i="1" s="1"/>
  <c r="K36" i="1" s="1"/>
  <c r="M36" i="1"/>
  <c r="N36" i="1" s="1"/>
  <c r="P36" i="1" s="1"/>
  <c r="Q36" i="1" s="1"/>
  <c r="G121" i="1"/>
  <c r="H121" i="1" s="1"/>
  <c r="M121" i="1"/>
  <c r="N121" i="1" s="1"/>
  <c r="P121" i="1" s="1"/>
  <c r="Q121" i="1" s="1"/>
  <c r="G673" i="1"/>
  <c r="H673" i="1" s="1"/>
  <c r="J673" i="1" s="1"/>
  <c r="K673" i="1" s="1"/>
  <c r="M673" i="1"/>
  <c r="N673" i="1" s="1"/>
  <c r="P673" i="1" s="1"/>
  <c r="Q673" i="1" s="1"/>
  <c r="G372" i="1"/>
  <c r="M372" i="1"/>
  <c r="N372" i="1" s="1"/>
  <c r="P372" i="1" s="1"/>
  <c r="Q372" i="1" s="1"/>
  <c r="G86" i="1"/>
  <c r="M86" i="1"/>
  <c r="N86" i="1" s="1"/>
  <c r="P86" i="1" s="1"/>
  <c r="Q86" i="1" s="1"/>
  <c r="G214" i="1"/>
  <c r="M214" i="1"/>
  <c r="N214" i="1" s="1"/>
  <c r="P214" i="1" s="1"/>
  <c r="Q214" i="1" s="1"/>
  <c r="G385" i="1"/>
  <c r="H385" i="1" s="1"/>
  <c r="J385" i="1" s="1"/>
  <c r="K385" i="1" s="1"/>
  <c r="M385" i="1"/>
  <c r="N385" i="1" s="1"/>
  <c r="P385" i="1" s="1"/>
  <c r="Q385" i="1" s="1"/>
  <c r="G812" i="1"/>
  <c r="H812" i="1" s="1"/>
  <c r="M812" i="1"/>
  <c r="N812" i="1" s="1"/>
  <c r="P812" i="1" s="1"/>
  <c r="Q812" i="1" s="1"/>
  <c r="G748" i="1"/>
  <c r="H748" i="1" s="1"/>
  <c r="M748" i="1"/>
  <c r="N748" i="1" s="1"/>
  <c r="P748" i="1" s="1"/>
  <c r="Q748" i="1" s="1"/>
  <c r="G531" i="1"/>
  <c r="M531" i="1"/>
  <c r="N531" i="1" s="1"/>
  <c r="P531" i="1" s="1"/>
  <c r="Q531" i="1" s="1"/>
  <c r="G919" i="1"/>
  <c r="H919" i="1" s="1"/>
  <c r="J919" i="1" s="1"/>
  <c r="K919" i="1" s="1"/>
  <c r="M919" i="1"/>
  <c r="N919" i="1" s="1"/>
  <c r="P919" i="1" s="1"/>
  <c r="Q919" i="1" s="1"/>
  <c r="G680" i="1"/>
  <c r="H680" i="1" s="1"/>
  <c r="M680" i="1"/>
  <c r="N680" i="1" s="1"/>
  <c r="P680" i="1" s="1"/>
  <c r="Q680" i="1" s="1"/>
  <c r="G876" i="1"/>
  <c r="H876" i="1" s="1"/>
  <c r="J876" i="1" s="1"/>
  <c r="K876" i="1" s="1"/>
  <c r="M876" i="1"/>
  <c r="N876" i="1" s="1"/>
  <c r="P876" i="1" s="1"/>
  <c r="Q876" i="1" s="1"/>
  <c r="G134" i="1"/>
  <c r="M134" i="1"/>
  <c r="N134" i="1" s="1"/>
  <c r="P134" i="1" s="1"/>
  <c r="Q134" i="1" s="1"/>
  <c r="G952" i="1"/>
  <c r="H952" i="1" s="1"/>
  <c r="J952" i="1" s="1"/>
  <c r="K952" i="1" s="1"/>
  <c r="M952" i="1"/>
  <c r="N952" i="1" s="1"/>
  <c r="P952" i="1" s="1"/>
  <c r="Q952" i="1" s="1"/>
  <c r="E76" i="1"/>
  <c r="F76" i="1" s="1"/>
  <c r="G721" i="1"/>
  <c r="H721" i="1" s="1"/>
  <c r="J721" i="1" s="1"/>
  <c r="K721" i="1" s="1"/>
  <c r="M721" i="1"/>
  <c r="N721" i="1" s="1"/>
  <c r="P721" i="1" s="1"/>
  <c r="Q721" i="1" s="1"/>
  <c r="G85" i="1"/>
  <c r="H85" i="1" s="1"/>
  <c r="J85" i="1" s="1"/>
  <c r="K85" i="1" s="1"/>
  <c r="M85" i="1"/>
  <c r="N85" i="1" s="1"/>
  <c r="P85" i="1" s="1"/>
  <c r="Q85" i="1" s="1"/>
  <c r="G377" i="1"/>
  <c r="H377" i="1" s="1"/>
  <c r="J377" i="1" s="1"/>
  <c r="K377" i="1" s="1"/>
  <c r="M377" i="1"/>
  <c r="N377" i="1" s="1"/>
  <c r="P377" i="1" s="1"/>
  <c r="Q377" i="1" s="1"/>
  <c r="G227" i="1"/>
  <c r="H227" i="1" s="1"/>
  <c r="J227" i="1" s="1"/>
  <c r="K227" i="1" s="1"/>
  <c r="M227" i="1"/>
  <c r="G46" i="1"/>
  <c r="H46" i="1" s="1"/>
  <c r="J46" i="1" s="1"/>
  <c r="K46" i="1" s="1"/>
  <c r="M46" i="1"/>
  <c r="N46" i="1" s="1"/>
  <c r="P46" i="1" s="1"/>
  <c r="Q46" i="1" s="1"/>
  <c r="G67" i="1"/>
  <c r="H67" i="1" s="1"/>
  <c r="J67" i="1" s="1"/>
  <c r="K67" i="1" s="1"/>
  <c r="M67" i="1"/>
  <c r="N67" i="1" s="1"/>
  <c r="P67" i="1" s="1"/>
  <c r="Q67" i="1" s="1"/>
  <c r="G576" i="1"/>
  <c r="H576" i="1" s="1"/>
  <c r="J576" i="1" s="1"/>
  <c r="K576" i="1" s="1"/>
  <c r="M576" i="1"/>
  <c r="N576" i="1" s="1"/>
  <c r="P576" i="1" s="1"/>
  <c r="Q576" i="1" s="1"/>
  <c r="G796" i="1"/>
  <c r="H796" i="1" s="1"/>
  <c r="J796" i="1" s="1"/>
  <c r="K796" i="1" s="1"/>
  <c r="M796" i="1"/>
  <c r="N796" i="1" s="1"/>
  <c r="P796" i="1" s="1"/>
  <c r="Q796" i="1" s="1"/>
  <c r="G324" i="1"/>
  <c r="H324" i="1" s="1"/>
  <c r="J324" i="1" s="1"/>
  <c r="K324" i="1" s="1"/>
  <c r="M324" i="1"/>
  <c r="N324" i="1" s="1"/>
  <c r="P324" i="1" s="1"/>
  <c r="Q324" i="1" s="1"/>
  <c r="G333" i="1"/>
  <c r="H333" i="1" s="1"/>
  <c r="M333" i="1"/>
  <c r="N333" i="1" s="1"/>
  <c r="P333" i="1" s="1"/>
  <c r="Q333" i="1" s="1"/>
  <c r="G488" i="1"/>
  <c r="H488" i="1" s="1"/>
  <c r="J488" i="1" s="1"/>
  <c r="K488" i="1" s="1"/>
  <c r="M488" i="1"/>
  <c r="N488" i="1" s="1"/>
  <c r="P488" i="1" s="1"/>
  <c r="Q488" i="1" s="1"/>
  <c r="G253" i="1"/>
  <c r="H253" i="1" s="1"/>
  <c r="J253" i="1" s="1"/>
  <c r="K253" i="1" s="1"/>
  <c r="M253" i="1"/>
  <c r="N253" i="1" s="1"/>
  <c r="P253" i="1" s="1"/>
  <c r="Q253" i="1" s="1"/>
  <c r="G381" i="1"/>
  <c r="H381" i="1" s="1"/>
  <c r="J381" i="1" s="1"/>
  <c r="K381" i="1" s="1"/>
  <c r="M381" i="1"/>
  <c r="N381" i="1" s="1"/>
  <c r="P381" i="1" s="1"/>
  <c r="Q381" i="1" s="1"/>
  <c r="G1012" i="1"/>
  <c r="H1012" i="1" s="1"/>
  <c r="J1012" i="1" s="1"/>
  <c r="K1012" i="1" s="1"/>
  <c r="M1012" i="1"/>
  <c r="N1012" i="1" s="1"/>
  <c r="P1012" i="1" s="1"/>
  <c r="Q1012" i="1" s="1"/>
  <c r="G235" i="1"/>
  <c r="H235" i="1" s="1"/>
  <c r="J235" i="1" s="1"/>
  <c r="K235" i="1" s="1"/>
  <c r="M235" i="1"/>
  <c r="N235" i="1" s="1"/>
  <c r="P235" i="1" s="1"/>
  <c r="Q235" i="1" s="1"/>
  <c r="G363" i="1"/>
  <c r="M363" i="1"/>
  <c r="N363" i="1" s="1"/>
  <c r="P363" i="1" s="1"/>
  <c r="Q363" i="1" s="1"/>
  <c r="G447" i="1"/>
  <c r="H447" i="1" s="1"/>
  <c r="J447" i="1" s="1"/>
  <c r="K447" i="1" s="1"/>
  <c r="M447" i="1"/>
  <c r="N447" i="1" s="1"/>
  <c r="P447" i="1" s="1"/>
  <c r="Q447" i="1" s="1"/>
  <c r="G543" i="1"/>
  <c r="H543" i="1" s="1"/>
  <c r="M543" i="1"/>
  <c r="N543" i="1" s="1"/>
  <c r="P543" i="1" s="1"/>
  <c r="Q543" i="1" s="1"/>
  <c r="G639" i="1"/>
  <c r="H639" i="1" s="1"/>
  <c r="J639" i="1" s="1"/>
  <c r="K639" i="1" s="1"/>
  <c r="M639" i="1"/>
  <c r="N639" i="1" s="1"/>
  <c r="P639" i="1" s="1"/>
  <c r="Q639" i="1" s="1"/>
  <c r="G735" i="1"/>
  <c r="H735" i="1" s="1"/>
  <c r="J735" i="1" s="1"/>
  <c r="K735" i="1" s="1"/>
  <c r="M735" i="1"/>
  <c r="N735" i="1" s="1"/>
  <c r="P735" i="1" s="1"/>
  <c r="Q735" i="1" s="1"/>
  <c r="G799" i="1"/>
  <c r="H799" i="1" s="1"/>
  <c r="J799" i="1" s="1"/>
  <c r="K799" i="1" s="1"/>
  <c r="M799" i="1"/>
  <c r="N799" i="1" s="1"/>
  <c r="P799" i="1" s="1"/>
  <c r="Q799" i="1" s="1"/>
  <c r="G895" i="1"/>
  <c r="H895" i="1" s="1"/>
  <c r="J895" i="1" s="1"/>
  <c r="K895" i="1" s="1"/>
  <c r="M895" i="1"/>
  <c r="N895" i="1" s="1"/>
  <c r="P895" i="1" s="1"/>
  <c r="Q895" i="1" s="1"/>
  <c r="G991" i="1"/>
  <c r="H991" i="1" s="1"/>
  <c r="J991" i="1" s="1"/>
  <c r="K991" i="1" s="1"/>
  <c r="M991" i="1"/>
  <c r="N991" i="1" s="1"/>
  <c r="P991" i="1" s="1"/>
  <c r="Q991" i="1" s="1"/>
  <c r="G788" i="1"/>
  <c r="H788" i="1" s="1"/>
  <c r="J788" i="1" s="1"/>
  <c r="K788" i="1" s="1"/>
  <c r="M788" i="1"/>
  <c r="N788" i="1" s="1"/>
  <c r="P788" i="1" s="1"/>
  <c r="Q788" i="1" s="1"/>
  <c r="G888" i="1"/>
  <c r="H888" i="1" s="1"/>
  <c r="J888" i="1" s="1"/>
  <c r="K888" i="1" s="1"/>
  <c r="M888" i="1"/>
  <c r="N888" i="1" s="1"/>
  <c r="P888" i="1" s="1"/>
  <c r="Q888" i="1" s="1"/>
  <c r="G199" i="1"/>
  <c r="H199" i="1" s="1"/>
  <c r="M199" i="1"/>
  <c r="N199" i="1" s="1"/>
  <c r="P199" i="1" s="1"/>
  <c r="Q199" i="1" s="1"/>
  <c r="G285" i="1"/>
  <c r="H285" i="1" s="1"/>
  <c r="J285" i="1" s="1"/>
  <c r="K285" i="1" s="1"/>
  <c r="M285" i="1"/>
  <c r="N285" i="1" s="1"/>
  <c r="P285" i="1" s="1"/>
  <c r="Q285" i="1" s="1"/>
  <c r="G484" i="1"/>
  <c r="H484" i="1" s="1"/>
  <c r="J484" i="1" s="1"/>
  <c r="K484" i="1" s="1"/>
  <c r="M484" i="1"/>
  <c r="N484" i="1" s="1"/>
  <c r="P484" i="1" s="1"/>
  <c r="Q484" i="1" s="1"/>
  <c r="G548" i="1"/>
  <c r="H548" i="1" s="1"/>
  <c r="J548" i="1" s="1"/>
  <c r="K548" i="1" s="1"/>
  <c r="M548" i="1"/>
  <c r="N548" i="1" s="1"/>
  <c r="G644" i="1"/>
  <c r="H644" i="1" s="1"/>
  <c r="J644" i="1" s="1"/>
  <c r="K644" i="1" s="1"/>
  <c r="M644" i="1"/>
  <c r="N644" i="1" s="1"/>
  <c r="P644" i="1" s="1"/>
  <c r="Q644" i="1" s="1"/>
  <c r="G804" i="1"/>
  <c r="H804" i="1" s="1"/>
  <c r="J804" i="1" s="1"/>
  <c r="K804" i="1" s="1"/>
  <c r="M804" i="1"/>
  <c r="N804" i="1" s="1"/>
  <c r="P804" i="1" s="1"/>
  <c r="Q804" i="1" s="1"/>
  <c r="G161" i="1"/>
  <c r="H161" i="1" s="1"/>
  <c r="J161" i="1" s="1"/>
  <c r="K161" i="1" s="1"/>
  <c r="M161" i="1"/>
  <c r="N161" i="1" s="1"/>
  <c r="P161" i="1" s="1"/>
  <c r="Q161" i="1" s="1"/>
  <c r="G331" i="1"/>
  <c r="H331" i="1" s="1"/>
  <c r="J331" i="1" s="1"/>
  <c r="K331" i="1" s="1"/>
  <c r="M331" i="1"/>
  <c r="N331" i="1" s="1"/>
  <c r="P331" i="1" s="1"/>
  <c r="Q331" i="1" s="1"/>
  <c r="G487" i="1"/>
  <c r="H487" i="1" s="1"/>
  <c r="J487" i="1" s="1"/>
  <c r="K487" i="1" s="1"/>
  <c r="M487" i="1"/>
  <c r="N487" i="1" s="1"/>
  <c r="P487" i="1" s="1"/>
  <c r="Q487" i="1" s="1"/>
  <c r="G551" i="1"/>
  <c r="H551" i="1" s="1"/>
  <c r="J551" i="1" s="1"/>
  <c r="K551" i="1" s="1"/>
  <c r="M551" i="1"/>
  <c r="N551" i="1" s="1"/>
  <c r="P551" i="1" s="1"/>
  <c r="Q551" i="1" s="1"/>
  <c r="G647" i="1"/>
  <c r="M647" i="1"/>
  <c r="N647" i="1" s="1"/>
  <c r="P647" i="1" s="1"/>
  <c r="Q647" i="1" s="1"/>
  <c r="G711" i="1"/>
  <c r="H711" i="1" s="1"/>
  <c r="J711" i="1" s="1"/>
  <c r="K711" i="1" s="1"/>
  <c r="M711" i="1"/>
  <c r="N711" i="1" s="1"/>
  <c r="P711" i="1" s="1"/>
  <c r="Q711" i="1" s="1"/>
  <c r="G775" i="1"/>
  <c r="H775" i="1" s="1"/>
  <c r="J775" i="1" s="1"/>
  <c r="K775" i="1" s="1"/>
  <c r="M775" i="1"/>
  <c r="N775" i="1" s="1"/>
  <c r="P775" i="1" s="1"/>
  <c r="Q775" i="1" s="1"/>
  <c r="E752" i="1"/>
  <c r="F752" i="1" s="1"/>
  <c r="G900" i="1"/>
  <c r="H900" i="1" s="1"/>
  <c r="M900" i="1"/>
  <c r="N900" i="1" s="1"/>
  <c r="P900" i="1" s="1"/>
  <c r="Q900" i="1" s="1"/>
  <c r="G400" i="1"/>
  <c r="H400" i="1" s="1"/>
  <c r="M400" i="1"/>
  <c r="N400" i="1" s="1"/>
  <c r="P400" i="1" s="1"/>
  <c r="Q400" i="1" s="1"/>
  <c r="G451" i="1"/>
  <c r="H451" i="1" s="1"/>
  <c r="J451" i="1" s="1"/>
  <c r="K451" i="1" s="1"/>
  <c r="M451" i="1"/>
  <c r="N451" i="1" s="1"/>
  <c r="P451" i="1" s="1"/>
  <c r="Q451" i="1" s="1"/>
  <c r="G867" i="1"/>
  <c r="M867" i="1"/>
  <c r="N867" i="1" s="1"/>
  <c r="P867" i="1" s="1"/>
  <c r="Q867" i="1" s="1"/>
  <c r="G745" i="1"/>
  <c r="M745" i="1"/>
  <c r="N745" i="1" s="1"/>
  <c r="P745" i="1" s="1"/>
  <c r="Q745" i="1" s="1"/>
  <c r="M541" i="1"/>
  <c r="N541" i="1" s="1"/>
  <c r="P541" i="1" s="1"/>
  <c r="Q541" i="1" s="1"/>
  <c r="G610" i="1"/>
  <c r="H610" i="1" s="1"/>
  <c r="J610" i="1" s="1"/>
  <c r="K610" i="1" s="1"/>
  <c r="M610" i="1"/>
  <c r="N610" i="1" s="1"/>
  <c r="P610" i="1" s="1"/>
  <c r="Q610" i="1" s="1"/>
  <c r="G110" i="1"/>
  <c r="M110" i="1"/>
  <c r="N110" i="1" s="1"/>
  <c r="P110" i="1" s="1"/>
  <c r="Q110" i="1" s="1"/>
  <c r="G173" i="1"/>
  <c r="H173" i="1" s="1"/>
  <c r="J173" i="1" s="1"/>
  <c r="K173" i="1" s="1"/>
  <c r="M173" i="1"/>
  <c r="N173" i="1" s="1"/>
  <c r="P173" i="1" s="1"/>
  <c r="Q173" i="1" s="1"/>
  <c r="M490" i="1"/>
  <c r="N490" i="1" s="1"/>
  <c r="P490" i="1" s="1"/>
  <c r="Q490" i="1" s="1"/>
  <c r="N778" i="1"/>
  <c r="P778" i="1" s="1"/>
  <c r="Q778" i="1" s="1"/>
  <c r="N545" i="1"/>
  <c r="P545" i="1" s="1"/>
  <c r="Q545" i="1" s="1"/>
  <c r="N318" i="1"/>
  <c r="P318" i="1" s="1"/>
  <c r="Q318" i="1" s="1"/>
  <c r="N750" i="1"/>
  <c r="P750" i="1" s="1"/>
  <c r="Q750" i="1" s="1"/>
  <c r="N838" i="1"/>
  <c r="P838" i="1" s="1"/>
  <c r="Q838" i="1" s="1"/>
  <c r="N227" i="1"/>
  <c r="P227" i="1" s="1"/>
  <c r="Q227" i="1" s="1"/>
  <c r="N174" i="1"/>
  <c r="P174" i="1" s="1"/>
  <c r="Q174" i="1" s="1"/>
  <c r="N732" i="1"/>
  <c r="P732" i="1" s="1"/>
  <c r="Q732" i="1" s="1"/>
  <c r="N52" i="1"/>
  <c r="P52" i="1" s="1"/>
  <c r="Q52" i="1" s="1"/>
  <c r="N392" i="1"/>
  <c r="P392" i="1" s="1"/>
  <c r="Q392" i="1" s="1"/>
  <c r="N231" i="1"/>
  <c r="P231" i="1" s="1"/>
  <c r="Q231" i="1" s="1"/>
  <c r="P810" i="1"/>
  <c r="Q810" i="1" s="1"/>
  <c r="G316" i="1"/>
  <c r="H316" i="1" s="1"/>
  <c r="M316" i="1"/>
  <c r="N316" i="1" s="1"/>
  <c r="P316" i="1" s="1"/>
  <c r="Q316" i="1" s="1"/>
  <c r="G220" i="1"/>
  <c r="H220" i="1" s="1"/>
  <c r="J220" i="1" s="1"/>
  <c r="K220" i="1" s="1"/>
  <c r="M220" i="1"/>
  <c r="N220" i="1" s="1"/>
  <c r="P220" i="1" s="1"/>
  <c r="Q220" i="1" s="1"/>
  <c r="G124" i="1"/>
  <c r="H124" i="1" s="1"/>
  <c r="M124" i="1"/>
  <c r="N124" i="1" s="1"/>
  <c r="P124" i="1" s="1"/>
  <c r="Q124" i="1" s="1"/>
  <c r="G684" i="1"/>
  <c r="H684" i="1" s="1"/>
  <c r="J684" i="1" s="1"/>
  <c r="K684" i="1" s="1"/>
  <c r="M684" i="1"/>
  <c r="N684" i="1" s="1"/>
  <c r="P684" i="1" s="1"/>
  <c r="Q684" i="1" s="1"/>
  <c r="G472" i="1"/>
  <c r="H472" i="1" s="1"/>
  <c r="M472" i="1"/>
  <c r="N472" i="1" s="1"/>
  <c r="P472" i="1" s="1"/>
  <c r="Q472" i="1" s="1"/>
  <c r="G864" i="1"/>
  <c r="H864" i="1" s="1"/>
  <c r="J864" i="1" s="1"/>
  <c r="K864" i="1" s="1"/>
  <c r="M864" i="1"/>
  <c r="N864" i="1" s="1"/>
  <c r="P864" i="1" s="1"/>
  <c r="Q864" i="1" s="1"/>
  <c r="G747" i="1"/>
  <c r="M747" i="1"/>
  <c r="N747" i="1" s="1"/>
  <c r="P747" i="1" s="1"/>
  <c r="Q747" i="1" s="1"/>
  <c r="G1003" i="1"/>
  <c r="H1003" i="1" s="1"/>
  <c r="J1003" i="1" s="1"/>
  <c r="K1003" i="1" s="1"/>
  <c r="M1003" i="1"/>
  <c r="N1003" i="1" s="1"/>
  <c r="P1003" i="1" s="1"/>
  <c r="Q1003" i="1" s="1"/>
  <c r="G364" i="1"/>
  <c r="H364" i="1" s="1"/>
  <c r="M364" i="1"/>
  <c r="N364" i="1" s="1"/>
  <c r="P364" i="1" s="1"/>
  <c r="Q364" i="1" s="1"/>
  <c r="G108" i="1"/>
  <c r="H108" i="1" s="1"/>
  <c r="J108" i="1" s="1"/>
  <c r="K108" i="1" s="1"/>
  <c r="M108" i="1"/>
  <c r="N108" i="1" s="1"/>
  <c r="P108" i="1" s="1"/>
  <c r="Q108" i="1" s="1"/>
  <c r="G857" i="1"/>
  <c r="H857" i="1" s="1"/>
  <c r="M857" i="1"/>
  <c r="N857" i="1" s="1"/>
  <c r="P857" i="1" s="1"/>
  <c r="Q857" i="1" s="1"/>
  <c r="G393" i="1"/>
  <c r="H393" i="1" s="1"/>
  <c r="J393" i="1" s="1"/>
  <c r="K393" i="1" s="1"/>
  <c r="M393" i="1"/>
  <c r="N393" i="1" s="1"/>
  <c r="P393" i="1" s="1"/>
  <c r="Q393" i="1" s="1"/>
  <c r="G150" i="1"/>
  <c r="M150" i="1"/>
  <c r="N150" i="1" s="1"/>
  <c r="P150" i="1" s="1"/>
  <c r="Q150" i="1" s="1"/>
  <c r="G118" i="1"/>
  <c r="H118" i="1" s="1"/>
  <c r="J118" i="1" s="1"/>
  <c r="K118" i="1" s="1"/>
  <c r="M118" i="1"/>
  <c r="N118" i="1" s="1"/>
  <c r="P118" i="1" s="1"/>
  <c r="Q118" i="1" s="1"/>
  <c r="G417" i="1"/>
  <c r="H417" i="1" s="1"/>
  <c r="M417" i="1"/>
  <c r="N417" i="1" s="1"/>
  <c r="P417" i="1" s="1"/>
  <c r="Q417" i="1" s="1"/>
  <c r="G659" i="1"/>
  <c r="H659" i="1" s="1"/>
  <c r="M659" i="1"/>
  <c r="N659" i="1" s="1"/>
  <c r="P659" i="1" s="1"/>
  <c r="Q659" i="1" s="1"/>
  <c r="G236" i="1"/>
  <c r="M236" i="1"/>
  <c r="N236" i="1" s="1"/>
  <c r="P236" i="1" s="1"/>
  <c r="Q236" i="1" s="1"/>
  <c r="G75" i="1"/>
  <c r="H75" i="1" s="1"/>
  <c r="J75" i="1" s="1"/>
  <c r="K75" i="1" s="1"/>
  <c r="M75" i="1"/>
  <c r="N75" i="1" s="1"/>
  <c r="P75" i="1" s="1"/>
  <c r="Q75" i="1" s="1"/>
  <c r="G166" i="1"/>
  <c r="M166" i="1"/>
  <c r="N166" i="1" s="1"/>
  <c r="P166" i="1" s="1"/>
  <c r="Q166" i="1" s="1"/>
  <c r="G633" i="1"/>
  <c r="H633" i="1" s="1"/>
  <c r="J633" i="1" s="1"/>
  <c r="K633" i="1" s="1"/>
  <c r="M633" i="1"/>
  <c r="N633" i="1" s="1"/>
  <c r="P633" i="1" s="1"/>
  <c r="Q633" i="1" s="1"/>
  <c r="G753" i="1"/>
  <c r="H753" i="1" s="1"/>
  <c r="M753" i="1"/>
  <c r="N753" i="1" s="1"/>
  <c r="G914" i="1"/>
  <c r="H914" i="1" s="1"/>
  <c r="M914" i="1"/>
  <c r="N914" i="1" s="1"/>
  <c r="G542" i="1"/>
  <c r="H542" i="1" s="1"/>
  <c r="M542" i="1"/>
  <c r="N542" i="1" s="1"/>
  <c r="G993" i="1"/>
  <c r="H993" i="1" s="1"/>
  <c r="M993" i="1"/>
  <c r="N993" i="1" s="1"/>
  <c r="G994" i="1"/>
  <c r="H994" i="1" s="1"/>
  <c r="M994" i="1"/>
  <c r="N994" i="1" s="1"/>
  <c r="G746" i="1"/>
  <c r="H746" i="1" s="1"/>
  <c r="M746" i="1"/>
  <c r="N746" i="1" s="1"/>
  <c r="G865" i="1"/>
  <c r="M865" i="1"/>
  <c r="N865" i="1" s="1"/>
  <c r="P865" i="1" s="1"/>
  <c r="Q865" i="1" s="1"/>
  <c r="G858" i="1"/>
  <c r="M858" i="1"/>
  <c r="N858" i="1" s="1"/>
  <c r="P858" i="1" s="1"/>
  <c r="Q858" i="1" s="1"/>
  <c r="G445" i="1"/>
  <c r="M445" i="1"/>
  <c r="N445" i="1" s="1"/>
  <c r="P445" i="1" s="1"/>
  <c r="Q445" i="1" s="1"/>
  <c r="H638" i="1"/>
  <c r="J638" i="1" s="1"/>
  <c r="K638" i="1" s="1"/>
  <c r="G817" i="1"/>
  <c r="H817" i="1" s="1"/>
  <c r="M817" i="1"/>
  <c r="N817" i="1" s="1"/>
  <c r="G969" i="1"/>
  <c r="H969" i="1" s="1"/>
  <c r="M969" i="1"/>
  <c r="N969" i="1" s="1"/>
  <c r="G797" i="1"/>
  <c r="H797" i="1" s="1"/>
  <c r="M797" i="1"/>
  <c r="N797" i="1" s="1"/>
  <c r="G501" i="1"/>
  <c r="M501" i="1"/>
  <c r="N501" i="1" s="1"/>
  <c r="P501" i="1" s="1"/>
  <c r="Q501" i="1" s="1"/>
  <c r="G341" i="1"/>
  <c r="H341" i="1" s="1"/>
  <c r="M341" i="1"/>
  <c r="N341" i="1" s="1"/>
  <c r="G702" i="1"/>
  <c r="H702" i="1" s="1"/>
  <c r="J702" i="1" s="1"/>
  <c r="K702" i="1" s="1"/>
  <c r="M702" i="1"/>
  <c r="N702" i="1" s="1"/>
  <c r="P702" i="1" s="1"/>
  <c r="Q702" i="1" s="1"/>
  <c r="G302" i="1"/>
  <c r="H302" i="1" s="1"/>
  <c r="J302" i="1" s="1"/>
  <c r="K302" i="1" s="1"/>
  <c r="M302" i="1"/>
  <c r="N302" i="1" s="1"/>
  <c r="P302" i="1" s="1"/>
  <c r="Q302" i="1" s="1"/>
  <c r="G741" i="1"/>
  <c r="H741" i="1" s="1"/>
  <c r="J741" i="1" s="1"/>
  <c r="K741" i="1" s="1"/>
  <c r="M741" i="1"/>
  <c r="N741" i="1" s="1"/>
  <c r="P741" i="1" s="1"/>
  <c r="Q741" i="1" s="1"/>
  <c r="G40" i="1"/>
  <c r="H40" i="1" s="1"/>
  <c r="M40" i="1"/>
  <c r="N40" i="1" s="1"/>
  <c r="G138" i="1"/>
  <c r="H138" i="1" s="1"/>
  <c r="M138" i="1"/>
  <c r="N138" i="1" s="1"/>
  <c r="G622" i="1"/>
  <c r="H622" i="1" s="1"/>
  <c r="M622" i="1"/>
  <c r="N622" i="1" s="1"/>
  <c r="G877" i="1"/>
  <c r="H877" i="1" s="1"/>
  <c r="M877" i="1"/>
  <c r="N877" i="1" s="1"/>
  <c r="G513" i="1"/>
  <c r="H513" i="1" s="1"/>
  <c r="M513" i="1"/>
  <c r="N513" i="1" s="1"/>
  <c r="G982" i="1"/>
  <c r="H982" i="1" s="1"/>
  <c r="J982" i="1" s="1"/>
  <c r="K982" i="1" s="1"/>
  <c r="M982" i="1"/>
  <c r="N982" i="1" s="1"/>
  <c r="P982" i="1" s="1"/>
  <c r="Q982" i="1" s="1"/>
  <c r="G614" i="1"/>
  <c r="M614" i="1"/>
  <c r="N614" i="1" s="1"/>
  <c r="P614" i="1" s="1"/>
  <c r="Q614" i="1" s="1"/>
  <c r="G957" i="1"/>
  <c r="H957" i="1" s="1"/>
  <c r="M957" i="1"/>
  <c r="N957" i="1" s="1"/>
  <c r="G630" i="1"/>
  <c r="H630" i="1" s="1"/>
  <c r="M630" i="1"/>
  <c r="N630" i="1" s="1"/>
  <c r="G609" i="1"/>
  <c r="H609" i="1" s="1"/>
  <c r="M609" i="1"/>
  <c r="N609" i="1" s="1"/>
  <c r="G309" i="1"/>
  <c r="H309" i="1" s="1"/>
  <c r="M309" i="1"/>
  <c r="N309" i="1" s="1"/>
  <c r="G243" i="1"/>
  <c r="M243" i="1"/>
  <c r="N243" i="1" s="1"/>
  <c r="P243" i="1" s="1"/>
  <c r="Q243" i="1" s="1"/>
  <c r="G725" i="1"/>
  <c r="H725" i="1" s="1"/>
  <c r="J725" i="1" s="1"/>
  <c r="K725" i="1" s="1"/>
  <c r="M725" i="1"/>
  <c r="N725" i="1" s="1"/>
  <c r="P725" i="1" s="1"/>
  <c r="Q725" i="1" s="1"/>
  <c r="G35" i="1"/>
  <c r="H35" i="1" s="1"/>
  <c r="M35" i="1"/>
  <c r="N35" i="1" s="1"/>
  <c r="G829" i="1"/>
  <c r="H829" i="1" s="1"/>
  <c r="M829" i="1"/>
  <c r="N829" i="1" s="1"/>
  <c r="G726" i="1"/>
  <c r="H726" i="1" s="1"/>
  <c r="J726" i="1" s="1"/>
  <c r="K726" i="1" s="1"/>
  <c r="M726" i="1"/>
  <c r="N726" i="1" s="1"/>
  <c r="P726" i="1" s="1"/>
  <c r="Q726" i="1" s="1"/>
  <c r="G1021" i="1"/>
  <c r="H1021" i="1" s="1"/>
  <c r="M1021" i="1"/>
  <c r="N1021" i="1" s="1"/>
  <c r="G355" i="1"/>
  <c r="H355" i="1" s="1"/>
  <c r="J355" i="1" s="1"/>
  <c r="K355" i="1" s="1"/>
  <c r="M355" i="1"/>
  <c r="N355" i="1" s="1"/>
  <c r="P355" i="1" s="1"/>
  <c r="Q355" i="1" s="1"/>
  <c r="G270" i="1"/>
  <c r="H270" i="1" s="1"/>
  <c r="M270" i="1"/>
  <c r="N270" i="1" s="1"/>
  <c r="G79" i="1"/>
  <c r="H79" i="1" s="1"/>
  <c r="M79" i="1"/>
  <c r="N79" i="1" s="1"/>
  <c r="G1013" i="1"/>
  <c r="H1013" i="1" s="1"/>
  <c r="M1013" i="1"/>
  <c r="N1013" i="1" s="1"/>
  <c r="G901" i="1"/>
  <c r="M901" i="1"/>
  <c r="N901" i="1" s="1"/>
  <c r="P901" i="1" s="1"/>
  <c r="Q901" i="1" s="1"/>
  <c r="G654" i="1"/>
  <c r="H654" i="1" s="1"/>
  <c r="M654" i="1"/>
  <c r="N654" i="1" s="1"/>
  <c r="G1016" i="1"/>
  <c r="H1016" i="1" s="1"/>
  <c r="M1016" i="1"/>
  <c r="N1016" i="1" s="1"/>
  <c r="G112" i="1"/>
  <c r="H112" i="1" s="1"/>
  <c r="M112" i="1"/>
  <c r="N112" i="1" s="1"/>
  <c r="G307" i="1"/>
  <c r="M307" i="1"/>
  <c r="N307" i="1" s="1"/>
  <c r="P307" i="1" s="1"/>
  <c r="Q307" i="1" s="1"/>
  <c r="G585" i="1"/>
  <c r="H585" i="1" s="1"/>
  <c r="J585" i="1" s="1"/>
  <c r="K585" i="1" s="1"/>
  <c r="M585" i="1"/>
  <c r="N585" i="1" s="1"/>
  <c r="P585" i="1" s="1"/>
  <c r="Q585" i="1" s="1"/>
  <c r="G570" i="1"/>
  <c r="H570" i="1" s="1"/>
  <c r="M570" i="1"/>
  <c r="N570" i="1" s="1"/>
  <c r="G24" i="1"/>
  <c r="H24" i="1" s="1"/>
  <c r="M24" i="1"/>
  <c r="N24" i="1" s="1"/>
  <c r="G147" i="1"/>
  <c r="H147" i="1" s="1"/>
  <c r="J147" i="1" s="1"/>
  <c r="K147" i="1" s="1"/>
  <c r="M147" i="1"/>
  <c r="N147" i="1" s="1"/>
  <c r="P147" i="1" s="1"/>
  <c r="Q147" i="1" s="1"/>
  <c r="G643" i="1"/>
  <c r="H643" i="1" s="1"/>
  <c r="M643" i="1"/>
  <c r="N643" i="1" s="1"/>
  <c r="G398" i="1"/>
  <c r="H398" i="1" s="1"/>
  <c r="M398" i="1"/>
  <c r="N398" i="1" s="1"/>
  <c r="G387" i="1"/>
  <c r="H387" i="1" s="1"/>
  <c r="J387" i="1" s="1"/>
  <c r="K387" i="1" s="1"/>
  <c r="M387" i="1"/>
  <c r="N387" i="1" s="1"/>
  <c r="P387" i="1" s="1"/>
  <c r="Q387" i="1" s="1"/>
  <c r="G956" i="1"/>
  <c r="H956" i="1" s="1"/>
  <c r="M956" i="1"/>
  <c r="N956" i="1" s="1"/>
  <c r="G48" i="1"/>
  <c r="H48" i="1" s="1"/>
  <c r="M48" i="1"/>
  <c r="N48" i="1" s="1"/>
  <c r="G808" i="1"/>
  <c r="H808" i="1" s="1"/>
  <c r="M808" i="1"/>
  <c r="N808" i="1" s="1"/>
  <c r="G453" i="1"/>
  <c r="H453" i="1" s="1"/>
  <c r="J453" i="1" s="1"/>
  <c r="K453" i="1" s="1"/>
  <c r="M453" i="1"/>
  <c r="N453" i="1" s="1"/>
  <c r="P453" i="1" s="1"/>
  <c r="Q453" i="1" s="1"/>
  <c r="G1004" i="1"/>
  <c r="H1004" i="1" s="1"/>
  <c r="M1004" i="1"/>
  <c r="N1004" i="1" s="1"/>
  <c r="G586" i="1"/>
  <c r="H586" i="1" s="1"/>
  <c r="M586" i="1"/>
  <c r="N586" i="1" s="1"/>
  <c r="G689" i="1"/>
  <c r="H689" i="1" s="1"/>
  <c r="M689" i="1"/>
  <c r="N689" i="1" s="1"/>
  <c r="G499" i="1"/>
  <c r="H499" i="1" s="1"/>
  <c r="M499" i="1"/>
  <c r="N499" i="1" s="1"/>
  <c r="G139" i="1"/>
  <c r="H139" i="1" s="1"/>
  <c r="M139" i="1"/>
  <c r="N139" i="1" s="1"/>
  <c r="G1015" i="1"/>
  <c r="H1015" i="1" s="1"/>
  <c r="M1015" i="1"/>
  <c r="N1015" i="1" s="1"/>
  <c r="G552" i="1"/>
  <c r="H552" i="1" s="1"/>
  <c r="M552" i="1"/>
  <c r="N552" i="1" s="1"/>
  <c r="G892" i="1"/>
  <c r="H892" i="1" s="1"/>
  <c r="M892" i="1"/>
  <c r="N892" i="1" s="1"/>
  <c r="G839" i="1"/>
  <c r="H839" i="1" s="1"/>
  <c r="M839" i="1"/>
  <c r="N839" i="1" s="1"/>
  <c r="G760" i="1"/>
  <c r="H760" i="1" s="1"/>
  <c r="M760" i="1"/>
  <c r="N760" i="1" s="1"/>
  <c r="G109" i="1"/>
  <c r="H109" i="1" s="1"/>
  <c r="M109" i="1"/>
  <c r="N109" i="1" s="1"/>
  <c r="G967" i="1"/>
  <c r="H967" i="1" s="1"/>
  <c r="M967" i="1"/>
  <c r="N967" i="1" s="1"/>
  <c r="G656" i="1"/>
  <c r="H656" i="1" s="1"/>
  <c r="M656" i="1"/>
  <c r="N656" i="1" s="1"/>
  <c r="G739" i="1"/>
  <c r="H739" i="1" s="1"/>
  <c r="M739" i="1"/>
  <c r="N739" i="1" s="1"/>
  <c r="G407" i="1"/>
  <c r="H407" i="1" s="1"/>
  <c r="M407" i="1"/>
  <c r="N407" i="1" s="1"/>
  <c r="G918" i="1"/>
  <c r="H918" i="1" s="1"/>
  <c r="J918" i="1" s="1"/>
  <c r="K918" i="1" s="1"/>
  <c r="M918" i="1"/>
  <c r="N918" i="1" s="1"/>
  <c r="P918" i="1" s="1"/>
  <c r="Q918" i="1" s="1"/>
  <c r="G601" i="1"/>
  <c r="H601" i="1" s="1"/>
  <c r="J601" i="1" s="1"/>
  <c r="K601" i="1" s="1"/>
  <c r="M601" i="1"/>
  <c r="N601" i="1" s="1"/>
  <c r="P601" i="1" s="1"/>
  <c r="Q601" i="1" s="1"/>
  <c r="G303" i="1"/>
  <c r="H303" i="1" s="1"/>
  <c r="J303" i="1" s="1"/>
  <c r="K303" i="1" s="1"/>
  <c r="M303" i="1"/>
  <c r="N303" i="1" s="1"/>
  <c r="P303" i="1" s="1"/>
  <c r="Q303" i="1" s="1"/>
  <c r="G894" i="1"/>
  <c r="M894" i="1"/>
  <c r="N894" i="1" s="1"/>
  <c r="P894" i="1" s="1"/>
  <c r="Q894" i="1" s="1"/>
  <c r="G926" i="1"/>
  <c r="H926" i="1" s="1"/>
  <c r="J926" i="1" s="1"/>
  <c r="K926" i="1" s="1"/>
  <c r="M926" i="1"/>
  <c r="N926" i="1" s="1"/>
  <c r="P926" i="1" s="1"/>
  <c r="Q926" i="1" s="1"/>
  <c r="G690" i="1"/>
  <c r="H690" i="1" s="1"/>
  <c r="J690" i="1" s="1"/>
  <c r="K690" i="1" s="1"/>
  <c r="M690" i="1"/>
  <c r="N690" i="1" s="1"/>
  <c r="P690" i="1" s="1"/>
  <c r="Q690" i="1" s="1"/>
  <c r="G706" i="1"/>
  <c r="H706" i="1" s="1"/>
  <c r="J706" i="1" s="1"/>
  <c r="K706" i="1" s="1"/>
  <c r="M706" i="1"/>
  <c r="N706" i="1" s="1"/>
  <c r="P706" i="1" s="1"/>
  <c r="Q706" i="1" s="1"/>
  <c r="G693" i="1"/>
  <c r="H693" i="1" s="1"/>
  <c r="J693" i="1" s="1"/>
  <c r="K693" i="1" s="1"/>
  <c r="M693" i="1"/>
  <c r="N693" i="1" s="1"/>
  <c r="P693" i="1" s="1"/>
  <c r="Q693" i="1" s="1"/>
  <c r="G159" i="1"/>
  <c r="H159" i="1" s="1"/>
  <c r="J159" i="1" s="1"/>
  <c r="K159" i="1" s="1"/>
  <c r="M159" i="1"/>
  <c r="N159" i="1" s="1"/>
  <c r="P159" i="1" s="1"/>
  <c r="Q159" i="1" s="1"/>
  <c r="G335" i="1"/>
  <c r="H335" i="1" s="1"/>
  <c r="J335" i="1" s="1"/>
  <c r="K335" i="1" s="1"/>
  <c r="M335" i="1"/>
  <c r="N335" i="1" s="1"/>
  <c r="P335" i="1" s="1"/>
  <c r="Q335" i="1" s="1"/>
  <c r="G143" i="1"/>
  <c r="M143" i="1"/>
  <c r="N143" i="1" s="1"/>
  <c r="P143" i="1" s="1"/>
  <c r="Q143" i="1" s="1"/>
  <c r="G47" i="1"/>
  <c r="H47" i="1" s="1"/>
  <c r="J47" i="1" s="1"/>
  <c r="K47" i="1" s="1"/>
  <c r="M47" i="1"/>
  <c r="N47" i="1" s="1"/>
  <c r="P47" i="1" s="1"/>
  <c r="Q47" i="1" s="1"/>
  <c r="G578" i="1"/>
  <c r="H578" i="1" s="1"/>
  <c r="J578" i="1" s="1"/>
  <c r="K578" i="1" s="1"/>
  <c r="M578" i="1"/>
  <c r="N578" i="1" s="1"/>
  <c r="P578" i="1" s="1"/>
  <c r="Q578" i="1" s="1"/>
  <c r="G1017" i="1"/>
  <c r="H1017" i="1" s="1"/>
  <c r="J1017" i="1" s="1"/>
  <c r="K1017" i="1" s="1"/>
  <c r="M1017" i="1"/>
  <c r="N1017" i="1" s="1"/>
  <c r="P1017" i="1" s="1"/>
  <c r="Q1017" i="1" s="1"/>
  <c r="G277" i="1"/>
  <c r="M277" i="1"/>
  <c r="N277" i="1" s="1"/>
  <c r="P277" i="1" s="1"/>
  <c r="Q277" i="1" s="1"/>
  <c r="G389" i="1"/>
  <c r="H389" i="1" s="1"/>
  <c r="J389" i="1" s="1"/>
  <c r="K389" i="1" s="1"/>
  <c r="M389" i="1"/>
  <c r="N389" i="1" s="1"/>
  <c r="P389" i="1" s="1"/>
  <c r="Q389" i="1" s="1"/>
  <c r="G562" i="1"/>
  <c r="H562" i="1" s="1"/>
  <c r="J562" i="1" s="1"/>
  <c r="K562" i="1" s="1"/>
  <c r="M562" i="1"/>
  <c r="N562" i="1" s="1"/>
  <c r="P562" i="1" s="1"/>
  <c r="Q562" i="1" s="1"/>
  <c r="G998" i="1"/>
  <c r="H998" i="1" s="1"/>
  <c r="J998" i="1" s="1"/>
  <c r="K998" i="1" s="1"/>
  <c r="M998" i="1"/>
  <c r="N998" i="1" s="1"/>
  <c r="P998" i="1" s="1"/>
  <c r="Q998" i="1" s="1"/>
  <c r="G271" i="1"/>
  <c r="M271" i="1"/>
  <c r="N271" i="1" s="1"/>
  <c r="P271" i="1" s="1"/>
  <c r="Q271" i="1" s="1"/>
  <c r="G458" i="1"/>
  <c r="H458" i="1" s="1"/>
  <c r="J458" i="1" s="1"/>
  <c r="K458" i="1" s="1"/>
  <c r="M458" i="1"/>
  <c r="N458" i="1" s="1"/>
  <c r="P458" i="1" s="1"/>
  <c r="Q458" i="1" s="1"/>
  <c r="G137" i="1"/>
  <c r="H137" i="1" s="1"/>
  <c r="J137" i="1" s="1"/>
  <c r="K137" i="1" s="1"/>
  <c r="M137" i="1"/>
  <c r="N137" i="1" s="1"/>
  <c r="P137" i="1" s="1"/>
  <c r="Q137" i="1" s="1"/>
  <c r="G826" i="1"/>
  <c r="H826" i="1" s="1"/>
  <c r="J826" i="1" s="1"/>
  <c r="K826" i="1" s="1"/>
  <c r="M826" i="1"/>
  <c r="N826" i="1" s="1"/>
  <c r="P826" i="1" s="1"/>
  <c r="Q826" i="1" s="1"/>
  <c r="G218" i="1"/>
  <c r="H218" i="1" s="1"/>
  <c r="J218" i="1" s="1"/>
  <c r="K218" i="1" s="1"/>
  <c r="M218" i="1"/>
  <c r="N218" i="1" s="1"/>
  <c r="P218" i="1" s="1"/>
  <c r="Q218" i="1" s="1"/>
  <c r="G410" i="1"/>
  <c r="H410" i="1" s="1"/>
  <c r="M410" i="1"/>
  <c r="N410" i="1" s="1"/>
  <c r="G652" i="1"/>
  <c r="H652" i="1" s="1"/>
  <c r="M652" i="1"/>
  <c r="N652" i="1" s="1"/>
  <c r="G388" i="1"/>
  <c r="H388" i="1" s="1"/>
  <c r="M388" i="1"/>
  <c r="N388" i="1" s="1"/>
  <c r="G168" i="1"/>
  <c r="M168" i="1"/>
  <c r="N168" i="1" s="1"/>
  <c r="G677" i="1"/>
  <c r="M677" i="1"/>
  <c r="N677" i="1" s="1"/>
  <c r="P677" i="1" s="1"/>
  <c r="Q677" i="1" s="1"/>
  <c r="G871" i="1"/>
  <c r="H871" i="1" s="1"/>
  <c r="M871" i="1"/>
  <c r="N871" i="1" s="1"/>
  <c r="G467" i="1"/>
  <c r="H467" i="1" s="1"/>
  <c r="M467" i="1"/>
  <c r="N467" i="1" s="1"/>
  <c r="N766" i="1"/>
  <c r="P766" i="1" s="1"/>
  <c r="Q766" i="1" s="1"/>
  <c r="N638" i="1"/>
  <c r="P638" i="1" s="1"/>
  <c r="Q638" i="1" s="1"/>
  <c r="N470" i="1"/>
  <c r="P470" i="1" s="1"/>
  <c r="Q470" i="1" s="1"/>
  <c r="N169" i="1"/>
  <c r="P169" i="1" s="1"/>
  <c r="Q169" i="1" s="1"/>
  <c r="N149" i="1"/>
  <c r="P149" i="1" s="1"/>
  <c r="Q149" i="1" s="1"/>
  <c r="N222" i="1"/>
  <c r="P222" i="1" s="1"/>
  <c r="Q222" i="1" s="1"/>
  <c r="G478" i="1"/>
  <c r="H478" i="1" s="1"/>
  <c r="J478" i="1" s="1"/>
  <c r="K478" i="1" s="1"/>
  <c r="M478" i="1"/>
  <c r="N478" i="1" s="1"/>
  <c r="P478" i="1" s="1"/>
  <c r="Q478" i="1" s="1"/>
  <c r="G155" i="1"/>
  <c r="H155" i="1" s="1"/>
  <c r="J155" i="1" s="1"/>
  <c r="K155" i="1" s="1"/>
  <c r="M155" i="1"/>
  <c r="N155" i="1" s="1"/>
  <c r="P155" i="1" s="1"/>
  <c r="Q155" i="1" s="1"/>
  <c r="G54" i="1"/>
  <c r="H54" i="1" s="1"/>
  <c r="J54" i="1" s="1"/>
  <c r="K54" i="1" s="1"/>
  <c r="M54" i="1"/>
  <c r="N54" i="1" s="1"/>
  <c r="P54" i="1" s="1"/>
  <c r="Q54" i="1" s="1"/>
  <c r="G663" i="1"/>
  <c r="H663" i="1" s="1"/>
  <c r="J663" i="1" s="1"/>
  <c r="K663" i="1" s="1"/>
  <c r="M663" i="1"/>
  <c r="N663" i="1" s="1"/>
  <c r="P663" i="1" s="1"/>
  <c r="Q663" i="1" s="1"/>
  <c r="G34" i="1"/>
  <c r="H34" i="1" s="1"/>
  <c r="M34" i="1"/>
  <c r="N34" i="1" s="1"/>
  <c r="P34" i="1" s="1"/>
  <c r="Q34" i="1" s="1"/>
  <c r="G397" i="1"/>
  <c r="M397" i="1"/>
  <c r="N397" i="1" s="1"/>
  <c r="P397" i="1" s="1"/>
  <c r="Q397" i="1" s="1"/>
  <c r="G1000" i="1"/>
  <c r="H1000" i="1" s="1"/>
  <c r="J1000" i="1" s="1"/>
  <c r="K1000" i="1" s="1"/>
  <c r="M1000" i="1"/>
  <c r="N1000" i="1" s="1"/>
  <c r="P1000" i="1" s="1"/>
  <c r="Q1000" i="1" s="1"/>
  <c r="G523" i="1"/>
  <c r="H523" i="1" s="1"/>
  <c r="J523" i="1" s="1"/>
  <c r="K523" i="1" s="1"/>
  <c r="M523" i="1"/>
  <c r="N523" i="1" s="1"/>
  <c r="P523" i="1" s="1"/>
  <c r="Q523" i="1" s="1"/>
  <c r="G683" i="1"/>
  <c r="H683" i="1" s="1"/>
  <c r="J683" i="1" s="1"/>
  <c r="K683" i="1" s="1"/>
  <c r="M683" i="1"/>
  <c r="N683" i="1" s="1"/>
  <c r="P683" i="1" s="1"/>
  <c r="Q683" i="1" s="1"/>
  <c r="G779" i="1"/>
  <c r="H779" i="1" s="1"/>
  <c r="J779" i="1" s="1"/>
  <c r="K779" i="1" s="1"/>
  <c r="M779" i="1"/>
  <c r="N779" i="1" s="1"/>
  <c r="P779" i="1" s="1"/>
  <c r="Q779" i="1" s="1"/>
  <c r="G852" i="1"/>
  <c r="H852" i="1" s="1"/>
  <c r="J852" i="1" s="1"/>
  <c r="K852" i="1" s="1"/>
  <c r="M852" i="1"/>
  <c r="N852" i="1" s="1"/>
  <c r="P852" i="1" s="1"/>
  <c r="Q852" i="1" s="1"/>
  <c r="G332" i="1"/>
  <c r="H332" i="1" s="1"/>
  <c r="J332" i="1" s="1"/>
  <c r="K332" i="1" s="1"/>
  <c r="M332" i="1"/>
  <c r="N332" i="1" s="1"/>
  <c r="P332" i="1" s="1"/>
  <c r="Q332" i="1" s="1"/>
  <c r="G140" i="1"/>
  <c r="M140" i="1"/>
  <c r="N140" i="1" s="1"/>
  <c r="P140" i="1" s="1"/>
  <c r="Q140" i="1" s="1"/>
  <c r="G265" i="1"/>
  <c r="H265" i="1" s="1"/>
  <c r="J265" i="1" s="1"/>
  <c r="K265" i="1" s="1"/>
  <c r="M265" i="1"/>
  <c r="N265" i="1" s="1"/>
  <c r="P265" i="1" s="1"/>
  <c r="Q265" i="1" s="1"/>
  <c r="G813" i="1"/>
  <c r="H813" i="1" s="1"/>
  <c r="J813" i="1" s="1"/>
  <c r="K813" i="1" s="1"/>
  <c r="M813" i="1"/>
  <c r="N813" i="1" s="1"/>
  <c r="P813" i="1" s="1"/>
  <c r="Q813" i="1" s="1"/>
  <c r="G206" i="1"/>
  <c r="H206" i="1" s="1"/>
  <c r="J206" i="1" s="1"/>
  <c r="K206" i="1" s="1"/>
  <c r="M206" i="1"/>
  <c r="N206" i="1" s="1"/>
  <c r="P206" i="1" s="1"/>
  <c r="Q206" i="1" s="1"/>
  <c r="G1027" i="1"/>
  <c r="H1027" i="1" s="1"/>
  <c r="J1027" i="1" s="1"/>
  <c r="K1027" i="1" s="1"/>
  <c r="M1027" i="1"/>
  <c r="N1027" i="1" s="1"/>
  <c r="P1027" i="1" s="1"/>
  <c r="Q1027" i="1" s="1"/>
  <c r="G720" i="1"/>
  <c r="H720" i="1" s="1"/>
  <c r="M720" i="1"/>
  <c r="N720" i="1" s="1"/>
  <c r="P720" i="1" s="1"/>
  <c r="Q720" i="1" s="1"/>
  <c r="G39" i="1"/>
  <c r="H39" i="1" s="1"/>
  <c r="J39" i="1" s="1"/>
  <c r="K39" i="1" s="1"/>
  <c r="M39" i="1"/>
  <c r="N39" i="1" s="1"/>
  <c r="P39" i="1" s="1"/>
  <c r="Q39" i="1" s="1"/>
  <c r="G193" i="1"/>
  <c r="H193" i="1" s="1"/>
  <c r="J193" i="1" s="1"/>
  <c r="K193" i="1" s="1"/>
  <c r="M193" i="1"/>
  <c r="N193" i="1" s="1"/>
  <c r="P193" i="1" s="1"/>
  <c r="Q193" i="1" s="1"/>
  <c r="G278" i="1"/>
  <c r="H278" i="1" s="1"/>
  <c r="M278" i="1"/>
  <c r="N278" i="1" s="1"/>
  <c r="P278" i="1" s="1"/>
  <c r="Q278" i="1" s="1"/>
  <c r="G406" i="1"/>
  <c r="H406" i="1" s="1"/>
  <c r="J406" i="1" s="1"/>
  <c r="K406" i="1" s="1"/>
  <c r="M406" i="1"/>
  <c r="N406" i="1" s="1"/>
  <c r="P406" i="1" s="1"/>
  <c r="Q406" i="1" s="1"/>
  <c r="G511" i="1"/>
  <c r="H511" i="1" s="1"/>
  <c r="J511" i="1" s="1"/>
  <c r="K511" i="1" s="1"/>
  <c r="M511" i="1"/>
  <c r="N511" i="1" s="1"/>
  <c r="P511" i="1" s="1"/>
  <c r="Q511" i="1" s="1"/>
  <c r="G607" i="1"/>
  <c r="H607" i="1" s="1"/>
  <c r="J607" i="1" s="1"/>
  <c r="K607" i="1" s="1"/>
  <c r="M607" i="1"/>
  <c r="N607" i="1" s="1"/>
  <c r="P607" i="1" s="1"/>
  <c r="Q607" i="1" s="1"/>
  <c r="G703" i="1"/>
  <c r="M703" i="1"/>
  <c r="N703" i="1" s="1"/>
  <c r="P703" i="1" s="1"/>
  <c r="Q703" i="1" s="1"/>
  <c r="G767" i="1"/>
  <c r="H767" i="1" s="1"/>
  <c r="M767" i="1"/>
  <c r="N767" i="1" s="1"/>
  <c r="P767" i="1" s="1"/>
  <c r="Q767" i="1" s="1"/>
  <c r="G863" i="1"/>
  <c r="H863" i="1" s="1"/>
  <c r="J863" i="1" s="1"/>
  <c r="K863" i="1" s="1"/>
  <c r="M863" i="1"/>
  <c r="N863" i="1" s="1"/>
  <c r="P863" i="1" s="1"/>
  <c r="Q863" i="1" s="1"/>
  <c r="G927" i="1"/>
  <c r="H927" i="1" s="1"/>
  <c r="J927" i="1" s="1"/>
  <c r="K927" i="1" s="1"/>
  <c r="M927" i="1"/>
  <c r="N927" i="1" s="1"/>
  <c r="P927" i="1" s="1"/>
  <c r="Q927" i="1" s="1"/>
  <c r="G1023" i="1"/>
  <c r="H1023" i="1" s="1"/>
  <c r="J1023" i="1" s="1"/>
  <c r="K1023" i="1" s="1"/>
  <c r="M1023" i="1"/>
  <c r="N1023" i="1" s="1"/>
  <c r="P1023" i="1" s="1"/>
  <c r="Q1023" i="1" s="1"/>
  <c r="G836" i="1"/>
  <c r="H836" i="1" s="1"/>
  <c r="J836" i="1" s="1"/>
  <c r="K836" i="1" s="1"/>
  <c r="M836" i="1"/>
  <c r="N836" i="1" s="1"/>
  <c r="P836" i="1" s="1"/>
  <c r="Q836" i="1" s="1"/>
  <c r="G312" i="1"/>
  <c r="H312" i="1" s="1"/>
  <c r="J312" i="1" s="1"/>
  <c r="K312" i="1" s="1"/>
  <c r="M312" i="1"/>
  <c r="N312" i="1" s="1"/>
  <c r="P312" i="1" s="1"/>
  <c r="Q312" i="1" s="1"/>
  <c r="G216" i="1"/>
  <c r="H216" i="1" s="1"/>
  <c r="J216" i="1" s="1"/>
  <c r="K216" i="1" s="1"/>
  <c r="M216" i="1"/>
  <c r="N216" i="1" s="1"/>
  <c r="P216" i="1" s="1"/>
  <c r="Q216" i="1" s="1"/>
  <c r="G88" i="1"/>
  <c r="H88" i="1" s="1"/>
  <c r="J88" i="1" s="1"/>
  <c r="K88" i="1" s="1"/>
  <c r="M88" i="1"/>
  <c r="N88" i="1" s="1"/>
  <c r="P88" i="1" s="1"/>
  <c r="Q88" i="1" s="1"/>
  <c r="G87" i="1"/>
  <c r="H87" i="1" s="1"/>
  <c r="J87" i="1" s="1"/>
  <c r="K87" i="1" s="1"/>
  <c r="M87" i="1"/>
  <c r="N87" i="1" s="1"/>
  <c r="P87" i="1" s="1"/>
  <c r="Q87" i="1" s="1"/>
  <c r="G343" i="1"/>
  <c r="M343" i="1"/>
  <c r="N343" i="1" s="1"/>
  <c r="P343" i="1" s="1"/>
  <c r="Q343" i="1" s="1"/>
  <c r="G560" i="1"/>
  <c r="H560" i="1" s="1"/>
  <c r="M560" i="1"/>
  <c r="N560" i="1" s="1"/>
  <c r="P560" i="1" s="1"/>
  <c r="Q560" i="1" s="1"/>
  <c r="G1020" i="1"/>
  <c r="H1020" i="1" s="1"/>
  <c r="M1020" i="1"/>
  <c r="N1020" i="1" s="1"/>
  <c r="P1020" i="1" s="1"/>
  <c r="Q1020" i="1" s="1"/>
  <c r="G755" i="1"/>
  <c r="H755" i="1" s="1"/>
  <c r="J755" i="1" s="1"/>
  <c r="K755" i="1" s="1"/>
  <c r="M755" i="1"/>
  <c r="N755" i="1" s="1"/>
  <c r="P755" i="1" s="1"/>
  <c r="Q755" i="1" s="1"/>
  <c r="G947" i="1"/>
  <c r="M947" i="1"/>
  <c r="N947" i="1" s="1"/>
  <c r="P947" i="1" s="1"/>
  <c r="Q947" i="1" s="1"/>
  <c r="G196" i="1"/>
  <c r="H196" i="1" s="1"/>
  <c r="J196" i="1" s="1"/>
  <c r="K196" i="1" s="1"/>
  <c r="M196" i="1"/>
  <c r="N196" i="1" s="1"/>
  <c r="P196" i="1" s="1"/>
  <c r="Q196" i="1" s="1"/>
  <c r="G71" i="1"/>
  <c r="H71" i="1" s="1"/>
  <c r="J71" i="1" s="1"/>
  <c r="K71" i="1" s="1"/>
  <c r="M71" i="1"/>
  <c r="N71" i="1" s="1"/>
  <c r="P71" i="1" s="1"/>
  <c r="Q71" i="1" s="1"/>
  <c r="G999" i="1"/>
  <c r="H999" i="1" s="1"/>
  <c r="J999" i="1" s="1"/>
  <c r="K999" i="1" s="1"/>
  <c r="M999" i="1"/>
  <c r="N999" i="1" s="1"/>
  <c r="P999" i="1" s="1"/>
  <c r="Q999" i="1" s="1"/>
  <c r="G272" i="1"/>
  <c r="H272" i="1" s="1"/>
  <c r="J272" i="1" s="1"/>
  <c r="K272" i="1" s="1"/>
  <c r="M272" i="1"/>
  <c r="N272" i="1" s="1"/>
  <c r="P272" i="1" s="1"/>
  <c r="Q272" i="1" s="1"/>
  <c r="G208" i="1"/>
  <c r="H208" i="1" s="1"/>
  <c r="J208" i="1" s="1"/>
  <c r="K208" i="1" s="1"/>
  <c r="M208" i="1"/>
  <c r="N208" i="1" s="1"/>
  <c r="P208" i="1" s="1"/>
  <c r="Q208" i="1" s="1"/>
  <c r="G144" i="1"/>
  <c r="H144" i="1" s="1"/>
  <c r="J144" i="1" s="1"/>
  <c r="K144" i="1" s="1"/>
  <c r="M144" i="1"/>
  <c r="N144" i="1" s="1"/>
  <c r="P144" i="1" s="1"/>
  <c r="Q144" i="1" s="1"/>
  <c r="G130" i="1"/>
  <c r="H130" i="1" s="1"/>
  <c r="J130" i="1" s="1"/>
  <c r="K130" i="1" s="1"/>
  <c r="M130" i="1"/>
  <c r="N130" i="1" s="1"/>
  <c r="P130" i="1" s="1"/>
  <c r="Q130" i="1" s="1"/>
  <c r="G386" i="1"/>
  <c r="H386" i="1" s="1"/>
  <c r="J386" i="1" s="1"/>
  <c r="K386" i="1" s="1"/>
  <c r="M386" i="1"/>
  <c r="N386" i="1" s="1"/>
  <c r="P386" i="1" s="1"/>
  <c r="Q386" i="1" s="1"/>
  <c r="G792" i="1"/>
  <c r="H792" i="1" s="1"/>
  <c r="J792" i="1" s="1"/>
  <c r="K792" i="1" s="1"/>
  <c r="M792" i="1"/>
  <c r="N792" i="1" s="1"/>
  <c r="P792" i="1" s="1"/>
  <c r="Q792" i="1" s="1"/>
  <c r="G536" i="1"/>
  <c r="H536" i="1" s="1"/>
  <c r="J536" i="1" s="1"/>
  <c r="K536" i="1" s="1"/>
  <c r="M536" i="1"/>
  <c r="N536" i="1" s="1"/>
  <c r="P536" i="1" s="1"/>
  <c r="Q536" i="1" s="1"/>
  <c r="G358" i="1"/>
  <c r="H358" i="1" s="1"/>
  <c r="J358" i="1" s="1"/>
  <c r="K358" i="1" s="1"/>
  <c r="M358" i="1"/>
  <c r="N358" i="1" s="1"/>
  <c r="P358" i="1" s="1"/>
  <c r="Q358" i="1" s="1"/>
  <c r="G719" i="1"/>
  <c r="H719" i="1" s="1"/>
  <c r="M719" i="1"/>
  <c r="N719" i="1" s="1"/>
  <c r="P719" i="1" s="1"/>
  <c r="Q719" i="1" s="1"/>
  <c r="G815" i="1"/>
  <c r="H815" i="1" s="1"/>
  <c r="J815" i="1" s="1"/>
  <c r="K815" i="1" s="1"/>
  <c r="M815" i="1"/>
  <c r="N815" i="1" s="1"/>
  <c r="P815" i="1" s="1"/>
  <c r="Q815" i="1" s="1"/>
  <c r="G911" i="1"/>
  <c r="H911" i="1" s="1"/>
  <c r="J911" i="1" s="1"/>
  <c r="K911" i="1" s="1"/>
  <c r="M911" i="1"/>
  <c r="N911" i="1" s="1"/>
  <c r="P911" i="1" s="1"/>
  <c r="Q911" i="1" s="1"/>
  <c r="G1007" i="1"/>
  <c r="H1007" i="1" s="1"/>
  <c r="J1007" i="1" s="1"/>
  <c r="K1007" i="1" s="1"/>
  <c r="M1007" i="1"/>
  <c r="N1007" i="1" s="1"/>
  <c r="P1007" i="1" s="1"/>
  <c r="Q1007" i="1" s="1"/>
  <c r="G608" i="1"/>
  <c r="H608" i="1" s="1"/>
  <c r="J608" i="1" s="1"/>
  <c r="K608" i="1" s="1"/>
  <c r="M608" i="1"/>
  <c r="N608" i="1" s="1"/>
  <c r="P608" i="1" s="1"/>
  <c r="Q608" i="1" s="1"/>
  <c r="G564" i="1"/>
  <c r="H564" i="1" s="1"/>
  <c r="J564" i="1" s="1"/>
  <c r="K564" i="1" s="1"/>
  <c r="M564" i="1"/>
  <c r="N564" i="1" s="1"/>
  <c r="P564" i="1" s="1"/>
  <c r="Q564" i="1" s="1"/>
  <c r="G628" i="1"/>
  <c r="M628" i="1"/>
  <c r="N628" i="1" s="1"/>
  <c r="P628" i="1" s="1"/>
  <c r="Q628" i="1" s="1"/>
  <c r="G856" i="1"/>
  <c r="H856" i="1" s="1"/>
  <c r="J856" i="1" s="1"/>
  <c r="K856" i="1" s="1"/>
  <c r="M856" i="1"/>
  <c r="N856" i="1" s="1"/>
  <c r="P856" i="1" s="1"/>
  <c r="Q856" i="1" s="1"/>
  <c r="G1039" i="1"/>
  <c r="M1039" i="1"/>
  <c r="N1039" i="1" s="1"/>
  <c r="P1039" i="1" s="1"/>
  <c r="Q1039" i="1" s="1"/>
  <c r="G267" i="1"/>
  <c r="M267" i="1"/>
  <c r="N267" i="1" s="1"/>
  <c r="P267" i="1" s="1"/>
  <c r="Q267" i="1" s="1"/>
  <c r="G395" i="1"/>
  <c r="H395" i="1" s="1"/>
  <c r="M395" i="1"/>
  <c r="N395" i="1" s="1"/>
  <c r="P395" i="1" s="1"/>
  <c r="Q395" i="1" s="1"/>
  <c r="G471" i="1"/>
  <c r="M471" i="1"/>
  <c r="N471" i="1" s="1"/>
  <c r="P471" i="1" s="1"/>
  <c r="Q471" i="1" s="1"/>
  <c r="G567" i="1"/>
  <c r="H567" i="1" s="1"/>
  <c r="M567" i="1"/>
  <c r="N567" i="1" s="1"/>
  <c r="P567" i="1" s="1"/>
  <c r="Q567" i="1" s="1"/>
  <c r="G631" i="1"/>
  <c r="H631" i="1" s="1"/>
  <c r="J631" i="1" s="1"/>
  <c r="K631" i="1" s="1"/>
  <c r="M631" i="1"/>
  <c r="N631" i="1" s="1"/>
  <c r="P631" i="1" s="1"/>
  <c r="Q631" i="1" s="1"/>
  <c r="G727" i="1"/>
  <c r="H727" i="1" s="1"/>
  <c r="J727" i="1" s="1"/>
  <c r="K727" i="1" s="1"/>
  <c r="M727" i="1"/>
  <c r="N727" i="1" s="1"/>
  <c r="P727" i="1" s="1"/>
  <c r="Q727" i="1" s="1"/>
  <c r="G824" i="1"/>
  <c r="H824" i="1" s="1"/>
  <c r="M824" i="1"/>
  <c r="N824" i="1" s="1"/>
  <c r="P824" i="1" s="1"/>
  <c r="Q824" i="1" s="1"/>
  <c r="G1024" i="1"/>
  <c r="M1024" i="1"/>
  <c r="N1024" i="1" s="1"/>
  <c r="P1024" i="1" s="1"/>
  <c r="Q1024" i="1" s="1"/>
  <c r="G384" i="1"/>
  <c r="H384" i="1" s="1"/>
  <c r="J384" i="1" s="1"/>
  <c r="K384" i="1" s="1"/>
  <c r="M384" i="1"/>
  <c r="N384" i="1" s="1"/>
  <c r="P384" i="1" s="1"/>
  <c r="Q384" i="1" s="1"/>
  <c r="G320" i="1"/>
  <c r="H320" i="1" s="1"/>
  <c r="M320" i="1"/>
  <c r="N320" i="1" s="1"/>
  <c r="P320" i="1" s="1"/>
  <c r="Q320" i="1" s="1"/>
  <c r="G192" i="1"/>
  <c r="H192" i="1" s="1"/>
  <c r="J192" i="1" s="1"/>
  <c r="K192" i="1" s="1"/>
  <c r="M192" i="1"/>
  <c r="N192" i="1" s="1"/>
  <c r="P192" i="1" s="1"/>
  <c r="Q192" i="1" s="1"/>
  <c r="G96" i="1"/>
  <c r="H96" i="1" s="1"/>
  <c r="J96" i="1" s="1"/>
  <c r="K96" i="1" s="1"/>
  <c r="M96" i="1"/>
  <c r="N96" i="1" s="1"/>
  <c r="P96" i="1" s="1"/>
  <c r="Q96" i="1" s="1"/>
  <c r="G66" i="1"/>
  <c r="H66" i="1" s="1"/>
  <c r="M66" i="1"/>
  <c r="N66" i="1" s="1"/>
  <c r="P66" i="1" s="1"/>
  <c r="Q66" i="1" s="1"/>
  <c r="G322" i="1"/>
  <c r="H322" i="1" s="1"/>
  <c r="M322" i="1"/>
  <c r="N322" i="1" s="1"/>
  <c r="P322" i="1" s="1"/>
  <c r="Q322" i="1" s="1"/>
  <c r="G544" i="1"/>
  <c r="H544" i="1" s="1"/>
  <c r="J544" i="1" s="1"/>
  <c r="K544" i="1" s="1"/>
  <c r="M544" i="1"/>
  <c r="N544" i="1" s="1"/>
  <c r="G932" i="1"/>
  <c r="H932" i="1" s="1"/>
  <c r="J932" i="1" s="1"/>
  <c r="K932" i="1" s="1"/>
  <c r="M932" i="1"/>
  <c r="N932" i="1" s="1"/>
  <c r="P932" i="1" s="1"/>
  <c r="Q932" i="1" s="1"/>
  <c r="G819" i="1"/>
  <c r="H819" i="1" s="1"/>
  <c r="J819" i="1" s="1"/>
  <c r="K819" i="1" s="1"/>
  <c r="M819" i="1"/>
  <c r="N819" i="1" s="1"/>
  <c r="P819" i="1" s="1"/>
  <c r="Q819" i="1" s="1"/>
  <c r="G1011" i="1"/>
  <c r="H1011" i="1" s="1"/>
  <c r="J1011" i="1" s="1"/>
  <c r="K1011" i="1" s="1"/>
  <c r="M1011" i="1"/>
  <c r="N1011" i="1" s="1"/>
  <c r="P1011" i="1" s="1"/>
  <c r="Q1011" i="1" s="1"/>
  <c r="G916" i="1"/>
  <c r="H916" i="1" s="1"/>
  <c r="M916" i="1"/>
  <c r="N916" i="1" s="1"/>
  <c r="P916" i="1" s="1"/>
  <c r="Q916" i="1" s="1"/>
  <c r="G308" i="1"/>
  <c r="H308" i="1" s="1"/>
  <c r="J308" i="1" s="1"/>
  <c r="K308" i="1" s="1"/>
  <c r="M308" i="1"/>
  <c r="N308" i="1" s="1"/>
  <c r="P308" i="1" s="1"/>
  <c r="Q308" i="1" s="1"/>
  <c r="G132" i="1"/>
  <c r="H132" i="1" s="1"/>
  <c r="J132" i="1" s="1"/>
  <c r="K132" i="1" s="1"/>
  <c r="M132" i="1"/>
  <c r="N132" i="1" s="1"/>
  <c r="P132" i="1" s="1"/>
  <c r="Q132" i="1" s="1"/>
  <c r="G77" i="1"/>
  <c r="H77" i="1" s="1"/>
  <c r="J77" i="1" s="1"/>
  <c r="K77" i="1" s="1"/>
  <c r="M77" i="1"/>
  <c r="N77" i="1" s="1"/>
  <c r="P77" i="1" s="1"/>
  <c r="Q77" i="1" s="1"/>
  <c r="G269" i="1"/>
  <c r="M269" i="1"/>
  <c r="N269" i="1" s="1"/>
  <c r="P269" i="1" s="1"/>
  <c r="Q269" i="1" s="1"/>
  <c r="G439" i="1"/>
  <c r="H439" i="1" s="1"/>
  <c r="J439" i="1" s="1"/>
  <c r="K439" i="1" s="1"/>
  <c r="M439" i="1"/>
  <c r="N439" i="1" s="1"/>
  <c r="P439" i="1" s="1"/>
  <c r="Q439" i="1" s="1"/>
  <c r="G568" i="1"/>
  <c r="H568" i="1" s="1"/>
  <c r="J568" i="1" s="1"/>
  <c r="K568" i="1" s="1"/>
  <c r="M568" i="1"/>
  <c r="N568" i="1" s="1"/>
  <c r="P568" i="1" s="1"/>
  <c r="Q568" i="1" s="1"/>
  <c r="G768" i="1"/>
  <c r="H768" i="1" s="1"/>
  <c r="J768" i="1" s="1"/>
  <c r="K768" i="1" s="1"/>
  <c r="M768" i="1"/>
  <c r="N768" i="1" s="1"/>
  <c r="P768" i="1" s="1"/>
  <c r="Q768" i="1" s="1"/>
  <c r="G209" i="1"/>
  <c r="H209" i="1" s="1"/>
  <c r="J209" i="1" s="1"/>
  <c r="K209" i="1" s="1"/>
  <c r="M209" i="1"/>
  <c r="N209" i="1" s="1"/>
  <c r="P209" i="1" s="1"/>
  <c r="Q209" i="1" s="1"/>
  <c r="G443" i="1"/>
  <c r="H443" i="1" s="1"/>
  <c r="J443" i="1" s="1"/>
  <c r="K443" i="1" s="1"/>
  <c r="M443" i="1"/>
  <c r="N443" i="1" s="1"/>
  <c r="P443" i="1" s="1"/>
  <c r="Q443" i="1" s="1"/>
  <c r="G507" i="1"/>
  <c r="H507" i="1" s="1"/>
  <c r="J507" i="1" s="1"/>
  <c r="K507" i="1" s="1"/>
  <c r="M507" i="1"/>
  <c r="N507" i="1" s="1"/>
  <c r="P507" i="1" s="1"/>
  <c r="Q507" i="1" s="1"/>
  <c r="G571" i="1"/>
  <c r="H571" i="1" s="1"/>
  <c r="J571" i="1" s="1"/>
  <c r="K571" i="1" s="1"/>
  <c r="M571" i="1"/>
  <c r="N571" i="1" s="1"/>
  <c r="P571" i="1" s="1"/>
  <c r="Q571" i="1" s="1"/>
  <c r="G635" i="1"/>
  <c r="H635" i="1" s="1"/>
  <c r="M635" i="1"/>
  <c r="N635" i="1" s="1"/>
  <c r="P635" i="1" s="1"/>
  <c r="Q635" i="1" s="1"/>
  <c r="G699" i="1"/>
  <c r="H699" i="1" s="1"/>
  <c r="M699" i="1"/>
  <c r="N699" i="1" s="1"/>
  <c r="P699" i="1" s="1"/>
  <c r="Q699" i="1" s="1"/>
  <c r="G763" i="1"/>
  <c r="H763" i="1" s="1"/>
  <c r="J763" i="1" s="1"/>
  <c r="K763" i="1" s="1"/>
  <c r="M763" i="1"/>
  <c r="N763" i="1" s="1"/>
  <c r="P763" i="1" s="1"/>
  <c r="Q763" i="1" s="1"/>
  <c r="G827" i="1"/>
  <c r="H827" i="1" s="1"/>
  <c r="J827" i="1" s="1"/>
  <c r="K827" i="1" s="1"/>
  <c r="M827" i="1"/>
  <c r="N827" i="1" s="1"/>
  <c r="P827" i="1" s="1"/>
  <c r="Q827" i="1" s="1"/>
  <c r="G891" i="1"/>
  <c r="H891" i="1" s="1"/>
  <c r="J891" i="1" s="1"/>
  <c r="K891" i="1" s="1"/>
  <c r="M891" i="1"/>
  <c r="N891" i="1" s="1"/>
  <c r="P891" i="1" s="1"/>
  <c r="Q891" i="1" s="1"/>
  <c r="G955" i="1"/>
  <c r="H955" i="1" s="1"/>
  <c r="J955" i="1" s="1"/>
  <c r="K955" i="1" s="1"/>
  <c r="M955" i="1"/>
  <c r="N955" i="1" s="1"/>
  <c r="P955" i="1" s="1"/>
  <c r="Q955" i="1" s="1"/>
  <c r="G1019" i="1"/>
  <c r="H1019" i="1" s="1"/>
  <c r="J1019" i="1" s="1"/>
  <c r="K1019" i="1" s="1"/>
  <c r="M1019" i="1"/>
  <c r="N1019" i="1" s="1"/>
  <c r="P1019" i="1" s="1"/>
  <c r="Q1019" i="1" s="1"/>
  <c r="G784" i="1"/>
  <c r="H784" i="1" s="1"/>
  <c r="J784" i="1" s="1"/>
  <c r="K784" i="1" s="1"/>
  <c r="M784" i="1"/>
  <c r="N784" i="1" s="1"/>
  <c r="P784" i="1" s="1"/>
  <c r="Q784" i="1" s="1"/>
  <c r="G880" i="1"/>
  <c r="H880" i="1" s="1"/>
  <c r="J880" i="1" s="1"/>
  <c r="K880" i="1" s="1"/>
  <c r="M880" i="1"/>
  <c r="N880" i="1" s="1"/>
  <c r="P880" i="1" s="1"/>
  <c r="Q880" i="1" s="1"/>
  <c r="G976" i="1"/>
  <c r="H976" i="1" s="1"/>
  <c r="J976" i="1" s="1"/>
  <c r="K976" i="1" s="1"/>
  <c r="M976" i="1"/>
  <c r="N976" i="1" s="1"/>
  <c r="P976" i="1" s="1"/>
  <c r="Q976" i="1" s="1"/>
  <c r="G412" i="1"/>
  <c r="H412" i="1" s="1"/>
  <c r="M412" i="1"/>
  <c r="N412" i="1" s="1"/>
  <c r="P412" i="1" s="1"/>
  <c r="Q412" i="1" s="1"/>
  <c r="E661" i="1"/>
  <c r="F661" i="1" s="1"/>
  <c r="G705" i="1"/>
  <c r="M705" i="1"/>
  <c r="N705" i="1" s="1"/>
  <c r="P705" i="1" s="1"/>
  <c r="Q705" i="1" s="1"/>
  <c r="G449" i="1"/>
  <c r="H449" i="1" s="1"/>
  <c r="J449" i="1" s="1"/>
  <c r="K449" i="1" s="1"/>
  <c r="M449" i="1"/>
  <c r="N449" i="1" s="1"/>
  <c r="P449" i="1" s="1"/>
  <c r="Q449" i="1" s="1"/>
  <c r="G547" i="1"/>
  <c r="H547" i="1" s="1"/>
  <c r="J547" i="1" s="1"/>
  <c r="K547" i="1" s="1"/>
  <c r="M547" i="1"/>
  <c r="N547" i="1" s="1"/>
  <c r="P547" i="1" s="1"/>
  <c r="Q547" i="1" s="1"/>
  <c r="G588" i="1"/>
  <c r="H588" i="1" s="1"/>
  <c r="M588" i="1"/>
  <c r="N588" i="1" s="1"/>
  <c r="P588" i="1" s="1"/>
  <c r="Q588" i="1" s="1"/>
  <c r="G70" i="1"/>
  <c r="H70" i="1" s="1"/>
  <c r="J70" i="1" s="1"/>
  <c r="K70" i="1" s="1"/>
  <c r="M70" i="1"/>
  <c r="N70" i="1" s="1"/>
  <c r="P70" i="1" s="1"/>
  <c r="Q70" i="1" s="1"/>
  <c r="G940" i="1"/>
  <c r="H940" i="1" s="1"/>
  <c r="J940" i="1" s="1"/>
  <c r="K940" i="1" s="1"/>
  <c r="M940" i="1"/>
  <c r="N940" i="1" s="1"/>
  <c r="P940" i="1" s="1"/>
  <c r="Q940" i="1" s="1"/>
  <c r="G556" i="1"/>
  <c r="H556" i="1" s="1"/>
  <c r="J556" i="1" s="1"/>
  <c r="K556" i="1" s="1"/>
  <c r="M556" i="1"/>
  <c r="N556" i="1" s="1"/>
  <c r="P556" i="1" s="1"/>
  <c r="Q556" i="1" s="1"/>
  <c r="G770" i="1"/>
  <c r="H770" i="1" s="1"/>
  <c r="M770" i="1"/>
  <c r="N770" i="1" s="1"/>
  <c r="G978" i="1"/>
  <c r="H978" i="1" s="1"/>
  <c r="M978" i="1"/>
  <c r="N978" i="1" s="1"/>
  <c r="G938" i="1"/>
  <c r="M938" i="1"/>
  <c r="N938" i="1" s="1"/>
  <c r="P938" i="1" s="1"/>
  <c r="Q938" i="1" s="1"/>
  <c r="H842" i="1"/>
  <c r="J842" i="1" s="1"/>
  <c r="K842" i="1" s="1"/>
  <c r="G1002" i="1"/>
  <c r="M1002" i="1"/>
  <c r="N1002" i="1" s="1"/>
  <c r="P1002" i="1" s="1"/>
  <c r="Q1002" i="1" s="1"/>
  <c r="G834" i="1"/>
  <c r="H834" i="1" s="1"/>
  <c r="M834" i="1"/>
  <c r="N834" i="1" s="1"/>
  <c r="G734" i="1"/>
  <c r="H734" i="1" s="1"/>
  <c r="J734" i="1" s="1"/>
  <c r="K734" i="1" s="1"/>
  <c r="M734" i="1"/>
  <c r="N734" i="1" s="1"/>
  <c r="P734" i="1" s="1"/>
  <c r="Q734" i="1" s="1"/>
  <c r="G621" i="1"/>
  <c r="H621" i="1" s="1"/>
  <c r="M621" i="1"/>
  <c r="N621" i="1" s="1"/>
  <c r="G873" i="1"/>
  <c r="H873" i="1" s="1"/>
  <c r="M873" i="1"/>
  <c r="N873" i="1" s="1"/>
  <c r="G405" i="1"/>
  <c r="H405" i="1" s="1"/>
  <c r="M405" i="1"/>
  <c r="N405" i="1" s="1"/>
  <c r="G517" i="1"/>
  <c r="H517" i="1" s="1"/>
  <c r="M517" i="1"/>
  <c r="N517" i="1" s="1"/>
  <c r="H530" i="1"/>
  <c r="J530" i="1" s="1"/>
  <c r="K530" i="1" s="1"/>
  <c r="G518" i="1"/>
  <c r="H518" i="1" s="1"/>
  <c r="J518" i="1" s="1"/>
  <c r="K518" i="1" s="1"/>
  <c r="M518" i="1"/>
  <c r="N518" i="1" s="1"/>
  <c r="H133" i="1"/>
  <c r="J133" i="1" s="1"/>
  <c r="K133" i="1" s="1"/>
  <c r="G466" i="1"/>
  <c r="H466" i="1" s="1"/>
  <c r="M466" i="1"/>
  <c r="N466" i="1" s="1"/>
  <c r="H965" i="1"/>
  <c r="J965" i="1" s="1"/>
  <c r="K965" i="1" s="1"/>
  <c r="G95" i="1"/>
  <c r="H95" i="1" s="1"/>
  <c r="J95" i="1" s="1"/>
  <c r="K95" i="1" s="1"/>
  <c r="M95" i="1"/>
  <c r="N95" i="1" s="1"/>
  <c r="P95" i="1" s="1"/>
  <c r="Q95" i="1" s="1"/>
  <c r="G510" i="1"/>
  <c r="H510" i="1" s="1"/>
  <c r="J510" i="1" s="1"/>
  <c r="K510" i="1" s="1"/>
  <c r="M510" i="1"/>
  <c r="N510" i="1" s="1"/>
  <c r="P510" i="1" s="1"/>
  <c r="Q510" i="1" s="1"/>
  <c r="G970" i="1"/>
  <c r="H970" i="1" s="1"/>
  <c r="J970" i="1" s="1"/>
  <c r="K970" i="1" s="1"/>
  <c r="M970" i="1"/>
  <c r="N970" i="1" s="1"/>
  <c r="P970" i="1" s="1"/>
  <c r="Q970" i="1" s="1"/>
  <c r="G357" i="1"/>
  <c r="H357" i="1" s="1"/>
  <c r="M357" i="1"/>
  <c r="N357" i="1" s="1"/>
  <c r="G613" i="1"/>
  <c r="H613" i="1" s="1"/>
  <c r="M613" i="1"/>
  <c r="N613" i="1" s="1"/>
  <c r="G909" i="1"/>
  <c r="H909" i="1" s="1"/>
  <c r="M909" i="1"/>
  <c r="N909" i="1" s="1"/>
  <c r="G722" i="1"/>
  <c r="M722" i="1"/>
  <c r="N722" i="1" s="1"/>
  <c r="P722" i="1" s="1"/>
  <c r="Q722" i="1" s="1"/>
  <c r="G185" i="1"/>
  <c r="H185" i="1" s="1"/>
  <c r="M185" i="1"/>
  <c r="N185" i="1" s="1"/>
  <c r="G981" i="1"/>
  <c r="H981" i="1" s="1"/>
  <c r="J981" i="1" s="1"/>
  <c r="K981" i="1" s="1"/>
  <c r="M981" i="1"/>
  <c r="N981" i="1" s="1"/>
  <c r="P981" i="1" s="1"/>
  <c r="Q981" i="1" s="1"/>
  <c r="H307" i="1"/>
  <c r="J307" i="1" s="1"/>
  <c r="K307" i="1" s="1"/>
  <c r="G893" i="1"/>
  <c r="H893" i="1" s="1"/>
  <c r="M893" i="1"/>
  <c r="N893" i="1" s="1"/>
  <c r="G922" i="1"/>
  <c r="M922" i="1"/>
  <c r="N922" i="1" s="1"/>
  <c r="P922" i="1" s="1"/>
  <c r="Q922" i="1" s="1"/>
  <c r="G435" i="1"/>
  <c r="M435" i="1"/>
  <c r="N435" i="1" s="1"/>
  <c r="P435" i="1" s="1"/>
  <c r="Q435" i="1" s="1"/>
  <c r="G629" i="1"/>
  <c r="M629" i="1"/>
  <c r="N629" i="1" s="1"/>
  <c r="P629" i="1" s="1"/>
  <c r="Q629" i="1" s="1"/>
  <c r="G906" i="1"/>
  <c r="H906" i="1" s="1"/>
  <c r="J906" i="1" s="1"/>
  <c r="K906" i="1" s="1"/>
  <c r="M906" i="1"/>
  <c r="N906" i="1" s="1"/>
  <c r="P906" i="1" s="1"/>
  <c r="Q906" i="1" s="1"/>
  <c r="G670" i="1"/>
  <c r="M670" i="1"/>
  <c r="N670" i="1" s="1"/>
  <c r="P670" i="1" s="1"/>
  <c r="Q670" i="1" s="1"/>
  <c r="H143" i="1"/>
  <c r="J143" i="1" s="1"/>
  <c r="K143" i="1" s="1"/>
  <c r="G366" i="1"/>
  <c r="H366" i="1" s="1"/>
  <c r="M366" i="1"/>
  <c r="N366" i="1" s="1"/>
  <c r="G249" i="1"/>
  <c r="H249" i="1" s="1"/>
  <c r="M249" i="1"/>
  <c r="N249" i="1" s="1"/>
  <c r="G818" i="1"/>
  <c r="M818" i="1"/>
  <c r="N818" i="1" s="1"/>
  <c r="P818" i="1" s="1"/>
  <c r="Q818" i="1" s="1"/>
  <c r="G710" i="1"/>
  <c r="M710" i="1"/>
  <c r="N710" i="1" s="1"/>
  <c r="P710" i="1" s="1"/>
  <c r="Q710" i="1" s="1"/>
  <c r="G558" i="1"/>
  <c r="H558" i="1" s="1"/>
  <c r="M558" i="1"/>
  <c r="N558" i="1" s="1"/>
  <c r="G446" i="1"/>
  <c r="H446" i="1" s="1"/>
  <c r="J446" i="1" s="1"/>
  <c r="K446" i="1" s="1"/>
  <c r="M446" i="1"/>
  <c r="N446" i="1" s="1"/>
  <c r="P446" i="1" s="1"/>
  <c r="Q446" i="1" s="1"/>
  <c r="G793" i="1"/>
  <c r="H793" i="1" s="1"/>
  <c r="M793" i="1"/>
  <c r="N793" i="1" s="1"/>
  <c r="G462" i="1"/>
  <c r="H462" i="1" s="1"/>
  <c r="M462" i="1"/>
  <c r="N462" i="1" s="1"/>
  <c r="G1025" i="1"/>
  <c r="H1025" i="1" s="1"/>
  <c r="M1025" i="1"/>
  <c r="N1025" i="1" s="1"/>
  <c r="G329" i="1"/>
  <c r="H329" i="1" s="1"/>
  <c r="M329" i="1"/>
  <c r="N329" i="1" s="1"/>
  <c r="G765" i="1"/>
  <c r="H765" i="1" s="1"/>
  <c r="M765" i="1"/>
  <c r="N765" i="1" s="1"/>
  <c r="G574" i="1"/>
  <c r="H574" i="1" s="1"/>
  <c r="J574" i="1" s="1"/>
  <c r="K574" i="1" s="1"/>
  <c r="M574" i="1"/>
  <c r="N574" i="1" s="1"/>
  <c r="P574" i="1" s="1"/>
  <c r="Q574" i="1" s="1"/>
  <c r="G421" i="1"/>
  <c r="H421" i="1" s="1"/>
  <c r="J421" i="1" s="1"/>
  <c r="K421" i="1" s="1"/>
  <c r="M421" i="1"/>
  <c r="N421" i="1" s="1"/>
  <c r="P421" i="1" s="1"/>
  <c r="Q421" i="1" s="1"/>
  <c r="G682" i="1"/>
  <c r="H682" i="1" s="1"/>
  <c r="J682" i="1" s="1"/>
  <c r="K682" i="1" s="1"/>
  <c r="M682" i="1"/>
  <c r="N682" i="1" s="1"/>
  <c r="P682" i="1" s="1"/>
  <c r="Q682" i="1" s="1"/>
  <c r="G1001" i="1"/>
  <c r="H1001" i="1" s="1"/>
  <c r="J1001" i="1" s="1"/>
  <c r="K1001" i="1" s="1"/>
  <c r="M1001" i="1"/>
  <c r="N1001" i="1" s="1"/>
  <c r="P1001" i="1" s="1"/>
  <c r="Q1001" i="1" s="1"/>
  <c r="G626" i="1"/>
  <c r="H626" i="1" s="1"/>
  <c r="J626" i="1" s="1"/>
  <c r="K626" i="1" s="1"/>
  <c r="M626" i="1"/>
  <c r="N626" i="1" s="1"/>
  <c r="P626" i="1" s="1"/>
  <c r="Q626" i="1" s="1"/>
  <c r="G281" i="1"/>
  <c r="H281" i="1" s="1"/>
  <c r="M281" i="1"/>
  <c r="N281" i="1" s="1"/>
  <c r="G645" i="1"/>
  <c r="H645" i="1" s="1"/>
  <c r="J645" i="1" s="1"/>
  <c r="K645" i="1" s="1"/>
  <c r="M645" i="1"/>
  <c r="N645" i="1" s="1"/>
  <c r="P645" i="1" s="1"/>
  <c r="Q645" i="1" s="1"/>
  <c r="G1006" i="1"/>
  <c r="H1006" i="1" s="1"/>
  <c r="J1006" i="1" s="1"/>
  <c r="K1006" i="1" s="1"/>
  <c r="M1006" i="1"/>
  <c r="N1006" i="1" s="1"/>
  <c r="P1006" i="1" s="1"/>
  <c r="Q1006" i="1" s="1"/>
  <c r="G473" i="1"/>
  <c r="H473" i="1" s="1"/>
  <c r="M473" i="1"/>
  <c r="N473" i="1" s="1"/>
  <c r="G598" i="1"/>
  <c r="H598" i="1" s="1"/>
  <c r="J598" i="1" s="1"/>
  <c r="K598" i="1" s="1"/>
  <c r="M598" i="1"/>
  <c r="N598" i="1" s="1"/>
  <c r="P598" i="1" s="1"/>
  <c r="Q598" i="1" s="1"/>
  <c r="G457" i="1"/>
  <c r="H457" i="1" s="1"/>
  <c r="J457" i="1" s="1"/>
  <c r="K457" i="1" s="1"/>
  <c r="M457" i="1"/>
  <c r="N457" i="1" s="1"/>
  <c r="G368" i="1"/>
  <c r="H368" i="1" s="1"/>
  <c r="M368" i="1"/>
  <c r="N368" i="1" s="1"/>
  <c r="P368" i="1" s="1"/>
  <c r="Q368" i="1" s="1"/>
  <c r="G84" i="1"/>
  <c r="H84" i="1" s="1"/>
  <c r="J84" i="1" s="1"/>
  <c r="K84" i="1" s="1"/>
  <c r="M84" i="1"/>
  <c r="N84" i="1" s="1"/>
  <c r="P84" i="1" s="1"/>
  <c r="Q84" i="1" s="1"/>
  <c r="G38" i="1"/>
  <c r="H38" i="1" s="1"/>
  <c r="J38" i="1" s="1"/>
  <c r="K38" i="1" s="1"/>
  <c r="M38" i="1"/>
  <c r="N38" i="1" s="1"/>
  <c r="P38" i="1" s="1"/>
  <c r="Q38" i="1" s="1"/>
  <c r="G237" i="1"/>
  <c r="H237" i="1" s="1"/>
  <c r="M237" i="1"/>
  <c r="N237" i="1" s="1"/>
  <c r="G62" i="1"/>
  <c r="H62" i="1" s="1"/>
  <c r="J62" i="1" s="1"/>
  <c r="K62" i="1" s="1"/>
  <c r="M62" i="1"/>
  <c r="N62" i="1" s="1"/>
  <c r="P62" i="1" s="1"/>
  <c r="Q62" i="1" s="1"/>
  <c r="G334" i="1"/>
  <c r="H334" i="1" s="1"/>
  <c r="M334" i="1"/>
  <c r="N334" i="1" s="1"/>
  <c r="G698" i="1"/>
  <c r="H698" i="1" s="1"/>
  <c r="J698" i="1" s="1"/>
  <c r="K698" i="1" s="1"/>
  <c r="M698" i="1"/>
  <c r="N698" i="1" s="1"/>
  <c r="P698" i="1" s="1"/>
  <c r="Q698" i="1" s="1"/>
  <c r="G758" i="1"/>
  <c r="H758" i="1" s="1"/>
  <c r="J758" i="1" s="1"/>
  <c r="K758" i="1" s="1"/>
  <c r="M758" i="1"/>
  <c r="G330" i="1"/>
  <c r="H330" i="1" s="1"/>
  <c r="M330" i="1"/>
  <c r="N330" i="1" s="1"/>
  <c r="G189" i="1"/>
  <c r="H189" i="1" s="1"/>
  <c r="M189" i="1"/>
  <c r="N189" i="1" s="1"/>
  <c r="G575" i="1"/>
  <c r="H575" i="1" s="1"/>
  <c r="M575" i="1"/>
  <c r="N575" i="1" s="1"/>
  <c r="G251" i="1"/>
  <c r="H251" i="1" s="1"/>
  <c r="J251" i="1" s="1"/>
  <c r="K251" i="1" s="1"/>
  <c r="M251" i="1"/>
  <c r="N251" i="1" s="1"/>
  <c r="G188" i="1"/>
  <c r="H188" i="1" s="1"/>
  <c r="M188" i="1"/>
  <c r="N188" i="1" s="1"/>
  <c r="G931" i="1"/>
  <c r="H931" i="1" s="1"/>
  <c r="J931" i="1" s="1"/>
  <c r="K931" i="1" s="1"/>
  <c r="M931" i="1"/>
  <c r="N931" i="1" s="1"/>
  <c r="P931" i="1" s="1"/>
  <c r="Q931" i="1" s="1"/>
  <c r="G340" i="1"/>
  <c r="H340" i="1" s="1"/>
  <c r="M340" i="1"/>
  <c r="N340" i="1" s="1"/>
  <c r="G326" i="1"/>
  <c r="H326" i="1" s="1"/>
  <c r="J326" i="1" s="1"/>
  <c r="K326" i="1" s="1"/>
  <c r="M326" i="1"/>
  <c r="N326" i="1" s="1"/>
  <c r="P326" i="1" s="1"/>
  <c r="Q326" i="1" s="1"/>
  <c r="G830" i="1"/>
  <c r="H830" i="1" s="1"/>
  <c r="J830" i="1" s="1"/>
  <c r="K830" i="1" s="1"/>
  <c r="M830" i="1"/>
  <c r="N830" i="1" s="1"/>
  <c r="P830" i="1" s="1"/>
  <c r="Q830" i="1" s="1"/>
  <c r="G94" i="1"/>
  <c r="H94" i="1" s="1"/>
  <c r="J94" i="1" s="1"/>
  <c r="K94" i="1" s="1"/>
  <c r="M94" i="1"/>
  <c r="N94" i="1" s="1"/>
  <c r="P94" i="1" s="1"/>
  <c r="Q94" i="1" s="1"/>
  <c r="G126" i="1"/>
  <c r="H126" i="1" s="1"/>
  <c r="J126" i="1" s="1"/>
  <c r="K126" i="1" s="1"/>
  <c r="M126" i="1"/>
  <c r="N126" i="1" s="1"/>
  <c r="P126" i="1" s="1"/>
  <c r="Q126" i="1" s="1"/>
  <c r="G186" i="1"/>
  <c r="H186" i="1" s="1"/>
  <c r="J186" i="1" s="1"/>
  <c r="K186" i="1" s="1"/>
  <c r="M186" i="1"/>
  <c r="N186" i="1" s="1"/>
  <c r="P186" i="1" s="1"/>
  <c r="Q186" i="1" s="1"/>
  <c r="G897" i="1"/>
  <c r="H897" i="1" s="1"/>
  <c r="J897" i="1" s="1"/>
  <c r="K897" i="1" s="1"/>
  <c r="M897" i="1"/>
  <c r="N897" i="1" s="1"/>
  <c r="P897" i="1" s="1"/>
  <c r="Q897" i="1" s="1"/>
  <c r="G371" i="1"/>
  <c r="H371" i="1" s="1"/>
  <c r="J371" i="1" s="1"/>
  <c r="K371" i="1" s="1"/>
  <c r="M371" i="1"/>
  <c r="N371" i="1" s="1"/>
  <c r="P371" i="1" s="1"/>
  <c r="Q371" i="1" s="1"/>
  <c r="G910" i="1"/>
  <c r="H910" i="1" s="1"/>
  <c r="J910" i="1" s="1"/>
  <c r="K910" i="1" s="1"/>
  <c r="M910" i="1"/>
  <c r="N910" i="1" s="1"/>
  <c r="P910" i="1" s="1"/>
  <c r="Q910" i="1" s="1"/>
  <c r="G794" i="1"/>
  <c r="H794" i="1" s="1"/>
  <c r="J794" i="1" s="1"/>
  <c r="K794" i="1" s="1"/>
  <c r="M794" i="1"/>
  <c r="N794" i="1" s="1"/>
  <c r="P794" i="1" s="1"/>
  <c r="Q794" i="1" s="1"/>
  <c r="G259" i="1"/>
  <c r="H259" i="1" s="1"/>
  <c r="J259" i="1" s="1"/>
  <c r="K259" i="1" s="1"/>
  <c r="M259" i="1"/>
  <c r="N259" i="1" s="1"/>
  <c r="P259" i="1" s="1"/>
  <c r="Q259" i="1" s="1"/>
  <c r="G1030" i="1"/>
  <c r="H1030" i="1" s="1"/>
  <c r="J1030" i="1" s="1"/>
  <c r="K1030" i="1" s="1"/>
  <c r="M1030" i="1"/>
  <c r="N1030" i="1" s="1"/>
  <c r="P1030" i="1" s="1"/>
  <c r="Q1030" i="1" s="1"/>
  <c r="G885" i="1"/>
  <c r="H885" i="1" s="1"/>
  <c r="J885" i="1" s="1"/>
  <c r="K885" i="1" s="1"/>
  <c r="M885" i="1"/>
  <c r="N885" i="1" s="1"/>
  <c r="P885" i="1" s="1"/>
  <c r="Q885" i="1" s="1"/>
  <c r="G773" i="1"/>
  <c r="H773" i="1" s="1"/>
  <c r="J773" i="1" s="1"/>
  <c r="K773" i="1" s="1"/>
  <c r="M773" i="1"/>
  <c r="N773" i="1" s="1"/>
  <c r="P773" i="1" s="1"/>
  <c r="Q773" i="1" s="1"/>
  <c r="G958" i="1"/>
  <c r="H958" i="1" s="1"/>
  <c r="J958" i="1" s="1"/>
  <c r="K958" i="1" s="1"/>
  <c r="M958" i="1"/>
  <c r="N958" i="1" s="1"/>
  <c r="P958" i="1" s="1"/>
  <c r="Q958" i="1" s="1"/>
  <c r="G882" i="1"/>
  <c r="M882" i="1"/>
  <c r="N882" i="1" s="1"/>
  <c r="P882" i="1" s="1"/>
  <c r="Q882" i="1" s="1"/>
  <c r="G949" i="1"/>
  <c r="H949" i="1" s="1"/>
  <c r="J949" i="1" s="1"/>
  <c r="K949" i="1" s="1"/>
  <c r="M949" i="1"/>
  <c r="N949" i="1" s="1"/>
  <c r="P949" i="1" s="1"/>
  <c r="Q949" i="1" s="1"/>
  <c r="G181" i="1"/>
  <c r="H181" i="1" s="1"/>
  <c r="J181" i="1" s="1"/>
  <c r="K181" i="1" s="1"/>
  <c r="M181" i="1"/>
  <c r="N181" i="1" s="1"/>
  <c r="P181" i="1" s="1"/>
  <c r="Q181" i="1" s="1"/>
  <c r="G261" i="1"/>
  <c r="H261" i="1" s="1"/>
  <c r="J261" i="1" s="1"/>
  <c r="K261" i="1" s="1"/>
  <c r="M261" i="1"/>
  <c r="N261" i="1" s="1"/>
  <c r="P261" i="1" s="1"/>
  <c r="Q261" i="1" s="1"/>
  <c r="G419" i="1"/>
  <c r="H419" i="1" s="1"/>
  <c r="J419" i="1" s="1"/>
  <c r="K419" i="1" s="1"/>
  <c r="M419" i="1"/>
  <c r="N419" i="1" s="1"/>
  <c r="P419" i="1" s="1"/>
  <c r="Q419" i="1" s="1"/>
  <c r="G58" i="1"/>
  <c r="H58" i="1" s="1"/>
  <c r="J58" i="1" s="1"/>
  <c r="K58" i="1" s="1"/>
  <c r="M58" i="1"/>
  <c r="N58" i="1" s="1"/>
  <c r="P58" i="1" s="1"/>
  <c r="Q58" i="1" s="1"/>
  <c r="G933" i="1"/>
  <c r="H933" i="1" s="1"/>
  <c r="J933" i="1" s="1"/>
  <c r="K933" i="1" s="1"/>
  <c r="M933" i="1"/>
  <c r="N933" i="1" s="1"/>
  <c r="P933" i="1" s="1"/>
  <c r="Q933" i="1" s="1"/>
  <c r="G798" i="1"/>
  <c r="H798" i="1" s="1"/>
  <c r="J798" i="1" s="1"/>
  <c r="K798" i="1" s="1"/>
  <c r="M798" i="1"/>
  <c r="N798" i="1" s="1"/>
  <c r="P798" i="1" s="1"/>
  <c r="Q798" i="1" s="1"/>
  <c r="G298" i="1"/>
  <c r="H298" i="1" s="1"/>
  <c r="J298" i="1" s="1"/>
  <c r="K298" i="1" s="1"/>
  <c r="M298" i="1"/>
  <c r="N298" i="1" s="1"/>
  <c r="P298" i="1" s="1"/>
  <c r="Q298" i="1" s="1"/>
  <c r="G313" i="1"/>
  <c r="H313" i="1" s="1"/>
  <c r="J313" i="1" s="1"/>
  <c r="K313" i="1" s="1"/>
  <c r="M313" i="1"/>
  <c r="N313" i="1" s="1"/>
  <c r="P313" i="1" s="1"/>
  <c r="Q313" i="1" s="1"/>
  <c r="G868" i="1"/>
  <c r="H868" i="1" s="1"/>
  <c r="M868" i="1"/>
  <c r="N868" i="1" s="1"/>
  <c r="G964" i="1"/>
  <c r="H964" i="1" s="1"/>
  <c r="M964" i="1"/>
  <c r="N964" i="1" s="1"/>
  <c r="G764" i="1"/>
  <c r="M764" i="1"/>
  <c r="N764" i="1" s="1"/>
  <c r="G163" i="1"/>
  <c r="H163" i="1" s="1"/>
  <c r="M163" i="1"/>
  <c r="N163" i="1" s="1"/>
  <c r="G979" i="1"/>
  <c r="H979" i="1" s="1"/>
  <c r="M979" i="1"/>
  <c r="N979" i="1" s="1"/>
  <c r="G247" i="1"/>
  <c r="H247" i="1" s="1"/>
  <c r="M247" i="1"/>
  <c r="N247" i="1" s="1"/>
  <c r="G59" i="1"/>
  <c r="H59" i="1" s="1"/>
  <c r="M59" i="1"/>
  <c r="N59" i="1" s="1"/>
  <c r="G315" i="1"/>
  <c r="H315" i="1" s="1"/>
  <c r="M315" i="1"/>
  <c r="N315" i="1" s="1"/>
  <c r="G480" i="1"/>
  <c r="H480" i="1" s="1"/>
  <c r="M480" i="1"/>
  <c r="N480" i="1" s="1"/>
  <c r="G494" i="1"/>
  <c r="H494" i="1" s="1"/>
  <c r="J494" i="1" s="1"/>
  <c r="K494" i="1" s="1"/>
  <c r="M494" i="1"/>
  <c r="N494" i="1" s="1"/>
  <c r="P494" i="1" s="1"/>
  <c r="Q494" i="1" s="1"/>
  <c r="N965" i="1"/>
  <c r="P965" i="1" s="1"/>
  <c r="Q965" i="1" s="1"/>
  <c r="N814" i="1"/>
  <c r="P814" i="1" s="1"/>
  <c r="Q814" i="1" s="1"/>
  <c r="N666" i="1"/>
  <c r="P666" i="1" s="1"/>
  <c r="Q666" i="1" s="1"/>
  <c r="N469" i="1"/>
  <c r="P469" i="1" s="1"/>
  <c r="Q469" i="1" s="1"/>
  <c r="N530" i="1"/>
  <c r="P530" i="1" s="1"/>
  <c r="Q530" i="1" s="1"/>
  <c r="N514" i="1"/>
  <c r="P514" i="1" s="1"/>
  <c r="Q514" i="1" s="1"/>
  <c r="G242" i="1"/>
  <c r="H242" i="1" s="1"/>
  <c r="J242" i="1" s="1"/>
  <c r="K242" i="1" s="1"/>
  <c r="M242" i="1"/>
  <c r="N242" i="1" s="1"/>
  <c r="P242" i="1" s="1"/>
  <c r="Q242" i="1" s="1"/>
  <c r="G370" i="1"/>
  <c r="M370" i="1"/>
  <c r="N370" i="1" s="1"/>
  <c r="P370" i="1" s="1"/>
  <c r="Q370" i="1" s="1"/>
  <c r="G516" i="1"/>
  <c r="H516" i="1" s="1"/>
  <c r="J516" i="1" s="1"/>
  <c r="K516" i="1" s="1"/>
  <c r="M516" i="1"/>
  <c r="N516" i="1" s="1"/>
  <c r="P516" i="1" s="1"/>
  <c r="Q516" i="1" s="1"/>
  <c r="G580" i="1"/>
  <c r="M580" i="1"/>
  <c r="N580" i="1" s="1"/>
  <c r="P580" i="1" s="1"/>
  <c r="Q580" i="1" s="1"/>
  <c r="G708" i="1"/>
  <c r="H708" i="1" s="1"/>
  <c r="M708" i="1"/>
  <c r="N708" i="1" s="1"/>
  <c r="P708" i="1" s="1"/>
  <c r="Q708" i="1" s="1"/>
  <c r="G992" i="1"/>
  <c r="H992" i="1" s="1"/>
  <c r="M992" i="1"/>
  <c r="N992" i="1" s="1"/>
  <c r="P992" i="1" s="1"/>
  <c r="Q992" i="1" s="1"/>
  <c r="G246" i="1"/>
  <c r="H246" i="1" s="1"/>
  <c r="J246" i="1" s="1"/>
  <c r="K246" i="1" s="1"/>
  <c r="M246" i="1"/>
  <c r="N246" i="1" s="1"/>
  <c r="P246" i="1" s="1"/>
  <c r="Q246" i="1" s="1"/>
  <c r="G455" i="1"/>
  <c r="H455" i="1" s="1"/>
  <c r="M455" i="1"/>
  <c r="N455" i="1" s="1"/>
  <c r="P455" i="1" s="1"/>
  <c r="Q455" i="1" s="1"/>
  <c r="G519" i="1"/>
  <c r="H519" i="1" s="1"/>
  <c r="J519" i="1" s="1"/>
  <c r="K519" i="1" s="1"/>
  <c r="M519" i="1"/>
  <c r="N519" i="1" s="1"/>
  <c r="P519" i="1" s="1"/>
  <c r="Q519" i="1" s="1"/>
  <c r="G615" i="1"/>
  <c r="M615" i="1"/>
  <c r="N615" i="1" s="1"/>
  <c r="P615" i="1" s="1"/>
  <c r="Q615" i="1" s="1"/>
  <c r="G679" i="1"/>
  <c r="H679" i="1" s="1"/>
  <c r="J679" i="1" s="1"/>
  <c r="K679" i="1" s="1"/>
  <c r="M679" i="1"/>
  <c r="N679" i="1" s="1"/>
  <c r="P679" i="1" s="1"/>
  <c r="Q679" i="1" s="1"/>
  <c r="G743" i="1"/>
  <c r="H743" i="1" s="1"/>
  <c r="M743" i="1"/>
  <c r="N743" i="1" s="1"/>
  <c r="P743" i="1" s="1"/>
  <c r="Q743" i="1" s="1"/>
  <c r="G800" i="1"/>
  <c r="H800" i="1" s="1"/>
  <c r="M800" i="1"/>
  <c r="N800" i="1" s="1"/>
  <c r="P800" i="1" s="1"/>
  <c r="Q800" i="1" s="1"/>
  <c r="G996" i="1"/>
  <c r="H996" i="1" s="1"/>
  <c r="M996" i="1"/>
  <c r="N996" i="1" s="1"/>
  <c r="P996" i="1" s="1"/>
  <c r="Q996" i="1" s="1"/>
  <c r="G771" i="1"/>
  <c r="H771" i="1" s="1"/>
  <c r="J771" i="1" s="1"/>
  <c r="K771" i="1" s="1"/>
  <c r="M771" i="1"/>
  <c r="N771" i="1" s="1"/>
  <c r="P771" i="1" s="1"/>
  <c r="Q771" i="1" s="1"/>
  <c r="G963" i="1"/>
  <c r="M963" i="1"/>
  <c r="N963" i="1" s="1"/>
  <c r="P963" i="1" s="1"/>
  <c r="Q963" i="1" s="1"/>
  <c r="G502" i="1"/>
  <c r="H502" i="1" s="1"/>
  <c r="J502" i="1" s="1"/>
  <c r="K502" i="1" s="1"/>
  <c r="M502" i="1"/>
  <c r="N502" i="1" s="1"/>
  <c r="P502" i="1" s="1"/>
  <c r="Q502" i="1" s="1"/>
  <c r="G529" i="1"/>
  <c r="H529" i="1" s="1"/>
  <c r="M529" i="1"/>
  <c r="N529" i="1" s="1"/>
  <c r="P529" i="1" s="1"/>
  <c r="Q529" i="1" s="1"/>
  <c r="G131" i="1"/>
  <c r="H131" i="1" s="1"/>
  <c r="J131" i="1" s="1"/>
  <c r="K131" i="1" s="1"/>
  <c r="M131" i="1"/>
  <c r="N131" i="1" s="1"/>
  <c r="P131" i="1" s="1"/>
  <c r="Q131" i="1" s="1"/>
  <c r="G45" i="1"/>
  <c r="H45" i="1" s="1"/>
  <c r="M45" i="1"/>
  <c r="N45" i="1" s="1"/>
  <c r="P45" i="1" s="1"/>
  <c r="Q45" i="1" s="1"/>
  <c r="G528" i="1"/>
  <c r="H528" i="1" s="1"/>
  <c r="J528" i="1" s="1"/>
  <c r="K528" i="1" s="1"/>
  <c r="M528" i="1"/>
  <c r="N528" i="1" s="1"/>
  <c r="P528" i="1" s="1"/>
  <c r="Q528" i="1" s="1"/>
  <c r="G884" i="1"/>
  <c r="M884" i="1"/>
  <c r="N884" i="1" s="1"/>
  <c r="P884" i="1" s="1"/>
  <c r="Q884" i="1" s="1"/>
  <c r="G411" i="1"/>
  <c r="H411" i="1" s="1"/>
  <c r="J411" i="1" s="1"/>
  <c r="K411" i="1" s="1"/>
  <c r="M411" i="1"/>
  <c r="N411" i="1" s="1"/>
  <c r="P411" i="1" s="1"/>
  <c r="Q411" i="1" s="1"/>
  <c r="G164" i="1"/>
  <c r="H164" i="1" s="1"/>
  <c r="M164" i="1"/>
  <c r="N164" i="1" s="1"/>
  <c r="P164" i="1" s="1"/>
  <c r="Q164" i="1" s="1"/>
  <c r="G141" i="1"/>
  <c r="H141" i="1" s="1"/>
  <c r="J141" i="1" s="1"/>
  <c r="K141" i="1" s="1"/>
  <c r="M141" i="1"/>
  <c r="N141" i="1" s="1"/>
  <c r="P141" i="1" s="1"/>
  <c r="Q141" i="1" s="1"/>
  <c r="G375" i="1"/>
  <c r="H375" i="1" s="1"/>
  <c r="M375" i="1"/>
  <c r="N375" i="1" s="1"/>
  <c r="P375" i="1" s="1"/>
  <c r="Q375" i="1" s="1"/>
  <c r="G520" i="1"/>
  <c r="H520" i="1" s="1"/>
  <c r="J520" i="1" s="1"/>
  <c r="K520" i="1" s="1"/>
  <c r="M520" i="1"/>
  <c r="N520" i="1" s="1"/>
  <c r="P520" i="1" s="1"/>
  <c r="Q520" i="1" s="1"/>
  <c r="G648" i="1"/>
  <c r="H648" i="1" s="1"/>
  <c r="M648" i="1"/>
  <c r="N648" i="1" s="1"/>
  <c r="P648" i="1" s="1"/>
  <c r="Q648" i="1" s="1"/>
  <c r="G145" i="1"/>
  <c r="H145" i="1" s="1"/>
  <c r="M145" i="1"/>
  <c r="N145" i="1" s="1"/>
  <c r="P145" i="1" s="1"/>
  <c r="Q145" i="1" s="1"/>
  <c r="G61" i="1"/>
  <c r="H61" i="1" s="1"/>
  <c r="M61" i="1"/>
  <c r="N61" i="1" s="1"/>
  <c r="P61" i="1" s="1"/>
  <c r="Q61" i="1" s="1"/>
  <c r="G146" i="1"/>
  <c r="H146" i="1" s="1"/>
  <c r="J146" i="1" s="1"/>
  <c r="K146" i="1" s="1"/>
  <c r="M146" i="1"/>
  <c r="N146" i="1" s="1"/>
  <c r="P146" i="1" s="1"/>
  <c r="Q146" i="1" s="1"/>
  <c r="G317" i="1"/>
  <c r="H317" i="1" s="1"/>
  <c r="M317" i="1"/>
  <c r="N317" i="1" s="1"/>
  <c r="P317" i="1" s="1"/>
  <c r="Q317" i="1" s="1"/>
  <c r="G402" i="1"/>
  <c r="H402" i="1" s="1"/>
  <c r="J402" i="1" s="1"/>
  <c r="K402" i="1" s="1"/>
  <c r="M402" i="1"/>
  <c r="N402" i="1" s="1"/>
  <c r="P402" i="1" s="1"/>
  <c r="Q402" i="1" s="1"/>
  <c r="G476" i="1"/>
  <c r="H476" i="1" s="1"/>
  <c r="M476" i="1"/>
  <c r="N476" i="1" s="1"/>
  <c r="P476" i="1" s="1"/>
  <c r="Q476" i="1" s="1"/>
  <c r="G572" i="1"/>
  <c r="H572" i="1" s="1"/>
  <c r="J572" i="1" s="1"/>
  <c r="K572" i="1" s="1"/>
  <c r="M572" i="1"/>
  <c r="N572" i="1" s="1"/>
  <c r="P572" i="1" s="1"/>
  <c r="Q572" i="1" s="1"/>
  <c r="G636" i="1"/>
  <c r="M636" i="1"/>
  <c r="N636" i="1" s="1"/>
  <c r="P636" i="1" s="1"/>
  <c r="Q636" i="1" s="1"/>
  <c r="G776" i="1"/>
  <c r="H776" i="1" s="1"/>
  <c r="J776" i="1" s="1"/>
  <c r="K776" i="1" s="1"/>
  <c r="M776" i="1"/>
  <c r="N776" i="1" s="1"/>
  <c r="P776" i="1" s="1"/>
  <c r="Q776" i="1" s="1"/>
  <c r="G129" i="1"/>
  <c r="H129" i="1" s="1"/>
  <c r="M129" i="1"/>
  <c r="N129" i="1" s="1"/>
  <c r="P129" i="1" s="1"/>
  <c r="Q129" i="1" s="1"/>
  <c r="G342" i="1"/>
  <c r="H342" i="1" s="1"/>
  <c r="M342" i="1"/>
  <c r="N342" i="1" s="1"/>
  <c r="P342" i="1" s="1"/>
  <c r="Q342" i="1" s="1"/>
  <c r="G463" i="1"/>
  <c r="H463" i="1" s="1"/>
  <c r="M463" i="1"/>
  <c r="N463" i="1" s="1"/>
  <c r="P463" i="1" s="1"/>
  <c r="Q463" i="1" s="1"/>
  <c r="G559" i="1"/>
  <c r="M559" i="1"/>
  <c r="N559" i="1" s="1"/>
  <c r="P559" i="1" s="1"/>
  <c r="Q559" i="1" s="1"/>
  <c r="G623" i="1"/>
  <c r="M623" i="1"/>
  <c r="N623" i="1" s="1"/>
  <c r="P623" i="1" s="1"/>
  <c r="Q623" i="1" s="1"/>
  <c r="G664" i="1"/>
  <c r="H664" i="1" s="1"/>
  <c r="J664" i="1" s="1"/>
  <c r="K664" i="1" s="1"/>
  <c r="M664" i="1"/>
  <c r="N664" i="1" s="1"/>
  <c r="P664" i="1" s="1"/>
  <c r="Q664" i="1" s="1"/>
  <c r="G1008" i="1"/>
  <c r="H1008" i="1" s="1"/>
  <c r="M1008" i="1"/>
  <c r="N1008" i="1" s="1"/>
  <c r="P1008" i="1" s="1"/>
  <c r="Q1008" i="1" s="1"/>
  <c r="G264" i="1"/>
  <c r="H264" i="1" s="1"/>
  <c r="J264" i="1" s="1"/>
  <c r="K264" i="1" s="1"/>
  <c r="M264" i="1"/>
  <c r="N264" i="1" s="1"/>
  <c r="P264" i="1" s="1"/>
  <c r="Q264" i="1" s="1"/>
  <c r="G136" i="1"/>
  <c r="M136" i="1"/>
  <c r="N136" i="1" s="1"/>
  <c r="P136" i="1" s="1"/>
  <c r="Q136" i="1" s="1"/>
  <c r="G72" i="1"/>
  <c r="M72" i="1"/>
  <c r="N72" i="1" s="1"/>
  <c r="P72" i="1" s="1"/>
  <c r="Q72" i="1" s="1"/>
  <c r="G899" i="1"/>
  <c r="H899" i="1" s="1"/>
  <c r="M899" i="1"/>
  <c r="N899" i="1" s="1"/>
  <c r="P899" i="1" s="1"/>
  <c r="Q899" i="1" s="1"/>
  <c r="G68" i="1"/>
  <c r="H68" i="1" s="1"/>
  <c r="J68" i="1" s="1"/>
  <c r="K68" i="1" s="1"/>
  <c r="M68" i="1"/>
  <c r="N68" i="1" s="1"/>
  <c r="P68" i="1" s="1"/>
  <c r="Q68" i="1" s="1"/>
  <c r="G93" i="1"/>
  <c r="M93" i="1"/>
  <c r="N93" i="1" s="1"/>
  <c r="P93" i="1" s="1"/>
  <c r="Q93" i="1" s="1"/>
  <c r="G178" i="1"/>
  <c r="H178" i="1" s="1"/>
  <c r="M178" i="1"/>
  <c r="N178" i="1" s="1"/>
  <c r="P178" i="1" s="1"/>
  <c r="Q178" i="1" s="1"/>
  <c r="G263" i="1"/>
  <c r="H263" i="1" s="1"/>
  <c r="M263" i="1"/>
  <c r="N263" i="1" s="1"/>
  <c r="P263" i="1" s="1"/>
  <c r="Q263" i="1" s="1"/>
  <c r="G349" i="1"/>
  <c r="H349" i="1" s="1"/>
  <c r="J349" i="1" s="1"/>
  <c r="K349" i="1" s="1"/>
  <c r="M349" i="1"/>
  <c r="N349" i="1" s="1"/>
  <c r="P349" i="1" s="1"/>
  <c r="Q349" i="1" s="1"/>
  <c r="G434" i="1"/>
  <c r="M434" i="1"/>
  <c r="N434" i="1" s="1"/>
  <c r="P434" i="1" s="1"/>
  <c r="Q434" i="1" s="1"/>
  <c r="G500" i="1"/>
  <c r="H500" i="1" s="1"/>
  <c r="J500" i="1" s="1"/>
  <c r="K500" i="1" s="1"/>
  <c r="M500" i="1"/>
  <c r="N500" i="1" s="1"/>
  <c r="P500" i="1" s="1"/>
  <c r="Q500" i="1" s="1"/>
  <c r="G380" i="1"/>
  <c r="H380" i="1" s="1"/>
  <c r="M380" i="1"/>
  <c r="N380" i="1" s="1"/>
  <c r="P380" i="1" s="1"/>
  <c r="Q380" i="1" s="1"/>
  <c r="G284" i="1"/>
  <c r="H284" i="1" s="1"/>
  <c r="J284" i="1" s="1"/>
  <c r="K284" i="1" s="1"/>
  <c r="M284" i="1"/>
  <c r="N284" i="1" s="1"/>
  <c r="P284" i="1" s="1"/>
  <c r="Q284" i="1" s="1"/>
  <c r="G156" i="1"/>
  <c r="H156" i="1" s="1"/>
  <c r="M156" i="1"/>
  <c r="N156" i="1" s="1"/>
  <c r="P156" i="1" s="1"/>
  <c r="Q156" i="1" s="1"/>
  <c r="G60" i="1"/>
  <c r="H60" i="1" s="1"/>
  <c r="J60" i="1" s="1"/>
  <c r="K60" i="1" s="1"/>
  <c r="M60" i="1"/>
  <c r="N60" i="1" s="1"/>
  <c r="P60" i="1" s="1"/>
  <c r="Q60" i="1" s="1"/>
  <c r="G611" i="1"/>
  <c r="M611" i="1"/>
  <c r="N611" i="1" s="1"/>
  <c r="P611" i="1" s="1"/>
  <c r="Q611" i="1" s="1"/>
  <c r="G205" i="1"/>
  <c r="H205" i="1" s="1"/>
  <c r="M205" i="1"/>
  <c r="N205" i="1" s="1"/>
  <c r="P205" i="1" s="1"/>
  <c r="Q205" i="1" s="1"/>
  <c r="G676" i="1"/>
  <c r="M676" i="1"/>
  <c r="N676" i="1" s="1"/>
  <c r="P676" i="1" s="1"/>
  <c r="Q676" i="1" s="1"/>
  <c r="G555" i="1"/>
  <c r="H555" i="1" s="1"/>
  <c r="J555" i="1" s="1"/>
  <c r="K555" i="1" s="1"/>
  <c r="M555" i="1"/>
  <c r="N555" i="1" s="1"/>
  <c r="P555" i="1" s="1"/>
  <c r="Q555" i="1" s="1"/>
  <c r="G811" i="1"/>
  <c r="H811" i="1" s="1"/>
  <c r="M811" i="1"/>
  <c r="N811" i="1" s="1"/>
  <c r="P811" i="1" s="1"/>
  <c r="Q811" i="1" s="1"/>
  <c r="G904" i="1"/>
  <c r="H904" i="1" s="1"/>
  <c r="J904" i="1" s="1"/>
  <c r="K904" i="1" s="1"/>
  <c r="M904" i="1"/>
  <c r="N904" i="1" s="1"/>
  <c r="P904" i="1" s="1"/>
  <c r="Q904" i="1" s="1"/>
  <c r="G300" i="1"/>
  <c r="M300" i="1"/>
  <c r="N300" i="1" s="1"/>
  <c r="P300" i="1" s="1"/>
  <c r="Q300" i="1" s="1"/>
  <c r="G685" i="1"/>
  <c r="H685" i="1" s="1"/>
  <c r="J685" i="1" s="1"/>
  <c r="K685" i="1" s="1"/>
  <c r="M685" i="1"/>
  <c r="N685" i="1" s="1"/>
  <c r="P685" i="1" s="1"/>
  <c r="Q685" i="1" s="1"/>
  <c r="G620" i="1"/>
  <c r="H620" i="1" s="1"/>
  <c r="M620" i="1"/>
  <c r="N620" i="1" s="1"/>
  <c r="P620" i="1" s="1"/>
  <c r="Q620" i="1" s="1"/>
  <c r="G289" i="1"/>
  <c r="H289" i="1" s="1"/>
  <c r="J289" i="1" s="1"/>
  <c r="K289" i="1" s="1"/>
  <c r="M289" i="1"/>
  <c r="N289" i="1" s="1"/>
  <c r="P289" i="1" s="1"/>
  <c r="Q289" i="1" s="1"/>
  <c r="G198" i="1"/>
  <c r="H198" i="1" s="1"/>
  <c r="M198" i="1"/>
  <c r="N198" i="1" s="1"/>
  <c r="P198" i="1" s="1"/>
  <c r="Q198" i="1" s="1"/>
  <c r="G356" i="1"/>
  <c r="H356" i="1" s="1"/>
  <c r="J356" i="1" s="1"/>
  <c r="K356" i="1" s="1"/>
  <c r="M356" i="1"/>
  <c r="N356" i="1" s="1"/>
  <c r="P356" i="1" s="1"/>
  <c r="Q356" i="1" s="1"/>
  <c r="G241" i="1"/>
  <c r="M241" i="1"/>
  <c r="N241" i="1" s="1"/>
  <c r="P241" i="1" s="1"/>
  <c r="Q241" i="1" s="1"/>
  <c r="G844" i="1"/>
  <c r="H844" i="1" s="1"/>
  <c r="J844" i="1" s="1"/>
  <c r="K844" i="1" s="1"/>
  <c r="M844" i="1"/>
  <c r="N844" i="1" s="1"/>
  <c r="P844" i="1" s="1"/>
  <c r="Q844" i="1" s="1"/>
  <c r="G273" i="1"/>
  <c r="H273" i="1" s="1"/>
  <c r="M273" i="1"/>
  <c r="N273" i="1" s="1"/>
  <c r="P273" i="1" s="1"/>
  <c r="Q273" i="1" s="1"/>
  <c r="G606" i="1"/>
  <c r="H606" i="1" s="1"/>
  <c r="J606" i="1" s="1"/>
  <c r="K606" i="1" s="1"/>
  <c r="M606" i="1"/>
  <c r="N606" i="1" s="1"/>
  <c r="P606" i="1" s="1"/>
  <c r="Q606" i="1" s="1"/>
  <c r="G441" i="1"/>
  <c r="H441" i="1" s="1"/>
  <c r="J441" i="1" s="1"/>
  <c r="K441" i="1" s="1"/>
  <c r="M441" i="1"/>
  <c r="N441" i="1" s="1"/>
  <c r="P441" i="1" s="1"/>
  <c r="Q441" i="1" s="1"/>
  <c r="G738" i="1"/>
  <c r="H738" i="1" s="1"/>
  <c r="J738" i="1" s="1"/>
  <c r="K738" i="1" s="1"/>
  <c r="M738" i="1"/>
  <c r="N738" i="1" s="1"/>
  <c r="P738" i="1" s="1"/>
  <c r="Q738" i="1" s="1"/>
  <c r="G1026" i="1"/>
  <c r="H1026" i="1" s="1"/>
  <c r="M1026" i="1"/>
  <c r="N1026" i="1" s="1"/>
  <c r="G954" i="1"/>
  <c r="M954" i="1"/>
  <c r="N954" i="1" s="1"/>
  <c r="P954" i="1" s="1"/>
  <c r="Q954" i="1" s="1"/>
  <c r="G1010" i="1"/>
  <c r="H1010" i="1" s="1"/>
  <c r="M1010" i="1"/>
  <c r="N1010" i="1" s="1"/>
  <c r="G769" i="1"/>
  <c r="H769" i="1" s="1"/>
  <c r="M769" i="1"/>
  <c r="N769" i="1" s="1"/>
  <c r="G781" i="1"/>
  <c r="H781" i="1" s="1"/>
  <c r="M781" i="1"/>
  <c r="N781" i="1" s="1"/>
  <c r="G482" i="1"/>
  <c r="M482" i="1"/>
  <c r="N482" i="1" s="1"/>
  <c r="P482" i="1" s="1"/>
  <c r="Q482" i="1" s="1"/>
  <c r="H662" i="1"/>
  <c r="G930" i="1"/>
  <c r="H930" i="1" s="1"/>
  <c r="M930" i="1"/>
  <c r="N930" i="1" s="1"/>
  <c r="G913" i="1"/>
  <c r="H913" i="1" s="1"/>
  <c r="M913" i="1"/>
  <c r="N913" i="1" s="1"/>
  <c r="G409" i="1"/>
  <c r="H409" i="1" s="1"/>
  <c r="M409" i="1"/>
  <c r="N409" i="1" s="1"/>
  <c r="G853" i="1"/>
  <c r="H853" i="1" s="1"/>
  <c r="M853" i="1"/>
  <c r="N853" i="1" s="1"/>
  <c r="G737" i="1"/>
  <c r="H737" i="1" s="1"/>
  <c r="J737" i="1" s="1"/>
  <c r="K737" i="1" s="1"/>
  <c r="M737" i="1"/>
  <c r="N737" i="1" s="1"/>
  <c r="P737" i="1" s="1"/>
  <c r="Q737" i="1" s="1"/>
  <c r="G674" i="1"/>
  <c r="H674" i="1" s="1"/>
  <c r="M674" i="1"/>
  <c r="N674" i="1" s="1"/>
  <c r="H505" i="1"/>
  <c r="J505" i="1" s="1"/>
  <c r="K505" i="1" s="1"/>
  <c r="G953" i="1"/>
  <c r="H953" i="1" s="1"/>
  <c r="M953" i="1"/>
  <c r="N953" i="1" s="1"/>
  <c r="G505" i="1"/>
  <c r="M505" i="1"/>
  <c r="N505" i="1" s="1"/>
  <c r="P505" i="1" s="1"/>
  <c r="Q505" i="1" s="1"/>
  <c r="G845" i="1"/>
  <c r="H845" i="1" s="1"/>
  <c r="J845" i="1" s="1"/>
  <c r="K845" i="1" s="1"/>
  <c r="M845" i="1"/>
  <c r="N845" i="1" s="1"/>
  <c r="P845" i="1" s="1"/>
  <c r="Q845" i="1" s="1"/>
  <c r="G557" i="1"/>
  <c r="H557" i="1" s="1"/>
  <c r="M557" i="1"/>
  <c r="N557" i="1" s="1"/>
  <c r="G415" i="1"/>
  <c r="H415" i="1" s="1"/>
  <c r="J415" i="1" s="1"/>
  <c r="K415" i="1" s="1"/>
  <c r="M415" i="1"/>
  <c r="N415" i="1" s="1"/>
  <c r="P415" i="1" s="1"/>
  <c r="Q415" i="1" s="1"/>
  <c r="G849" i="1"/>
  <c r="H849" i="1" s="1"/>
  <c r="M849" i="1"/>
  <c r="N849" i="1" s="1"/>
  <c r="G886" i="1"/>
  <c r="H886" i="1" s="1"/>
  <c r="J886" i="1" s="1"/>
  <c r="K886" i="1" s="1"/>
  <c r="M886" i="1"/>
  <c r="N886" i="1" s="1"/>
  <c r="P886" i="1" s="1"/>
  <c r="Q886" i="1" s="1"/>
  <c r="G790" i="1"/>
  <c r="H790" i="1" s="1"/>
  <c r="M790" i="1"/>
  <c r="N790" i="1" s="1"/>
  <c r="P790" i="1" s="1"/>
  <c r="Q790" i="1" s="1"/>
  <c r="G646" i="1"/>
  <c r="H646" i="1" s="1"/>
  <c r="J646" i="1" s="1"/>
  <c r="K646" i="1" s="1"/>
  <c r="M646" i="1"/>
  <c r="N646" i="1" s="1"/>
  <c r="P646" i="1" s="1"/>
  <c r="Q646" i="1" s="1"/>
  <c r="H399" i="1"/>
  <c r="G822" i="1"/>
  <c r="H822" i="1" s="1"/>
  <c r="J822" i="1" s="1"/>
  <c r="K822" i="1" s="1"/>
  <c r="M822" i="1"/>
  <c r="N822" i="1" s="1"/>
  <c r="P822" i="1" s="1"/>
  <c r="Q822" i="1" s="1"/>
  <c r="G69" i="1"/>
  <c r="H69" i="1" s="1"/>
  <c r="J69" i="1" s="1"/>
  <c r="K69" i="1" s="1"/>
  <c r="M69" i="1"/>
  <c r="N69" i="1" s="1"/>
  <c r="P69" i="1" s="1"/>
  <c r="Q69" i="1" s="1"/>
  <c r="G681" i="1"/>
  <c r="H681" i="1" s="1"/>
  <c r="J681" i="1" s="1"/>
  <c r="K681" i="1" s="1"/>
  <c r="M681" i="1"/>
  <c r="N681" i="1" s="1"/>
  <c r="P681" i="1" s="1"/>
  <c r="Q681" i="1" s="1"/>
  <c r="G861" i="1"/>
  <c r="H861" i="1" s="1"/>
  <c r="J861" i="1" s="1"/>
  <c r="K861" i="1" s="1"/>
  <c r="M861" i="1"/>
  <c r="N861" i="1" s="1"/>
  <c r="P861" i="1" s="1"/>
  <c r="Q861" i="1" s="1"/>
  <c r="G345" i="1"/>
  <c r="H345" i="1" s="1"/>
  <c r="J345" i="1" s="1"/>
  <c r="K345" i="1" s="1"/>
  <c r="M345" i="1"/>
  <c r="N345" i="1" s="1"/>
  <c r="P345" i="1" s="1"/>
  <c r="Q345" i="1" s="1"/>
  <c r="G408" i="1"/>
  <c r="H408" i="1" s="1"/>
  <c r="J408" i="1" s="1"/>
  <c r="K408" i="1" s="1"/>
  <c r="M408" i="1"/>
  <c r="N408" i="1" s="1"/>
  <c r="P408" i="1" s="1"/>
  <c r="Q408" i="1" s="1"/>
  <c r="G165" i="1"/>
  <c r="H165" i="1" s="1"/>
  <c r="J165" i="1" s="1"/>
  <c r="K165" i="1" s="1"/>
  <c r="M165" i="1"/>
  <c r="N165" i="1" s="1"/>
  <c r="P165" i="1" s="1"/>
  <c r="Q165" i="1" s="1"/>
  <c r="G229" i="1"/>
  <c r="H229" i="1" s="1"/>
  <c r="J229" i="1" s="1"/>
  <c r="K229" i="1" s="1"/>
  <c r="M229" i="1"/>
  <c r="N229" i="1" s="1"/>
  <c r="P229" i="1" s="1"/>
  <c r="Q229" i="1" s="1"/>
  <c r="G437" i="1"/>
  <c r="H437" i="1" s="1"/>
  <c r="M437" i="1"/>
  <c r="N437" i="1" s="1"/>
  <c r="G634" i="1"/>
  <c r="H634" i="1" s="1"/>
  <c r="J634" i="1" s="1"/>
  <c r="K634" i="1" s="1"/>
  <c r="M634" i="1"/>
  <c r="N634" i="1" s="1"/>
  <c r="P634" i="1" s="1"/>
  <c r="Q634" i="1" s="1"/>
  <c r="G950" i="1"/>
  <c r="H950" i="1" s="1"/>
  <c r="J950" i="1" s="1"/>
  <c r="K950" i="1" s="1"/>
  <c r="M950" i="1"/>
  <c r="N950" i="1" s="1"/>
  <c r="P950" i="1" s="1"/>
  <c r="Q950" i="1" s="1"/>
  <c r="G883" i="1"/>
  <c r="H883" i="1" s="1"/>
  <c r="M883" i="1"/>
  <c r="N883" i="1" s="1"/>
  <c r="G266" i="1"/>
  <c r="M266" i="1"/>
  <c r="N266" i="1" s="1"/>
  <c r="P266" i="1" s="1"/>
  <c r="Q266" i="1" s="1"/>
  <c r="G713" i="1"/>
  <c r="H713" i="1" s="1"/>
  <c r="M713" i="1"/>
  <c r="N713" i="1" s="1"/>
  <c r="G414" i="1"/>
  <c r="H414" i="1" s="1"/>
  <c r="M414" i="1"/>
  <c r="N414" i="1" s="1"/>
  <c r="G184" i="1"/>
  <c r="H184" i="1" s="1"/>
  <c r="M184" i="1"/>
  <c r="N184" i="1" s="1"/>
  <c r="G521" i="1"/>
  <c r="H521" i="1" s="1"/>
  <c r="M521" i="1"/>
  <c r="N521" i="1" s="1"/>
  <c r="G1031" i="1"/>
  <c r="H1031" i="1" s="1"/>
  <c r="M1031" i="1"/>
  <c r="N1031" i="1" s="1"/>
  <c r="G619" i="1"/>
  <c r="H619" i="1" s="1"/>
  <c r="M619" i="1"/>
  <c r="N619" i="1" s="1"/>
  <c r="G990" i="1"/>
  <c r="H990" i="1" s="1"/>
  <c r="J990" i="1" s="1"/>
  <c r="K990" i="1" s="1"/>
  <c r="M990" i="1"/>
  <c r="N990" i="1" s="1"/>
  <c r="P990" i="1" s="1"/>
  <c r="Q990" i="1" s="1"/>
  <c r="G107" i="1"/>
  <c r="H107" i="1" s="1"/>
  <c r="M107" i="1"/>
  <c r="N107" i="1" s="1"/>
  <c r="G707" i="1"/>
  <c r="H707" i="1" s="1"/>
  <c r="M707" i="1"/>
  <c r="N707" i="1" s="1"/>
  <c r="G180" i="1"/>
  <c r="H180" i="1" s="1"/>
  <c r="M180" i="1"/>
  <c r="N180" i="1" s="1"/>
  <c r="G665" i="1"/>
  <c r="H665" i="1" s="1"/>
  <c r="M665" i="1"/>
  <c r="N665" i="1" s="1"/>
  <c r="G870" i="1"/>
  <c r="H870" i="1" s="1"/>
  <c r="M870" i="1"/>
  <c r="N870" i="1" s="1"/>
  <c r="G508" i="1"/>
  <c r="H508" i="1" s="1"/>
  <c r="M508" i="1"/>
  <c r="N508" i="1" s="1"/>
  <c r="G831" i="1"/>
  <c r="H831" i="1" s="1"/>
  <c r="M831" i="1"/>
  <c r="N831" i="1" s="1"/>
  <c r="G803" i="1"/>
  <c r="H803" i="1" s="1"/>
  <c r="M803" i="1"/>
  <c r="N803" i="1" s="1"/>
  <c r="G413" i="1"/>
  <c r="H413" i="1" s="1"/>
  <c r="M413" i="1"/>
  <c r="N413" i="1" s="1"/>
  <c r="G422" i="1"/>
  <c r="H422" i="1" s="1"/>
  <c r="M422" i="1"/>
  <c r="N422" i="1" s="1"/>
  <c r="G92" i="1"/>
  <c r="H92" i="1" s="1"/>
  <c r="M92" i="1"/>
  <c r="N92" i="1" s="1"/>
  <c r="G821" i="1"/>
  <c r="H821" i="1" s="1"/>
  <c r="J821" i="1" s="1"/>
  <c r="K821" i="1" s="1"/>
  <c r="M821" i="1"/>
  <c r="N821" i="1" s="1"/>
  <c r="P821" i="1" s="1"/>
  <c r="Q821" i="1" s="1"/>
  <c r="G616" i="1"/>
  <c r="H616" i="1" s="1"/>
  <c r="M616" i="1"/>
  <c r="N616" i="1" s="1"/>
  <c r="P616" i="1" s="1"/>
  <c r="Q616" i="1" s="1"/>
  <c r="G293" i="1"/>
  <c r="H293" i="1" s="1"/>
  <c r="J293" i="1" s="1"/>
  <c r="K293" i="1" s="1"/>
  <c r="M293" i="1"/>
  <c r="N293" i="1" s="1"/>
  <c r="P293" i="1" s="1"/>
  <c r="Q293" i="1" s="1"/>
  <c r="G190" i="1"/>
  <c r="M190" i="1"/>
  <c r="N190" i="1" s="1"/>
  <c r="P190" i="1" s="1"/>
  <c r="Q190" i="1" s="1"/>
  <c r="G582" i="1"/>
  <c r="H582" i="1" s="1"/>
  <c r="J582" i="1" s="1"/>
  <c r="K582" i="1" s="1"/>
  <c r="M582" i="1"/>
  <c r="N582" i="1" s="1"/>
  <c r="P582" i="1" s="1"/>
  <c r="Q582" i="1" s="1"/>
  <c r="G382" i="1"/>
  <c r="M382" i="1"/>
  <c r="N382" i="1" s="1"/>
  <c r="P382" i="1" s="1"/>
  <c r="Q382" i="1" s="1"/>
  <c r="G742" i="1"/>
  <c r="H742" i="1" s="1"/>
  <c r="J742" i="1" s="1"/>
  <c r="K742" i="1" s="1"/>
  <c r="M742" i="1"/>
  <c r="N742" i="1" s="1"/>
  <c r="P742" i="1" s="1"/>
  <c r="Q742" i="1" s="1"/>
  <c r="G942" i="1"/>
  <c r="M942" i="1"/>
  <c r="N942" i="1" s="1"/>
  <c r="P942" i="1" s="1"/>
  <c r="Q942" i="1" s="1"/>
  <c r="G127" i="1"/>
  <c r="H127" i="1" s="1"/>
  <c r="J127" i="1" s="1"/>
  <c r="K127" i="1" s="1"/>
  <c r="M127" i="1"/>
  <c r="N127" i="1" s="1"/>
  <c r="P127" i="1" s="1"/>
  <c r="Q127" i="1" s="1"/>
  <c r="G617" i="1"/>
  <c r="H617" i="1" s="1"/>
  <c r="J617" i="1" s="1"/>
  <c r="K617" i="1" s="1"/>
  <c r="M617" i="1"/>
  <c r="N617" i="1" s="1"/>
  <c r="P617" i="1" s="1"/>
  <c r="Q617" i="1" s="1"/>
  <c r="G966" i="1"/>
  <c r="H966" i="1" s="1"/>
  <c r="J966" i="1" s="1"/>
  <c r="K966" i="1" s="1"/>
  <c r="M966" i="1"/>
  <c r="N966" i="1" s="1"/>
  <c r="P966" i="1" s="1"/>
  <c r="Q966" i="1" s="1"/>
  <c r="G878" i="1"/>
  <c r="M878" i="1"/>
  <c r="N878" i="1" s="1"/>
  <c r="P878" i="1" s="1"/>
  <c r="Q878" i="1" s="1"/>
  <c r="G789" i="1"/>
  <c r="H789" i="1" s="1"/>
  <c r="J789" i="1" s="1"/>
  <c r="K789" i="1" s="1"/>
  <c r="M789" i="1"/>
  <c r="N789" i="1" s="1"/>
  <c r="P789" i="1" s="1"/>
  <c r="Q789" i="1" s="1"/>
  <c r="G53" i="1"/>
  <c r="M53" i="1"/>
  <c r="N53" i="1" s="1"/>
  <c r="P53" i="1" s="1"/>
  <c r="Q53" i="1" s="1"/>
  <c r="G554" i="1"/>
  <c r="H554" i="1" s="1"/>
  <c r="J554" i="1" s="1"/>
  <c r="K554" i="1" s="1"/>
  <c r="M554" i="1"/>
  <c r="N554" i="1" s="1"/>
  <c r="P554" i="1" s="1"/>
  <c r="Q554" i="1" s="1"/>
  <c r="G929" i="1"/>
  <c r="M929" i="1"/>
  <c r="N929" i="1" s="1"/>
  <c r="P929" i="1" s="1"/>
  <c r="Q929" i="1" s="1"/>
  <c r="G179" i="1"/>
  <c r="H179" i="1" s="1"/>
  <c r="J179" i="1" s="1"/>
  <c r="K179" i="1" s="1"/>
  <c r="M179" i="1"/>
  <c r="N179" i="1" s="1"/>
  <c r="P179" i="1" s="1"/>
  <c r="Q179" i="1" s="1"/>
  <c r="G74" i="1"/>
  <c r="H74" i="1" s="1"/>
  <c r="J74" i="1" s="1"/>
  <c r="K74" i="1" s="1"/>
  <c r="M74" i="1"/>
  <c r="N74" i="1" s="1"/>
  <c r="P74" i="1" s="1"/>
  <c r="Q74" i="1" s="1"/>
  <c r="G223" i="1"/>
  <c r="H223" i="1" s="1"/>
  <c r="J223" i="1" s="1"/>
  <c r="K223" i="1" s="1"/>
  <c r="M223" i="1"/>
  <c r="N223" i="1" s="1"/>
  <c r="P223" i="1" s="1"/>
  <c r="Q223" i="1" s="1"/>
  <c r="G51" i="1"/>
  <c r="M51" i="1"/>
  <c r="N51" i="1" s="1"/>
  <c r="P51" i="1" s="1"/>
  <c r="Q51" i="1" s="1"/>
  <c r="G158" i="1"/>
  <c r="H158" i="1" s="1"/>
  <c r="J158" i="1" s="1"/>
  <c r="K158" i="1" s="1"/>
  <c r="M158" i="1"/>
  <c r="N158" i="1" s="1"/>
  <c r="P158" i="1" s="1"/>
  <c r="Q158" i="1" s="1"/>
  <c r="G602" i="1"/>
  <c r="M602" i="1"/>
  <c r="N602" i="1" s="1"/>
  <c r="P602" i="1" s="1"/>
  <c r="Q602" i="1" s="1"/>
  <c r="G1022" i="1"/>
  <c r="H1022" i="1" s="1"/>
  <c r="J1022" i="1" s="1"/>
  <c r="K1022" i="1" s="1"/>
  <c r="M1022" i="1"/>
  <c r="N1022" i="1" s="1"/>
  <c r="P1022" i="1" s="1"/>
  <c r="Q1022" i="1" s="1"/>
  <c r="G850" i="1"/>
  <c r="M850" i="1"/>
  <c r="N850" i="1" s="1"/>
  <c r="P850" i="1" s="1"/>
  <c r="Q850" i="1" s="1"/>
  <c r="G426" i="1"/>
  <c r="H426" i="1" s="1"/>
  <c r="J426" i="1" s="1"/>
  <c r="K426" i="1" s="1"/>
  <c r="M426" i="1"/>
  <c r="N426" i="1" s="1"/>
  <c r="P426" i="1" s="1"/>
  <c r="Q426" i="1" s="1"/>
  <c r="G524" i="1"/>
  <c r="M524" i="1"/>
  <c r="N524" i="1" s="1"/>
  <c r="G595" i="1"/>
  <c r="H595" i="1" s="1"/>
  <c r="J595" i="1" s="1"/>
  <c r="K595" i="1" s="1"/>
  <c r="M595" i="1"/>
  <c r="N595" i="1" s="1"/>
  <c r="P595" i="1" s="1"/>
  <c r="Q595" i="1" s="1"/>
  <c r="G717" i="1"/>
  <c r="H717" i="1" s="1"/>
  <c r="M717" i="1"/>
  <c r="N717" i="1" s="1"/>
  <c r="G532" i="1"/>
  <c r="H532" i="1" s="1"/>
  <c r="J532" i="1" s="1"/>
  <c r="K532" i="1" s="1"/>
  <c r="M532" i="1"/>
  <c r="N532" i="1" s="1"/>
  <c r="P532" i="1" s="1"/>
  <c r="Q532" i="1" s="1"/>
  <c r="G491" i="1"/>
  <c r="H491" i="1" s="1"/>
  <c r="M491" i="1"/>
  <c r="N491" i="1" s="1"/>
  <c r="G82" i="1"/>
  <c r="H82" i="1" s="1"/>
  <c r="J82" i="1" s="1"/>
  <c r="K82" i="1" s="1"/>
  <c r="M82" i="1"/>
  <c r="N82" i="1" s="1"/>
  <c r="P82" i="1" s="1"/>
  <c r="Q82" i="1" s="1"/>
  <c r="G649" i="1"/>
  <c r="H649" i="1" s="1"/>
  <c r="J649" i="1" s="1"/>
  <c r="K649" i="1" s="1"/>
  <c r="M649" i="1"/>
  <c r="N649" i="1" s="1"/>
  <c r="P649" i="1" s="1"/>
  <c r="Q649" i="1" s="1"/>
  <c r="N758" i="1"/>
  <c r="P758" i="1" s="1"/>
  <c r="Q758" i="1" s="1"/>
  <c r="N662" i="1"/>
  <c r="P662" i="1" s="1"/>
  <c r="Q662" i="1" s="1"/>
  <c r="N133" i="1"/>
  <c r="P133" i="1" s="1"/>
  <c r="Q133" i="1" s="1"/>
  <c r="E157" i="1"/>
  <c r="F157" i="1" s="1"/>
  <c r="H580" i="1"/>
  <c r="J580" i="1" s="1"/>
  <c r="K580" i="1" s="1"/>
  <c r="H338" i="1"/>
  <c r="J338" i="1" s="1"/>
  <c r="K338" i="1" s="1"/>
  <c r="H134" i="1"/>
  <c r="H383" i="1"/>
  <c r="J383" i="1" s="1"/>
  <c r="K383" i="1" s="1"/>
  <c r="I467" i="1"/>
  <c r="H343" i="1"/>
  <c r="J343" i="1" s="1"/>
  <c r="K343" i="1" s="1"/>
  <c r="E41" i="1"/>
  <c r="F41" i="1" s="1"/>
  <c r="H623" i="1"/>
  <c r="J623" i="1" s="1"/>
  <c r="K623" i="1" s="1"/>
  <c r="H93" i="1"/>
  <c r="J93" i="1" s="1"/>
  <c r="K93" i="1" s="1"/>
  <c r="I295" i="1"/>
  <c r="O295" i="1" s="1"/>
  <c r="I959" i="1"/>
  <c r="I204" i="1"/>
  <c r="O204" i="1" s="1"/>
  <c r="I474" i="1"/>
  <c r="O474" i="1" s="1"/>
  <c r="E579" i="1"/>
  <c r="F579" i="1" s="1"/>
  <c r="I561" i="1"/>
  <c r="O561" i="1" s="1"/>
  <c r="E183" i="1"/>
  <c r="F183" i="1" s="1"/>
  <c r="I740" i="1"/>
  <c r="E612" i="1"/>
  <c r="F612" i="1" s="1"/>
  <c r="E907" i="1"/>
  <c r="F907" i="1" s="1"/>
  <c r="I995" i="1"/>
  <c r="O995" i="1" s="1"/>
  <c r="E951" i="1"/>
  <c r="F951" i="1" s="1"/>
  <c r="E321" i="1"/>
  <c r="F321" i="1" s="1"/>
  <c r="I489" i="1"/>
  <c r="O489" i="1" s="1"/>
  <c r="E274" i="1"/>
  <c r="F274" i="1" s="1"/>
  <c r="E348" i="1"/>
  <c r="F348" i="1" s="1"/>
  <c r="I686" i="1"/>
  <c r="O686" i="1" s="1"/>
  <c r="I346" i="1"/>
  <c r="O346" i="1" s="1"/>
  <c r="I230" i="1"/>
  <c r="E347" i="1"/>
  <c r="F347" i="1" s="1"/>
  <c r="I736" i="1"/>
  <c r="O736" i="1" s="1"/>
  <c r="I65" i="1"/>
  <c r="O65" i="1" s="1"/>
  <c r="E692" i="1"/>
  <c r="F692" i="1" s="1"/>
  <c r="H370" i="1"/>
  <c r="J370" i="1" s="1"/>
  <c r="K370" i="1" s="1"/>
  <c r="E896" i="1"/>
  <c r="F896" i="1" s="1"/>
  <c r="I512" i="1"/>
  <c r="O512" i="1" s="1"/>
  <c r="E148" i="1"/>
  <c r="F148" i="1" s="1"/>
  <c r="I167" i="1"/>
  <c r="O167" i="1" s="1"/>
  <c r="I410" i="1"/>
  <c r="H136" i="1"/>
  <c r="E675" i="1"/>
  <c r="F675" i="1" s="1"/>
  <c r="I760" i="1"/>
  <c r="O760" i="1" s="1"/>
  <c r="H420" i="1"/>
  <c r="J420" i="1" s="1"/>
  <c r="K420" i="1" s="1"/>
  <c r="H795" i="1"/>
  <c r="J795" i="1" s="1"/>
  <c r="K795" i="1" s="1"/>
  <c r="H859" i="1"/>
  <c r="J859" i="1" s="1"/>
  <c r="K859" i="1" s="1"/>
  <c r="H894" i="1"/>
  <c r="J894" i="1" s="1"/>
  <c r="K894" i="1" s="1"/>
  <c r="E828" i="1"/>
  <c r="F828" i="1" s="1"/>
  <c r="E479" i="1"/>
  <c r="F479" i="1" s="1"/>
  <c r="E672" i="1"/>
  <c r="F672" i="1" s="1"/>
  <c r="E496" i="1"/>
  <c r="F496" i="1" s="1"/>
  <c r="H745" i="1"/>
  <c r="J745" i="1" s="1"/>
  <c r="K745" i="1" s="1"/>
  <c r="E847" i="1"/>
  <c r="F847" i="1" s="1"/>
  <c r="H524" i="1"/>
  <c r="I462" i="1"/>
  <c r="I219" i="1"/>
  <c r="I100" i="1"/>
  <c r="O100" i="1" s="1"/>
  <c r="H363" i="1"/>
  <c r="I327" i="1"/>
  <c r="I452" i="1"/>
  <c r="O452" i="1" s="1"/>
  <c r="H636" i="1"/>
  <c r="J636" i="1" s="1"/>
  <c r="K636" i="1" s="1"/>
  <c r="I424" i="1"/>
  <c r="O424" i="1" s="1"/>
  <c r="I296" i="1"/>
  <c r="O296" i="1" s="1"/>
  <c r="I232" i="1"/>
  <c r="O232" i="1" s="1"/>
  <c r="H611" i="1"/>
  <c r="J611" i="1" s="1"/>
  <c r="K611" i="1" s="1"/>
  <c r="H271" i="1"/>
  <c r="J271" i="1" s="1"/>
  <c r="K271" i="1" s="1"/>
  <c r="E495" i="1"/>
  <c r="F495" i="1" s="1"/>
  <c r="H559" i="1"/>
  <c r="J559" i="1" s="1"/>
  <c r="K559" i="1" s="1"/>
  <c r="H277" i="1"/>
  <c r="E757" i="1"/>
  <c r="F757" i="1" s="1"/>
  <c r="I877" i="1"/>
  <c r="I887" i="1"/>
  <c r="O887" i="1" s="1"/>
  <c r="I325" i="1"/>
  <c r="O325" i="1" s="1"/>
  <c r="I344" i="1"/>
  <c r="H615" i="1"/>
  <c r="J615" i="1" s="1"/>
  <c r="K615" i="1" s="1"/>
  <c r="I119" i="1"/>
  <c r="O119" i="1" s="1"/>
  <c r="I651" i="1"/>
  <c r="I717" i="1"/>
  <c r="O717" i="1" s="1"/>
  <c r="I968" i="1"/>
  <c r="O968" i="1" s="1"/>
  <c r="I279" i="1"/>
  <c r="H267" i="1"/>
  <c r="J267" i="1" s="1"/>
  <c r="K267" i="1" s="1"/>
  <c r="I491" i="1"/>
  <c r="O491" i="1" s="1"/>
  <c r="E875" i="1"/>
  <c r="F875" i="1" s="1"/>
  <c r="E712" i="1"/>
  <c r="F712" i="1" s="1"/>
  <c r="E254" i="1"/>
  <c r="F254" i="1" s="1"/>
  <c r="H838" i="1"/>
  <c r="J838" i="1" s="1"/>
  <c r="K838" i="1" s="1"/>
  <c r="E442" i="1"/>
  <c r="F442" i="1" s="1"/>
  <c r="E111" i="1"/>
  <c r="F111" i="1" s="1"/>
  <c r="H172" i="1"/>
  <c r="J172" i="1" s="1"/>
  <c r="K172" i="1" s="1"/>
  <c r="H427" i="1"/>
  <c r="J427" i="1" s="1"/>
  <c r="K427" i="1" s="1"/>
  <c r="I756" i="1"/>
  <c r="I503" i="1"/>
  <c r="I224" i="1"/>
  <c r="I939" i="1"/>
  <c r="I524" i="1"/>
  <c r="I477" i="1"/>
  <c r="I700" i="1"/>
  <c r="O700" i="1" s="1"/>
  <c r="I696" i="1"/>
  <c r="H110" i="1"/>
  <c r="J110" i="1" s="1"/>
  <c r="K110" i="1" s="1"/>
  <c r="E678" i="1"/>
  <c r="F678" i="1" s="1"/>
  <c r="H912" i="1"/>
  <c r="J912" i="1" s="1"/>
  <c r="K912" i="1" s="1"/>
  <c r="H440" i="1"/>
  <c r="J440" i="1" s="1"/>
  <c r="K440" i="1" s="1"/>
  <c r="I583" i="1"/>
  <c r="O583" i="1" s="1"/>
  <c r="I848" i="1"/>
  <c r="O848" i="1" s="1"/>
  <c r="I341" i="1"/>
  <c r="H160" i="1"/>
  <c r="J160" i="1" s="1"/>
  <c r="K160" i="1" s="1"/>
  <c r="E945" i="1"/>
  <c r="F945" i="1" s="1"/>
  <c r="I674" i="1"/>
  <c r="I853" i="1"/>
  <c r="H538" i="1"/>
  <c r="J538" i="1" s="1"/>
  <c r="K538" i="1" s="1"/>
  <c r="H942" i="1"/>
  <c r="J942" i="1" s="1"/>
  <c r="K942" i="1" s="1"/>
  <c r="I59" i="1"/>
  <c r="O59" i="1" s="1"/>
  <c r="I247" i="1"/>
  <c r="E660" i="1"/>
  <c r="F660" i="1" s="1"/>
  <c r="I593" i="1"/>
  <c r="E49" i="1"/>
  <c r="F49" i="1" s="1"/>
  <c r="I713" i="1"/>
  <c r="I315" i="1"/>
  <c r="E396" i="1"/>
  <c r="F396" i="1" s="1"/>
  <c r="I480" i="1"/>
  <c r="O480" i="1" s="1"/>
  <c r="I868" i="1"/>
  <c r="E360" i="1"/>
  <c r="F360" i="1" s="1"/>
  <c r="H1024" i="1"/>
  <c r="J1024" i="1" s="1"/>
  <c r="K1024" i="1" s="1"/>
  <c r="H641" i="1"/>
  <c r="H710" i="1"/>
  <c r="J710" i="1" s="1"/>
  <c r="K710" i="1" s="1"/>
  <c r="E783" i="1"/>
  <c r="F783" i="1" s="1"/>
  <c r="E390" i="1"/>
  <c r="F390" i="1" s="1"/>
  <c r="I92" i="1"/>
  <c r="H676" i="1"/>
  <c r="J676" i="1" s="1"/>
  <c r="K676" i="1" s="1"/>
  <c r="E483" i="1"/>
  <c r="F483" i="1" s="1"/>
  <c r="I414" i="1"/>
  <c r="I870" i="1"/>
  <c r="E975" i="1"/>
  <c r="F975" i="1" s="1"/>
  <c r="I422" i="1"/>
  <c r="O422" i="1" s="1"/>
  <c r="E492" i="1"/>
  <c r="F492" i="1" s="1"/>
  <c r="E497" i="1"/>
  <c r="F497" i="1" s="1"/>
  <c r="H397" i="1"/>
  <c r="J397" i="1" s="1"/>
  <c r="K397" i="1" s="1"/>
  <c r="I831" i="1"/>
  <c r="I163" i="1"/>
  <c r="O163" i="1" s="1"/>
  <c r="H884" i="1"/>
  <c r="J884" i="1" s="1"/>
  <c r="K884" i="1" s="1"/>
  <c r="I508" i="1"/>
  <c r="O508" i="1" s="1"/>
  <c r="I803" i="1"/>
  <c r="C22" i="1"/>
  <c r="E522" i="1"/>
  <c r="F522" i="1" s="1"/>
  <c r="I609" i="1"/>
  <c r="H86" i="1"/>
  <c r="J86" i="1" s="1"/>
  <c r="K86" i="1" s="1"/>
  <c r="E433" i="1"/>
  <c r="F433" i="1" s="1"/>
  <c r="H311" i="1"/>
  <c r="J311" i="1" s="1"/>
  <c r="K311" i="1" s="1"/>
  <c r="E843" i="1"/>
  <c r="F843" i="1" s="1"/>
  <c r="E486" i="1"/>
  <c r="F486" i="1" s="1"/>
  <c r="E874" i="1"/>
  <c r="F874" i="1" s="1"/>
  <c r="E835" i="1"/>
  <c r="F835" i="1" s="1"/>
  <c r="E98" i="1"/>
  <c r="F98" i="1" s="1"/>
  <c r="E936" i="1"/>
  <c r="F936" i="1" s="1"/>
  <c r="E292" i="1"/>
  <c r="F292" i="1" s="1"/>
  <c r="E33" i="1"/>
  <c r="F33" i="1" s="1"/>
  <c r="E374" i="1"/>
  <c r="F374" i="1" s="1"/>
  <c r="E948" i="1"/>
  <c r="F948" i="1" s="1"/>
  <c r="H80" i="1"/>
  <c r="J80" i="1" s="1"/>
  <c r="K80" i="1" s="1"/>
  <c r="E597" i="1"/>
  <c r="F597" i="1" s="1"/>
  <c r="E980" i="1"/>
  <c r="F980" i="1" s="1"/>
  <c r="E988" i="1"/>
  <c r="F988" i="1" s="1"/>
  <c r="I890" i="1"/>
  <c r="E905" i="1"/>
  <c r="F905" i="1" s="1"/>
  <c r="H677" i="1"/>
  <c r="J677" i="1" s="1"/>
  <c r="K677" i="1" s="1"/>
  <c r="H590" i="1"/>
  <c r="J590" i="1" s="1"/>
  <c r="K590" i="1" s="1"/>
  <c r="I330" i="1"/>
  <c r="I724" i="1"/>
  <c r="O724" i="1" s="1"/>
  <c r="I189" i="1"/>
  <c r="I168" i="1"/>
  <c r="O168" i="1" s="1"/>
  <c r="I40" i="1"/>
  <c r="I251" i="1"/>
  <c r="O251" i="1" s="1"/>
  <c r="I188" i="1"/>
  <c r="I237" i="1"/>
  <c r="I652" i="1"/>
  <c r="O652" i="1" s="1"/>
  <c r="I388" i="1"/>
  <c r="O388" i="1" s="1"/>
  <c r="I334" i="1"/>
  <c r="H241" i="1"/>
  <c r="J241" i="1" s="1"/>
  <c r="K241" i="1" s="1"/>
  <c r="I622" i="1"/>
  <c r="H531" i="1"/>
  <c r="J531" i="1" s="1"/>
  <c r="K531" i="1" s="1"/>
  <c r="I575" i="1"/>
  <c r="I871" i="1"/>
  <c r="I35" i="1"/>
  <c r="O35" i="1" s="1"/>
  <c r="H596" i="1"/>
  <c r="J596" i="1" s="1"/>
  <c r="K596" i="1" s="1"/>
  <c r="H471" i="1"/>
  <c r="J471" i="1" s="1"/>
  <c r="K471" i="1" s="1"/>
  <c r="H212" i="1"/>
  <c r="J212" i="1" s="1"/>
  <c r="K212" i="1" s="1"/>
  <c r="I909" i="1"/>
  <c r="O909" i="1" s="1"/>
  <c r="E577" i="1"/>
  <c r="F577" i="1" s="1"/>
  <c r="E454" i="1"/>
  <c r="F454" i="1" s="1"/>
  <c r="H882" i="1"/>
  <c r="J882" i="1" s="1"/>
  <c r="K882" i="1" s="1"/>
  <c r="A20" i="1"/>
  <c r="B20" i="1" s="1"/>
  <c r="B21" i="1"/>
  <c r="H764" i="1"/>
  <c r="E89" i="1"/>
  <c r="F89" i="1" s="1"/>
  <c r="I89" i="1"/>
  <c r="O89" i="1" s="1"/>
  <c r="E506" i="1"/>
  <c r="F506" i="1" s="1"/>
  <c r="E1018" i="1"/>
  <c r="F1018" i="1" s="1"/>
  <c r="E823" i="1"/>
  <c r="F823" i="1" s="1"/>
  <c r="E515" i="1"/>
  <c r="F515" i="1" s="1"/>
  <c r="I405" i="1"/>
  <c r="I521" i="1"/>
  <c r="E210" i="1"/>
  <c r="F210" i="1" s="1"/>
  <c r="E460" i="1"/>
  <c r="F460" i="1" s="1"/>
  <c r="E671" i="1"/>
  <c r="F671" i="1" s="1"/>
  <c r="I180" i="1"/>
  <c r="E425" i="1"/>
  <c r="F425" i="1" s="1"/>
  <c r="E276" i="1"/>
  <c r="F276" i="1" s="1"/>
  <c r="E226" i="1"/>
  <c r="F226" i="1" s="1"/>
  <c r="E177" i="1"/>
  <c r="F177" i="1" s="1"/>
  <c r="H628" i="1"/>
  <c r="J628" i="1" s="1"/>
  <c r="K628" i="1" s="1"/>
  <c r="E256" i="1"/>
  <c r="F256" i="1" s="1"/>
  <c r="E337" i="1"/>
  <c r="F337" i="1" s="1"/>
  <c r="E233" i="1"/>
  <c r="F233" i="1" s="1"/>
  <c r="I665" i="1"/>
  <c r="H850" i="1"/>
  <c r="J850" i="1" s="1"/>
  <c r="K850" i="1" s="1"/>
  <c r="H602" i="1"/>
  <c r="J602" i="1" s="1"/>
  <c r="K602" i="1" s="1"/>
  <c r="I287" i="1"/>
  <c r="O287" i="1" s="1"/>
  <c r="E287" i="1"/>
  <c r="F287" i="1" s="1"/>
  <c r="E986" i="1"/>
  <c r="F986" i="1" s="1"/>
  <c r="I986" i="1"/>
  <c r="O986" i="1" s="1"/>
  <c r="E549" i="1"/>
  <c r="F549" i="1" s="1"/>
  <c r="I549" i="1"/>
  <c r="O549" i="1" s="1"/>
  <c r="E291" i="1"/>
  <c r="F291" i="1" s="1"/>
  <c r="I291" i="1"/>
  <c r="O291" i="1" s="1"/>
  <c r="I351" i="1"/>
  <c r="O351" i="1" s="1"/>
  <c r="E351" i="1"/>
  <c r="F351" i="1" s="1"/>
  <c r="E83" i="1"/>
  <c r="F83" i="1" s="1"/>
  <c r="I83" i="1"/>
  <c r="O83" i="1" s="1"/>
  <c r="H587" i="1"/>
  <c r="J587" i="1" s="1"/>
  <c r="K587" i="1" s="1"/>
  <c r="I964" i="1"/>
  <c r="I413" i="1"/>
  <c r="I979" i="1"/>
  <c r="O979" i="1" s="1"/>
  <c r="I764" i="1"/>
  <c r="O764" i="1" s="1"/>
  <c r="H150" i="1"/>
  <c r="J150" i="1" s="1"/>
  <c r="K150" i="1" s="1"/>
  <c r="H51" i="1"/>
  <c r="J51" i="1" s="1"/>
  <c r="K51" i="1" s="1"/>
  <c r="H190" i="1"/>
  <c r="J190" i="1" s="1"/>
  <c r="K190" i="1" s="1"/>
  <c r="I707" i="1"/>
  <c r="I621" i="1"/>
  <c r="H140" i="1"/>
  <c r="J140" i="1" s="1"/>
  <c r="K140" i="1" s="1"/>
  <c r="I570" i="1"/>
  <c r="O570" i="1" s="1"/>
  <c r="H867" i="1"/>
  <c r="J867" i="1" s="1"/>
  <c r="K867" i="1" s="1"/>
  <c r="H168" i="1"/>
  <c r="I619" i="1"/>
  <c r="O619" i="1" s="1"/>
  <c r="H929" i="1"/>
  <c r="J929" i="1" s="1"/>
  <c r="K929" i="1" s="1"/>
  <c r="H382" i="1"/>
  <c r="J382" i="1" s="1"/>
  <c r="K382" i="1" s="1"/>
  <c r="H53" i="1"/>
  <c r="J53" i="1" s="1"/>
  <c r="K53" i="1" s="1"/>
  <c r="H878" i="1"/>
  <c r="J878" i="1" s="1"/>
  <c r="K878" i="1" s="1"/>
  <c r="H117" i="1"/>
  <c r="J117" i="1" s="1"/>
  <c r="K117" i="1" s="1"/>
  <c r="E373" i="1"/>
  <c r="F373" i="1" s="1"/>
  <c r="I373" i="1"/>
  <c r="O373" i="1" s="1"/>
  <c r="E217" i="1"/>
  <c r="F217" i="1" s="1"/>
  <c r="I217" i="1"/>
  <c r="O217" i="1" s="1"/>
  <c r="I239" i="1"/>
  <c r="O239" i="1" s="1"/>
  <c r="E239" i="1"/>
  <c r="F239" i="1" s="1"/>
  <c r="I542" i="1"/>
  <c r="I249" i="1"/>
  <c r="H703" i="1"/>
  <c r="J703" i="1" s="1"/>
  <c r="K703" i="1" s="1"/>
  <c r="H434" i="1"/>
  <c r="J434" i="1" s="1"/>
  <c r="K434" i="1" s="1"/>
  <c r="E57" i="1"/>
  <c r="F57" i="1" s="1"/>
  <c r="H818" i="1"/>
  <c r="J818" i="1" s="1"/>
  <c r="K818" i="1" s="1"/>
  <c r="I1013" i="1"/>
  <c r="I689" i="1"/>
  <c r="I656" i="1"/>
  <c r="I739" i="1"/>
  <c r="I967" i="1"/>
  <c r="I48" i="1"/>
  <c r="I329" i="1"/>
  <c r="E142" i="1"/>
  <c r="F142" i="1" s="1"/>
  <c r="I407" i="1"/>
  <c r="E252" i="1"/>
  <c r="F252" i="1" s="1"/>
  <c r="I398" i="1"/>
  <c r="O398" i="1" s="1"/>
  <c r="I109" i="1"/>
  <c r="E669" i="1"/>
  <c r="F669" i="1" s="1"/>
  <c r="H647" i="1"/>
  <c r="J647" i="1" s="1"/>
  <c r="K647" i="1" s="1"/>
  <c r="I112" i="1"/>
  <c r="E122" i="1"/>
  <c r="F122" i="1" s="1"/>
  <c r="H468" i="1"/>
  <c r="J468" i="1" s="1"/>
  <c r="K468" i="1" s="1"/>
  <c r="H1039" i="1"/>
  <c r="J1039" i="1" s="1"/>
  <c r="K1039" i="1" s="1"/>
  <c r="H352" i="1"/>
  <c r="J352" i="1" s="1"/>
  <c r="K352" i="1" s="1"/>
  <c r="H269" i="1"/>
  <c r="J269" i="1" s="1"/>
  <c r="K269" i="1" s="1"/>
  <c r="H294" i="1"/>
  <c r="J294" i="1" s="1"/>
  <c r="K294" i="1" s="1"/>
  <c r="I281" i="1"/>
  <c r="E701" i="1"/>
  <c r="F701" i="1" s="1"/>
  <c r="E465" i="1"/>
  <c r="F465" i="1" s="1"/>
  <c r="I139" i="1"/>
  <c r="I654" i="1"/>
  <c r="E353" i="1"/>
  <c r="F353" i="1" s="1"/>
  <c r="E376" i="1"/>
  <c r="F376" i="1" s="1"/>
  <c r="E432" i="1"/>
  <c r="F432" i="1" s="1"/>
  <c r="E260" i="1"/>
  <c r="F260" i="1" s="1"/>
  <c r="I994" i="1"/>
  <c r="I893" i="1"/>
  <c r="I956" i="1"/>
  <c r="I808" i="1"/>
  <c r="E569" i="1"/>
  <c r="F569" i="1" s="1"/>
  <c r="H922" i="1"/>
  <c r="J922" i="1" s="1"/>
  <c r="K922" i="1" s="1"/>
  <c r="J222" i="1"/>
  <c r="K222" i="1" s="1"/>
  <c r="I793" i="1"/>
  <c r="E605" i="1"/>
  <c r="F605" i="1" s="1"/>
  <c r="I499" i="1"/>
  <c r="I613" i="1"/>
  <c r="I552" i="1"/>
  <c r="H280" i="1"/>
  <c r="J280" i="1" s="1"/>
  <c r="K280" i="1" s="1"/>
  <c r="H120" i="1"/>
  <c r="J120" i="1" s="1"/>
  <c r="K120" i="1" s="1"/>
  <c r="H464" i="1"/>
  <c r="J464" i="1" s="1"/>
  <c r="K464" i="1" s="1"/>
  <c r="H947" i="1"/>
  <c r="J947" i="1" s="1"/>
  <c r="K947" i="1" s="1"/>
  <c r="I839" i="1"/>
  <c r="I765" i="1"/>
  <c r="E238" i="1"/>
  <c r="F238" i="1" s="1"/>
  <c r="I1016" i="1"/>
  <c r="I892" i="1"/>
  <c r="I1015" i="1"/>
  <c r="O1015" i="1" s="1"/>
  <c r="H300" i="1"/>
  <c r="J300" i="1" s="1"/>
  <c r="K300" i="1" s="1"/>
  <c r="I79" i="1"/>
  <c r="H705" i="1"/>
  <c r="J705" i="1" s="1"/>
  <c r="K705" i="1" s="1"/>
  <c r="I643" i="1"/>
  <c r="I1004" i="1"/>
  <c r="I586" i="1"/>
  <c r="E925" i="1"/>
  <c r="F925" i="1" s="1"/>
  <c r="H214" i="1"/>
  <c r="J214" i="1" s="1"/>
  <c r="K214" i="1" s="1"/>
  <c r="H103" i="1"/>
  <c r="J103" i="1" s="1"/>
  <c r="K103" i="1" s="1"/>
  <c r="I357" i="1"/>
  <c r="H166" i="1"/>
  <c r="J166" i="1" s="1"/>
  <c r="K166" i="1" s="1"/>
  <c r="E866" i="1"/>
  <c r="F866" i="1" s="1"/>
  <c r="I270" i="1"/>
  <c r="I366" i="1"/>
  <c r="E101" i="1"/>
  <c r="F101" i="1" s="1"/>
  <c r="H901" i="1"/>
  <c r="J901" i="1" s="1"/>
  <c r="K901" i="1" s="1"/>
  <c r="H921" i="1"/>
  <c r="J921" i="1" s="1"/>
  <c r="K921" i="1" s="1"/>
  <c r="H841" i="1"/>
  <c r="J841" i="1" s="1"/>
  <c r="K841" i="1" s="1"/>
  <c r="E182" i="1"/>
  <c r="F182" i="1" s="1"/>
  <c r="H365" i="1"/>
  <c r="J365" i="1" s="1"/>
  <c r="K365" i="1" s="1"/>
  <c r="I152" i="1"/>
  <c r="E336" i="1"/>
  <c r="F336" i="1" s="1"/>
  <c r="H963" i="1"/>
  <c r="J963" i="1" s="1"/>
  <c r="K963" i="1" s="1"/>
  <c r="E637" i="1"/>
  <c r="F637" i="1" s="1"/>
  <c r="E436" i="1"/>
  <c r="F436" i="1" s="1"/>
  <c r="E123" i="1"/>
  <c r="F123" i="1" s="1"/>
  <c r="H747" i="1"/>
  <c r="J747" i="1" s="1"/>
  <c r="K747" i="1" s="1"/>
  <c r="E450" i="1"/>
  <c r="F450" i="1" s="1"/>
  <c r="E250" i="1"/>
  <c r="F250" i="1" s="1"/>
  <c r="H236" i="1"/>
  <c r="J236" i="1" s="1"/>
  <c r="K236" i="1" s="1"/>
  <c r="I518" i="1"/>
  <c r="O518" i="1" s="1"/>
  <c r="I934" i="1"/>
  <c r="I1031" i="1"/>
  <c r="I466" i="1"/>
  <c r="H535" i="1"/>
  <c r="J535" i="1" s="1"/>
  <c r="K535" i="1" s="1"/>
  <c r="I107" i="1"/>
  <c r="J862" i="1"/>
  <c r="K862" i="1" s="1"/>
  <c r="I184" i="1"/>
  <c r="E881" i="1"/>
  <c r="F881" i="1" s="1"/>
  <c r="E99" i="1"/>
  <c r="F99" i="1" s="1"/>
  <c r="I350" i="1"/>
  <c r="E328" i="1"/>
  <c r="F328" i="1" s="1"/>
  <c r="I517" i="1"/>
  <c r="E941" i="1"/>
  <c r="F941" i="1" s="1"/>
  <c r="E481" i="1"/>
  <c r="F481" i="1" s="1"/>
  <c r="I883" i="1"/>
  <c r="I687" i="1"/>
  <c r="I128" i="1"/>
  <c r="I989" i="1"/>
  <c r="O989" i="1" s="1"/>
  <c r="E1005" i="1"/>
  <c r="F1005" i="1" s="1"/>
  <c r="I546" i="1"/>
  <c r="I437" i="1"/>
  <c r="E314" i="1"/>
  <c r="F314" i="1" s="1"/>
  <c r="E509" i="1"/>
  <c r="F509" i="1" s="1"/>
  <c r="E493" i="1"/>
  <c r="F493" i="1" s="1"/>
  <c r="E297" i="1"/>
  <c r="F297" i="1" s="1"/>
  <c r="E361" i="1"/>
  <c r="F361" i="1" s="1"/>
  <c r="E248" i="1"/>
  <c r="F248" i="1" s="1"/>
  <c r="E116" i="1"/>
  <c r="F116" i="1" s="1"/>
  <c r="E807" i="1"/>
  <c r="F807" i="1" s="1"/>
  <c r="E581" i="1"/>
  <c r="F581" i="1" s="1"/>
  <c r="E485" i="1"/>
  <c r="F485" i="1" s="1"/>
  <c r="I197" i="1"/>
  <c r="E201" i="1"/>
  <c r="F201" i="1" s="1"/>
  <c r="E378" i="1"/>
  <c r="F378" i="1" s="1"/>
  <c r="E774" i="1"/>
  <c r="F774" i="1" s="1"/>
  <c r="E653" i="1"/>
  <c r="F653" i="1" s="1"/>
  <c r="I937" i="1"/>
  <c r="E566" i="1"/>
  <c r="F566" i="1" s="1"/>
  <c r="I24" i="1"/>
  <c r="E78" i="1"/>
  <c r="F78" i="1" s="1"/>
  <c r="E106" i="1"/>
  <c r="F106" i="1" s="1"/>
  <c r="J917" i="1"/>
  <c r="K917" i="1" s="1"/>
  <c r="I175" i="1"/>
  <c r="E533" i="1"/>
  <c r="F533" i="1" s="1"/>
  <c r="I785" i="1"/>
  <c r="E589" i="1"/>
  <c r="F589" i="1" s="1"/>
  <c r="E749" i="1"/>
  <c r="F749" i="1" s="1"/>
  <c r="E37" i="1"/>
  <c r="F37" i="1" s="1"/>
  <c r="E709" i="1"/>
  <c r="F709" i="1" s="1"/>
  <c r="I746" i="1"/>
  <c r="I573" i="1"/>
  <c r="I829" i="1"/>
  <c r="I797" i="1"/>
  <c r="E105" i="1"/>
  <c r="F105" i="1" s="1"/>
  <c r="H501" i="1"/>
  <c r="J501" i="1" s="1"/>
  <c r="K501" i="1" s="1"/>
  <c r="I25" i="1"/>
  <c r="O25" i="1" s="1"/>
  <c r="E25" i="1"/>
  <c r="F25" i="1" s="1"/>
  <c r="I22" i="1"/>
  <c r="O22" i="1" s="1"/>
  <c r="E22" i="1"/>
  <c r="F22" i="1" s="1"/>
  <c r="I23" i="1"/>
  <c r="O23" i="1" s="1"/>
  <c r="E23" i="1"/>
  <c r="F23" i="1" s="1"/>
  <c r="I28" i="1"/>
  <c r="O28" i="1" s="1"/>
  <c r="E28" i="1"/>
  <c r="F28" i="1" s="1"/>
  <c r="I32" i="1"/>
  <c r="O32" i="1" s="1"/>
  <c r="E32" i="1"/>
  <c r="F32" i="1" s="1"/>
  <c r="I29" i="1"/>
  <c r="O29" i="1" s="1"/>
  <c r="E29" i="1"/>
  <c r="F29" i="1" s="1"/>
  <c r="I513" i="1"/>
  <c r="J594" i="1"/>
  <c r="K594" i="1" s="1"/>
  <c r="I630" i="1"/>
  <c r="E537" i="1"/>
  <c r="F537" i="1" s="1"/>
  <c r="I138" i="1"/>
  <c r="I309" i="1"/>
  <c r="I957" i="1"/>
  <c r="O957" i="1" s="1"/>
  <c r="I1021" i="1"/>
  <c r="J169" i="1"/>
  <c r="K169" i="1" s="1"/>
  <c r="H629" i="1"/>
  <c r="J629" i="1" s="1"/>
  <c r="K629" i="1" s="1"/>
  <c r="I26" i="1"/>
  <c r="O26" i="1" s="1"/>
  <c r="E26" i="1"/>
  <c r="F26" i="1" s="1"/>
  <c r="E30" i="1"/>
  <c r="F30" i="1" s="1"/>
  <c r="I30" i="1"/>
  <c r="O30" i="1" s="1"/>
  <c r="I873" i="1"/>
  <c r="J985" i="1"/>
  <c r="K985" i="1" s="1"/>
  <c r="E754" i="1"/>
  <c r="F754" i="1" s="1"/>
  <c r="E946" i="1"/>
  <c r="F946" i="1" s="1"/>
  <c r="E805" i="1"/>
  <c r="F805" i="1" s="1"/>
  <c r="J149" i="1"/>
  <c r="K149" i="1" s="1"/>
  <c r="H846" i="1"/>
  <c r="J846" i="1" s="1"/>
  <c r="K846" i="1" s="1"/>
  <c r="J399" i="1"/>
  <c r="K399" i="1" s="1"/>
  <c r="H266" i="1"/>
  <c r="J266" i="1" s="1"/>
  <c r="K266" i="1" s="1"/>
  <c r="E31" i="1"/>
  <c r="F31" i="1" s="1"/>
  <c r="I31" i="1"/>
  <c r="O31" i="1" s="1"/>
  <c r="I27" i="1"/>
  <c r="O27" i="1" s="1"/>
  <c r="E27" i="1"/>
  <c r="F27" i="1" s="1"/>
  <c r="E837" i="1"/>
  <c r="F837" i="1" s="1"/>
  <c r="I1034" i="1"/>
  <c r="O1034" i="1" s="1"/>
  <c r="E1034" i="1"/>
  <c r="F1034" i="1" s="1"/>
  <c r="I1035" i="1"/>
  <c r="O1035" i="1" s="1"/>
  <c r="E1035" i="1"/>
  <c r="F1035" i="1" s="1"/>
  <c r="I1032" i="1"/>
  <c r="O1032" i="1" s="1"/>
  <c r="E1032" i="1"/>
  <c r="F1032" i="1" s="1"/>
  <c r="I1038" i="1"/>
  <c r="O1038" i="1" s="1"/>
  <c r="E1038" i="1"/>
  <c r="F1038" i="1" s="1"/>
  <c r="I1033" i="1"/>
  <c r="O1033" i="1" s="1"/>
  <c r="E1033" i="1"/>
  <c r="F1033" i="1" s="1"/>
  <c r="I978" i="1"/>
  <c r="E977" i="1"/>
  <c r="F977" i="1" s="1"/>
  <c r="H435" i="1"/>
  <c r="J435" i="1" s="1"/>
  <c r="K435" i="1" s="1"/>
  <c r="H974" i="1"/>
  <c r="J974" i="1" s="1"/>
  <c r="K974" i="1" s="1"/>
  <c r="I1036" i="1"/>
  <c r="O1036" i="1" s="1"/>
  <c r="E1036" i="1"/>
  <c r="F1036" i="1" s="1"/>
  <c r="I1037" i="1"/>
  <c r="O1037" i="1" s="1"/>
  <c r="E1037" i="1"/>
  <c r="F1037" i="1" s="1"/>
  <c r="I973" i="1"/>
  <c r="E234" i="1"/>
  <c r="F234" i="1" s="1"/>
  <c r="J666" i="1"/>
  <c r="K666" i="1" s="1"/>
  <c r="J470" i="1"/>
  <c r="K470" i="1" s="1"/>
  <c r="J277" i="1"/>
  <c r="K277" i="1" s="1"/>
  <c r="I473" i="1"/>
  <c r="I997" i="1"/>
  <c r="I761" i="1"/>
  <c r="E550" i="1"/>
  <c r="F550" i="1" s="1"/>
  <c r="I550" i="1"/>
  <c r="O550" i="1" s="1"/>
  <c r="H372" i="1"/>
  <c r="J372" i="1" s="1"/>
  <c r="K372" i="1" s="1"/>
  <c r="H72" i="1"/>
  <c r="J72" i="1" s="1"/>
  <c r="K72" i="1" s="1"/>
  <c r="E1009" i="1"/>
  <c r="F1009" i="1" s="1"/>
  <c r="H782" i="1"/>
  <c r="J782" i="1" s="1"/>
  <c r="K782" i="1" s="1"/>
  <c r="H243" i="1"/>
  <c r="J243" i="1" s="1"/>
  <c r="K243" i="1" s="1"/>
  <c r="H614" i="1"/>
  <c r="J614" i="1" s="1"/>
  <c r="K614" i="1" s="1"/>
  <c r="E170" i="1"/>
  <c r="F170" i="1" s="1"/>
  <c r="H722" i="1"/>
  <c r="J722" i="1" s="1"/>
  <c r="K722" i="1" s="1"/>
  <c r="H498" i="1"/>
  <c r="J498" i="1" s="1"/>
  <c r="K498" i="1" s="1"/>
  <c r="J814" i="1"/>
  <c r="K814" i="1" s="1"/>
  <c r="I558" i="1"/>
  <c r="I409" i="1"/>
  <c r="E730" i="1"/>
  <c r="F730" i="1" s="1"/>
  <c r="I1025" i="1"/>
  <c r="I969" i="1"/>
  <c r="I834" i="1"/>
  <c r="I849" i="1"/>
  <c r="I781" i="1"/>
  <c r="I817" i="1"/>
  <c r="I557" i="1"/>
  <c r="I461" i="1"/>
  <c r="I953" i="1"/>
  <c r="I786" i="1"/>
  <c r="J662" i="1"/>
  <c r="K662" i="1" s="1"/>
  <c r="I769" i="1"/>
  <c r="I185" i="1"/>
  <c r="I809" i="1"/>
  <c r="E802" i="1"/>
  <c r="F802" i="1" s="1"/>
  <c r="I930" i="1"/>
  <c r="I913" i="1"/>
  <c r="I1029" i="1"/>
  <c r="E73" i="1"/>
  <c r="F73" i="1" s="1"/>
  <c r="H670" i="1"/>
  <c r="J670" i="1" s="1"/>
  <c r="K670" i="1" s="1"/>
  <c r="I1010" i="1"/>
  <c r="I213" i="1"/>
  <c r="I286" i="1"/>
  <c r="H954" i="1"/>
  <c r="J954" i="1" s="1"/>
  <c r="K954" i="1" s="1"/>
  <c r="H445" i="1"/>
  <c r="J445" i="1" s="1"/>
  <c r="K445" i="1" s="1"/>
  <c r="I777" i="1"/>
  <c r="O777" i="1" s="1"/>
  <c r="E777" i="1"/>
  <c r="F777" i="1" s="1"/>
  <c r="H1002" i="1"/>
  <c r="J1002" i="1" s="1"/>
  <c r="K1002" i="1" s="1"/>
  <c r="E869" i="1"/>
  <c r="F869" i="1" s="1"/>
  <c r="I869" i="1"/>
  <c r="O869" i="1" s="1"/>
  <c r="I993" i="1"/>
  <c r="E898" i="1"/>
  <c r="F898" i="1" s="1"/>
  <c r="I962" i="1"/>
  <c r="O962" i="1" s="1"/>
  <c r="E962" i="1"/>
  <c r="F962" i="1" s="1"/>
  <c r="J19" i="1"/>
  <c r="K19" i="1" s="1"/>
  <c r="E833" i="1"/>
  <c r="F833" i="1" s="1"/>
  <c r="I833" i="1"/>
  <c r="O833" i="1" s="1"/>
  <c r="E525" i="1"/>
  <c r="F525" i="1" s="1"/>
  <c r="I525" i="1"/>
  <c r="O525" i="1" s="1"/>
  <c r="H482" i="1"/>
  <c r="J482" i="1" s="1"/>
  <c r="K482" i="1" s="1"/>
  <c r="H858" i="1"/>
  <c r="J858" i="1" s="1"/>
  <c r="K858" i="1" s="1"/>
  <c r="I825" i="1"/>
  <c r="H865" i="1"/>
  <c r="J865" i="1" s="1"/>
  <c r="K865" i="1" s="1"/>
  <c r="H889" i="1"/>
  <c r="J889" i="1" s="1"/>
  <c r="K889" i="1" s="1"/>
  <c r="I565" i="1"/>
  <c r="I914" i="1"/>
  <c r="I753" i="1"/>
  <c r="E733" i="1"/>
  <c r="F733" i="1" s="1"/>
  <c r="I733" i="1"/>
  <c r="O733" i="1" s="1"/>
  <c r="I42" i="1"/>
  <c r="O42" i="1" s="1"/>
  <c r="E42" i="1"/>
  <c r="F42" i="1" s="1"/>
  <c r="I1026" i="1"/>
  <c r="H938" i="1"/>
  <c r="J938" i="1" s="1"/>
  <c r="K938" i="1" s="1"/>
  <c r="I191" i="1"/>
  <c r="O191" i="1" s="1"/>
  <c r="E191" i="1"/>
  <c r="F191" i="1" s="1"/>
  <c r="I714" i="1"/>
  <c r="I770" i="1"/>
  <c r="E801" i="1"/>
  <c r="F801" i="1" s="1"/>
  <c r="I801" i="1"/>
  <c r="O801" i="1" s="1"/>
  <c r="J694" i="1"/>
  <c r="K694" i="1" s="1"/>
  <c r="J333" i="1"/>
  <c r="K333" i="1" s="1"/>
  <c r="J616" i="1"/>
  <c r="K616" i="1" s="1"/>
  <c r="J363" i="1"/>
  <c r="K363" i="1" s="1"/>
  <c r="J767" i="1"/>
  <c r="K767" i="1" s="1"/>
  <c r="J215" i="1"/>
  <c r="K215" i="1" s="1"/>
  <c r="J1020" i="1"/>
  <c r="K1020" i="1" s="1"/>
  <c r="J816" i="1"/>
  <c r="K816" i="1" s="1"/>
  <c r="J708" i="1"/>
  <c r="K708" i="1" s="1"/>
  <c r="J743" i="1"/>
  <c r="K743" i="1" s="1"/>
  <c r="J800" i="1"/>
  <c r="K800" i="1" s="1"/>
  <c r="J529" i="1"/>
  <c r="K529" i="1" s="1"/>
  <c r="J762" i="1"/>
  <c r="K762" i="1" s="1"/>
  <c r="J704" i="1"/>
  <c r="K704" i="1" s="1"/>
  <c r="J900" i="1"/>
  <c r="K900" i="1" s="1"/>
  <c r="J996" i="1"/>
  <c r="K996" i="1" s="1"/>
  <c r="J400" i="1"/>
  <c r="K400" i="1" s="1"/>
  <c r="J592" i="1"/>
  <c r="K592" i="1" s="1"/>
  <c r="J375" i="1"/>
  <c r="K375" i="1" s="1"/>
  <c r="J648" i="1"/>
  <c r="K648" i="1" s="1"/>
  <c r="J145" i="1"/>
  <c r="K145" i="1" s="1"/>
  <c r="J61" i="1"/>
  <c r="K61" i="1" s="1"/>
  <c r="J317" i="1"/>
  <c r="K317" i="1" s="1"/>
  <c r="J476" i="1"/>
  <c r="K476" i="1" s="1"/>
  <c r="J129" i="1"/>
  <c r="K129" i="1" s="1"/>
  <c r="J342" i="1"/>
  <c r="K342" i="1" s="1"/>
  <c r="J463" i="1"/>
  <c r="K463" i="1" s="1"/>
  <c r="J527" i="1"/>
  <c r="K527" i="1" s="1"/>
  <c r="J719" i="1"/>
  <c r="K719" i="1" s="1"/>
  <c r="J1008" i="1"/>
  <c r="K1008" i="1" s="1"/>
  <c r="J200" i="1"/>
  <c r="K200" i="1" s="1"/>
  <c r="J136" i="1"/>
  <c r="K136" i="1" s="1"/>
  <c r="J151" i="1"/>
  <c r="K151" i="1" s="1"/>
  <c r="J395" i="1"/>
  <c r="K395" i="1" s="1"/>
  <c r="J599" i="1"/>
  <c r="K599" i="1" s="1"/>
  <c r="J924" i="1"/>
  <c r="K924" i="1" s="1"/>
  <c r="J66" i="1"/>
  <c r="K66" i="1" s="1"/>
  <c r="J322" i="1"/>
  <c r="K322" i="1" s="1"/>
  <c r="J915" i="1"/>
  <c r="K915" i="1" s="1"/>
  <c r="J283" i="1"/>
  <c r="K283" i="1" s="1"/>
  <c r="J543" i="1"/>
  <c r="K543" i="1" s="1"/>
  <c r="J851" i="1"/>
  <c r="K851" i="1" s="1"/>
  <c r="J199" i="1"/>
  <c r="K199" i="1" s="1"/>
  <c r="J992" i="1"/>
  <c r="K992" i="1" s="1"/>
  <c r="J368" i="1"/>
  <c r="K368" i="1" s="1"/>
  <c r="J240" i="1"/>
  <c r="K240" i="1" s="1"/>
  <c r="J81" i="1"/>
  <c r="K81" i="1" s="1"/>
  <c r="J45" i="1"/>
  <c r="K45" i="1" s="1"/>
  <c r="J961" i="1"/>
  <c r="K961" i="1" s="1"/>
  <c r="J404" i="1"/>
  <c r="K404" i="1" s="1"/>
  <c r="J720" i="1"/>
  <c r="K720" i="1" s="1"/>
  <c r="J278" i="1"/>
  <c r="K278" i="1" s="1"/>
  <c r="J984" i="1"/>
  <c r="K984" i="1" s="1"/>
  <c r="J560" i="1"/>
  <c r="K560" i="1" s="1"/>
  <c r="J455" i="1"/>
  <c r="K455" i="1" s="1"/>
  <c r="J848" i="1"/>
  <c r="K848" i="1" s="1"/>
  <c r="J164" i="1"/>
  <c r="K164" i="1" s="1"/>
  <c r="J968" i="1"/>
  <c r="K968" i="1" s="1"/>
  <c r="J879" i="1"/>
  <c r="K879" i="1" s="1"/>
  <c r="J899" i="1"/>
  <c r="K899" i="1" s="1"/>
  <c r="J178" i="1"/>
  <c r="K178" i="1" s="1"/>
  <c r="J263" i="1"/>
  <c r="K263" i="1" s="1"/>
  <c r="J310" i="1"/>
  <c r="K310" i="1" s="1"/>
  <c r="J438" i="1"/>
  <c r="K438" i="1" s="1"/>
  <c r="J567" i="1"/>
  <c r="K567" i="1" s="1"/>
  <c r="J824" i="1"/>
  <c r="K824" i="1" s="1"/>
  <c r="J320" i="1"/>
  <c r="K320" i="1" s="1"/>
  <c r="J64" i="1"/>
  <c r="K64" i="1" s="1"/>
  <c r="J640" i="1"/>
  <c r="K640" i="1" s="1"/>
  <c r="J916" i="1"/>
  <c r="K916" i="1" s="1"/>
  <c r="J588" i="1"/>
  <c r="K588" i="1" s="1"/>
  <c r="J563" i="1"/>
  <c r="K563" i="1" s="1"/>
  <c r="J354" i="1"/>
  <c r="K354" i="1" s="1"/>
  <c r="J635" i="1"/>
  <c r="K635" i="1" s="1"/>
  <c r="J699" i="1"/>
  <c r="K699" i="1" s="1"/>
  <c r="J412" i="1"/>
  <c r="K412" i="1" s="1"/>
  <c r="J205" i="1"/>
  <c r="K205" i="1" s="1"/>
  <c r="J417" i="1"/>
  <c r="K417" i="1" s="1"/>
  <c r="J273" i="1"/>
  <c r="K273" i="1" s="1"/>
  <c r="J539" i="1"/>
  <c r="K539" i="1" s="1"/>
  <c r="J667" i="1"/>
  <c r="K667" i="1" s="1"/>
  <c r="J731" i="1"/>
  <c r="K731" i="1" s="1"/>
  <c r="J923" i="1"/>
  <c r="K923" i="1" s="1"/>
  <c r="J832" i="1"/>
  <c r="K832" i="1" s="1"/>
  <c r="J691" i="1"/>
  <c r="K691" i="1" s="1"/>
  <c r="J812" i="1"/>
  <c r="K812" i="1" s="1"/>
  <c r="J680" i="1"/>
  <c r="K680" i="1" s="1"/>
  <c r="J723" i="1"/>
  <c r="K723" i="1" s="1"/>
  <c r="J620" i="1"/>
  <c r="K620" i="1" s="1"/>
  <c r="J659" i="1"/>
  <c r="K659" i="1" s="1"/>
  <c r="J34" i="1"/>
  <c r="K34" i="1" s="1"/>
  <c r="J187" i="1"/>
  <c r="K187" i="1" s="1"/>
  <c r="J928" i="1"/>
  <c r="K928" i="1" s="1"/>
  <c r="J380" i="1"/>
  <c r="K380" i="1" s="1"/>
  <c r="J316" i="1"/>
  <c r="K316" i="1" s="1"/>
  <c r="J124" i="1"/>
  <c r="K124" i="1" s="1"/>
  <c r="J472" i="1"/>
  <c r="K472" i="1" s="1"/>
  <c r="J491" i="1"/>
  <c r="K491" i="1" s="1"/>
  <c r="J811" i="1"/>
  <c r="K811" i="1" s="1"/>
  <c r="J364" i="1"/>
  <c r="K364" i="1" s="1"/>
  <c r="J983" i="1"/>
  <c r="K983" i="1" s="1"/>
  <c r="J641" i="1"/>
  <c r="K641" i="1" s="1"/>
  <c r="J790" i="1"/>
  <c r="K790" i="1" s="1"/>
  <c r="J561" i="1"/>
  <c r="K561" i="1" s="1"/>
  <c r="J121" i="1"/>
  <c r="K121" i="1" s="1"/>
  <c r="J791" i="1"/>
  <c r="K791" i="1" s="1"/>
  <c r="J134" i="1"/>
  <c r="K134" i="1" s="1"/>
  <c r="J857" i="1"/>
  <c r="K857" i="1" s="1"/>
  <c r="J718" i="1"/>
  <c r="K718" i="1" s="1"/>
  <c r="J748" i="1"/>
  <c r="K748" i="1" s="1"/>
  <c r="J504" i="1"/>
  <c r="K504" i="1" s="1"/>
  <c r="J156" i="1"/>
  <c r="K156" i="1" s="1"/>
  <c r="J91" i="1"/>
  <c r="K91" i="1" s="1"/>
  <c r="J198" i="1"/>
  <c r="K198" i="1" s="1"/>
  <c r="P457" i="1" l="1"/>
  <c r="Q457" i="1" s="1"/>
  <c r="P984" i="1"/>
  <c r="Q984" i="1" s="1"/>
  <c r="P340" i="1"/>
  <c r="Q340" i="1" s="1"/>
  <c r="M428" i="1"/>
  <c r="N428" i="1" s="1"/>
  <c r="P428" i="1" s="1"/>
  <c r="Q428" i="1" s="1"/>
  <c r="J204" i="1"/>
  <c r="K204" i="1" s="1"/>
  <c r="J119" i="1"/>
  <c r="K119" i="1" s="1"/>
  <c r="J340" i="1"/>
  <c r="K340" i="1" s="1"/>
  <c r="J736" i="1"/>
  <c r="K736" i="1" s="1"/>
  <c r="J424" i="1"/>
  <c r="K424" i="1" s="1"/>
  <c r="J700" i="1"/>
  <c r="K700" i="1" s="1"/>
  <c r="P717" i="1"/>
  <c r="Q717" i="1" s="1"/>
  <c r="J570" i="1"/>
  <c r="K570" i="1" s="1"/>
  <c r="J957" i="1"/>
  <c r="K957" i="1" s="1"/>
  <c r="P171" i="1"/>
  <c r="Q171" i="1" s="1"/>
  <c r="P65" i="1"/>
  <c r="Q65" i="1" s="1"/>
  <c r="J989" i="1"/>
  <c r="K989" i="1" s="1"/>
  <c r="M114" i="1"/>
  <c r="N114" i="1" s="1"/>
  <c r="P114" i="1" s="1"/>
  <c r="Q114" i="1" s="1"/>
  <c r="M903" i="1"/>
  <c r="N903" i="1" s="1"/>
  <c r="P903" i="1" s="1"/>
  <c r="Q903" i="1" s="1"/>
  <c r="J295" i="1"/>
  <c r="K295" i="1" s="1"/>
  <c r="J65" i="1"/>
  <c r="K65" i="1" s="1"/>
  <c r="J232" i="1"/>
  <c r="K232" i="1" s="1"/>
  <c r="J171" i="1"/>
  <c r="K171" i="1" s="1"/>
  <c r="J583" i="1"/>
  <c r="K583" i="1" s="1"/>
  <c r="O40" i="1"/>
  <c r="P40" i="1" s="1"/>
  <c r="Q40" i="1" s="1"/>
  <c r="J40" i="1"/>
  <c r="K40" i="1" s="1"/>
  <c r="O674" i="1"/>
  <c r="P674" i="1" s="1"/>
  <c r="Q674" i="1" s="1"/>
  <c r="J674" i="1"/>
  <c r="K674" i="1" s="1"/>
  <c r="O959" i="1"/>
  <c r="J959" i="1"/>
  <c r="K959" i="1" s="1"/>
  <c r="O477" i="1"/>
  <c r="P477" i="1" s="1"/>
  <c r="Q477" i="1" s="1"/>
  <c r="J477" i="1"/>
  <c r="K477" i="1" s="1"/>
  <c r="O224" i="1"/>
  <c r="J224" i="1"/>
  <c r="K224" i="1" s="1"/>
  <c r="J452" i="1"/>
  <c r="K452" i="1" s="1"/>
  <c r="P163" i="1"/>
  <c r="Q163" i="1" s="1"/>
  <c r="P388" i="1"/>
  <c r="Q388" i="1" s="1"/>
  <c r="P759" i="1"/>
  <c r="Q759" i="1" s="1"/>
  <c r="P424" i="1"/>
  <c r="Q424" i="1" s="1"/>
  <c r="P295" i="1"/>
  <c r="Q295" i="1" s="1"/>
  <c r="J325" i="1"/>
  <c r="K325" i="1" s="1"/>
  <c r="J686" i="1"/>
  <c r="K686" i="1" s="1"/>
  <c r="J619" i="1"/>
  <c r="K619" i="1" s="1"/>
  <c r="P168" i="1"/>
  <c r="Q168" i="1" s="1"/>
  <c r="P652" i="1"/>
  <c r="Q652" i="1" s="1"/>
  <c r="J512" i="1"/>
  <c r="K512" i="1" s="1"/>
  <c r="P296" i="1"/>
  <c r="Q296" i="1" s="1"/>
  <c r="P100" i="1"/>
  <c r="Q100" i="1" s="1"/>
  <c r="P452" i="1"/>
  <c r="Q452" i="1" s="1"/>
  <c r="J887" i="1"/>
  <c r="K887" i="1" s="1"/>
  <c r="J346" i="1"/>
  <c r="K346" i="1" s="1"/>
  <c r="J760" i="1"/>
  <c r="K760" i="1" s="1"/>
  <c r="J1015" i="1"/>
  <c r="K1015" i="1" s="1"/>
  <c r="P119" i="1"/>
  <c r="Q119" i="1" s="1"/>
  <c r="P700" i="1"/>
  <c r="Q700" i="1" s="1"/>
  <c r="J786" i="1"/>
  <c r="K786" i="1" s="1"/>
  <c r="O786" i="1"/>
  <c r="G234" i="1"/>
  <c r="H234" i="1" s="1"/>
  <c r="J234" i="1" s="1"/>
  <c r="K234" i="1" s="1"/>
  <c r="M234" i="1"/>
  <c r="N234" i="1" s="1"/>
  <c r="P234" i="1" s="1"/>
  <c r="Q234" i="1" s="1"/>
  <c r="G32" i="1"/>
  <c r="H32" i="1" s="1"/>
  <c r="M32" i="1"/>
  <c r="N32" i="1" s="1"/>
  <c r="P32" i="1" s="1"/>
  <c r="Q32" i="1" s="1"/>
  <c r="G105" i="1"/>
  <c r="H105" i="1" s="1"/>
  <c r="J105" i="1" s="1"/>
  <c r="K105" i="1" s="1"/>
  <c r="M105" i="1"/>
  <c r="N105" i="1" s="1"/>
  <c r="P105" i="1" s="1"/>
  <c r="Q105" i="1" s="1"/>
  <c r="G589" i="1"/>
  <c r="H589" i="1" s="1"/>
  <c r="J589" i="1" s="1"/>
  <c r="K589" i="1" s="1"/>
  <c r="M589" i="1"/>
  <c r="N589" i="1" s="1"/>
  <c r="P589" i="1" s="1"/>
  <c r="Q589" i="1" s="1"/>
  <c r="G116" i="1"/>
  <c r="H116" i="1" s="1"/>
  <c r="J116" i="1" s="1"/>
  <c r="K116" i="1" s="1"/>
  <c r="M116" i="1"/>
  <c r="N116" i="1" s="1"/>
  <c r="P116" i="1" s="1"/>
  <c r="Q116" i="1" s="1"/>
  <c r="J1016" i="1"/>
  <c r="K1016" i="1" s="1"/>
  <c r="O1016" i="1"/>
  <c r="P1016" i="1" s="1"/>
  <c r="Q1016" i="1" s="1"/>
  <c r="G605" i="1"/>
  <c r="H605" i="1" s="1"/>
  <c r="J605" i="1" s="1"/>
  <c r="K605" i="1" s="1"/>
  <c r="M605" i="1"/>
  <c r="N605" i="1" s="1"/>
  <c r="P605" i="1" s="1"/>
  <c r="Q605" i="1" s="1"/>
  <c r="G376" i="1"/>
  <c r="H376" i="1" s="1"/>
  <c r="J376" i="1" s="1"/>
  <c r="K376" i="1" s="1"/>
  <c r="M376" i="1"/>
  <c r="N376" i="1" s="1"/>
  <c r="P376" i="1" s="1"/>
  <c r="Q376" i="1" s="1"/>
  <c r="J739" i="1"/>
  <c r="K739" i="1" s="1"/>
  <c r="O739" i="1"/>
  <c r="P739" i="1" s="1"/>
  <c r="Q739" i="1" s="1"/>
  <c r="G239" i="1"/>
  <c r="H239" i="1" s="1"/>
  <c r="M239" i="1"/>
  <c r="N239" i="1" s="1"/>
  <c r="P239" i="1" s="1"/>
  <c r="Q239" i="1" s="1"/>
  <c r="J405" i="1"/>
  <c r="K405" i="1" s="1"/>
  <c r="O405" i="1"/>
  <c r="P405" i="1" s="1"/>
  <c r="Q405" i="1" s="1"/>
  <c r="J92" i="1"/>
  <c r="K92" i="1" s="1"/>
  <c r="O92" i="1"/>
  <c r="G945" i="1"/>
  <c r="H945" i="1" s="1"/>
  <c r="J945" i="1" s="1"/>
  <c r="K945" i="1" s="1"/>
  <c r="M945" i="1"/>
  <c r="N945" i="1" s="1"/>
  <c r="P945" i="1" s="1"/>
  <c r="Q945" i="1" s="1"/>
  <c r="J503" i="1"/>
  <c r="K503" i="1" s="1"/>
  <c r="O503" i="1"/>
  <c r="G321" i="1"/>
  <c r="H321" i="1" s="1"/>
  <c r="J321" i="1" s="1"/>
  <c r="K321" i="1" s="1"/>
  <c r="M321" i="1"/>
  <c r="N321" i="1" s="1"/>
  <c r="P321" i="1" s="1"/>
  <c r="Q321" i="1" s="1"/>
  <c r="P422" i="1"/>
  <c r="Q422" i="1" s="1"/>
  <c r="J1026" i="1"/>
  <c r="K1026" i="1" s="1"/>
  <c r="O1026" i="1"/>
  <c r="P1026" i="1" s="1"/>
  <c r="Q1026" i="1" s="1"/>
  <c r="G802" i="1"/>
  <c r="H802" i="1" s="1"/>
  <c r="J802" i="1" s="1"/>
  <c r="K802" i="1" s="1"/>
  <c r="M802" i="1"/>
  <c r="N802" i="1" s="1"/>
  <c r="P802" i="1" s="1"/>
  <c r="Q802" i="1" s="1"/>
  <c r="J761" i="1"/>
  <c r="K761" i="1" s="1"/>
  <c r="O761" i="1"/>
  <c r="P761" i="1" s="1"/>
  <c r="Q761" i="1" s="1"/>
  <c r="J973" i="1"/>
  <c r="K973" i="1" s="1"/>
  <c r="O973" i="1"/>
  <c r="G1032" i="1"/>
  <c r="H1032" i="1" s="1"/>
  <c r="J1032" i="1" s="1"/>
  <c r="K1032" i="1" s="1"/>
  <c r="M1032" i="1"/>
  <c r="N1032" i="1" s="1"/>
  <c r="P1032" i="1" s="1"/>
  <c r="Q1032" i="1" s="1"/>
  <c r="G30" i="1"/>
  <c r="H30" i="1" s="1"/>
  <c r="J30" i="1" s="1"/>
  <c r="K30" i="1" s="1"/>
  <c r="M30" i="1"/>
  <c r="N30" i="1" s="1"/>
  <c r="P30" i="1" s="1"/>
  <c r="Q30" i="1" s="1"/>
  <c r="J1021" i="1"/>
  <c r="K1021" i="1" s="1"/>
  <c r="O1021" i="1"/>
  <c r="P1021" i="1" s="1"/>
  <c r="Q1021" i="1" s="1"/>
  <c r="J138" i="1"/>
  <c r="K138" i="1" s="1"/>
  <c r="O138" i="1"/>
  <c r="J513" i="1"/>
  <c r="K513" i="1" s="1"/>
  <c r="O513" i="1"/>
  <c r="P513" i="1" s="1"/>
  <c r="Q513" i="1" s="1"/>
  <c r="J797" i="1"/>
  <c r="K797" i="1" s="1"/>
  <c r="O797" i="1"/>
  <c r="J829" i="1"/>
  <c r="K829" i="1" s="1"/>
  <c r="O829" i="1"/>
  <c r="P829" i="1" s="1"/>
  <c r="Q829" i="1" s="1"/>
  <c r="G709" i="1"/>
  <c r="H709" i="1" s="1"/>
  <c r="J709" i="1" s="1"/>
  <c r="K709" i="1" s="1"/>
  <c r="M709" i="1"/>
  <c r="N709" i="1" s="1"/>
  <c r="P709" i="1" s="1"/>
  <c r="Q709" i="1" s="1"/>
  <c r="J785" i="1"/>
  <c r="K785" i="1" s="1"/>
  <c r="O785" i="1"/>
  <c r="P785" i="1" s="1"/>
  <c r="Q785" i="1" s="1"/>
  <c r="G106" i="1"/>
  <c r="H106" i="1" s="1"/>
  <c r="J106" i="1" s="1"/>
  <c r="K106" i="1" s="1"/>
  <c r="M106" i="1"/>
  <c r="N106" i="1" s="1"/>
  <c r="P106" i="1" s="1"/>
  <c r="Q106" i="1" s="1"/>
  <c r="J24" i="1"/>
  <c r="K24" i="1" s="1"/>
  <c r="O24" i="1"/>
  <c r="P24" i="1" s="1"/>
  <c r="Q24" i="1" s="1"/>
  <c r="G774" i="1"/>
  <c r="H774" i="1" s="1"/>
  <c r="J774" i="1" s="1"/>
  <c r="K774" i="1" s="1"/>
  <c r="M774" i="1"/>
  <c r="N774" i="1" s="1"/>
  <c r="P774" i="1" s="1"/>
  <c r="Q774" i="1" s="1"/>
  <c r="G485" i="1"/>
  <c r="H485" i="1" s="1"/>
  <c r="J485" i="1" s="1"/>
  <c r="K485" i="1" s="1"/>
  <c r="M485" i="1"/>
  <c r="N485" i="1" s="1"/>
  <c r="P485" i="1" s="1"/>
  <c r="Q485" i="1" s="1"/>
  <c r="G493" i="1"/>
  <c r="H493" i="1" s="1"/>
  <c r="J493" i="1" s="1"/>
  <c r="K493" i="1" s="1"/>
  <c r="M493" i="1"/>
  <c r="N493" i="1" s="1"/>
  <c r="P493" i="1" s="1"/>
  <c r="Q493" i="1" s="1"/>
  <c r="J546" i="1"/>
  <c r="K546" i="1" s="1"/>
  <c r="O546" i="1"/>
  <c r="P546" i="1" s="1"/>
  <c r="Q546" i="1" s="1"/>
  <c r="J687" i="1"/>
  <c r="K687" i="1" s="1"/>
  <c r="O687" i="1"/>
  <c r="G941" i="1"/>
  <c r="H941" i="1" s="1"/>
  <c r="J941" i="1" s="1"/>
  <c r="K941" i="1" s="1"/>
  <c r="M941" i="1"/>
  <c r="N941" i="1" s="1"/>
  <c r="P941" i="1" s="1"/>
  <c r="Q941" i="1" s="1"/>
  <c r="J350" i="1"/>
  <c r="K350" i="1" s="1"/>
  <c r="O350" i="1"/>
  <c r="J184" i="1"/>
  <c r="K184" i="1" s="1"/>
  <c r="O184" i="1"/>
  <c r="P184" i="1" s="1"/>
  <c r="Q184" i="1" s="1"/>
  <c r="G250" i="1"/>
  <c r="H250" i="1" s="1"/>
  <c r="J250" i="1" s="1"/>
  <c r="K250" i="1" s="1"/>
  <c r="M250" i="1"/>
  <c r="N250" i="1" s="1"/>
  <c r="P250" i="1" s="1"/>
  <c r="Q250" i="1" s="1"/>
  <c r="G182" i="1"/>
  <c r="H182" i="1" s="1"/>
  <c r="J182" i="1" s="1"/>
  <c r="K182" i="1" s="1"/>
  <c r="M182" i="1"/>
  <c r="N182" i="1" s="1"/>
  <c r="P182" i="1" s="1"/>
  <c r="Q182" i="1" s="1"/>
  <c r="G101" i="1"/>
  <c r="H101" i="1" s="1"/>
  <c r="J101" i="1" s="1"/>
  <c r="K101" i="1" s="1"/>
  <c r="M101" i="1"/>
  <c r="N101" i="1" s="1"/>
  <c r="P101" i="1" s="1"/>
  <c r="Q101" i="1" s="1"/>
  <c r="G925" i="1"/>
  <c r="H925" i="1" s="1"/>
  <c r="J925" i="1" s="1"/>
  <c r="K925" i="1" s="1"/>
  <c r="M925" i="1"/>
  <c r="N925" i="1" s="1"/>
  <c r="P925" i="1" s="1"/>
  <c r="Q925" i="1" s="1"/>
  <c r="J1004" i="1"/>
  <c r="K1004" i="1" s="1"/>
  <c r="O1004" i="1"/>
  <c r="G238" i="1"/>
  <c r="H238" i="1" s="1"/>
  <c r="J238" i="1" s="1"/>
  <c r="K238" i="1" s="1"/>
  <c r="M238" i="1"/>
  <c r="N238" i="1" s="1"/>
  <c r="P238" i="1" s="1"/>
  <c r="Q238" i="1" s="1"/>
  <c r="J552" i="1"/>
  <c r="K552" i="1" s="1"/>
  <c r="O552" i="1"/>
  <c r="P552" i="1" s="1"/>
  <c r="Q552" i="1" s="1"/>
  <c r="J793" i="1"/>
  <c r="K793" i="1" s="1"/>
  <c r="O793" i="1"/>
  <c r="P793" i="1" s="1"/>
  <c r="Q793" i="1" s="1"/>
  <c r="J808" i="1"/>
  <c r="K808" i="1" s="1"/>
  <c r="O808" i="1"/>
  <c r="G260" i="1"/>
  <c r="H260" i="1" s="1"/>
  <c r="J260" i="1" s="1"/>
  <c r="K260" i="1" s="1"/>
  <c r="M260" i="1"/>
  <c r="N260" i="1" s="1"/>
  <c r="P260" i="1" s="1"/>
  <c r="Q260" i="1" s="1"/>
  <c r="G465" i="1"/>
  <c r="H465" i="1" s="1"/>
  <c r="J465" i="1" s="1"/>
  <c r="K465" i="1" s="1"/>
  <c r="M465" i="1"/>
  <c r="N465" i="1" s="1"/>
  <c r="P465" i="1" s="1"/>
  <c r="Q465" i="1" s="1"/>
  <c r="G252" i="1"/>
  <c r="H252" i="1" s="1"/>
  <c r="J252" i="1" s="1"/>
  <c r="K252" i="1" s="1"/>
  <c r="M252" i="1"/>
  <c r="N252" i="1" s="1"/>
  <c r="P252" i="1" s="1"/>
  <c r="Q252" i="1" s="1"/>
  <c r="J48" i="1"/>
  <c r="K48" i="1" s="1"/>
  <c r="O48" i="1"/>
  <c r="J656" i="1"/>
  <c r="K656" i="1" s="1"/>
  <c r="O656" i="1"/>
  <c r="P656" i="1" s="1"/>
  <c r="Q656" i="1" s="1"/>
  <c r="G57" i="1"/>
  <c r="H57" i="1" s="1"/>
  <c r="J57" i="1" s="1"/>
  <c r="K57" i="1" s="1"/>
  <c r="M57" i="1"/>
  <c r="N57" i="1" s="1"/>
  <c r="P57" i="1" s="1"/>
  <c r="Q57" i="1" s="1"/>
  <c r="G373" i="1"/>
  <c r="H373" i="1" s="1"/>
  <c r="M373" i="1"/>
  <c r="N373" i="1" s="1"/>
  <c r="P373" i="1" s="1"/>
  <c r="Q373" i="1" s="1"/>
  <c r="J621" i="1"/>
  <c r="K621" i="1" s="1"/>
  <c r="O621" i="1"/>
  <c r="J413" i="1"/>
  <c r="K413" i="1" s="1"/>
  <c r="O413" i="1"/>
  <c r="P413" i="1" s="1"/>
  <c r="Q413" i="1" s="1"/>
  <c r="G83" i="1"/>
  <c r="H83" i="1" s="1"/>
  <c r="J83" i="1" s="1"/>
  <c r="K83" i="1" s="1"/>
  <c r="M83" i="1"/>
  <c r="N83" i="1" s="1"/>
  <c r="P83" i="1" s="1"/>
  <c r="Q83" i="1" s="1"/>
  <c r="G291" i="1"/>
  <c r="H291" i="1" s="1"/>
  <c r="J291" i="1" s="1"/>
  <c r="K291" i="1" s="1"/>
  <c r="M291" i="1"/>
  <c r="N291" i="1" s="1"/>
  <c r="P291" i="1" s="1"/>
  <c r="Q291" i="1" s="1"/>
  <c r="G986" i="1"/>
  <c r="H986" i="1" s="1"/>
  <c r="J986" i="1" s="1"/>
  <c r="K986" i="1" s="1"/>
  <c r="M986" i="1"/>
  <c r="N986" i="1" s="1"/>
  <c r="P986" i="1" s="1"/>
  <c r="Q986" i="1" s="1"/>
  <c r="G337" i="1"/>
  <c r="H337" i="1" s="1"/>
  <c r="J337" i="1" s="1"/>
  <c r="K337" i="1" s="1"/>
  <c r="M337" i="1"/>
  <c r="N337" i="1" s="1"/>
  <c r="P337" i="1" s="1"/>
  <c r="Q337" i="1" s="1"/>
  <c r="G425" i="1"/>
  <c r="H425" i="1" s="1"/>
  <c r="J425" i="1" s="1"/>
  <c r="K425" i="1" s="1"/>
  <c r="M425" i="1"/>
  <c r="N425" i="1" s="1"/>
  <c r="P425" i="1" s="1"/>
  <c r="Q425" i="1" s="1"/>
  <c r="G210" i="1"/>
  <c r="H210" i="1" s="1"/>
  <c r="J210" i="1" s="1"/>
  <c r="K210" i="1" s="1"/>
  <c r="M210" i="1"/>
  <c r="N210" i="1" s="1"/>
  <c r="P210" i="1" s="1"/>
  <c r="Q210" i="1" s="1"/>
  <c r="G515" i="1"/>
  <c r="H515" i="1" s="1"/>
  <c r="J515" i="1" s="1"/>
  <c r="K515" i="1" s="1"/>
  <c r="M515" i="1"/>
  <c r="N515" i="1" s="1"/>
  <c r="P515" i="1" s="1"/>
  <c r="Q515" i="1" s="1"/>
  <c r="J871" i="1"/>
  <c r="K871" i="1" s="1"/>
  <c r="O871" i="1"/>
  <c r="P871" i="1" s="1"/>
  <c r="Q871" i="1" s="1"/>
  <c r="J330" i="1"/>
  <c r="K330" i="1" s="1"/>
  <c r="O330" i="1"/>
  <c r="G988" i="1"/>
  <c r="H988" i="1" s="1"/>
  <c r="J988" i="1" s="1"/>
  <c r="K988" i="1" s="1"/>
  <c r="M988" i="1"/>
  <c r="N988" i="1" s="1"/>
  <c r="P988" i="1" s="1"/>
  <c r="Q988" i="1" s="1"/>
  <c r="G948" i="1"/>
  <c r="H948" i="1" s="1"/>
  <c r="J948" i="1" s="1"/>
  <c r="K948" i="1" s="1"/>
  <c r="M948" i="1"/>
  <c r="N948" i="1" s="1"/>
  <c r="P948" i="1" s="1"/>
  <c r="Q948" i="1" s="1"/>
  <c r="G936" i="1"/>
  <c r="H936" i="1" s="1"/>
  <c r="J936" i="1" s="1"/>
  <c r="K936" i="1" s="1"/>
  <c r="M936" i="1"/>
  <c r="N936" i="1" s="1"/>
  <c r="P936" i="1" s="1"/>
  <c r="Q936" i="1" s="1"/>
  <c r="G835" i="1"/>
  <c r="H835" i="1" s="1"/>
  <c r="J835" i="1" s="1"/>
  <c r="K835" i="1" s="1"/>
  <c r="M835" i="1"/>
  <c r="N835" i="1" s="1"/>
  <c r="P835" i="1" s="1"/>
  <c r="Q835" i="1" s="1"/>
  <c r="G433" i="1"/>
  <c r="H433" i="1" s="1"/>
  <c r="J433" i="1" s="1"/>
  <c r="K433" i="1" s="1"/>
  <c r="M433" i="1"/>
  <c r="N433" i="1" s="1"/>
  <c r="P433" i="1" s="1"/>
  <c r="Q433" i="1" s="1"/>
  <c r="G497" i="1"/>
  <c r="H497" i="1" s="1"/>
  <c r="J497" i="1" s="1"/>
  <c r="K497" i="1" s="1"/>
  <c r="M497" i="1"/>
  <c r="N497" i="1" s="1"/>
  <c r="P497" i="1" s="1"/>
  <c r="Q497" i="1" s="1"/>
  <c r="G975" i="1"/>
  <c r="H975" i="1" s="1"/>
  <c r="J975" i="1" s="1"/>
  <c r="K975" i="1" s="1"/>
  <c r="M975" i="1"/>
  <c r="N975" i="1" s="1"/>
  <c r="P975" i="1" s="1"/>
  <c r="Q975" i="1" s="1"/>
  <c r="G390" i="1"/>
  <c r="H390" i="1" s="1"/>
  <c r="J390" i="1" s="1"/>
  <c r="K390" i="1" s="1"/>
  <c r="M390" i="1"/>
  <c r="N390" i="1" s="1"/>
  <c r="P390" i="1" s="1"/>
  <c r="Q390" i="1" s="1"/>
  <c r="G360" i="1"/>
  <c r="H360" i="1" s="1"/>
  <c r="J360" i="1" s="1"/>
  <c r="K360" i="1" s="1"/>
  <c r="M360" i="1"/>
  <c r="N360" i="1" s="1"/>
  <c r="P360" i="1" s="1"/>
  <c r="Q360" i="1" s="1"/>
  <c r="G396" i="1"/>
  <c r="H396" i="1" s="1"/>
  <c r="J396" i="1" s="1"/>
  <c r="K396" i="1" s="1"/>
  <c r="M396" i="1"/>
  <c r="N396" i="1" s="1"/>
  <c r="P396" i="1" s="1"/>
  <c r="Q396" i="1" s="1"/>
  <c r="J593" i="1"/>
  <c r="K593" i="1" s="1"/>
  <c r="O593" i="1"/>
  <c r="P593" i="1" s="1"/>
  <c r="Q593" i="1" s="1"/>
  <c r="J341" i="1"/>
  <c r="K341" i="1" s="1"/>
  <c r="O341" i="1"/>
  <c r="J524" i="1"/>
  <c r="K524" i="1" s="1"/>
  <c r="O524" i="1"/>
  <c r="P524" i="1" s="1"/>
  <c r="Q524" i="1" s="1"/>
  <c r="J756" i="1"/>
  <c r="K756" i="1" s="1"/>
  <c r="O756" i="1"/>
  <c r="G712" i="1"/>
  <c r="H712" i="1" s="1"/>
  <c r="J712" i="1" s="1"/>
  <c r="K712" i="1" s="1"/>
  <c r="M712" i="1"/>
  <c r="N712" i="1" s="1"/>
  <c r="P712" i="1" s="1"/>
  <c r="Q712" i="1" s="1"/>
  <c r="J651" i="1"/>
  <c r="K651" i="1" s="1"/>
  <c r="O651" i="1"/>
  <c r="J877" i="1"/>
  <c r="K877" i="1" s="1"/>
  <c r="O877" i="1"/>
  <c r="P877" i="1" s="1"/>
  <c r="Q877" i="1" s="1"/>
  <c r="G495" i="1"/>
  <c r="H495" i="1" s="1"/>
  <c r="J495" i="1" s="1"/>
  <c r="K495" i="1" s="1"/>
  <c r="M495" i="1"/>
  <c r="N495" i="1" s="1"/>
  <c r="P495" i="1" s="1"/>
  <c r="Q495" i="1" s="1"/>
  <c r="J462" i="1"/>
  <c r="K462" i="1" s="1"/>
  <c r="O462" i="1"/>
  <c r="G479" i="1"/>
  <c r="H479" i="1" s="1"/>
  <c r="J479" i="1" s="1"/>
  <c r="K479" i="1" s="1"/>
  <c r="M479" i="1"/>
  <c r="N479" i="1" s="1"/>
  <c r="P479" i="1" s="1"/>
  <c r="Q479" i="1" s="1"/>
  <c r="G675" i="1"/>
  <c r="H675" i="1" s="1"/>
  <c r="J675" i="1" s="1"/>
  <c r="K675" i="1" s="1"/>
  <c r="M675" i="1"/>
  <c r="N675" i="1" s="1"/>
  <c r="P675" i="1" s="1"/>
  <c r="Q675" i="1" s="1"/>
  <c r="G148" i="1"/>
  <c r="H148" i="1" s="1"/>
  <c r="J148" i="1" s="1"/>
  <c r="K148" i="1" s="1"/>
  <c r="M148" i="1"/>
  <c r="N148" i="1" s="1"/>
  <c r="P148" i="1" s="1"/>
  <c r="Q148" i="1" s="1"/>
  <c r="G692" i="1"/>
  <c r="H692" i="1" s="1"/>
  <c r="J692" i="1" s="1"/>
  <c r="K692" i="1" s="1"/>
  <c r="M692" i="1"/>
  <c r="N692" i="1" s="1"/>
  <c r="P692" i="1" s="1"/>
  <c r="Q692" i="1" s="1"/>
  <c r="J230" i="1"/>
  <c r="K230" i="1" s="1"/>
  <c r="O230" i="1"/>
  <c r="G274" i="1"/>
  <c r="H274" i="1" s="1"/>
  <c r="J274" i="1" s="1"/>
  <c r="K274" i="1" s="1"/>
  <c r="M274" i="1"/>
  <c r="N274" i="1" s="1"/>
  <c r="P274" i="1" s="1"/>
  <c r="Q274" i="1" s="1"/>
  <c r="G951" i="1"/>
  <c r="H951" i="1" s="1"/>
  <c r="J951" i="1" s="1"/>
  <c r="K951" i="1" s="1"/>
  <c r="M951" i="1"/>
  <c r="N951" i="1" s="1"/>
  <c r="P951" i="1" s="1"/>
  <c r="Q951" i="1" s="1"/>
  <c r="J740" i="1"/>
  <c r="K740" i="1" s="1"/>
  <c r="O740" i="1"/>
  <c r="P740" i="1" s="1"/>
  <c r="Q740" i="1" s="1"/>
  <c r="J467" i="1"/>
  <c r="K467" i="1" s="1"/>
  <c r="O467" i="1"/>
  <c r="P544" i="1"/>
  <c r="Q544" i="1" s="1"/>
  <c r="P467" i="1"/>
  <c r="Q467" i="1" s="1"/>
  <c r="P1004" i="1"/>
  <c r="Q1004" i="1" s="1"/>
  <c r="P808" i="1"/>
  <c r="Q808" i="1" s="1"/>
  <c r="P398" i="1"/>
  <c r="Q398" i="1" s="1"/>
  <c r="P570" i="1"/>
  <c r="Q570" i="1" s="1"/>
  <c r="P35" i="1"/>
  <c r="Q35" i="1" s="1"/>
  <c r="P957" i="1"/>
  <c r="Q957" i="1" s="1"/>
  <c r="P548" i="1"/>
  <c r="Q548" i="1" s="1"/>
  <c r="P973" i="1"/>
  <c r="Q973" i="1" s="1"/>
  <c r="P786" i="1"/>
  <c r="Q786" i="1" s="1"/>
  <c r="G920" i="1"/>
  <c r="H920" i="1" s="1"/>
  <c r="J920" i="1" s="1"/>
  <c r="K920" i="1" s="1"/>
  <c r="M920" i="1"/>
  <c r="N920" i="1" s="1"/>
  <c r="P920" i="1" s="1"/>
  <c r="Q920" i="1" s="1"/>
  <c r="P736" i="1"/>
  <c r="Q736" i="1" s="1"/>
  <c r="P959" i="1"/>
  <c r="Q959" i="1" s="1"/>
  <c r="P848" i="1"/>
  <c r="Q848" i="1" s="1"/>
  <c r="P687" i="1"/>
  <c r="Q687" i="1" s="1"/>
  <c r="J213" i="1"/>
  <c r="K213" i="1" s="1"/>
  <c r="O213" i="1"/>
  <c r="P213" i="1" s="1"/>
  <c r="Q213" i="1" s="1"/>
  <c r="J769" i="1"/>
  <c r="K769" i="1" s="1"/>
  <c r="O769" i="1"/>
  <c r="J969" i="1"/>
  <c r="K969" i="1" s="1"/>
  <c r="O969" i="1"/>
  <c r="P969" i="1" s="1"/>
  <c r="Q969" i="1" s="1"/>
  <c r="J409" i="1"/>
  <c r="K409" i="1" s="1"/>
  <c r="O409" i="1"/>
  <c r="P409" i="1" s="1"/>
  <c r="Q409" i="1" s="1"/>
  <c r="G550" i="1"/>
  <c r="H550" i="1" s="1"/>
  <c r="J550" i="1" s="1"/>
  <c r="K550" i="1" s="1"/>
  <c r="M550" i="1"/>
  <c r="N550" i="1" s="1"/>
  <c r="P550" i="1" s="1"/>
  <c r="Q550" i="1" s="1"/>
  <c r="G1036" i="1"/>
  <c r="H1036" i="1" s="1"/>
  <c r="M1036" i="1"/>
  <c r="N1036" i="1" s="1"/>
  <c r="P1036" i="1" s="1"/>
  <c r="Q1036" i="1" s="1"/>
  <c r="J746" i="1"/>
  <c r="K746" i="1" s="1"/>
  <c r="O746" i="1"/>
  <c r="P746" i="1" s="1"/>
  <c r="Q746" i="1" s="1"/>
  <c r="G653" i="1"/>
  <c r="H653" i="1" s="1"/>
  <c r="J653" i="1" s="1"/>
  <c r="K653" i="1" s="1"/>
  <c r="M653" i="1"/>
  <c r="N653" i="1" s="1"/>
  <c r="P653" i="1" s="1"/>
  <c r="Q653" i="1" s="1"/>
  <c r="G297" i="1"/>
  <c r="H297" i="1" s="1"/>
  <c r="J297" i="1" s="1"/>
  <c r="K297" i="1" s="1"/>
  <c r="M297" i="1"/>
  <c r="N297" i="1" s="1"/>
  <c r="P297" i="1" s="1"/>
  <c r="Q297" i="1" s="1"/>
  <c r="J128" i="1"/>
  <c r="K128" i="1" s="1"/>
  <c r="O128" i="1"/>
  <c r="P128" i="1" s="1"/>
  <c r="Q128" i="1" s="1"/>
  <c r="G881" i="1"/>
  <c r="H881" i="1" s="1"/>
  <c r="J881" i="1" s="1"/>
  <c r="K881" i="1" s="1"/>
  <c r="M881" i="1"/>
  <c r="N881" i="1" s="1"/>
  <c r="P881" i="1" s="1"/>
  <c r="Q881" i="1" s="1"/>
  <c r="G637" i="1"/>
  <c r="H637" i="1" s="1"/>
  <c r="J637" i="1" s="1"/>
  <c r="K637" i="1" s="1"/>
  <c r="M637" i="1"/>
  <c r="N637" i="1" s="1"/>
  <c r="P637" i="1" s="1"/>
  <c r="Q637" i="1" s="1"/>
  <c r="G866" i="1"/>
  <c r="H866" i="1" s="1"/>
  <c r="J866" i="1" s="1"/>
  <c r="K866" i="1" s="1"/>
  <c r="M866" i="1"/>
  <c r="N866" i="1" s="1"/>
  <c r="P866" i="1" s="1"/>
  <c r="Q866" i="1" s="1"/>
  <c r="J79" i="1"/>
  <c r="K79" i="1" s="1"/>
  <c r="O79" i="1"/>
  <c r="P79" i="1" s="1"/>
  <c r="Q79" i="1" s="1"/>
  <c r="J994" i="1"/>
  <c r="K994" i="1" s="1"/>
  <c r="O994" i="1"/>
  <c r="P994" i="1" s="1"/>
  <c r="Q994" i="1" s="1"/>
  <c r="J139" i="1"/>
  <c r="K139" i="1" s="1"/>
  <c r="O139" i="1"/>
  <c r="P139" i="1" s="1"/>
  <c r="Q139" i="1" s="1"/>
  <c r="J329" i="1"/>
  <c r="K329" i="1" s="1"/>
  <c r="O329" i="1"/>
  <c r="P329" i="1" s="1"/>
  <c r="Q329" i="1" s="1"/>
  <c r="G233" i="1"/>
  <c r="H233" i="1" s="1"/>
  <c r="J233" i="1" s="1"/>
  <c r="K233" i="1" s="1"/>
  <c r="M233" i="1"/>
  <c r="N233" i="1" s="1"/>
  <c r="P233" i="1" s="1"/>
  <c r="Q233" i="1" s="1"/>
  <c r="G460" i="1"/>
  <c r="H460" i="1" s="1"/>
  <c r="J460" i="1" s="1"/>
  <c r="K460" i="1" s="1"/>
  <c r="M460" i="1"/>
  <c r="N460" i="1" s="1"/>
  <c r="P460" i="1" s="1"/>
  <c r="Q460" i="1" s="1"/>
  <c r="G506" i="1"/>
  <c r="H506" i="1" s="1"/>
  <c r="J506" i="1" s="1"/>
  <c r="K506" i="1" s="1"/>
  <c r="M506" i="1"/>
  <c r="N506" i="1" s="1"/>
  <c r="P506" i="1" s="1"/>
  <c r="Q506" i="1" s="1"/>
  <c r="J890" i="1"/>
  <c r="K890" i="1" s="1"/>
  <c r="O890" i="1"/>
  <c r="G292" i="1"/>
  <c r="H292" i="1" s="1"/>
  <c r="J292" i="1" s="1"/>
  <c r="K292" i="1" s="1"/>
  <c r="M292" i="1"/>
  <c r="N292" i="1" s="1"/>
  <c r="P292" i="1" s="1"/>
  <c r="Q292" i="1" s="1"/>
  <c r="J696" i="1"/>
  <c r="K696" i="1" s="1"/>
  <c r="O696" i="1"/>
  <c r="P696" i="1" s="1"/>
  <c r="Q696" i="1" s="1"/>
  <c r="G672" i="1"/>
  <c r="H672" i="1" s="1"/>
  <c r="J672" i="1" s="1"/>
  <c r="K672" i="1" s="1"/>
  <c r="M672" i="1"/>
  <c r="N672" i="1" s="1"/>
  <c r="P672" i="1" s="1"/>
  <c r="Q672" i="1" s="1"/>
  <c r="G348" i="1"/>
  <c r="H348" i="1" s="1"/>
  <c r="J348" i="1" s="1"/>
  <c r="K348" i="1" s="1"/>
  <c r="M348" i="1"/>
  <c r="N348" i="1" s="1"/>
  <c r="P348" i="1" s="1"/>
  <c r="Q348" i="1" s="1"/>
  <c r="G612" i="1"/>
  <c r="H612" i="1" s="1"/>
  <c r="J612" i="1" s="1"/>
  <c r="K612" i="1" s="1"/>
  <c r="M612" i="1"/>
  <c r="N612" i="1" s="1"/>
  <c r="P612" i="1" s="1"/>
  <c r="Q612" i="1" s="1"/>
  <c r="G661" i="1"/>
  <c r="H661" i="1" s="1"/>
  <c r="J661" i="1" s="1"/>
  <c r="K661" i="1" s="1"/>
  <c r="M661" i="1"/>
  <c r="N661" i="1" s="1"/>
  <c r="P661" i="1" s="1"/>
  <c r="Q661" i="1" s="1"/>
  <c r="P724" i="1"/>
  <c r="Q724" i="1" s="1"/>
  <c r="P167" i="1"/>
  <c r="Q167" i="1" s="1"/>
  <c r="P503" i="1"/>
  <c r="Q503" i="1" s="1"/>
  <c r="J909" i="1"/>
  <c r="K909" i="1" s="1"/>
  <c r="J59" i="1"/>
  <c r="K59" i="1" s="1"/>
  <c r="J167" i="1"/>
  <c r="K167" i="1" s="1"/>
  <c r="J714" i="1"/>
  <c r="K714" i="1" s="1"/>
  <c r="O714" i="1"/>
  <c r="P714" i="1" s="1"/>
  <c r="Q714" i="1" s="1"/>
  <c r="G733" i="1"/>
  <c r="H733" i="1" s="1"/>
  <c r="M733" i="1"/>
  <c r="N733" i="1" s="1"/>
  <c r="P733" i="1" s="1"/>
  <c r="Q733" i="1" s="1"/>
  <c r="G525" i="1"/>
  <c r="H525" i="1" s="1"/>
  <c r="J525" i="1" s="1"/>
  <c r="K525" i="1" s="1"/>
  <c r="M525" i="1"/>
  <c r="N525" i="1" s="1"/>
  <c r="P525" i="1" s="1"/>
  <c r="Q525" i="1" s="1"/>
  <c r="G777" i="1"/>
  <c r="H777" i="1" s="1"/>
  <c r="M777" i="1"/>
  <c r="N777" i="1" s="1"/>
  <c r="P777" i="1" s="1"/>
  <c r="Q777" i="1" s="1"/>
  <c r="J286" i="1"/>
  <c r="K286" i="1" s="1"/>
  <c r="O286" i="1"/>
  <c r="J1010" i="1"/>
  <c r="K1010" i="1" s="1"/>
  <c r="O1010" i="1"/>
  <c r="P1010" i="1" s="1"/>
  <c r="Q1010" i="1" s="1"/>
  <c r="J1029" i="1"/>
  <c r="K1029" i="1" s="1"/>
  <c r="O1029" i="1"/>
  <c r="P1029" i="1" s="1"/>
  <c r="Q1029" i="1" s="1"/>
  <c r="J953" i="1"/>
  <c r="K953" i="1" s="1"/>
  <c r="O953" i="1"/>
  <c r="P953" i="1" s="1"/>
  <c r="Q953" i="1" s="1"/>
  <c r="J781" i="1"/>
  <c r="K781" i="1" s="1"/>
  <c r="O781" i="1"/>
  <c r="P781" i="1" s="1"/>
  <c r="Q781" i="1" s="1"/>
  <c r="J1025" i="1"/>
  <c r="K1025" i="1" s="1"/>
  <c r="O1025" i="1"/>
  <c r="P1025" i="1" s="1"/>
  <c r="Q1025" i="1" s="1"/>
  <c r="J558" i="1"/>
  <c r="K558" i="1" s="1"/>
  <c r="O558" i="1"/>
  <c r="J978" i="1"/>
  <c r="K978" i="1" s="1"/>
  <c r="O978" i="1"/>
  <c r="P978" i="1" s="1"/>
  <c r="Q978" i="1" s="1"/>
  <c r="G1034" i="1"/>
  <c r="H1034" i="1" s="1"/>
  <c r="J1034" i="1" s="1"/>
  <c r="K1034" i="1" s="1"/>
  <c r="M1034" i="1"/>
  <c r="N1034" i="1" s="1"/>
  <c r="P1034" i="1" s="1"/>
  <c r="Q1034" i="1" s="1"/>
  <c r="G754" i="1"/>
  <c r="H754" i="1" s="1"/>
  <c r="J754" i="1" s="1"/>
  <c r="K754" i="1" s="1"/>
  <c r="M754" i="1"/>
  <c r="N754" i="1" s="1"/>
  <c r="P754" i="1" s="1"/>
  <c r="Q754" i="1" s="1"/>
  <c r="J508" i="1"/>
  <c r="K508" i="1" s="1"/>
  <c r="J480" i="1"/>
  <c r="K480" i="1" s="1"/>
  <c r="G801" i="1"/>
  <c r="H801" i="1" s="1"/>
  <c r="J801" i="1" s="1"/>
  <c r="K801" i="1" s="1"/>
  <c r="M801" i="1"/>
  <c r="N801" i="1" s="1"/>
  <c r="P801" i="1" s="1"/>
  <c r="Q801" i="1" s="1"/>
  <c r="G191" i="1"/>
  <c r="H191" i="1" s="1"/>
  <c r="J191" i="1" s="1"/>
  <c r="K191" i="1" s="1"/>
  <c r="M191" i="1"/>
  <c r="N191" i="1" s="1"/>
  <c r="P191" i="1" s="1"/>
  <c r="Q191" i="1" s="1"/>
  <c r="G42" i="1"/>
  <c r="H42" i="1" s="1"/>
  <c r="M42" i="1"/>
  <c r="N42" i="1" s="1"/>
  <c r="P42" i="1" s="1"/>
  <c r="Q42" i="1" s="1"/>
  <c r="J753" i="1"/>
  <c r="K753" i="1" s="1"/>
  <c r="O753" i="1"/>
  <c r="J913" i="1"/>
  <c r="K913" i="1" s="1"/>
  <c r="O913" i="1"/>
  <c r="P913" i="1" s="1"/>
  <c r="Q913" i="1" s="1"/>
  <c r="J809" i="1"/>
  <c r="K809" i="1" s="1"/>
  <c r="O809" i="1"/>
  <c r="J461" i="1"/>
  <c r="K461" i="1" s="1"/>
  <c r="O461" i="1"/>
  <c r="P461" i="1" s="1"/>
  <c r="Q461" i="1" s="1"/>
  <c r="J849" i="1"/>
  <c r="K849" i="1" s="1"/>
  <c r="O849" i="1"/>
  <c r="G730" i="1"/>
  <c r="H730" i="1" s="1"/>
  <c r="J730" i="1" s="1"/>
  <c r="K730" i="1" s="1"/>
  <c r="M730" i="1"/>
  <c r="N730" i="1" s="1"/>
  <c r="P730" i="1" s="1"/>
  <c r="Q730" i="1" s="1"/>
  <c r="G170" i="1"/>
  <c r="H170" i="1" s="1"/>
  <c r="J170" i="1" s="1"/>
  <c r="K170" i="1" s="1"/>
  <c r="M170" i="1"/>
  <c r="N170" i="1" s="1"/>
  <c r="P170" i="1" s="1"/>
  <c r="Q170" i="1" s="1"/>
  <c r="J997" i="1"/>
  <c r="K997" i="1" s="1"/>
  <c r="O997" i="1"/>
  <c r="P997" i="1" s="1"/>
  <c r="Q997" i="1" s="1"/>
  <c r="G1037" i="1"/>
  <c r="H1037" i="1" s="1"/>
  <c r="M1037" i="1"/>
  <c r="N1037" i="1" s="1"/>
  <c r="P1037" i="1" s="1"/>
  <c r="Q1037" i="1" s="1"/>
  <c r="G1033" i="1"/>
  <c r="H1033" i="1" s="1"/>
  <c r="J1033" i="1" s="1"/>
  <c r="K1033" i="1" s="1"/>
  <c r="M1033" i="1"/>
  <c r="N1033" i="1" s="1"/>
  <c r="P1033" i="1" s="1"/>
  <c r="Q1033" i="1" s="1"/>
  <c r="G837" i="1"/>
  <c r="H837" i="1" s="1"/>
  <c r="J837" i="1" s="1"/>
  <c r="K837" i="1" s="1"/>
  <c r="M837" i="1"/>
  <c r="N837" i="1" s="1"/>
  <c r="P837" i="1" s="1"/>
  <c r="Q837" i="1" s="1"/>
  <c r="G31" i="1"/>
  <c r="H31" i="1" s="1"/>
  <c r="M31" i="1"/>
  <c r="N31" i="1" s="1"/>
  <c r="P31" i="1" s="1"/>
  <c r="Q31" i="1" s="1"/>
  <c r="G26" i="1"/>
  <c r="H26" i="1" s="1"/>
  <c r="J26" i="1" s="1"/>
  <c r="K26" i="1" s="1"/>
  <c r="M26" i="1"/>
  <c r="N26" i="1" s="1"/>
  <c r="P26" i="1" s="1"/>
  <c r="Q26" i="1" s="1"/>
  <c r="G537" i="1"/>
  <c r="H537" i="1" s="1"/>
  <c r="J537" i="1" s="1"/>
  <c r="K537" i="1" s="1"/>
  <c r="M537" i="1"/>
  <c r="N537" i="1" s="1"/>
  <c r="P537" i="1" s="1"/>
  <c r="Q537" i="1" s="1"/>
  <c r="G29" i="1"/>
  <c r="H29" i="1" s="1"/>
  <c r="M29" i="1"/>
  <c r="N29" i="1" s="1"/>
  <c r="P29" i="1" s="1"/>
  <c r="Q29" i="1" s="1"/>
  <c r="G28" i="1"/>
  <c r="H28" i="1" s="1"/>
  <c r="M28" i="1"/>
  <c r="N28" i="1" s="1"/>
  <c r="P28" i="1" s="1"/>
  <c r="Q28" i="1" s="1"/>
  <c r="G23" i="1"/>
  <c r="H23" i="1" s="1"/>
  <c r="J23" i="1" s="1"/>
  <c r="K23" i="1" s="1"/>
  <c r="M23" i="1"/>
  <c r="N23" i="1" s="1"/>
  <c r="P23" i="1" s="1"/>
  <c r="Q23" i="1" s="1"/>
  <c r="G25" i="1"/>
  <c r="H25" i="1" s="1"/>
  <c r="J25" i="1" s="1"/>
  <c r="K25" i="1" s="1"/>
  <c r="M25" i="1"/>
  <c r="N25" i="1" s="1"/>
  <c r="P25" i="1" s="1"/>
  <c r="Q25" i="1" s="1"/>
  <c r="G37" i="1"/>
  <c r="H37" i="1" s="1"/>
  <c r="J37" i="1" s="1"/>
  <c r="K37" i="1" s="1"/>
  <c r="M37" i="1"/>
  <c r="N37" i="1" s="1"/>
  <c r="P37" i="1" s="1"/>
  <c r="Q37" i="1" s="1"/>
  <c r="G533" i="1"/>
  <c r="H533" i="1" s="1"/>
  <c r="J533" i="1" s="1"/>
  <c r="K533" i="1" s="1"/>
  <c r="M533" i="1"/>
  <c r="N533" i="1" s="1"/>
  <c r="P533" i="1" s="1"/>
  <c r="Q533" i="1" s="1"/>
  <c r="G566" i="1"/>
  <c r="H566" i="1" s="1"/>
  <c r="J566" i="1" s="1"/>
  <c r="K566" i="1" s="1"/>
  <c r="M566" i="1"/>
  <c r="N566" i="1" s="1"/>
  <c r="P566" i="1" s="1"/>
  <c r="Q566" i="1" s="1"/>
  <c r="G378" i="1"/>
  <c r="H378" i="1" s="1"/>
  <c r="J378" i="1" s="1"/>
  <c r="K378" i="1" s="1"/>
  <c r="M378" i="1"/>
  <c r="N378" i="1" s="1"/>
  <c r="P378" i="1" s="1"/>
  <c r="Q378" i="1" s="1"/>
  <c r="G581" i="1"/>
  <c r="H581" i="1" s="1"/>
  <c r="J581" i="1" s="1"/>
  <c r="K581" i="1" s="1"/>
  <c r="M581" i="1"/>
  <c r="N581" i="1" s="1"/>
  <c r="P581" i="1" s="1"/>
  <c r="Q581" i="1" s="1"/>
  <c r="G248" i="1"/>
  <c r="H248" i="1" s="1"/>
  <c r="J248" i="1" s="1"/>
  <c r="K248" i="1" s="1"/>
  <c r="M248" i="1"/>
  <c r="N248" i="1" s="1"/>
  <c r="P248" i="1" s="1"/>
  <c r="Q248" i="1" s="1"/>
  <c r="G509" i="1"/>
  <c r="H509" i="1" s="1"/>
  <c r="J509" i="1" s="1"/>
  <c r="K509" i="1" s="1"/>
  <c r="M509" i="1"/>
  <c r="N509" i="1" s="1"/>
  <c r="P509" i="1" s="1"/>
  <c r="Q509" i="1" s="1"/>
  <c r="G1005" i="1"/>
  <c r="H1005" i="1" s="1"/>
  <c r="J1005" i="1" s="1"/>
  <c r="K1005" i="1" s="1"/>
  <c r="M1005" i="1"/>
  <c r="N1005" i="1" s="1"/>
  <c r="P1005" i="1" s="1"/>
  <c r="Q1005" i="1" s="1"/>
  <c r="J883" i="1"/>
  <c r="K883" i="1" s="1"/>
  <c r="O883" i="1"/>
  <c r="P883" i="1" s="1"/>
  <c r="Q883" i="1" s="1"/>
  <c r="J517" i="1"/>
  <c r="K517" i="1" s="1"/>
  <c r="O517" i="1"/>
  <c r="P517" i="1" s="1"/>
  <c r="Q517" i="1" s="1"/>
  <c r="J934" i="1"/>
  <c r="K934" i="1" s="1"/>
  <c r="O934" i="1"/>
  <c r="G450" i="1"/>
  <c r="H450" i="1" s="1"/>
  <c r="J450" i="1" s="1"/>
  <c r="K450" i="1" s="1"/>
  <c r="M450" i="1"/>
  <c r="N450" i="1" s="1"/>
  <c r="P450" i="1" s="1"/>
  <c r="Q450" i="1" s="1"/>
  <c r="G436" i="1"/>
  <c r="H436" i="1" s="1"/>
  <c r="J436" i="1" s="1"/>
  <c r="K436" i="1" s="1"/>
  <c r="M436" i="1"/>
  <c r="N436" i="1" s="1"/>
  <c r="P436" i="1" s="1"/>
  <c r="Q436" i="1" s="1"/>
  <c r="G336" i="1"/>
  <c r="H336" i="1" s="1"/>
  <c r="J336" i="1" s="1"/>
  <c r="K336" i="1" s="1"/>
  <c r="M336" i="1"/>
  <c r="N336" i="1" s="1"/>
  <c r="P336" i="1" s="1"/>
  <c r="Q336" i="1" s="1"/>
  <c r="J366" i="1"/>
  <c r="K366" i="1" s="1"/>
  <c r="O366" i="1"/>
  <c r="J357" i="1"/>
  <c r="K357" i="1" s="1"/>
  <c r="O357" i="1"/>
  <c r="P357" i="1" s="1"/>
  <c r="Q357" i="1" s="1"/>
  <c r="J643" i="1"/>
  <c r="K643" i="1" s="1"/>
  <c r="O643" i="1"/>
  <c r="J765" i="1"/>
  <c r="K765" i="1" s="1"/>
  <c r="O765" i="1"/>
  <c r="P765" i="1" s="1"/>
  <c r="Q765" i="1" s="1"/>
  <c r="J613" i="1"/>
  <c r="K613" i="1" s="1"/>
  <c r="O613" i="1"/>
  <c r="P613" i="1" s="1"/>
  <c r="Q613" i="1" s="1"/>
  <c r="G569" i="1"/>
  <c r="H569" i="1" s="1"/>
  <c r="J569" i="1" s="1"/>
  <c r="K569" i="1" s="1"/>
  <c r="M569" i="1"/>
  <c r="N569" i="1" s="1"/>
  <c r="P569" i="1" s="1"/>
  <c r="Q569" i="1" s="1"/>
  <c r="J956" i="1"/>
  <c r="K956" i="1" s="1"/>
  <c r="O956" i="1"/>
  <c r="P956" i="1" s="1"/>
  <c r="Q956" i="1" s="1"/>
  <c r="G432" i="1"/>
  <c r="H432" i="1" s="1"/>
  <c r="J432" i="1" s="1"/>
  <c r="K432" i="1" s="1"/>
  <c r="M432" i="1"/>
  <c r="N432" i="1" s="1"/>
  <c r="P432" i="1" s="1"/>
  <c r="Q432" i="1" s="1"/>
  <c r="G353" i="1"/>
  <c r="H353" i="1" s="1"/>
  <c r="J353" i="1" s="1"/>
  <c r="K353" i="1" s="1"/>
  <c r="M353" i="1"/>
  <c r="N353" i="1" s="1"/>
  <c r="P353" i="1" s="1"/>
  <c r="Q353" i="1" s="1"/>
  <c r="G701" i="1"/>
  <c r="H701" i="1" s="1"/>
  <c r="J701" i="1" s="1"/>
  <c r="K701" i="1" s="1"/>
  <c r="M701" i="1"/>
  <c r="N701" i="1" s="1"/>
  <c r="P701" i="1" s="1"/>
  <c r="Q701" i="1" s="1"/>
  <c r="G122" i="1"/>
  <c r="H122" i="1" s="1"/>
  <c r="J122" i="1" s="1"/>
  <c r="K122" i="1" s="1"/>
  <c r="M122" i="1"/>
  <c r="N122" i="1" s="1"/>
  <c r="P122" i="1" s="1"/>
  <c r="Q122" i="1" s="1"/>
  <c r="G669" i="1"/>
  <c r="H669" i="1" s="1"/>
  <c r="J669" i="1" s="1"/>
  <c r="K669" i="1" s="1"/>
  <c r="M669" i="1"/>
  <c r="N669" i="1" s="1"/>
  <c r="P669" i="1" s="1"/>
  <c r="Q669" i="1" s="1"/>
  <c r="J407" i="1"/>
  <c r="K407" i="1" s="1"/>
  <c r="O407" i="1"/>
  <c r="P407" i="1" s="1"/>
  <c r="Q407" i="1" s="1"/>
  <c r="J967" i="1"/>
  <c r="K967" i="1" s="1"/>
  <c r="O967" i="1"/>
  <c r="P967" i="1" s="1"/>
  <c r="Q967" i="1" s="1"/>
  <c r="J689" i="1"/>
  <c r="K689" i="1" s="1"/>
  <c r="O689" i="1"/>
  <c r="P689" i="1" s="1"/>
  <c r="Q689" i="1" s="1"/>
  <c r="J249" i="1"/>
  <c r="K249" i="1" s="1"/>
  <c r="O249" i="1"/>
  <c r="P249" i="1" s="1"/>
  <c r="Q249" i="1" s="1"/>
  <c r="J707" i="1"/>
  <c r="K707" i="1" s="1"/>
  <c r="O707" i="1"/>
  <c r="P707" i="1" s="1"/>
  <c r="Q707" i="1" s="1"/>
  <c r="J964" i="1"/>
  <c r="K964" i="1" s="1"/>
  <c r="O964" i="1"/>
  <c r="P964" i="1" s="1"/>
  <c r="Q964" i="1" s="1"/>
  <c r="G351" i="1"/>
  <c r="H351" i="1" s="1"/>
  <c r="M351" i="1"/>
  <c r="N351" i="1" s="1"/>
  <c r="P351" i="1" s="1"/>
  <c r="Q351" i="1" s="1"/>
  <c r="G287" i="1"/>
  <c r="H287" i="1" s="1"/>
  <c r="M287" i="1"/>
  <c r="N287" i="1" s="1"/>
  <c r="P287" i="1" s="1"/>
  <c r="Q287" i="1" s="1"/>
  <c r="J665" i="1"/>
  <c r="K665" i="1" s="1"/>
  <c r="O665" i="1"/>
  <c r="P665" i="1" s="1"/>
  <c r="Q665" i="1" s="1"/>
  <c r="G256" i="1"/>
  <c r="H256" i="1" s="1"/>
  <c r="J256" i="1" s="1"/>
  <c r="K256" i="1" s="1"/>
  <c r="M256" i="1"/>
  <c r="N256" i="1" s="1"/>
  <c r="P256" i="1" s="1"/>
  <c r="Q256" i="1" s="1"/>
  <c r="G177" i="1"/>
  <c r="H177" i="1" s="1"/>
  <c r="J177" i="1" s="1"/>
  <c r="K177" i="1" s="1"/>
  <c r="M177" i="1"/>
  <c r="N177" i="1" s="1"/>
  <c r="P177" i="1" s="1"/>
  <c r="Q177" i="1" s="1"/>
  <c r="J180" i="1"/>
  <c r="K180" i="1" s="1"/>
  <c r="O180" i="1"/>
  <c r="P180" i="1" s="1"/>
  <c r="Q180" i="1" s="1"/>
  <c r="G823" i="1"/>
  <c r="H823" i="1" s="1"/>
  <c r="J823" i="1" s="1"/>
  <c r="K823" i="1" s="1"/>
  <c r="M823" i="1"/>
  <c r="N823" i="1" s="1"/>
  <c r="P823" i="1" s="1"/>
  <c r="Q823" i="1" s="1"/>
  <c r="G89" i="1"/>
  <c r="H89" i="1" s="1"/>
  <c r="M89" i="1"/>
  <c r="N89" i="1" s="1"/>
  <c r="P89" i="1" s="1"/>
  <c r="Q89" i="1" s="1"/>
  <c r="G454" i="1"/>
  <c r="H454" i="1" s="1"/>
  <c r="J454" i="1" s="1"/>
  <c r="K454" i="1" s="1"/>
  <c r="M454" i="1"/>
  <c r="N454" i="1" s="1"/>
  <c r="P454" i="1" s="1"/>
  <c r="Q454" i="1" s="1"/>
  <c r="J575" i="1"/>
  <c r="K575" i="1" s="1"/>
  <c r="O575" i="1"/>
  <c r="P575" i="1" s="1"/>
  <c r="Q575" i="1" s="1"/>
  <c r="J622" i="1"/>
  <c r="K622" i="1" s="1"/>
  <c r="O622" i="1"/>
  <c r="P622" i="1" s="1"/>
  <c r="Q622" i="1" s="1"/>
  <c r="J237" i="1"/>
  <c r="K237" i="1" s="1"/>
  <c r="O237" i="1"/>
  <c r="P237" i="1" s="1"/>
  <c r="Q237" i="1" s="1"/>
  <c r="G905" i="1"/>
  <c r="H905" i="1" s="1"/>
  <c r="J905" i="1" s="1"/>
  <c r="K905" i="1" s="1"/>
  <c r="M905" i="1"/>
  <c r="N905" i="1" s="1"/>
  <c r="P905" i="1" s="1"/>
  <c r="Q905" i="1" s="1"/>
  <c r="G980" i="1"/>
  <c r="H980" i="1" s="1"/>
  <c r="J980" i="1" s="1"/>
  <c r="K980" i="1" s="1"/>
  <c r="M980" i="1"/>
  <c r="N980" i="1" s="1"/>
  <c r="P980" i="1" s="1"/>
  <c r="Q980" i="1" s="1"/>
  <c r="G374" i="1"/>
  <c r="H374" i="1" s="1"/>
  <c r="J374" i="1" s="1"/>
  <c r="K374" i="1" s="1"/>
  <c r="M374" i="1"/>
  <c r="N374" i="1" s="1"/>
  <c r="P374" i="1" s="1"/>
  <c r="Q374" i="1" s="1"/>
  <c r="G874" i="1"/>
  <c r="H874" i="1" s="1"/>
  <c r="J874" i="1" s="1"/>
  <c r="K874" i="1" s="1"/>
  <c r="M874" i="1"/>
  <c r="N874" i="1" s="1"/>
  <c r="P874" i="1" s="1"/>
  <c r="Q874" i="1" s="1"/>
  <c r="G492" i="1"/>
  <c r="H492" i="1" s="1"/>
  <c r="J492" i="1" s="1"/>
  <c r="K492" i="1" s="1"/>
  <c r="M492" i="1"/>
  <c r="N492" i="1" s="1"/>
  <c r="P492" i="1" s="1"/>
  <c r="Q492" i="1" s="1"/>
  <c r="G483" i="1"/>
  <c r="H483" i="1" s="1"/>
  <c r="J483" i="1" s="1"/>
  <c r="K483" i="1" s="1"/>
  <c r="M483" i="1"/>
  <c r="N483" i="1" s="1"/>
  <c r="P483" i="1" s="1"/>
  <c r="Q483" i="1" s="1"/>
  <c r="G783" i="1"/>
  <c r="H783" i="1" s="1"/>
  <c r="J783" i="1" s="1"/>
  <c r="K783" i="1" s="1"/>
  <c r="M783" i="1"/>
  <c r="N783" i="1" s="1"/>
  <c r="P783" i="1" s="1"/>
  <c r="Q783" i="1" s="1"/>
  <c r="J868" i="1"/>
  <c r="K868" i="1" s="1"/>
  <c r="O868" i="1"/>
  <c r="P868" i="1" s="1"/>
  <c r="Q868" i="1" s="1"/>
  <c r="J315" i="1"/>
  <c r="K315" i="1" s="1"/>
  <c r="O315" i="1"/>
  <c r="P315" i="1" s="1"/>
  <c r="Q315" i="1" s="1"/>
  <c r="G660" i="1"/>
  <c r="H660" i="1" s="1"/>
  <c r="J660" i="1" s="1"/>
  <c r="K660" i="1" s="1"/>
  <c r="M660" i="1"/>
  <c r="N660" i="1" s="1"/>
  <c r="P660" i="1" s="1"/>
  <c r="Q660" i="1" s="1"/>
  <c r="J853" i="1"/>
  <c r="K853" i="1" s="1"/>
  <c r="O853" i="1"/>
  <c r="P853" i="1" s="1"/>
  <c r="Q853" i="1" s="1"/>
  <c r="G678" i="1"/>
  <c r="H678" i="1" s="1"/>
  <c r="J678" i="1" s="1"/>
  <c r="K678" i="1" s="1"/>
  <c r="M678" i="1"/>
  <c r="N678" i="1" s="1"/>
  <c r="P678" i="1" s="1"/>
  <c r="Q678" i="1" s="1"/>
  <c r="J939" i="1"/>
  <c r="K939" i="1" s="1"/>
  <c r="O939" i="1"/>
  <c r="J296" i="1"/>
  <c r="K296" i="1" s="1"/>
  <c r="G875" i="1"/>
  <c r="H875" i="1" s="1"/>
  <c r="J875" i="1" s="1"/>
  <c r="K875" i="1" s="1"/>
  <c r="M875" i="1"/>
  <c r="N875" i="1" s="1"/>
  <c r="P875" i="1" s="1"/>
  <c r="Q875" i="1" s="1"/>
  <c r="J279" i="1"/>
  <c r="K279" i="1" s="1"/>
  <c r="O279" i="1"/>
  <c r="J344" i="1"/>
  <c r="K344" i="1" s="1"/>
  <c r="O344" i="1"/>
  <c r="P344" i="1" s="1"/>
  <c r="Q344" i="1" s="1"/>
  <c r="G757" i="1"/>
  <c r="H757" i="1" s="1"/>
  <c r="J757" i="1" s="1"/>
  <c r="K757" i="1" s="1"/>
  <c r="M757" i="1"/>
  <c r="N757" i="1" s="1"/>
  <c r="P757" i="1" s="1"/>
  <c r="Q757" i="1" s="1"/>
  <c r="G496" i="1"/>
  <c r="H496" i="1" s="1"/>
  <c r="J496" i="1" s="1"/>
  <c r="K496" i="1" s="1"/>
  <c r="M496" i="1"/>
  <c r="N496" i="1" s="1"/>
  <c r="P496" i="1" s="1"/>
  <c r="Q496" i="1" s="1"/>
  <c r="G828" i="1"/>
  <c r="H828" i="1" s="1"/>
  <c r="J828" i="1" s="1"/>
  <c r="K828" i="1" s="1"/>
  <c r="M828" i="1"/>
  <c r="N828" i="1" s="1"/>
  <c r="P828" i="1" s="1"/>
  <c r="Q828" i="1" s="1"/>
  <c r="G183" i="1"/>
  <c r="H183" i="1" s="1"/>
  <c r="J183" i="1" s="1"/>
  <c r="K183" i="1" s="1"/>
  <c r="M183" i="1"/>
  <c r="N183" i="1" s="1"/>
  <c r="P183" i="1" s="1"/>
  <c r="Q183" i="1" s="1"/>
  <c r="G579" i="1"/>
  <c r="H579" i="1" s="1"/>
  <c r="J579" i="1" s="1"/>
  <c r="K579" i="1" s="1"/>
  <c r="M579" i="1"/>
  <c r="N579" i="1" s="1"/>
  <c r="P579" i="1" s="1"/>
  <c r="Q579" i="1" s="1"/>
  <c r="G41" i="1"/>
  <c r="H41" i="1" s="1"/>
  <c r="J41" i="1" s="1"/>
  <c r="K41" i="1" s="1"/>
  <c r="M41" i="1"/>
  <c r="N41" i="1" s="1"/>
  <c r="P41" i="1" s="1"/>
  <c r="Q41" i="1" s="1"/>
  <c r="P491" i="1"/>
  <c r="Q491" i="1" s="1"/>
  <c r="P92" i="1"/>
  <c r="Q92" i="1" s="1"/>
  <c r="P769" i="1"/>
  <c r="Q769" i="1" s="1"/>
  <c r="P480" i="1"/>
  <c r="Q480" i="1" s="1"/>
  <c r="P59" i="1"/>
  <c r="Q59" i="1" s="1"/>
  <c r="P979" i="1"/>
  <c r="Q979" i="1" s="1"/>
  <c r="P764" i="1"/>
  <c r="Q764" i="1" s="1"/>
  <c r="P251" i="1"/>
  <c r="Q251" i="1" s="1"/>
  <c r="P558" i="1"/>
  <c r="Q558" i="1" s="1"/>
  <c r="P366" i="1"/>
  <c r="Q366" i="1" s="1"/>
  <c r="P909" i="1"/>
  <c r="Q909" i="1" s="1"/>
  <c r="P518" i="1"/>
  <c r="Q518" i="1" s="1"/>
  <c r="P341" i="1"/>
  <c r="Q341" i="1" s="1"/>
  <c r="P797" i="1"/>
  <c r="Q797" i="1" s="1"/>
  <c r="P753" i="1"/>
  <c r="Q753" i="1" s="1"/>
  <c r="G752" i="1"/>
  <c r="H752" i="1" s="1"/>
  <c r="J752" i="1" s="1"/>
  <c r="K752" i="1" s="1"/>
  <c r="M752" i="1"/>
  <c r="N752" i="1" s="1"/>
  <c r="P752" i="1" s="1"/>
  <c r="Q752" i="1" s="1"/>
  <c r="P204" i="1"/>
  <c r="Q204" i="1" s="1"/>
  <c r="P934" i="1"/>
  <c r="Q934" i="1" s="1"/>
  <c r="P350" i="1"/>
  <c r="Q350" i="1" s="1"/>
  <c r="P890" i="1"/>
  <c r="Q890" i="1" s="1"/>
  <c r="G369" i="1"/>
  <c r="H369" i="1" s="1"/>
  <c r="J369" i="1" s="1"/>
  <c r="K369" i="1" s="1"/>
  <c r="M369" i="1"/>
  <c r="N369" i="1" s="1"/>
  <c r="P369" i="1" s="1"/>
  <c r="Q369" i="1" s="1"/>
  <c r="P230" i="1"/>
  <c r="Q230" i="1" s="1"/>
  <c r="P232" i="1"/>
  <c r="Q232" i="1" s="1"/>
  <c r="P651" i="1"/>
  <c r="Q651" i="1" s="1"/>
  <c r="P561" i="1"/>
  <c r="Q561" i="1" s="1"/>
  <c r="P224" i="1"/>
  <c r="Q224" i="1" s="1"/>
  <c r="P995" i="1"/>
  <c r="Q995" i="1" s="1"/>
  <c r="P968" i="1"/>
  <c r="Q968" i="1" s="1"/>
  <c r="P474" i="1"/>
  <c r="Q474" i="1" s="1"/>
  <c r="J565" i="1"/>
  <c r="K565" i="1" s="1"/>
  <c r="O565" i="1"/>
  <c r="P565" i="1" s="1"/>
  <c r="Q565" i="1" s="1"/>
  <c r="G833" i="1"/>
  <c r="H833" i="1" s="1"/>
  <c r="M833" i="1"/>
  <c r="N833" i="1" s="1"/>
  <c r="P833" i="1" s="1"/>
  <c r="Q833" i="1" s="1"/>
  <c r="J993" i="1"/>
  <c r="K993" i="1" s="1"/>
  <c r="O993" i="1"/>
  <c r="P993" i="1" s="1"/>
  <c r="Q993" i="1" s="1"/>
  <c r="G73" i="1"/>
  <c r="H73" i="1" s="1"/>
  <c r="J73" i="1" s="1"/>
  <c r="K73" i="1" s="1"/>
  <c r="M73" i="1"/>
  <c r="N73" i="1" s="1"/>
  <c r="P73" i="1" s="1"/>
  <c r="Q73" i="1" s="1"/>
  <c r="J817" i="1"/>
  <c r="K817" i="1" s="1"/>
  <c r="O817" i="1"/>
  <c r="P817" i="1" s="1"/>
  <c r="Q817" i="1" s="1"/>
  <c r="G977" i="1"/>
  <c r="H977" i="1" s="1"/>
  <c r="J977" i="1" s="1"/>
  <c r="K977" i="1" s="1"/>
  <c r="M977" i="1"/>
  <c r="N977" i="1" s="1"/>
  <c r="P977" i="1" s="1"/>
  <c r="Q977" i="1" s="1"/>
  <c r="G946" i="1"/>
  <c r="H946" i="1" s="1"/>
  <c r="J946" i="1" s="1"/>
  <c r="K946" i="1" s="1"/>
  <c r="M946" i="1"/>
  <c r="N946" i="1" s="1"/>
  <c r="P946" i="1" s="1"/>
  <c r="Q946" i="1" s="1"/>
  <c r="G22" i="1"/>
  <c r="H22" i="1" s="1"/>
  <c r="J22" i="1" s="1"/>
  <c r="K22" i="1" s="1"/>
  <c r="M22" i="1"/>
  <c r="N22" i="1" s="1"/>
  <c r="P22" i="1" s="1"/>
  <c r="Q22" i="1" s="1"/>
  <c r="J197" i="1"/>
  <c r="K197" i="1" s="1"/>
  <c r="O197" i="1"/>
  <c r="P197" i="1" s="1"/>
  <c r="Q197" i="1" s="1"/>
  <c r="J437" i="1"/>
  <c r="K437" i="1" s="1"/>
  <c r="O437" i="1"/>
  <c r="G328" i="1"/>
  <c r="H328" i="1" s="1"/>
  <c r="J328" i="1" s="1"/>
  <c r="K328" i="1" s="1"/>
  <c r="M328" i="1"/>
  <c r="N328" i="1" s="1"/>
  <c r="P328" i="1" s="1"/>
  <c r="Q328" i="1" s="1"/>
  <c r="J1031" i="1"/>
  <c r="K1031" i="1" s="1"/>
  <c r="O1031" i="1"/>
  <c r="P1031" i="1" s="1"/>
  <c r="Q1031" i="1" s="1"/>
  <c r="G123" i="1"/>
  <c r="H123" i="1" s="1"/>
  <c r="J123" i="1" s="1"/>
  <c r="K123" i="1" s="1"/>
  <c r="M123" i="1"/>
  <c r="N123" i="1" s="1"/>
  <c r="P123" i="1" s="1"/>
  <c r="Q123" i="1" s="1"/>
  <c r="J281" i="1"/>
  <c r="K281" i="1" s="1"/>
  <c r="O281" i="1"/>
  <c r="P281" i="1" s="1"/>
  <c r="Q281" i="1" s="1"/>
  <c r="G276" i="1"/>
  <c r="H276" i="1" s="1"/>
  <c r="J276" i="1" s="1"/>
  <c r="K276" i="1" s="1"/>
  <c r="M276" i="1"/>
  <c r="N276" i="1" s="1"/>
  <c r="P276" i="1" s="1"/>
  <c r="Q276" i="1" s="1"/>
  <c r="G843" i="1"/>
  <c r="H843" i="1" s="1"/>
  <c r="J843" i="1" s="1"/>
  <c r="K843" i="1" s="1"/>
  <c r="M843" i="1"/>
  <c r="N843" i="1" s="1"/>
  <c r="P843" i="1" s="1"/>
  <c r="Q843" i="1" s="1"/>
  <c r="G522" i="1"/>
  <c r="H522" i="1" s="1"/>
  <c r="J522" i="1" s="1"/>
  <c r="K522" i="1" s="1"/>
  <c r="M522" i="1"/>
  <c r="N522" i="1" s="1"/>
  <c r="P522" i="1" s="1"/>
  <c r="Q522" i="1" s="1"/>
  <c r="J414" i="1"/>
  <c r="K414" i="1" s="1"/>
  <c r="O414" i="1"/>
  <c r="G49" i="1"/>
  <c r="H49" i="1" s="1"/>
  <c r="J49" i="1" s="1"/>
  <c r="K49" i="1" s="1"/>
  <c r="M49" i="1"/>
  <c r="N49" i="1" s="1"/>
  <c r="P49" i="1" s="1"/>
  <c r="Q49" i="1" s="1"/>
  <c r="G442" i="1"/>
  <c r="H442" i="1" s="1"/>
  <c r="J442" i="1" s="1"/>
  <c r="K442" i="1" s="1"/>
  <c r="M442" i="1"/>
  <c r="N442" i="1" s="1"/>
  <c r="P442" i="1" s="1"/>
  <c r="Q442" i="1" s="1"/>
  <c r="G347" i="1"/>
  <c r="H347" i="1" s="1"/>
  <c r="J347" i="1" s="1"/>
  <c r="K347" i="1" s="1"/>
  <c r="M347" i="1"/>
  <c r="N347" i="1" s="1"/>
  <c r="P347" i="1" s="1"/>
  <c r="Q347" i="1" s="1"/>
  <c r="P508" i="1"/>
  <c r="Q508" i="1" s="1"/>
  <c r="P849" i="1"/>
  <c r="Q849" i="1" s="1"/>
  <c r="P330" i="1"/>
  <c r="Q330" i="1" s="1"/>
  <c r="P462" i="1"/>
  <c r="Q462" i="1" s="1"/>
  <c r="P286" i="1"/>
  <c r="Q286" i="1" s="1"/>
  <c r="J422" i="1"/>
  <c r="K422" i="1" s="1"/>
  <c r="J724" i="1"/>
  <c r="K724" i="1" s="1"/>
  <c r="J35" i="1"/>
  <c r="K35" i="1" s="1"/>
  <c r="J770" i="1"/>
  <c r="K770" i="1" s="1"/>
  <c r="O770" i="1"/>
  <c r="P770" i="1" s="1"/>
  <c r="Q770" i="1" s="1"/>
  <c r="J914" i="1"/>
  <c r="K914" i="1" s="1"/>
  <c r="O914" i="1"/>
  <c r="P914" i="1" s="1"/>
  <c r="Q914" i="1" s="1"/>
  <c r="J825" i="1"/>
  <c r="K825" i="1" s="1"/>
  <c r="O825" i="1"/>
  <c r="P825" i="1" s="1"/>
  <c r="Q825" i="1" s="1"/>
  <c r="G962" i="1"/>
  <c r="H962" i="1" s="1"/>
  <c r="M962" i="1"/>
  <c r="N962" i="1" s="1"/>
  <c r="P962" i="1" s="1"/>
  <c r="Q962" i="1" s="1"/>
  <c r="G898" i="1"/>
  <c r="H898" i="1" s="1"/>
  <c r="J898" i="1" s="1"/>
  <c r="K898" i="1" s="1"/>
  <c r="M898" i="1"/>
  <c r="N898" i="1" s="1"/>
  <c r="P898" i="1" s="1"/>
  <c r="Q898" i="1" s="1"/>
  <c r="G869" i="1"/>
  <c r="H869" i="1" s="1"/>
  <c r="J869" i="1" s="1"/>
  <c r="K869" i="1" s="1"/>
  <c r="M869" i="1"/>
  <c r="N869" i="1" s="1"/>
  <c r="P869" i="1" s="1"/>
  <c r="Q869" i="1" s="1"/>
  <c r="J398" i="1"/>
  <c r="K398" i="1" s="1"/>
  <c r="J930" i="1"/>
  <c r="K930" i="1" s="1"/>
  <c r="O930" i="1"/>
  <c r="P930" i="1" s="1"/>
  <c r="Q930" i="1" s="1"/>
  <c r="J185" i="1"/>
  <c r="K185" i="1" s="1"/>
  <c r="O185" i="1"/>
  <c r="P185" i="1" s="1"/>
  <c r="Q185" i="1" s="1"/>
  <c r="J557" i="1"/>
  <c r="K557" i="1" s="1"/>
  <c r="O557" i="1"/>
  <c r="P557" i="1" s="1"/>
  <c r="Q557" i="1" s="1"/>
  <c r="J834" i="1"/>
  <c r="K834" i="1" s="1"/>
  <c r="O834" i="1"/>
  <c r="G1009" i="1"/>
  <c r="H1009" i="1" s="1"/>
  <c r="J1009" i="1" s="1"/>
  <c r="K1009" i="1" s="1"/>
  <c r="M1009" i="1"/>
  <c r="N1009" i="1" s="1"/>
  <c r="P1009" i="1" s="1"/>
  <c r="Q1009" i="1" s="1"/>
  <c r="J473" i="1"/>
  <c r="K473" i="1" s="1"/>
  <c r="O473" i="1"/>
  <c r="P473" i="1" s="1"/>
  <c r="Q473" i="1" s="1"/>
  <c r="G1038" i="1"/>
  <c r="H1038" i="1" s="1"/>
  <c r="J1038" i="1" s="1"/>
  <c r="K1038" i="1" s="1"/>
  <c r="M1038" i="1"/>
  <c r="N1038" i="1" s="1"/>
  <c r="P1038" i="1" s="1"/>
  <c r="Q1038" i="1" s="1"/>
  <c r="G1035" i="1"/>
  <c r="H1035" i="1" s="1"/>
  <c r="M1035" i="1"/>
  <c r="N1035" i="1" s="1"/>
  <c r="P1035" i="1" s="1"/>
  <c r="Q1035" i="1" s="1"/>
  <c r="G27" i="1"/>
  <c r="H27" i="1" s="1"/>
  <c r="J27" i="1" s="1"/>
  <c r="K27" i="1" s="1"/>
  <c r="M27" i="1"/>
  <c r="N27" i="1" s="1"/>
  <c r="P27" i="1" s="1"/>
  <c r="Q27" i="1" s="1"/>
  <c r="G805" i="1"/>
  <c r="H805" i="1" s="1"/>
  <c r="J805" i="1" s="1"/>
  <c r="K805" i="1" s="1"/>
  <c r="M805" i="1"/>
  <c r="N805" i="1" s="1"/>
  <c r="P805" i="1" s="1"/>
  <c r="Q805" i="1" s="1"/>
  <c r="J873" i="1"/>
  <c r="K873" i="1" s="1"/>
  <c r="O873" i="1"/>
  <c r="P873" i="1" s="1"/>
  <c r="Q873" i="1" s="1"/>
  <c r="J309" i="1"/>
  <c r="K309" i="1" s="1"/>
  <c r="O309" i="1"/>
  <c r="J630" i="1"/>
  <c r="K630" i="1" s="1"/>
  <c r="O630" i="1"/>
  <c r="P630" i="1" s="1"/>
  <c r="Q630" i="1" s="1"/>
  <c r="J573" i="1"/>
  <c r="K573" i="1" s="1"/>
  <c r="O573" i="1"/>
  <c r="P573" i="1" s="1"/>
  <c r="Q573" i="1" s="1"/>
  <c r="G749" i="1"/>
  <c r="H749" i="1" s="1"/>
  <c r="J749" i="1" s="1"/>
  <c r="K749" i="1" s="1"/>
  <c r="M749" i="1"/>
  <c r="N749" i="1" s="1"/>
  <c r="P749" i="1" s="1"/>
  <c r="Q749" i="1" s="1"/>
  <c r="J175" i="1"/>
  <c r="K175" i="1" s="1"/>
  <c r="O175" i="1"/>
  <c r="P175" i="1" s="1"/>
  <c r="Q175" i="1" s="1"/>
  <c r="G78" i="1"/>
  <c r="H78" i="1" s="1"/>
  <c r="J78" i="1" s="1"/>
  <c r="K78" i="1" s="1"/>
  <c r="M78" i="1"/>
  <c r="N78" i="1" s="1"/>
  <c r="P78" i="1" s="1"/>
  <c r="Q78" i="1" s="1"/>
  <c r="J937" i="1"/>
  <c r="K937" i="1" s="1"/>
  <c r="O937" i="1"/>
  <c r="P937" i="1" s="1"/>
  <c r="Q937" i="1" s="1"/>
  <c r="G201" i="1"/>
  <c r="H201" i="1" s="1"/>
  <c r="J201" i="1" s="1"/>
  <c r="K201" i="1" s="1"/>
  <c r="M201" i="1"/>
  <c r="N201" i="1" s="1"/>
  <c r="P201" i="1" s="1"/>
  <c r="Q201" i="1" s="1"/>
  <c r="G807" i="1"/>
  <c r="H807" i="1" s="1"/>
  <c r="J807" i="1" s="1"/>
  <c r="K807" i="1" s="1"/>
  <c r="M807" i="1"/>
  <c r="N807" i="1" s="1"/>
  <c r="P807" i="1" s="1"/>
  <c r="Q807" i="1" s="1"/>
  <c r="G361" i="1"/>
  <c r="H361" i="1" s="1"/>
  <c r="J361" i="1" s="1"/>
  <c r="K361" i="1" s="1"/>
  <c r="M361" i="1"/>
  <c r="N361" i="1" s="1"/>
  <c r="P361" i="1" s="1"/>
  <c r="Q361" i="1" s="1"/>
  <c r="G314" i="1"/>
  <c r="H314" i="1" s="1"/>
  <c r="J314" i="1" s="1"/>
  <c r="K314" i="1" s="1"/>
  <c r="M314" i="1"/>
  <c r="N314" i="1" s="1"/>
  <c r="P314" i="1" s="1"/>
  <c r="Q314" i="1" s="1"/>
  <c r="G481" i="1"/>
  <c r="H481" i="1" s="1"/>
  <c r="J481" i="1" s="1"/>
  <c r="K481" i="1" s="1"/>
  <c r="M481" i="1"/>
  <c r="N481" i="1" s="1"/>
  <c r="P481" i="1" s="1"/>
  <c r="Q481" i="1" s="1"/>
  <c r="G99" i="1"/>
  <c r="H99" i="1" s="1"/>
  <c r="J99" i="1" s="1"/>
  <c r="K99" i="1" s="1"/>
  <c r="M99" i="1"/>
  <c r="N99" i="1" s="1"/>
  <c r="P99" i="1" s="1"/>
  <c r="Q99" i="1" s="1"/>
  <c r="J107" i="1"/>
  <c r="K107" i="1" s="1"/>
  <c r="O107" i="1"/>
  <c r="J466" i="1"/>
  <c r="K466" i="1" s="1"/>
  <c r="O466" i="1"/>
  <c r="J152" i="1"/>
  <c r="K152" i="1" s="1"/>
  <c r="O152" i="1"/>
  <c r="P152" i="1" s="1"/>
  <c r="Q152" i="1" s="1"/>
  <c r="J270" i="1"/>
  <c r="K270" i="1" s="1"/>
  <c r="O270" i="1"/>
  <c r="J586" i="1"/>
  <c r="K586" i="1" s="1"/>
  <c r="O586" i="1"/>
  <c r="P586" i="1" s="1"/>
  <c r="Q586" i="1" s="1"/>
  <c r="J892" i="1"/>
  <c r="K892" i="1" s="1"/>
  <c r="O892" i="1"/>
  <c r="J839" i="1"/>
  <c r="K839" i="1" s="1"/>
  <c r="O839" i="1"/>
  <c r="P839" i="1" s="1"/>
  <c r="Q839" i="1" s="1"/>
  <c r="J499" i="1"/>
  <c r="K499" i="1" s="1"/>
  <c r="O499" i="1"/>
  <c r="P499" i="1" s="1"/>
  <c r="Q499" i="1" s="1"/>
  <c r="J893" i="1"/>
  <c r="K893" i="1" s="1"/>
  <c r="O893" i="1"/>
  <c r="P893" i="1" s="1"/>
  <c r="Q893" i="1" s="1"/>
  <c r="J654" i="1"/>
  <c r="K654" i="1" s="1"/>
  <c r="O654" i="1"/>
  <c r="P654" i="1" s="1"/>
  <c r="Q654" i="1" s="1"/>
  <c r="J112" i="1"/>
  <c r="K112" i="1" s="1"/>
  <c r="O112" i="1"/>
  <c r="J109" i="1"/>
  <c r="K109" i="1" s="1"/>
  <c r="O109" i="1"/>
  <c r="P109" i="1" s="1"/>
  <c r="Q109" i="1" s="1"/>
  <c r="G142" i="1"/>
  <c r="H142" i="1" s="1"/>
  <c r="J142" i="1" s="1"/>
  <c r="K142" i="1" s="1"/>
  <c r="M142" i="1"/>
  <c r="N142" i="1" s="1"/>
  <c r="P142" i="1" s="1"/>
  <c r="Q142" i="1" s="1"/>
  <c r="J1013" i="1"/>
  <c r="K1013" i="1" s="1"/>
  <c r="O1013" i="1"/>
  <c r="J542" i="1"/>
  <c r="K542" i="1" s="1"/>
  <c r="O542" i="1"/>
  <c r="P542" i="1" s="1"/>
  <c r="Q542" i="1" s="1"/>
  <c r="G217" i="1"/>
  <c r="H217" i="1" s="1"/>
  <c r="M217" i="1"/>
  <c r="N217" i="1" s="1"/>
  <c r="P217" i="1" s="1"/>
  <c r="Q217" i="1" s="1"/>
  <c r="G549" i="1"/>
  <c r="H549" i="1" s="1"/>
  <c r="J549" i="1" s="1"/>
  <c r="K549" i="1" s="1"/>
  <c r="M549" i="1"/>
  <c r="N549" i="1" s="1"/>
  <c r="P549" i="1" s="1"/>
  <c r="Q549" i="1" s="1"/>
  <c r="G226" i="1"/>
  <c r="H226" i="1" s="1"/>
  <c r="J226" i="1" s="1"/>
  <c r="K226" i="1" s="1"/>
  <c r="M226" i="1"/>
  <c r="N226" i="1" s="1"/>
  <c r="P226" i="1" s="1"/>
  <c r="Q226" i="1" s="1"/>
  <c r="G671" i="1"/>
  <c r="H671" i="1" s="1"/>
  <c r="J671" i="1" s="1"/>
  <c r="K671" i="1" s="1"/>
  <c r="M671" i="1"/>
  <c r="N671" i="1" s="1"/>
  <c r="P671" i="1" s="1"/>
  <c r="Q671" i="1" s="1"/>
  <c r="J521" i="1"/>
  <c r="K521" i="1" s="1"/>
  <c r="O521" i="1"/>
  <c r="G1018" i="1"/>
  <c r="H1018" i="1" s="1"/>
  <c r="J1018" i="1" s="1"/>
  <c r="K1018" i="1" s="1"/>
  <c r="M1018" i="1"/>
  <c r="N1018" i="1" s="1"/>
  <c r="P1018" i="1" s="1"/>
  <c r="Q1018" i="1" s="1"/>
  <c r="G577" i="1"/>
  <c r="H577" i="1" s="1"/>
  <c r="J577" i="1" s="1"/>
  <c r="K577" i="1" s="1"/>
  <c r="M577" i="1"/>
  <c r="N577" i="1" s="1"/>
  <c r="P577" i="1" s="1"/>
  <c r="Q577" i="1" s="1"/>
  <c r="J334" i="1"/>
  <c r="K334" i="1" s="1"/>
  <c r="O334" i="1"/>
  <c r="P334" i="1" s="1"/>
  <c r="Q334" i="1" s="1"/>
  <c r="J188" i="1"/>
  <c r="K188" i="1" s="1"/>
  <c r="O188" i="1"/>
  <c r="P188" i="1" s="1"/>
  <c r="Q188" i="1" s="1"/>
  <c r="J189" i="1"/>
  <c r="K189" i="1" s="1"/>
  <c r="O189" i="1"/>
  <c r="P189" i="1" s="1"/>
  <c r="Q189" i="1" s="1"/>
  <c r="G597" i="1"/>
  <c r="H597" i="1" s="1"/>
  <c r="J597" i="1" s="1"/>
  <c r="K597" i="1" s="1"/>
  <c r="M597" i="1"/>
  <c r="N597" i="1" s="1"/>
  <c r="P597" i="1" s="1"/>
  <c r="Q597" i="1" s="1"/>
  <c r="G33" i="1"/>
  <c r="H33" i="1" s="1"/>
  <c r="J33" i="1" s="1"/>
  <c r="K33" i="1" s="1"/>
  <c r="M33" i="1"/>
  <c r="N33" i="1" s="1"/>
  <c r="P33" i="1" s="1"/>
  <c r="Q33" i="1" s="1"/>
  <c r="G98" i="1"/>
  <c r="H98" i="1" s="1"/>
  <c r="J98" i="1" s="1"/>
  <c r="K98" i="1" s="1"/>
  <c r="M98" i="1"/>
  <c r="N98" i="1" s="1"/>
  <c r="P98" i="1" s="1"/>
  <c r="Q98" i="1" s="1"/>
  <c r="G486" i="1"/>
  <c r="H486" i="1" s="1"/>
  <c r="J486" i="1" s="1"/>
  <c r="K486" i="1" s="1"/>
  <c r="M486" i="1"/>
  <c r="N486" i="1" s="1"/>
  <c r="P486" i="1" s="1"/>
  <c r="Q486" i="1" s="1"/>
  <c r="J609" i="1"/>
  <c r="K609" i="1" s="1"/>
  <c r="O609" i="1"/>
  <c r="P609" i="1" s="1"/>
  <c r="Q609" i="1" s="1"/>
  <c r="J803" i="1"/>
  <c r="K803" i="1" s="1"/>
  <c r="O803" i="1"/>
  <c r="P803" i="1" s="1"/>
  <c r="Q803" i="1" s="1"/>
  <c r="J831" i="1"/>
  <c r="K831" i="1" s="1"/>
  <c r="O831" i="1"/>
  <c r="P831" i="1" s="1"/>
  <c r="Q831" i="1" s="1"/>
  <c r="J870" i="1"/>
  <c r="K870" i="1" s="1"/>
  <c r="O870" i="1"/>
  <c r="P870" i="1" s="1"/>
  <c r="Q870" i="1" s="1"/>
  <c r="J713" i="1"/>
  <c r="K713" i="1" s="1"/>
  <c r="O713" i="1"/>
  <c r="P713" i="1" s="1"/>
  <c r="Q713" i="1" s="1"/>
  <c r="J247" i="1"/>
  <c r="K247" i="1" s="1"/>
  <c r="O247" i="1"/>
  <c r="P247" i="1" s="1"/>
  <c r="Q247" i="1" s="1"/>
  <c r="G111" i="1"/>
  <c r="H111" i="1" s="1"/>
  <c r="J111" i="1" s="1"/>
  <c r="K111" i="1" s="1"/>
  <c r="M111" i="1"/>
  <c r="N111" i="1" s="1"/>
  <c r="P111" i="1" s="1"/>
  <c r="Q111" i="1" s="1"/>
  <c r="G254" i="1"/>
  <c r="H254" i="1" s="1"/>
  <c r="J254" i="1" s="1"/>
  <c r="K254" i="1" s="1"/>
  <c r="M254" i="1"/>
  <c r="N254" i="1" s="1"/>
  <c r="P254" i="1" s="1"/>
  <c r="Q254" i="1" s="1"/>
  <c r="J327" i="1"/>
  <c r="K327" i="1" s="1"/>
  <c r="O327" i="1"/>
  <c r="P327" i="1" s="1"/>
  <c r="Q327" i="1" s="1"/>
  <c r="J219" i="1"/>
  <c r="K219" i="1" s="1"/>
  <c r="O219" i="1"/>
  <c r="P219" i="1" s="1"/>
  <c r="Q219" i="1" s="1"/>
  <c r="G847" i="1"/>
  <c r="H847" i="1" s="1"/>
  <c r="J847" i="1" s="1"/>
  <c r="K847" i="1" s="1"/>
  <c r="M847" i="1"/>
  <c r="N847" i="1" s="1"/>
  <c r="P847" i="1" s="1"/>
  <c r="Q847" i="1" s="1"/>
  <c r="J410" i="1"/>
  <c r="K410" i="1" s="1"/>
  <c r="O410" i="1"/>
  <c r="P410" i="1" s="1"/>
  <c r="Q410" i="1" s="1"/>
  <c r="G896" i="1"/>
  <c r="H896" i="1" s="1"/>
  <c r="J896" i="1" s="1"/>
  <c r="K896" i="1" s="1"/>
  <c r="M896" i="1"/>
  <c r="N896" i="1" s="1"/>
  <c r="P896" i="1" s="1"/>
  <c r="Q896" i="1" s="1"/>
  <c r="G907" i="1"/>
  <c r="H907" i="1" s="1"/>
  <c r="J907" i="1" s="1"/>
  <c r="K907" i="1" s="1"/>
  <c r="M907" i="1"/>
  <c r="N907" i="1" s="1"/>
  <c r="P907" i="1" s="1"/>
  <c r="Q907" i="1" s="1"/>
  <c r="G157" i="1"/>
  <c r="H157" i="1" s="1"/>
  <c r="J157" i="1" s="1"/>
  <c r="K157" i="1" s="1"/>
  <c r="M157" i="1"/>
  <c r="N157" i="1" s="1"/>
  <c r="P157" i="1" s="1"/>
  <c r="Q157" i="1" s="1"/>
  <c r="P107" i="1"/>
  <c r="Q107" i="1" s="1"/>
  <c r="P619" i="1"/>
  <c r="Q619" i="1" s="1"/>
  <c r="P521" i="1"/>
  <c r="Q521" i="1" s="1"/>
  <c r="P414" i="1"/>
  <c r="Q414" i="1" s="1"/>
  <c r="P437" i="1"/>
  <c r="Q437" i="1" s="1"/>
  <c r="P466" i="1"/>
  <c r="Q466" i="1" s="1"/>
  <c r="P621" i="1"/>
  <c r="Q621" i="1" s="1"/>
  <c r="P834" i="1"/>
  <c r="Q834" i="1" s="1"/>
  <c r="P760" i="1"/>
  <c r="Q760" i="1" s="1"/>
  <c r="P892" i="1"/>
  <c r="Q892" i="1" s="1"/>
  <c r="P1015" i="1"/>
  <c r="Q1015" i="1" s="1"/>
  <c r="P48" i="1"/>
  <c r="Q48" i="1" s="1"/>
  <c r="P643" i="1"/>
  <c r="Q643" i="1" s="1"/>
  <c r="P112" i="1"/>
  <c r="Q112" i="1" s="1"/>
  <c r="P1013" i="1"/>
  <c r="Q1013" i="1" s="1"/>
  <c r="P270" i="1"/>
  <c r="Q270" i="1" s="1"/>
  <c r="P309" i="1"/>
  <c r="Q309" i="1" s="1"/>
  <c r="P138" i="1"/>
  <c r="Q138" i="1" s="1"/>
  <c r="G76" i="1"/>
  <c r="H76" i="1" s="1"/>
  <c r="J76" i="1" s="1"/>
  <c r="K76" i="1" s="1"/>
  <c r="M76" i="1"/>
  <c r="N76" i="1" s="1"/>
  <c r="P76" i="1" s="1"/>
  <c r="Q76" i="1" s="1"/>
  <c r="P809" i="1"/>
  <c r="Q809" i="1" s="1"/>
  <c r="P939" i="1"/>
  <c r="Q939" i="1" s="1"/>
  <c r="G301" i="1"/>
  <c r="H301" i="1" s="1"/>
  <c r="J301" i="1" s="1"/>
  <c r="K301" i="1" s="1"/>
  <c r="M301" i="1"/>
  <c r="N301" i="1" s="1"/>
  <c r="P301" i="1" s="1"/>
  <c r="Q301" i="1" s="1"/>
  <c r="P512" i="1"/>
  <c r="Q512" i="1" s="1"/>
  <c r="P279" i="1"/>
  <c r="Q279" i="1" s="1"/>
  <c r="P325" i="1"/>
  <c r="Q325" i="1" s="1"/>
  <c r="P756" i="1"/>
  <c r="Q756" i="1" s="1"/>
  <c r="P887" i="1"/>
  <c r="Q887" i="1" s="1"/>
  <c r="P686" i="1"/>
  <c r="Q686" i="1" s="1"/>
  <c r="P346" i="1"/>
  <c r="Q346" i="1" s="1"/>
  <c r="P489" i="1"/>
  <c r="Q489" i="1" s="1"/>
  <c r="P583" i="1"/>
  <c r="Q583" i="1" s="1"/>
  <c r="P989" i="1"/>
  <c r="Q989" i="1" s="1"/>
  <c r="J717" i="1"/>
  <c r="K717" i="1" s="1"/>
  <c r="J388" i="1"/>
  <c r="K388" i="1" s="1"/>
  <c r="J100" i="1"/>
  <c r="K100" i="1" s="1"/>
  <c r="J652" i="1"/>
  <c r="K652" i="1" s="1"/>
  <c r="J163" i="1"/>
  <c r="K163" i="1" s="1"/>
  <c r="J764" i="1"/>
  <c r="K764" i="1" s="1"/>
  <c r="J168" i="1"/>
  <c r="K168" i="1" s="1"/>
  <c r="J979" i="1"/>
  <c r="K979" i="1" s="1"/>
  <c r="J217" i="1"/>
  <c r="K217" i="1" s="1"/>
  <c r="D21" i="1"/>
  <c r="C21" i="1"/>
  <c r="J239" i="1"/>
  <c r="K239" i="1" s="1"/>
  <c r="D20" i="1"/>
  <c r="B1041" i="1"/>
  <c r="C20" i="1"/>
  <c r="J373" i="1"/>
  <c r="K373" i="1" s="1"/>
  <c r="J351" i="1"/>
  <c r="K351" i="1" s="1"/>
  <c r="J287" i="1"/>
  <c r="K287" i="1" s="1"/>
  <c r="J89" i="1"/>
  <c r="K89" i="1" s="1"/>
  <c r="J29" i="1"/>
  <c r="K29" i="1" s="1"/>
  <c r="J28" i="1"/>
  <c r="K28" i="1" s="1"/>
  <c r="J32" i="1"/>
  <c r="K32" i="1" s="1"/>
  <c r="J1037" i="1"/>
  <c r="K1037" i="1" s="1"/>
  <c r="J31" i="1"/>
  <c r="K31" i="1" s="1"/>
  <c r="J1035" i="1"/>
  <c r="K1035" i="1" s="1"/>
  <c r="J1036" i="1"/>
  <c r="K1036" i="1" s="1"/>
  <c r="J777" i="1"/>
  <c r="K777" i="1" s="1"/>
  <c r="J962" i="1"/>
  <c r="K962" i="1" s="1"/>
  <c r="J833" i="1"/>
  <c r="K833" i="1" s="1"/>
  <c r="J42" i="1"/>
  <c r="K42" i="1" s="1"/>
  <c r="J733" i="1"/>
  <c r="K733" i="1" s="1"/>
  <c r="I21" i="1" l="1"/>
  <c r="O21" i="1" s="1"/>
  <c r="E21" i="1"/>
  <c r="F21" i="1" s="1"/>
  <c r="E20" i="1"/>
  <c r="F20" i="1" s="1"/>
  <c r="I20" i="1"/>
  <c r="O20" i="1" s="1"/>
  <c r="G21" i="1" l="1"/>
  <c r="H21" i="1" s="1"/>
  <c r="M21" i="1"/>
  <c r="N21" i="1" s="1"/>
  <c r="P21" i="1" s="1"/>
  <c r="Q21" i="1" s="1"/>
  <c r="G20" i="1"/>
  <c r="H20" i="1" s="1"/>
  <c r="J20" i="1" s="1"/>
  <c r="K20" i="1" s="1"/>
  <c r="M20" i="1"/>
  <c r="N20" i="1" s="1"/>
  <c r="P20" i="1" s="1"/>
  <c r="Q20" i="1" s="1"/>
  <c r="J21" i="1"/>
  <c r="K21" i="1" s="1"/>
</calcChain>
</file>

<file path=xl/sharedStrings.xml><?xml version="1.0" encoding="utf-8"?>
<sst xmlns="http://schemas.openxmlformats.org/spreadsheetml/2006/main" count="24" uniqueCount="24">
  <si>
    <t>x</t>
  </si>
  <si>
    <t>alpha</t>
  </si>
  <si>
    <t>beta</t>
  </si>
  <si>
    <t>zeta</t>
  </si>
  <si>
    <t>theta0</t>
  </si>
  <si>
    <t>th</t>
  </si>
  <si>
    <t>cos(th)</t>
  </si>
  <si>
    <t>att</t>
  </si>
  <si>
    <t>sin(att)</t>
  </si>
  <si>
    <t>cat0</t>
  </si>
  <si>
    <t>x_m_zeta</t>
  </si>
  <si>
    <t>x_m_zet/sin(att)</t>
  </si>
  <si>
    <t>pow1</t>
  </si>
  <si>
    <t>pow2</t>
  </si>
  <si>
    <t>cos(att-th)</t>
  </si>
  <si>
    <t>g</t>
  </si>
  <si>
    <t>g*exp(-g)</t>
  </si>
  <si>
    <t>c2</t>
  </si>
  <si>
    <t>theta0+pi</t>
  </si>
  <si>
    <t>ln(pow1)</t>
  </si>
  <si>
    <t>ln(pow2)</t>
  </si>
  <si>
    <t>ln(cos(att-th)</t>
  </si>
  <si>
    <t>ln(g)</t>
  </si>
  <si>
    <t>ln(g)-g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</si>
</sst>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Sheet1!$B$19:$B$1039</c:f>
              <c:numCache>
                <c:formatCode>General</c:formatCode>
                <c:ptCount val="1021"/>
                <c:pt idx="0">
                  <c:v>-1.5707963109282512</c:v>
                </c:pt>
                <c:pt idx="1">
                  <c:v>-1.5707963109282508</c:v>
                </c:pt>
                <c:pt idx="2">
                  <c:v>-1.5707963109282481</c:v>
                </c:pt>
                <c:pt idx="3">
                  <c:v>-1.5707963109282197</c:v>
                </c:pt>
                <c:pt idx="4">
                  <c:v>-1.570796310927937</c:v>
                </c:pt>
                <c:pt idx="5">
                  <c:v>-1.5707963109251097</c:v>
                </c:pt>
                <c:pt idx="6">
                  <c:v>-1.5707963108968355</c:v>
                </c:pt>
                <c:pt idx="7">
                  <c:v>-1.5707963106140919</c:v>
                </c:pt>
                <c:pt idx="8">
                  <c:v>-1.5707963077866587</c:v>
                </c:pt>
                <c:pt idx="9">
                  <c:v>-1.5707962795123247</c:v>
                </c:pt>
                <c:pt idx="10">
                  <c:v>-1.5707959967689875</c:v>
                </c:pt>
                <c:pt idx="11">
                  <c:v>-1.5707931693356134</c:v>
                </c:pt>
                <c:pt idx="12">
                  <c:v>-1.5707648950018742</c:v>
                </c:pt>
                <c:pt idx="13">
                  <c:v>-1.5704821516644789</c:v>
                </c:pt>
                <c:pt idx="14">
                  <c:v>-1.5676547182905283</c:v>
                </c:pt>
                <c:pt idx="15">
                  <c:v>-1.5645131256528049</c:v>
                </c:pt>
                <c:pt idx="16">
                  <c:v>-1.5613715330150819</c:v>
                </c:pt>
                <c:pt idx="17">
                  <c:v>-1.5582299403773585</c:v>
                </c:pt>
                <c:pt idx="18">
                  <c:v>-1.5550883477396356</c:v>
                </c:pt>
                <c:pt idx="19">
                  <c:v>-1.5519467551019122</c:v>
                </c:pt>
                <c:pt idx="20">
                  <c:v>-1.5488051624641892</c:v>
                </c:pt>
                <c:pt idx="21">
                  <c:v>-1.545663569826466</c:v>
                </c:pt>
                <c:pt idx="22">
                  <c:v>-1.5425219771887428</c:v>
                </c:pt>
                <c:pt idx="23">
                  <c:v>-1.5393803845510199</c:v>
                </c:pt>
                <c:pt idx="24">
                  <c:v>-1.5362387919132965</c:v>
                </c:pt>
                <c:pt idx="25">
                  <c:v>-1.5330971992755735</c:v>
                </c:pt>
                <c:pt idx="26">
                  <c:v>-1.5299556066378501</c:v>
                </c:pt>
                <c:pt idx="27">
                  <c:v>-1.5268140140001272</c:v>
                </c:pt>
                <c:pt idx="28">
                  <c:v>-1.523672421362404</c:v>
                </c:pt>
                <c:pt idx="29">
                  <c:v>-1.5205308287246808</c:v>
                </c:pt>
                <c:pt idx="30">
                  <c:v>-1.5173892360869579</c:v>
                </c:pt>
                <c:pt idx="31">
                  <c:v>-1.5142476434492345</c:v>
                </c:pt>
                <c:pt idx="32">
                  <c:v>-1.5111060508115115</c:v>
                </c:pt>
                <c:pt idx="33">
                  <c:v>-1.5079644581737881</c:v>
                </c:pt>
                <c:pt idx="34">
                  <c:v>-1.5048228655360651</c:v>
                </c:pt>
                <c:pt idx="35">
                  <c:v>-1.501681272898342</c:v>
                </c:pt>
                <c:pt idx="36">
                  <c:v>-1.4985396802606188</c:v>
                </c:pt>
                <c:pt idx="37">
                  <c:v>-1.4953980876228956</c:v>
                </c:pt>
                <c:pt idx="38">
                  <c:v>-1.4922564949851724</c:v>
                </c:pt>
                <c:pt idx="39">
                  <c:v>-1.4891149023474495</c:v>
                </c:pt>
                <c:pt idx="40">
                  <c:v>-1.4859733097097261</c:v>
                </c:pt>
                <c:pt idx="41">
                  <c:v>-1.4828317170720031</c:v>
                </c:pt>
                <c:pt idx="42">
                  <c:v>-1.4796901244342799</c:v>
                </c:pt>
                <c:pt idx="43">
                  <c:v>-1.4765485317965568</c:v>
                </c:pt>
                <c:pt idx="44">
                  <c:v>-1.4734069391588336</c:v>
                </c:pt>
                <c:pt idx="45">
                  <c:v>-1.4702653465211104</c:v>
                </c:pt>
                <c:pt idx="46">
                  <c:v>-1.4671237538833872</c:v>
                </c:pt>
                <c:pt idx="47">
                  <c:v>-1.463982161245664</c:v>
                </c:pt>
                <c:pt idx="48">
                  <c:v>-1.4608405686079411</c:v>
                </c:pt>
                <c:pt idx="49">
                  <c:v>-1.4576989759702179</c:v>
                </c:pt>
                <c:pt idx="50">
                  <c:v>-1.4545573833324947</c:v>
                </c:pt>
                <c:pt idx="51">
                  <c:v>-1.4514157906947716</c:v>
                </c:pt>
                <c:pt idx="52">
                  <c:v>-1.4482741980570484</c:v>
                </c:pt>
                <c:pt idx="53">
                  <c:v>-1.4451326054193252</c:v>
                </c:pt>
                <c:pt idx="54">
                  <c:v>-1.441991012781602</c:v>
                </c:pt>
                <c:pt idx="55">
                  <c:v>-1.4388494201438791</c:v>
                </c:pt>
                <c:pt idx="56">
                  <c:v>-1.4357078275061559</c:v>
                </c:pt>
                <c:pt idx="57">
                  <c:v>-1.4325662348684327</c:v>
                </c:pt>
                <c:pt idx="58">
                  <c:v>-1.4294246422307095</c:v>
                </c:pt>
                <c:pt idx="59">
                  <c:v>-1.4262830495929864</c:v>
                </c:pt>
                <c:pt idx="60">
                  <c:v>-1.4231414569552632</c:v>
                </c:pt>
                <c:pt idx="61">
                  <c:v>-1.41999986431754</c:v>
                </c:pt>
                <c:pt idx="62">
                  <c:v>-1.4168582716798168</c:v>
                </c:pt>
                <c:pt idx="63">
                  <c:v>-1.4137166790420939</c:v>
                </c:pt>
                <c:pt idx="64">
                  <c:v>-1.4105750864043707</c:v>
                </c:pt>
                <c:pt idx="65">
                  <c:v>-1.4074334937666475</c:v>
                </c:pt>
                <c:pt idx="66">
                  <c:v>-1.4042919011289243</c:v>
                </c:pt>
                <c:pt idx="67">
                  <c:v>-1.4011503084912011</c:v>
                </c:pt>
                <c:pt idx="68">
                  <c:v>-1.398008715853478</c:v>
                </c:pt>
                <c:pt idx="69">
                  <c:v>-1.3948671232157548</c:v>
                </c:pt>
                <c:pt idx="70">
                  <c:v>-1.3917255305780318</c:v>
                </c:pt>
                <c:pt idx="71">
                  <c:v>-1.3885839379403084</c:v>
                </c:pt>
                <c:pt idx="72">
                  <c:v>-1.3854423453025857</c:v>
                </c:pt>
                <c:pt idx="73">
                  <c:v>-1.3823007526648623</c:v>
                </c:pt>
                <c:pt idx="74">
                  <c:v>-1.3791591600271393</c:v>
                </c:pt>
                <c:pt idx="75">
                  <c:v>-1.3760175673894159</c:v>
                </c:pt>
                <c:pt idx="76">
                  <c:v>-1.372875974751693</c:v>
                </c:pt>
                <c:pt idx="77">
                  <c:v>-1.3697343821139698</c:v>
                </c:pt>
                <c:pt idx="78">
                  <c:v>-1.3665927894762466</c:v>
                </c:pt>
                <c:pt idx="79">
                  <c:v>-1.3634511968385234</c:v>
                </c:pt>
                <c:pt idx="80">
                  <c:v>-1.3603096042008005</c:v>
                </c:pt>
                <c:pt idx="81">
                  <c:v>-1.3571680115630771</c:v>
                </c:pt>
                <c:pt idx="82">
                  <c:v>-1.3540264189253541</c:v>
                </c:pt>
                <c:pt idx="83">
                  <c:v>-1.3508848262876307</c:v>
                </c:pt>
                <c:pt idx="84">
                  <c:v>-1.3477432336499078</c:v>
                </c:pt>
                <c:pt idx="85">
                  <c:v>-1.3446016410121846</c:v>
                </c:pt>
                <c:pt idx="86">
                  <c:v>-1.3414600483744616</c:v>
                </c:pt>
                <c:pt idx="87">
                  <c:v>-1.3383184557367382</c:v>
                </c:pt>
                <c:pt idx="88">
                  <c:v>-1.3351768630990153</c:v>
                </c:pt>
                <c:pt idx="89">
                  <c:v>-1.3320352704612921</c:v>
                </c:pt>
                <c:pt idx="90">
                  <c:v>-1.3288936778235689</c:v>
                </c:pt>
                <c:pt idx="91">
                  <c:v>-1.3257520851858458</c:v>
                </c:pt>
                <c:pt idx="92">
                  <c:v>-1.3226104925481226</c:v>
                </c:pt>
                <c:pt idx="93">
                  <c:v>-1.3194688999103996</c:v>
                </c:pt>
                <c:pt idx="94">
                  <c:v>-1.3163273072726762</c:v>
                </c:pt>
                <c:pt idx="95">
                  <c:v>-1.3131857146349533</c:v>
                </c:pt>
                <c:pt idx="96">
                  <c:v>-1.3100441219972301</c:v>
                </c:pt>
                <c:pt idx="97">
                  <c:v>-1.3069025293595069</c:v>
                </c:pt>
                <c:pt idx="98">
                  <c:v>-1.3037609367217837</c:v>
                </c:pt>
                <c:pt idx="99">
                  <c:v>-1.3006193440840605</c:v>
                </c:pt>
                <c:pt idx="100">
                  <c:v>-1.2974777514463376</c:v>
                </c:pt>
                <c:pt idx="101">
                  <c:v>-1.2943361588086142</c:v>
                </c:pt>
                <c:pt idx="102">
                  <c:v>-1.2911945661708912</c:v>
                </c:pt>
                <c:pt idx="103">
                  <c:v>-1.2880529735331678</c:v>
                </c:pt>
                <c:pt idx="104">
                  <c:v>-1.2849113808954449</c:v>
                </c:pt>
                <c:pt idx="105">
                  <c:v>-1.2817697882577215</c:v>
                </c:pt>
                <c:pt idx="106">
                  <c:v>-1.2786281956199985</c:v>
                </c:pt>
                <c:pt idx="107">
                  <c:v>-1.2754866029822756</c:v>
                </c:pt>
                <c:pt idx="108">
                  <c:v>-1.2723450103445522</c:v>
                </c:pt>
                <c:pt idx="109">
                  <c:v>-1.2692034177068292</c:v>
                </c:pt>
                <c:pt idx="110">
                  <c:v>-1.2660618250691058</c:v>
                </c:pt>
                <c:pt idx="111">
                  <c:v>-1.2629202324313828</c:v>
                </c:pt>
                <c:pt idx="112">
                  <c:v>-1.2597786397936594</c:v>
                </c:pt>
                <c:pt idx="113">
                  <c:v>-1.2566370471559365</c:v>
                </c:pt>
                <c:pt idx="114">
                  <c:v>-1.2534954545182133</c:v>
                </c:pt>
                <c:pt idx="115">
                  <c:v>-1.2503538618804901</c:v>
                </c:pt>
                <c:pt idx="116">
                  <c:v>-1.2472122692427672</c:v>
                </c:pt>
                <c:pt idx="117">
                  <c:v>-1.2440706766050438</c:v>
                </c:pt>
                <c:pt idx="118">
                  <c:v>-1.2409290839673208</c:v>
                </c:pt>
                <c:pt idx="119">
                  <c:v>-1.2377874913295974</c:v>
                </c:pt>
                <c:pt idx="120">
                  <c:v>-1.2346458986918745</c:v>
                </c:pt>
                <c:pt idx="121">
                  <c:v>-1.2315043060541515</c:v>
                </c:pt>
                <c:pt idx="122">
                  <c:v>-1.2283627134164281</c:v>
                </c:pt>
                <c:pt idx="123">
                  <c:v>-1.2252211207787052</c:v>
                </c:pt>
                <c:pt idx="124">
                  <c:v>-1.2220795281409818</c:v>
                </c:pt>
                <c:pt idx="125">
                  <c:v>-1.2189379355032588</c:v>
                </c:pt>
                <c:pt idx="126">
                  <c:v>-1.2157963428655354</c:v>
                </c:pt>
                <c:pt idx="127">
                  <c:v>-1.2126547502278124</c:v>
                </c:pt>
                <c:pt idx="128">
                  <c:v>-1.2095131575900893</c:v>
                </c:pt>
                <c:pt idx="129">
                  <c:v>-1.2063715649523661</c:v>
                </c:pt>
                <c:pt idx="130">
                  <c:v>-1.2032299723146429</c:v>
                </c:pt>
                <c:pt idx="131">
                  <c:v>-1.2000883796769197</c:v>
                </c:pt>
                <c:pt idx="132">
                  <c:v>-1.1969467870391968</c:v>
                </c:pt>
                <c:pt idx="133">
                  <c:v>-1.1938051944014734</c:v>
                </c:pt>
                <c:pt idx="134">
                  <c:v>-1.1906636017637504</c:v>
                </c:pt>
                <c:pt idx="135">
                  <c:v>-1.1875220091260272</c:v>
                </c:pt>
                <c:pt idx="136">
                  <c:v>-1.1843804164883041</c:v>
                </c:pt>
                <c:pt idx="137">
                  <c:v>-1.1812388238505811</c:v>
                </c:pt>
                <c:pt idx="138">
                  <c:v>-1.1780972312128577</c:v>
                </c:pt>
                <c:pt idx="139">
                  <c:v>-1.1749556385751347</c:v>
                </c:pt>
                <c:pt idx="140">
                  <c:v>-1.1718140459374113</c:v>
                </c:pt>
                <c:pt idx="141">
                  <c:v>-1.1686724532996884</c:v>
                </c:pt>
                <c:pt idx="142">
                  <c:v>-1.1655308606619652</c:v>
                </c:pt>
                <c:pt idx="143">
                  <c:v>-1.162389268024242</c:v>
                </c:pt>
                <c:pt idx="144">
                  <c:v>-1.1592476753865188</c:v>
                </c:pt>
                <c:pt idx="145">
                  <c:v>-1.1561060827487957</c:v>
                </c:pt>
                <c:pt idx="146">
                  <c:v>-1.1529644901110725</c:v>
                </c:pt>
                <c:pt idx="147">
                  <c:v>-1.1498228974733493</c:v>
                </c:pt>
                <c:pt idx="148">
                  <c:v>-1.1466813048356261</c:v>
                </c:pt>
                <c:pt idx="149">
                  <c:v>-1.1435397121979032</c:v>
                </c:pt>
                <c:pt idx="150">
                  <c:v>-1.14039811956018</c:v>
                </c:pt>
                <c:pt idx="151">
                  <c:v>-1.1372565269224568</c:v>
                </c:pt>
                <c:pt idx="152">
                  <c:v>-1.1341149342847336</c:v>
                </c:pt>
                <c:pt idx="153">
                  <c:v>-1.1309733416470105</c:v>
                </c:pt>
                <c:pt idx="154">
                  <c:v>-1.1278317490092873</c:v>
                </c:pt>
                <c:pt idx="155">
                  <c:v>-1.1246901563715643</c:v>
                </c:pt>
                <c:pt idx="156">
                  <c:v>-1.1215485637338412</c:v>
                </c:pt>
                <c:pt idx="157">
                  <c:v>-1.118406971096118</c:v>
                </c:pt>
                <c:pt idx="158">
                  <c:v>-1.1152653784583948</c:v>
                </c:pt>
                <c:pt idx="159">
                  <c:v>-1.1121237858206716</c:v>
                </c:pt>
                <c:pt idx="160">
                  <c:v>-1.1089821931829484</c:v>
                </c:pt>
                <c:pt idx="161">
                  <c:v>-1.1058406005452253</c:v>
                </c:pt>
                <c:pt idx="162">
                  <c:v>-1.1026990079075021</c:v>
                </c:pt>
                <c:pt idx="163">
                  <c:v>-1.0995574152697791</c:v>
                </c:pt>
                <c:pt idx="164">
                  <c:v>-1.0964158226320559</c:v>
                </c:pt>
                <c:pt idx="165">
                  <c:v>-1.0932742299943328</c:v>
                </c:pt>
                <c:pt idx="166">
                  <c:v>-1.0901326373566096</c:v>
                </c:pt>
                <c:pt idx="167">
                  <c:v>-1.0869910447188864</c:v>
                </c:pt>
                <c:pt idx="168">
                  <c:v>-1.0838494520811632</c:v>
                </c:pt>
                <c:pt idx="169">
                  <c:v>-1.0807078594434401</c:v>
                </c:pt>
                <c:pt idx="170">
                  <c:v>-1.0775662668057171</c:v>
                </c:pt>
                <c:pt idx="171">
                  <c:v>-1.0744246741679939</c:v>
                </c:pt>
                <c:pt idx="172">
                  <c:v>-1.0712830815302707</c:v>
                </c:pt>
                <c:pt idx="173">
                  <c:v>-1.0681414888925476</c:v>
                </c:pt>
                <c:pt idx="174">
                  <c:v>-1.0649998962548244</c:v>
                </c:pt>
                <c:pt idx="175">
                  <c:v>-1.0618583036171012</c:v>
                </c:pt>
                <c:pt idx="176">
                  <c:v>-1.058716710979378</c:v>
                </c:pt>
                <c:pt idx="177">
                  <c:v>-1.0555751183416551</c:v>
                </c:pt>
                <c:pt idx="178">
                  <c:v>-1.0524335257039317</c:v>
                </c:pt>
                <c:pt idx="179">
                  <c:v>-1.0492919330662087</c:v>
                </c:pt>
                <c:pt idx="180">
                  <c:v>-1.0461503404284853</c:v>
                </c:pt>
                <c:pt idx="181">
                  <c:v>-1.0430087477907624</c:v>
                </c:pt>
                <c:pt idx="182">
                  <c:v>-1.039867155153039</c:v>
                </c:pt>
                <c:pt idx="183">
                  <c:v>-1.036725562515316</c:v>
                </c:pt>
                <c:pt idx="184">
                  <c:v>-1.033583969877593</c:v>
                </c:pt>
                <c:pt idx="185">
                  <c:v>-1.0304423772398699</c:v>
                </c:pt>
                <c:pt idx="186">
                  <c:v>-1.0273007846021467</c:v>
                </c:pt>
                <c:pt idx="187">
                  <c:v>-1.0241591919644235</c:v>
                </c:pt>
                <c:pt idx="188">
                  <c:v>-1.0210175993267003</c:v>
                </c:pt>
                <c:pt idx="189">
                  <c:v>-1.0178760066889774</c:v>
                </c:pt>
                <c:pt idx="190">
                  <c:v>-1.014734414051254</c:v>
                </c:pt>
                <c:pt idx="191">
                  <c:v>-1.011592821413531</c:v>
                </c:pt>
                <c:pt idx="192">
                  <c:v>-1.0084512287758076</c:v>
                </c:pt>
                <c:pt idx="193">
                  <c:v>-1.0053096361380847</c:v>
                </c:pt>
                <c:pt idx="194">
                  <c:v>-1.0021680435003613</c:v>
                </c:pt>
                <c:pt idx="195">
                  <c:v>-0.99902645086263853</c:v>
                </c:pt>
                <c:pt idx="196">
                  <c:v>-0.99588485822491501</c:v>
                </c:pt>
                <c:pt idx="197">
                  <c:v>-0.99274326558719217</c:v>
                </c:pt>
                <c:pt idx="198">
                  <c:v>-0.98960167294946888</c:v>
                </c:pt>
                <c:pt idx="199">
                  <c:v>-0.98646008031174581</c:v>
                </c:pt>
                <c:pt idx="200">
                  <c:v>-0.98331848767402263</c:v>
                </c:pt>
                <c:pt idx="201">
                  <c:v>-0.98017689503629946</c:v>
                </c:pt>
                <c:pt idx="202">
                  <c:v>-0.97703530239857628</c:v>
                </c:pt>
                <c:pt idx="203">
                  <c:v>-0.97389370976085321</c:v>
                </c:pt>
                <c:pt idx="204">
                  <c:v>-0.97075211712312992</c:v>
                </c:pt>
                <c:pt idx="205">
                  <c:v>-0.96761052448540685</c:v>
                </c:pt>
                <c:pt idx="206">
                  <c:v>-0.96446893184768356</c:v>
                </c:pt>
                <c:pt idx="207">
                  <c:v>-0.9613273392099605</c:v>
                </c:pt>
                <c:pt idx="208">
                  <c:v>-0.95818574657223721</c:v>
                </c:pt>
                <c:pt idx="209">
                  <c:v>-0.95504415393451447</c:v>
                </c:pt>
                <c:pt idx="210">
                  <c:v>-0.95190256129679085</c:v>
                </c:pt>
                <c:pt idx="211">
                  <c:v>-0.94876096865906812</c:v>
                </c:pt>
                <c:pt idx="212">
                  <c:v>-0.94561937602134472</c:v>
                </c:pt>
                <c:pt idx="213">
                  <c:v>-0.94247778338362176</c:v>
                </c:pt>
                <c:pt idx="214">
                  <c:v>-0.93933619074589847</c:v>
                </c:pt>
                <c:pt idx="215">
                  <c:v>-0.9361945981081754</c:v>
                </c:pt>
                <c:pt idx="216">
                  <c:v>-0.93305300547045211</c:v>
                </c:pt>
                <c:pt idx="217">
                  <c:v>-0.92991141283272905</c:v>
                </c:pt>
                <c:pt idx="218">
                  <c:v>-0.92676982019500609</c:v>
                </c:pt>
                <c:pt idx="219">
                  <c:v>-0.9236282275572828</c:v>
                </c:pt>
                <c:pt idx="220">
                  <c:v>-0.92048663491955973</c:v>
                </c:pt>
                <c:pt idx="221">
                  <c:v>-0.91734504228183644</c:v>
                </c:pt>
                <c:pt idx="222">
                  <c:v>-0.91420344964411338</c:v>
                </c:pt>
                <c:pt idx="223">
                  <c:v>-0.91106185700639042</c:v>
                </c:pt>
                <c:pt idx="224">
                  <c:v>-0.90792026436866702</c:v>
                </c:pt>
                <c:pt idx="225">
                  <c:v>-0.90477867173094406</c:v>
                </c:pt>
                <c:pt idx="226">
                  <c:v>-0.90163707909322066</c:v>
                </c:pt>
                <c:pt idx="227">
                  <c:v>-0.8984954864554977</c:v>
                </c:pt>
                <c:pt idx="228">
                  <c:v>-0.89535389381777442</c:v>
                </c:pt>
                <c:pt idx="229">
                  <c:v>-0.89221230118005135</c:v>
                </c:pt>
                <c:pt idx="230">
                  <c:v>-0.88907070854232828</c:v>
                </c:pt>
                <c:pt idx="231">
                  <c:v>-0.88592911590460499</c:v>
                </c:pt>
                <c:pt idx="232">
                  <c:v>-0.88278752326688203</c:v>
                </c:pt>
                <c:pt idx="233">
                  <c:v>-0.87964593062915863</c:v>
                </c:pt>
                <c:pt idx="234">
                  <c:v>-0.87650433799143568</c:v>
                </c:pt>
                <c:pt idx="235">
                  <c:v>-0.87336274535371228</c:v>
                </c:pt>
                <c:pt idx="236">
                  <c:v>-0.87022115271598932</c:v>
                </c:pt>
                <c:pt idx="237">
                  <c:v>-0.86707956007826625</c:v>
                </c:pt>
                <c:pt idx="238">
                  <c:v>-0.86393796744054296</c:v>
                </c:pt>
                <c:pt idx="239">
                  <c:v>-0.8607963748028199</c:v>
                </c:pt>
                <c:pt idx="240">
                  <c:v>-0.85765478216509661</c:v>
                </c:pt>
                <c:pt idx="241">
                  <c:v>-0.85451318952737354</c:v>
                </c:pt>
                <c:pt idx="242">
                  <c:v>-0.85137159688965025</c:v>
                </c:pt>
                <c:pt idx="243">
                  <c:v>-0.84823000425192729</c:v>
                </c:pt>
                <c:pt idx="244">
                  <c:v>-0.84508841161420412</c:v>
                </c:pt>
                <c:pt idx="245">
                  <c:v>-0.84194681897648094</c:v>
                </c:pt>
                <c:pt idx="246">
                  <c:v>-0.83880522633875787</c:v>
                </c:pt>
                <c:pt idx="247">
                  <c:v>-0.83566363370103458</c:v>
                </c:pt>
                <c:pt idx="248">
                  <c:v>-0.83252204106331162</c:v>
                </c:pt>
                <c:pt idx="249">
                  <c:v>-0.82938044842558822</c:v>
                </c:pt>
                <c:pt idx="250">
                  <c:v>-0.82623885578786527</c:v>
                </c:pt>
                <c:pt idx="251">
                  <c:v>-0.82309726315014209</c:v>
                </c:pt>
                <c:pt idx="252">
                  <c:v>-0.81995567051241891</c:v>
                </c:pt>
                <c:pt idx="253">
                  <c:v>-0.81681407787469584</c:v>
                </c:pt>
                <c:pt idx="254">
                  <c:v>-0.81367248523697255</c:v>
                </c:pt>
                <c:pt idx="255">
                  <c:v>-0.81053089259924949</c:v>
                </c:pt>
                <c:pt idx="256">
                  <c:v>-0.8073892999615262</c:v>
                </c:pt>
                <c:pt idx="257">
                  <c:v>-0.80424770732380324</c:v>
                </c:pt>
                <c:pt idx="258">
                  <c:v>-0.80110611468608006</c:v>
                </c:pt>
                <c:pt idx="259">
                  <c:v>-0.79796452204835688</c:v>
                </c:pt>
                <c:pt idx="260">
                  <c:v>-0.79482292941063371</c:v>
                </c:pt>
                <c:pt idx="261">
                  <c:v>-0.79168133677291053</c:v>
                </c:pt>
                <c:pt idx="262">
                  <c:v>-0.78853974413518746</c:v>
                </c:pt>
                <c:pt idx="263">
                  <c:v>-0.78539815149746417</c:v>
                </c:pt>
                <c:pt idx="264">
                  <c:v>-0.7822565588597411</c:v>
                </c:pt>
                <c:pt idx="265">
                  <c:v>-0.77911496622201803</c:v>
                </c:pt>
                <c:pt idx="266">
                  <c:v>-0.77597337358429486</c:v>
                </c:pt>
                <c:pt idx="267">
                  <c:v>-0.77283178094657168</c:v>
                </c:pt>
                <c:pt idx="268">
                  <c:v>-0.7696901883088485</c:v>
                </c:pt>
                <c:pt idx="269">
                  <c:v>-0.76654859567112532</c:v>
                </c:pt>
                <c:pt idx="270">
                  <c:v>-0.76340700303340236</c:v>
                </c:pt>
                <c:pt idx="271">
                  <c:v>-0.76026541039567908</c:v>
                </c:pt>
                <c:pt idx="272">
                  <c:v>-0.75712381775795601</c:v>
                </c:pt>
                <c:pt idx="273">
                  <c:v>-0.75398222512023272</c:v>
                </c:pt>
                <c:pt idx="274">
                  <c:v>-0.75084063248250965</c:v>
                </c:pt>
                <c:pt idx="275">
                  <c:v>-0.74769903984478647</c:v>
                </c:pt>
                <c:pt idx="276">
                  <c:v>-0.74455744720706329</c:v>
                </c:pt>
                <c:pt idx="277">
                  <c:v>-0.74141585456934034</c:v>
                </c:pt>
                <c:pt idx="278">
                  <c:v>-0.73827426193161694</c:v>
                </c:pt>
                <c:pt idx="279">
                  <c:v>-0.73513266929389398</c:v>
                </c:pt>
                <c:pt idx="280">
                  <c:v>-0.73199107665617069</c:v>
                </c:pt>
                <c:pt idx="281">
                  <c:v>-0.72884948401844762</c:v>
                </c:pt>
                <c:pt idx="282">
                  <c:v>-0.72570789138072433</c:v>
                </c:pt>
                <c:pt idx="283">
                  <c:v>-0.72256629874300127</c:v>
                </c:pt>
                <c:pt idx="284">
                  <c:v>-0.71942470610527831</c:v>
                </c:pt>
                <c:pt idx="285">
                  <c:v>-0.71628311346755491</c:v>
                </c:pt>
                <c:pt idx="286">
                  <c:v>-0.71314152082983195</c:v>
                </c:pt>
                <c:pt idx="287">
                  <c:v>-0.70999992819210855</c:v>
                </c:pt>
                <c:pt idx="288">
                  <c:v>-0.7068583355543856</c:v>
                </c:pt>
                <c:pt idx="289">
                  <c:v>-0.70371674291666231</c:v>
                </c:pt>
                <c:pt idx="290">
                  <c:v>-0.70057515027893924</c:v>
                </c:pt>
                <c:pt idx="291">
                  <c:v>-0.69743355764121617</c:v>
                </c:pt>
                <c:pt idx="292">
                  <c:v>-0.69429196500349288</c:v>
                </c:pt>
                <c:pt idx="293">
                  <c:v>-0.69115037236576982</c:v>
                </c:pt>
                <c:pt idx="294">
                  <c:v>-0.68800877972804653</c:v>
                </c:pt>
                <c:pt idx="295">
                  <c:v>-0.68486718709032357</c:v>
                </c:pt>
                <c:pt idx="296">
                  <c:v>-0.68172559445260061</c:v>
                </c:pt>
                <c:pt idx="297">
                  <c:v>-0.67858400181487721</c:v>
                </c:pt>
                <c:pt idx="298">
                  <c:v>-0.67544240917715426</c:v>
                </c:pt>
                <c:pt idx="299">
                  <c:v>-0.67230081653943086</c:v>
                </c:pt>
                <c:pt idx="300">
                  <c:v>-0.6691592239017079</c:v>
                </c:pt>
                <c:pt idx="301">
                  <c:v>-0.66601763126398461</c:v>
                </c:pt>
                <c:pt idx="302">
                  <c:v>-0.66287603862626177</c:v>
                </c:pt>
                <c:pt idx="303">
                  <c:v>-0.65973444598853825</c:v>
                </c:pt>
                <c:pt idx="304">
                  <c:v>-0.65659285335081541</c:v>
                </c:pt>
                <c:pt idx="305">
                  <c:v>-0.65345126071309223</c:v>
                </c:pt>
                <c:pt idx="306">
                  <c:v>-0.65030966807536905</c:v>
                </c:pt>
                <c:pt idx="307">
                  <c:v>-0.64716807543764587</c:v>
                </c:pt>
                <c:pt idx="308">
                  <c:v>-0.64402648279992269</c:v>
                </c:pt>
                <c:pt idx="309">
                  <c:v>-0.64088489016219952</c:v>
                </c:pt>
                <c:pt idx="310">
                  <c:v>-0.63774329752447645</c:v>
                </c:pt>
                <c:pt idx="311">
                  <c:v>-0.63460170488675316</c:v>
                </c:pt>
                <c:pt idx="312">
                  <c:v>-0.63146011224903009</c:v>
                </c:pt>
                <c:pt idx="313">
                  <c:v>-0.6283185196113068</c:v>
                </c:pt>
                <c:pt idx="314">
                  <c:v>-0.62517692697358385</c:v>
                </c:pt>
                <c:pt idx="315">
                  <c:v>-0.62203533433586045</c:v>
                </c:pt>
                <c:pt idx="316">
                  <c:v>-0.61889374169813771</c:v>
                </c:pt>
                <c:pt idx="317">
                  <c:v>-0.61575214906041409</c:v>
                </c:pt>
                <c:pt idx="318">
                  <c:v>-0.61261055642269135</c:v>
                </c:pt>
                <c:pt idx="319">
                  <c:v>-0.60946896378496807</c:v>
                </c:pt>
                <c:pt idx="320">
                  <c:v>-0.606327371147245</c:v>
                </c:pt>
                <c:pt idx="321">
                  <c:v>-0.60318577850952171</c:v>
                </c:pt>
                <c:pt idx="322">
                  <c:v>-0.60004418587179864</c:v>
                </c:pt>
                <c:pt idx="323">
                  <c:v>-0.59690259323407535</c:v>
                </c:pt>
                <c:pt idx="324">
                  <c:v>-0.59376100059635228</c:v>
                </c:pt>
                <c:pt idx="325">
                  <c:v>-0.59061940795862911</c:v>
                </c:pt>
                <c:pt idx="326">
                  <c:v>-0.58747781532090593</c:v>
                </c:pt>
                <c:pt idx="327">
                  <c:v>-0.58433622268318275</c:v>
                </c:pt>
                <c:pt idx="328">
                  <c:v>-0.58119463004545968</c:v>
                </c:pt>
                <c:pt idx="329">
                  <c:v>-0.57805303740773639</c:v>
                </c:pt>
                <c:pt idx="330">
                  <c:v>-0.57491144477001355</c:v>
                </c:pt>
                <c:pt idx="331">
                  <c:v>-0.57176985213229004</c:v>
                </c:pt>
                <c:pt idx="332">
                  <c:v>-0.56862825949456719</c:v>
                </c:pt>
                <c:pt idx="333">
                  <c:v>-0.5654866668568439</c:v>
                </c:pt>
                <c:pt idx="334">
                  <c:v>-0.56234507421912083</c:v>
                </c:pt>
                <c:pt idx="335">
                  <c:v>-0.55920348158139765</c:v>
                </c:pt>
                <c:pt idx="336">
                  <c:v>-0.55606188894367459</c:v>
                </c:pt>
                <c:pt idx="337">
                  <c:v>-0.5529202963059513</c:v>
                </c:pt>
                <c:pt idx="338">
                  <c:v>-0.54977870366822823</c:v>
                </c:pt>
                <c:pt idx="339">
                  <c:v>-0.54663711103050494</c:v>
                </c:pt>
                <c:pt idx="340">
                  <c:v>-0.54349551839278187</c:v>
                </c:pt>
                <c:pt idx="341">
                  <c:v>-0.54035392575505858</c:v>
                </c:pt>
                <c:pt idx="342">
                  <c:v>-0.53721233311733552</c:v>
                </c:pt>
                <c:pt idx="343">
                  <c:v>-0.53407074047961223</c:v>
                </c:pt>
                <c:pt idx="344">
                  <c:v>-0.53092914784188938</c:v>
                </c:pt>
                <c:pt idx="345">
                  <c:v>-0.52778755520416598</c:v>
                </c:pt>
                <c:pt idx="346">
                  <c:v>-0.52464596256644314</c:v>
                </c:pt>
                <c:pt idx="347">
                  <c:v>-0.52150436992871985</c:v>
                </c:pt>
                <c:pt idx="348">
                  <c:v>-0.51836277729099678</c:v>
                </c:pt>
                <c:pt idx="349">
                  <c:v>-0.51522118465327349</c:v>
                </c:pt>
                <c:pt idx="350">
                  <c:v>-0.51207959201555042</c:v>
                </c:pt>
                <c:pt idx="351">
                  <c:v>-0.50893799937782713</c:v>
                </c:pt>
                <c:pt idx="352">
                  <c:v>-0.50579640674010407</c:v>
                </c:pt>
                <c:pt idx="353">
                  <c:v>-0.50265481410238078</c:v>
                </c:pt>
                <c:pt idx="354">
                  <c:v>-0.49951322146465782</c:v>
                </c:pt>
                <c:pt idx="355">
                  <c:v>-0.49637162882693453</c:v>
                </c:pt>
                <c:pt idx="356">
                  <c:v>-0.49323003618921146</c:v>
                </c:pt>
                <c:pt idx="357">
                  <c:v>-0.49008844355148851</c:v>
                </c:pt>
                <c:pt idx="358">
                  <c:v>-0.48694685091376544</c:v>
                </c:pt>
                <c:pt idx="359">
                  <c:v>-0.48380525827604215</c:v>
                </c:pt>
                <c:pt idx="360">
                  <c:v>-0.48066366563831908</c:v>
                </c:pt>
                <c:pt idx="361">
                  <c:v>-0.47752207300059579</c:v>
                </c:pt>
                <c:pt idx="362">
                  <c:v>-0.47438048036287273</c:v>
                </c:pt>
                <c:pt idx="363">
                  <c:v>-0.47123888772514944</c:v>
                </c:pt>
                <c:pt idx="364">
                  <c:v>-0.46809729508742637</c:v>
                </c:pt>
                <c:pt idx="365">
                  <c:v>-0.46495570244970341</c:v>
                </c:pt>
                <c:pt idx="366">
                  <c:v>-0.46181410981198012</c:v>
                </c:pt>
                <c:pt idx="367">
                  <c:v>-0.45867251717425706</c:v>
                </c:pt>
                <c:pt idx="368">
                  <c:v>-0.45553092453653377</c:v>
                </c:pt>
                <c:pt idx="369">
                  <c:v>-0.4523893318988107</c:v>
                </c:pt>
                <c:pt idx="370">
                  <c:v>-0.44924773926108741</c:v>
                </c:pt>
                <c:pt idx="371">
                  <c:v>-0.44610614662336434</c:v>
                </c:pt>
                <c:pt idx="372">
                  <c:v>-0.44296455398564127</c:v>
                </c:pt>
                <c:pt idx="373">
                  <c:v>-0.43982296134791798</c:v>
                </c:pt>
                <c:pt idx="374">
                  <c:v>-0.43668136871019492</c:v>
                </c:pt>
                <c:pt idx="375">
                  <c:v>-0.43353977607247174</c:v>
                </c:pt>
                <c:pt idx="376">
                  <c:v>-0.43039818343474867</c:v>
                </c:pt>
                <c:pt idx="377">
                  <c:v>-0.42725659079702549</c:v>
                </c:pt>
                <c:pt idx="378">
                  <c:v>-0.42411499815930231</c:v>
                </c:pt>
                <c:pt idx="379">
                  <c:v>-0.42097340552157914</c:v>
                </c:pt>
                <c:pt idx="380">
                  <c:v>-0.41783181288385596</c:v>
                </c:pt>
                <c:pt idx="381">
                  <c:v>-0.41469022024613278</c:v>
                </c:pt>
                <c:pt idx="382">
                  <c:v>-0.41154862760840971</c:v>
                </c:pt>
                <c:pt idx="383">
                  <c:v>-0.40840703497068653</c:v>
                </c:pt>
                <c:pt idx="384">
                  <c:v>-0.40526544233296347</c:v>
                </c:pt>
                <c:pt idx="385">
                  <c:v>-0.40212384969524029</c:v>
                </c:pt>
                <c:pt idx="386">
                  <c:v>-0.39898225705751711</c:v>
                </c:pt>
                <c:pt idx="387">
                  <c:v>-0.39584066441979393</c:v>
                </c:pt>
                <c:pt idx="388">
                  <c:v>-0.39269907178207086</c:v>
                </c:pt>
                <c:pt idx="389">
                  <c:v>-0.38955747914434768</c:v>
                </c:pt>
                <c:pt idx="390">
                  <c:v>-0.38641588650662451</c:v>
                </c:pt>
                <c:pt idx="391">
                  <c:v>-0.38327429386890133</c:v>
                </c:pt>
                <c:pt idx="392">
                  <c:v>-0.38013270123117815</c:v>
                </c:pt>
                <c:pt idx="393">
                  <c:v>-0.37699110859345508</c:v>
                </c:pt>
                <c:pt idx="394">
                  <c:v>-0.3738495159557319</c:v>
                </c:pt>
                <c:pt idx="395">
                  <c:v>-0.37070792331800884</c:v>
                </c:pt>
                <c:pt idx="396">
                  <c:v>-0.36756633068028566</c:v>
                </c:pt>
                <c:pt idx="397">
                  <c:v>-0.36442473804256248</c:v>
                </c:pt>
                <c:pt idx="398">
                  <c:v>-0.3612831454048393</c:v>
                </c:pt>
                <c:pt idx="399">
                  <c:v>-0.35814155276711612</c:v>
                </c:pt>
                <c:pt idx="400">
                  <c:v>-0.35499996012939294</c:v>
                </c:pt>
                <c:pt idx="401">
                  <c:v>-0.35185836749166977</c:v>
                </c:pt>
                <c:pt idx="402">
                  <c:v>-0.34871677485394681</c:v>
                </c:pt>
                <c:pt idx="403">
                  <c:v>-0.34557518221622363</c:v>
                </c:pt>
                <c:pt idx="404">
                  <c:v>-0.34243358957850045</c:v>
                </c:pt>
                <c:pt idx="405">
                  <c:v>-0.33929199694077727</c:v>
                </c:pt>
                <c:pt idx="406">
                  <c:v>-0.3361504043030541</c:v>
                </c:pt>
                <c:pt idx="407">
                  <c:v>-0.33300881166533092</c:v>
                </c:pt>
                <c:pt idx="408">
                  <c:v>-0.32986721902760774</c:v>
                </c:pt>
                <c:pt idx="409">
                  <c:v>-0.32672562638988467</c:v>
                </c:pt>
                <c:pt idx="410">
                  <c:v>-0.32358403375216149</c:v>
                </c:pt>
                <c:pt idx="411">
                  <c:v>-0.32044244111443831</c:v>
                </c:pt>
                <c:pt idx="412">
                  <c:v>-0.31730084847671525</c:v>
                </c:pt>
                <c:pt idx="413">
                  <c:v>-0.31415925583899207</c:v>
                </c:pt>
                <c:pt idx="414">
                  <c:v>-0.31101766320126889</c:v>
                </c:pt>
                <c:pt idx="415">
                  <c:v>-0.30787607056354571</c:v>
                </c:pt>
                <c:pt idx="416">
                  <c:v>-0.30473447792582264</c:v>
                </c:pt>
                <c:pt idx="417">
                  <c:v>-0.30159288528809947</c:v>
                </c:pt>
                <c:pt idx="418">
                  <c:v>-0.29845129265037629</c:v>
                </c:pt>
                <c:pt idx="419">
                  <c:v>-0.29530970001265311</c:v>
                </c:pt>
                <c:pt idx="420">
                  <c:v>-0.29216810737493004</c:v>
                </c:pt>
                <c:pt idx="421">
                  <c:v>-0.28902651473720709</c:v>
                </c:pt>
                <c:pt idx="422">
                  <c:v>-0.28588492209948368</c:v>
                </c:pt>
                <c:pt idx="423">
                  <c:v>-0.28274332946176084</c:v>
                </c:pt>
                <c:pt idx="424">
                  <c:v>-0.27960173682403755</c:v>
                </c:pt>
                <c:pt idx="425">
                  <c:v>-0.27646014418631448</c:v>
                </c:pt>
                <c:pt idx="426">
                  <c:v>-0.27331855154859119</c:v>
                </c:pt>
                <c:pt idx="427">
                  <c:v>-0.27017695891086824</c:v>
                </c:pt>
                <c:pt idx="428">
                  <c:v>-0.26703536627314484</c:v>
                </c:pt>
                <c:pt idx="429">
                  <c:v>-0.26389377363542188</c:v>
                </c:pt>
                <c:pt idx="430">
                  <c:v>-0.26075218099769859</c:v>
                </c:pt>
                <c:pt idx="431">
                  <c:v>-0.25761058835997552</c:v>
                </c:pt>
                <c:pt idx="432">
                  <c:v>-0.25446899572225234</c:v>
                </c:pt>
                <c:pt idx="433">
                  <c:v>-0.25132740308452939</c:v>
                </c:pt>
                <c:pt idx="434">
                  <c:v>-0.24818581044680599</c:v>
                </c:pt>
                <c:pt idx="435">
                  <c:v>-0.24504421780908303</c:v>
                </c:pt>
                <c:pt idx="436">
                  <c:v>-0.24190262517135963</c:v>
                </c:pt>
                <c:pt idx="437">
                  <c:v>-0.23876103253363667</c:v>
                </c:pt>
                <c:pt idx="438">
                  <c:v>-0.23561943989591339</c:v>
                </c:pt>
                <c:pt idx="439">
                  <c:v>-0.23247784725819032</c:v>
                </c:pt>
                <c:pt idx="440">
                  <c:v>-0.22933625462046703</c:v>
                </c:pt>
                <c:pt idx="441">
                  <c:v>-0.22619466198274407</c:v>
                </c:pt>
                <c:pt idx="442">
                  <c:v>-0.22305306934502078</c:v>
                </c:pt>
                <c:pt idx="443">
                  <c:v>-0.21991147670729783</c:v>
                </c:pt>
                <c:pt idx="444">
                  <c:v>-0.21676988406957454</c:v>
                </c:pt>
                <c:pt idx="445">
                  <c:v>-0.21362829143185147</c:v>
                </c:pt>
                <c:pt idx="446">
                  <c:v>-0.21048669879412818</c:v>
                </c:pt>
                <c:pt idx="447">
                  <c:v>-0.20734510615640522</c:v>
                </c:pt>
                <c:pt idx="448">
                  <c:v>-0.20420351351868182</c:v>
                </c:pt>
                <c:pt idx="449">
                  <c:v>-0.20106192088095887</c:v>
                </c:pt>
                <c:pt idx="450">
                  <c:v>-0.19792032824323547</c:v>
                </c:pt>
                <c:pt idx="451">
                  <c:v>-0.19477873560551262</c:v>
                </c:pt>
                <c:pt idx="452">
                  <c:v>-0.19163714296778933</c:v>
                </c:pt>
                <c:pt idx="453">
                  <c:v>-0.18849555033006626</c:v>
                </c:pt>
                <c:pt idx="454">
                  <c:v>-0.18535395769234297</c:v>
                </c:pt>
                <c:pt idx="455">
                  <c:v>-0.18221236505462002</c:v>
                </c:pt>
                <c:pt idx="456">
                  <c:v>-0.17907077241689662</c:v>
                </c:pt>
                <c:pt idx="457">
                  <c:v>-0.17592917977917366</c:v>
                </c:pt>
                <c:pt idx="458">
                  <c:v>-0.17278758714145037</c:v>
                </c:pt>
                <c:pt idx="459">
                  <c:v>-0.1696459945037273</c:v>
                </c:pt>
                <c:pt idx="460">
                  <c:v>-0.16650440186600413</c:v>
                </c:pt>
                <c:pt idx="461">
                  <c:v>-0.16336280922828117</c:v>
                </c:pt>
                <c:pt idx="462">
                  <c:v>-0.16022121659055777</c:v>
                </c:pt>
                <c:pt idx="463">
                  <c:v>-0.15707962395283481</c:v>
                </c:pt>
                <c:pt idx="464">
                  <c:v>-0.15393803131511141</c:v>
                </c:pt>
                <c:pt idx="465">
                  <c:v>-0.15079643867738846</c:v>
                </c:pt>
                <c:pt idx="466">
                  <c:v>-0.14765484603966517</c:v>
                </c:pt>
                <c:pt idx="467">
                  <c:v>-0.1445132534019421</c:v>
                </c:pt>
                <c:pt idx="468">
                  <c:v>-0.14137166076421881</c:v>
                </c:pt>
                <c:pt idx="469">
                  <c:v>-0.13823006812649585</c:v>
                </c:pt>
                <c:pt idx="470">
                  <c:v>-0.13508847548877256</c:v>
                </c:pt>
                <c:pt idx="471">
                  <c:v>-0.13194688285104961</c:v>
                </c:pt>
                <c:pt idx="472">
                  <c:v>-0.12880529021332632</c:v>
                </c:pt>
                <c:pt idx="473">
                  <c:v>-0.12566369757560325</c:v>
                </c:pt>
                <c:pt idx="474">
                  <c:v>-0.12252210493787996</c:v>
                </c:pt>
                <c:pt idx="475">
                  <c:v>-0.119380512300157</c:v>
                </c:pt>
                <c:pt idx="476">
                  <c:v>-0.1162389196624336</c:v>
                </c:pt>
                <c:pt idx="477">
                  <c:v>-0.11309732702471065</c:v>
                </c:pt>
                <c:pt idx="478">
                  <c:v>-0.10995573438698725</c:v>
                </c:pt>
                <c:pt idx="479">
                  <c:v>-0.1068141417492644</c:v>
                </c:pt>
                <c:pt idx="480">
                  <c:v>-0.10367254911154111</c:v>
                </c:pt>
                <c:pt idx="481">
                  <c:v>-0.10053095647381805</c:v>
                </c:pt>
                <c:pt idx="482">
                  <c:v>-9.7389363836095089E-2</c:v>
                </c:pt>
                <c:pt idx="483">
                  <c:v>-9.424777119837191E-2</c:v>
                </c:pt>
                <c:pt idx="484">
                  <c:v>-9.1106178560648732E-2</c:v>
                </c:pt>
                <c:pt idx="485">
                  <c:v>-8.7964585922925553E-2</c:v>
                </c:pt>
                <c:pt idx="486">
                  <c:v>-8.4822993285202375E-2</c:v>
                </c:pt>
                <c:pt idx="487">
                  <c:v>-8.1681400647479196E-2</c:v>
                </c:pt>
                <c:pt idx="488">
                  <c:v>-7.8539808009756018E-2</c:v>
                </c:pt>
                <c:pt idx="489">
                  <c:v>-7.5398215372032951E-2</c:v>
                </c:pt>
                <c:pt idx="490">
                  <c:v>-7.2256622734309883E-2</c:v>
                </c:pt>
                <c:pt idx="491">
                  <c:v>-6.9115030096586705E-2</c:v>
                </c:pt>
                <c:pt idx="492">
                  <c:v>-6.5973437458863526E-2</c:v>
                </c:pt>
                <c:pt idx="493">
                  <c:v>-6.2831844821140348E-2</c:v>
                </c:pt>
                <c:pt idx="494">
                  <c:v>-5.969025218341717E-2</c:v>
                </c:pt>
                <c:pt idx="495">
                  <c:v>-5.6548659545693991E-2</c:v>
                </c:pt>
                <c:pt idx="496">
                  <c:v>-5.3407066907970924E-2</c:v>
                </c:pt>
                <c:pt idx="497">
                  <c:v>-5.0265474270247745E-2</c:v>
                </c:pt>
                <c:pt idx="498">
                  <c:v>-4.7123881632524567E-2</c:v>
                </c:pt>
                <c:pt idx="499">
                  <c:v>-4.3982288994801388E-2</c:v>
                </c:pt>
                <c:pt idx="500">
                  <c:v>-4.0840696357078321E-2</c:v>
                </c:pt>
                <c:pt idx="501">
                  <c:v>-3.7699103719355143E-2</c:v>
                </c:pt>
                <c:pt idx="502">
                  <c:v>-3.4557511081631964E-2</c:v>
                </c:pt>
                <c:pt idx="503">
                  <c:v>-3.1415918443908897E-2</c:v>
                </c:pt>
                <c:pt idx="504">
                  <c:v>-2.8274325806185718E-2</c:v>
                </c:pt>
                <c:pt idx="505">
                  <c:v>-2.513273316846254E-2</c:v>
                </c:pt>
                <c:pt idx="506">
                  <c:v>-2.1991140530739361E-2</c:v>
                </c:pt>
                <c:pt idx="507">
                  <c:v>-1.8849547893016183E-2</c:v>
                </c:pt>
                <c:pt idx="508">
                  <c:v>-1.5707955255293005E-2</c:v>
                </c:pt>
                <c:pt idx="509">
                  <c:v>-1.2566362617569937E-2</c:v>
                </c:pt>
                <c:pt idx="510">
                  <c:v>-9.4247699798468698E-3</c:v>
                </c:pt>
                <c:pt idx="511">
                  <c:v>-6.2831773421236914E-3</c:v>
                </c:pt>
                <c:pt idx="512">
                  <c:v>-3.141584704400513E-3</c:v>
                </c:pt>
                <c:pt idx="513">
                  <c:v>7.9333226654654254E-9</c:v>
                </c:pt>
                <c:pt idx="514">
                  <c:v>3.1416005710458439E-3</c:v>
                </c:pt>
                <c:pt idx="515">
                  <c:v>6.2831932087690223E-3</c:v>
                </c:pt>
                <c:pt idx="516">
                  <c:v>9.4247858464922007E-3</c:v>
                </c:pt>
                <c:pt idx="517">
                  <c:v>1.2566378484215268E-2</c:v>
                </c:pt>
                <c:pt idx="518">
                  <c:v>1.5707971121938336E-2</c:v>
                </c:pt>
                <c:pt idx="519">
                  <c:v>1.8849563759661514E-2</c:v>
                </c:pt>
                <c:pt idx="520">
                  <c:v>2.1991156397384692E-2</c:v>
                </c:pt>
                <c:pt idx="521">
                  <c:v>2.5132749035107871E-2</c:v>
                </c:pt>
                <c:pt idx="522">
                  <c:v>2.8274341672831049E-2</c:v>
                </c:pt>
                <c:pt idx="523">
                  <c:v>3.1415934310554228E-2</c:v>
                </c:pt>
                <c:pt idx="524">
                  <c:v>3.4557526948277295E-2</c:v>
                </c:pt>
                <c:pt idx="525">
                  <c:v>3.7699119586000474E-2</c:v>
                </c:pt>
                <c:pt idx="526">
                  <c:v>4.0840712223723652E-2</c:v>
                </c:pt>
                <c:pt idx="527">
                  <c:v>4.3982304861446719E-2</c:v>
                </c:pt>
                <c:pt idx="528">
                  <c:v>4.7123897499169898E-2</c:v>
                </c:pt>
                <c:pt idx="529">
                  <c:v>5.0265490136893076E-2</c:v>
                </c:pt>
                <c:pt idx="530">
                  <c:v>5.3407082774616255E-2</c:v>
                </c:pt>
                <c:pt idx="531">
                  <c:v>5.6548675412339322E-2</c:v>
                </c:pt>
                <c:pt idx="532">
                  <c:v>5.96902680500625E-2</c:v>
                </c:pt>
                <c:pt idx="533">
                  <c:v>6.2831860687785679E-2</c:v>
                </c:pt>
                <c:pt idx="534">
                  <c:v>6.5973453325508857E-2</c:v>
                </c:pt>
                <c:pt idx="535">
                  <c:v>6.9115045963232036E-2</c:v>
                </c:pt>
                <c:pt idx="536">
                  <c:v>7.2256638600955214E-2</c:v>
                </c:pt>
                <c:pt idx="537">
                  <c:v>7.5398231238678282E-2</c:v>
                </c:pt>
                <c:pt idx="538">
                  <c:v>7.8539823876401349E-2</c:v>
                </c:pt>
                <c:pt idx="539">
                  <c:v>8.1681416514124527E-2</c:v>
                </c:pt>
                <c:pt idx="540">
                  <c:v>8.4823009151847706E-2</c:v>
                </c:pt>
                <c:pt idx="541">
                  <c:v>8.7964601789570884E-2</c:v>
                </c:pt>
                <c:pt idx="542">
                  <c:v>9.1106194427294063E-2</c:v>
                </c:pt>
                <c:pt idx="543">
                  <c:v>9.4247787065017241E-2</c:v>
                </c:pt>
                <c:pt idx="544">
                  <c:v>9.738937970274042E-2</c:v>
                </c:pt>
                <c:pt idx="545">
                  <c:v>0.10053097234046349</c:v>
                </c:pt>
                <c:pt idx="546">
                  <c:v>0.10367256497818655</c:v>
                </c:pt>
                <c:pt idx="547">
                  <c:v>0.10681415761590973</c:v>
                </c:pt>
                <c:pt idx="548">
                  <c:v>0.10995575025363291</c:v>
                </c:pt>
                <c:pt idx="549">
                  <c:v>0.11309734289135609</c:v>
                </c:pt>
                <c:pt idx="550">
                  <c:v>0.11623893552907927</c:v>
                </c:pt>
                <c:pt idx="551">
                  <c:v>0.11938052816680245</c:v>
                </c:pt>
                <c:pt idx="552">
                  <c:v>0.12252212080452551</c:v>
                </c:pt>
                <c:pt idx="553">
                  <c:v>0.12566371344224869</c:v>
                </c:pt>
                <c:pt idx="554">
                  <c:v>0.12880530607997187</c:v>
                </c:pt>
                <c:pt idx="555">
                  <c:v>0.13194689871769494</c:v>
                </c:pt>
                <c:pt idx="556">
                  <c:v>0.13508849135541812</c:v>
                </c:pt>
                <c:pt idx="557">
                  <c:v>0.1382300839931413</c:v>
                </c:pt>
                <c:pt idx="558">
                  <c:v>0.14137167663086447</c:v>
                </c:pt>
                <c:pt idx="559">
                  <c:v>0.14451326926858754</c:v>
                </c:pt>
                <c:pt idx="560">
                  <c:v>0.14765486190631072</c:v>
                </c:pt>
                <c:pt idx="561">
                  <c:v>0.1507964545440339</c:v>
                </c:pt>
                <c:pt idx="562">
                  <c:v>0.15393804718175708</c:v>
                </c:pt>
                <c:pt idx="563">
                  <c:v>0.15707963981948025</c:v>
                </c:pt>
                <c:pt idx="564">
                  <c:v>0.16022123245720343</c:v>
                </c:pt>
                <c:pt idx="565">
                  <c:v>0.1633628250949265</c:v>
                </c:pt>
                <c:pt idx="566">
                  <c:v>0.16650441773264957</c:v>
                </c:pt>
                <c:pt idx="567">
                  <c:v>0.16964601037037275</c:v>
                </c:pt>
                <c:pt idx="568">
                  <c:v>0.17278760300809592</c:v>
                </c:pt>
                <c:pt idx="569">
                  <c:v>0.1759291956458191</c:v>
                </c:pt>
                <c:pt idx="570">
                  <c:v>0.17907078828354228</c:v>
                </c:pt>
                <c:pt idx="571">
                  <c:v>0.18221238092126546</c:v>
                </c:pt>
                <c:pt idx="572">
                  <c:v>0.18535397355898864</c:v>
                </c:pt>
                <c:pt idx="573">
                  <c:v>0.18849556619671171</c:v>
                </c:pt>
                <c:pt idx="574">
                  <c:v>0.19163715883443477</c:v>
                </c:pt>
                <c:pt idx="575">
                  <c:v>0.19477875147215795</c:v>
                </c:pt>
                <c:pt idx="576">
                  <c:v>0.1979203441098808</c:v>
                </c:pt>
                <c:pt idx="577">
                  <c:v>0.20106193674760398</c:v>
                </c:pt>
                <c:pt idx="578">
                  <c:v>0.20420352938532704</c:v>
                </c:pt>
                <c:pt idx="579">
                  <c:v>0.20734512202305022</c:v>
                </c:pt>
                <c:pt idx="580">
                  <c:v>0.2104867146607734</c:v>
                </c:pt>
                <c:pt idx="581">
                  <c:v>0.21362830729849658</c:v>
                </c:pt>
                <c:pt idx="582">
                  <c:v>0.21676989993621976</c:v>
                </c:pt>
                <c:pt idx="583">
                  <c:v>0.21991149257394282</c:v>
                </c:pt>
                <c:pt idx="584">
                  <c:v>0.223053085211666</c:v>
                </c:pt>
                <c:pt idx="585">
                  <c:v>0.22619467784938918</c:v>
                </c:pt>
                <c:pt idx="586">
                  <c:v>0.22933627048711236</c:v>
                </c:pt>
                <c:pt idx="587">
                  <c:v>0.23247786312483543</c:v>
                </c:pt>
                <c:pt idx="588">
                  <c:v>0.23561945576255861</c:v>
                </c:pt>
                <c:pt idx="589">
                  <c:v>0.23876104840028178</c:v>
                </c:pt>
                <c:pt idx="590">
                  <c:v>0.24190264103800485</c:v>
                </c:pt>
                <c:pt idx="591">
                  <c:v>0.24504423367572803</c:v>
                </c:pt>
                <c:pt idx="592">
                  <c:v>0.24818582631345121</c:v>
                </c:pt>
                <c:pt idx="593">
                  <c:v>0.25132741895117439</c:v>
                </c:pt>
                <c:pt idx="594">
                  <c:v>0.25446901158889756</c:v>
                </c:pt>
                <c:pt idx="595">
                  <c:v>0.25761060422662074</c:v>
                </c:pt>
                <c:pt idx="596">
                  <c:v>0.26075219686434392</c:v>
                </c:pt>
                <c:pt idx="597">
                  <c:v>0.26389378950206688</c:v>
                </c:pt>
                <c:pt idx="598">
                  <c:v>0.26703538213979006</c:v>
                </c:pt>
                <c:pt idx="599">
                  <c:v>0.27017697477751323</c:v>
                </c:pt>
                <c:pt idx="600">
                  <c:v>0.27331856741523641</c:v>
                </c:pt>
                <c:pt idx="601">
                  <c:v>0.27646016005295959</c:v>
                </c:pt>
                <c:pt idx="602">
                  <c:v>0.27960175269068277</c:v>
                </c:pt>
                <c:pt idx="603">
                  <c:v>0.28274334532840595</c:v>
                </c:pt>
                <c:pt idx="604">
                  <c:v>0.28588493796612902</c:v>
                </c:pt>
                <c:pt idx="605">
                  <c:v>0.28902653060385219</c:v>
                </c:pt>
                <c:pt idx="606">
                  <c:v>0.29216812324157526</c:v>
                </c:pt>
                <c:pt idx="607">
                  <c:v>0.29530971587929844</c:v>
                </c:pt>
                <c:pt idx="608">
                  <c:v>0.29845130851702162</c:v>
                </c:pt>
                <c:pt idx="609">
                  <c:v>0.3015929011547448</c:v>
                </c:pt>
                <c:pt idx="610">
                  <c:v>0.30473449379246798</c:v>
                </c:pt>
                <c:pt idx="611">
                  <c:v>0.30787608643019104</c:v>
                </c:pt>
                <c:pt idx="612">
                  <c:v>0.31101767906791422</c:v>
                </c:pt>
                <c:pt idx="613">
                  <c:v>0.3141592717056374</c:v>
                </c:pt>
                <c:pt idx="614">
                  <c:v>0.31730086434336058</c:v>
                </c:pt>
                <c:pt idx="615">
                  <c:v>0.32044245698108365</c:v>
                </c:pt>
                <c:pt idx="616">
                  <c:v>0.32358404961880682</c:v>
                </c:pt>
                <c:pt idx="617">
                  <c:v>0.32672564225653</c:v>
                </c:pt>
                <c:pt idx="618">
                  <c:v>0.32986723489425307</c:v>
                </c:pt>
                <c:pt idx="619">
                  <c:v>0.33300882753197625</c:v>
                </c:pt>
                <c:pt idx="620">
                  <c:v>0.33615042016969943</c:v>
                </c:pt>
                <c:pt idx="621">
                  <c:v>0.3392920128074226</c:v>
                </c:pt>
                <c:pt idx="622">
                  <c:v>0.34243360544514578</c:v>
                </c:pt>
                <c:pt idx="623">
                  <c:v>0.34557519808286896</c:v>
                </c:pt>
                <c:pt idx="624">
                  <c:v>0.34871679072059214</c:v>
                </c:pt>
                <c:pt idx="625">
                  <c:v>0.3518583833583151</c:v>
                </c:pt>
                <c:pt idx="626">
                  <c:v>0.35499997599603828</c:v>
                </c:pt>
                <c:pt idx="627">
                  <c:v>0.35814156863376145</c:v>
                </c:pt>
                <c:pt idx="628">
                  <c:v>0.36128316127148463</c:v>
                </c:pt>
                <c:pt idx="629">
                  <c:v>0.36442475390920781</c:v>
                </c:pt>
                <c:pt idx="630">
                  <c:v>0.36756634654693099</c:v>
                </c:pt>
                <c:pt idx="631">
                  <c:v>0.37070793918465417</c:v>
                </c:pt>
                <c:pt idx="632">
                  <c:v>0.37384953182237723</c:v>
                </c:pt>
                <c:pt idx="633">
                  <c:v>0.37699112446010041</c:v>
                </c:pt>
                <c:pt idx="634">
                  <c:v>0.38013271709782348</c:v>
                </c:pt>
                <c:pt idx="635">
                  <c:v>0.38327430973554666</c:v>
                </c:pt>
                <c:pt idx="636">
                  <c:v>0.38641590237326984</c:v>
                </c:pt>
                <c:pt idx="637">
                  <c:v>0.38955749501099302</c:v>
                </c:pt>
                <c:pt idx="638">
                  <c:v>0.39269908764871619</c:v>
                </c:pt>
                <c:pt idx="639">
                  <c:v>0.39584068028643926</c:v>
                </c:pt>
                <c:pt idx="640">
                  <c:v>0.39898227292416244</c:v>
                </c:pt>
                <c:pt idx="641">
                  <c:v>0.40212386556188562</c:v>
                </c:pt>
                <c:pt idx="642">
                  <c:v>0.4052654581996088</c:v>
                </c:pt>
                <c:pt idx="643">
                  <c:v>0.40840705083733186</c:v>
                </c:pt>
                <c:pt idx="644">
                  <c:v>0.41154864347505504</c:v>
                </c:pt>
                <c:pt idx="645">
                  <c:v>0.41469023611277811</c:v>
                </c:pt>
                <c:pt idx="646">
                  <c:v>0.41783182875050129</c:v>
                </c:pt>
                <c:pt idx="647">
                  <c:v>0.42097342138822447</c:v>
                </c:pt>
                <c:pt idx="648">
                  <c:v>0.42411501402594765</c:v>
                </c:pt>
                <c:pt idx="649">
                  <c:v>0.42725660666367082</c:v>
                </c:pt>
                <c:pt idx="650">
                  <c:v>0.43039819930139389</c:v>
                </c:pt>
                <c:pt idx="651">
                  <c:v>0.43353979193911718</c:v>
                </c:pt>
                <c:pt idx="652">
                  <c:v>0.43668138457684014</c:v>
                </c:pt>
                <c:pt idx="653">
                  <c:v>0.43982297721456343</c:v>
                </c:pt>
                <c:pt idx="654">
                  <c:v>0.44296456985228649</c:v>
                </c:pt>
                <c:pt idx="655">
                  <c:v>0.44610616249000978</c:v>
                </c:pt>
                <c:pt idx="656">
                  <c:v>0.44924775512773285</c:v>
                </c:pt>
                <c:pt idx="657">
                  <c:v>0.45238934776545592</c:v>
                </c:pt>
                <c:pt idx="658">
                  <c:v>0.45553094040317921</c:v>
                </c:pt>
                <c:pt idx="659">
                  <c:v>0.45867253304090216</c:v>
                </c:pt>
                <c:pt idx="660">
                  <c:v>0.46181412567862545</c:v>
                </c:pt>
                <c:pt idx="661">
                  <c:v>0.46495571831634852</c:v>
                </c:pt>
                <c:pt idx="662">
                  <c:v>0.46809731095407181</c:v>
                </c:pt>
                <c:pt idx="663">
                  <c:v>0.47123890359179488</c:v>
                </c:pt>
                <c:pt idx="664">
                  <c:v>0.47438049622951817</c:v>
                </c:pt>
                <c:pt idx="665">
                  <c:v>0.47752208886724123</c:v>
                </c:pt>
                <c:pt idx="666">
                  <c:v>0.48066368150496419</c:v>
                </c:pt>
                <c:pt idx="667">
                  <c:v>0.48380527414268748</c:v>
                </c:pt>
                <c:pt idx="668">
                  <c:v>0.48694686678041055</c:v>
                </c:pt>
                <c:pt idx="669">
                  <c:v>0.49008845941813384</c:v>
                </c:pt>
                <c:pt idx="670">
                  <c:v>0.4932300520558569</c:v>
                </c:pt>
                <c:pt idx="671">
                  <c:v>0.49637164469358019</c:v>
                </c:pt>
                <c:pt idx="672">
                  <c:v>0.49951323733130326</c:v>
                </c:pt>
                <c:pt idx="673">
                  <c:v>0.50265482996902644</c:v>
                </c:pt>
                <c:pt idx="674">
                  <c:v>0.50579642260674951</c:v>
                </c:pt>
                <c:pt idx="675">
                  <c:v>0.5089380152444728</c:v>
                </c:pt>
                <c:pt idx="676">
                  <c:v>0.51207960788219586</c:v>
                </c:pt>
                <c:pt idx="677">
                  <c:v>0.51522120051991893</c:v>
                </c:pt>
                <c:pt idx="678">
                  <c:v>0.51836279315764222</c:v>
                </c:pt>
                <c:pt idx="679">
                  <c:v>0.52150438579536529</c:v>
                </c:pt>
                <c:pt idx="680">
                  <c:v>0.52464597843308847</c:v>
                </c:pt>
                <c:pt idx="681">
                  <c:v>0.52778757107081153</c:v>
                </c:pt>
                <c:pt idx="682">
                  <c:v>0.53092916370853482</c:v>
                </c:pt>
                <c:pt idx="683">
                  <c:v>0.53407075634625789</c:v>
                </c:pt>
                <c:pt idx="684">
                  <c:v>0.53721234898398118</c:v>
                </c:pt>
                <c:pt idx="685">
                  <c:v>0.54035394162170425</c:v>
                </c:pt>
                <c:pt idx="686">
                  <c:v>0.54349553425942732</c:v>
                </c:pt>
                <c:pt idx="687">
                  <c:v>0.54663712689715049</c:v>
                </c:pt>
                <c:pt idx="688">
                  <c:v>0.54977871953487356</c:v>
                </c:pt>
                <c:pt idx="689">
                  <c:v>0.55292031217259685</c:v>
                </c:pt>
                <c:pt idx="690">
                  <c:v>0.55606190481031992</c:v>
                </c:pt>
                <c:pt idx="691">
                  <c:v>0.55920349744804321</c:v>
                </c:pt>
                <c:pt idx="692">
                  <c:v>0.56234509008576627</c:v>
                </c:pt>
                <c:pt idx="693">
                  <c:v>0.56548668272348956</c:v>
                </c:pt>
                <c:pt idx="694">
                  <c:v>0.56862827536121252</c:v>
                </c:pt>
                <c:pt idx="695">
                  <c:v>0.57176986799893559</c:v>
                </c:pt>
                <c:pt idx="696">
                  <c:v>0.57491146063665888</c:v>
                </c:pt>
                <c:pt idx="697">
                  <c:v>0.57805305327438194</c:v>
                </c:pt>
                <c:pt idx="698">
                  <c:v>0.58119464591210523</c:v>
                </c:pt>
                <c:pt idx="699">
                  <c:v>0.5843362385498283</c:v>
                </c:pt>
                <c:pt idx="700">
                  <c:v>0.58747783118755148</c:v>
                </c:pt>
                <c:pt idx="701">
                  <c:v>0.59061942382527421</c:v>
                </c:pt>
                <c:pt idx="702">
                  <c:v>0.59376101646299739</c:v>
                </c:pt>
                <c:pt idx="703">
                  <c:v>0.59690260910072057</c:v>
                </c:pt>
                <c:pt idx="704">
                  <c:v>0.60004420173844375</c:v>
                </c:pt>
                <c:pt idx="705">
                  <c:v>0.60318579437616693</c:v>
                </c:pt>
                <c:pt idx="706">
                  <c:v>0.60632738701389011</c:v>
                </c:pt>
                <c:pt idx="707">
                  <c:v>0.60946897965161317</c:v>
                </c:pt>
                <c:pt idx="708">
                  <c:v>0.61261057228933624</c:v>
                </c:pt>
                <c:pt idx="709">
                  <c:v>0.61575216492705942</c:v>
                </c:pt>
                <c:pt idx="710">
                  <c:v>0.6188937575647826</c:v>
                </c:pt>
                <c:pt idx="711">
                  <c:v>0.62203535020250578</c:v>
                </c:pt>
                <c:pt idx="712">
                  <c:v>0.62517694284022896</c:v>
                </c:pt>
                <c:pt idx="713">
                  <c:v>0.62831853547795213</c:v>
                </c:pt>
                <c:pt idx="714">
                  <c:v>0.6314601281156752</c:v>
                </c:pt>
                <c:pt idx="715">
                  <c:v>0.63460172075339849</c:v>
                </c:pt>
                <c:pt idx="716">
                  <c:v>0.63774331339112145</c:v>
                </c:pt>
                <c:pt idx="717">
                  <c:v>0.64088490602884463</c:v>
                </c:pt>
                <c:pt idx="718">
                  <c:v>0.6440264986665678</c:v>
                </c:pt>
                <c:pt idx="719">
                  <c:v>0.64716809130429098</c:v>
                </c:pt>
                <c:pt idx="720">
                  <c:v>0.65030968394201416</c:v>
                </c:pt>
                <c:pt idx="721">
                  <c:v>0.65345127657973723</c:v>
                </c:pt>
                <c:pt idx="722">
                  <c:v>0.65659286921746052</c:v>
                </c:pt>
                <c:pt idx="723">
                  <c:v>0.65973446185518347</c:v>
                </c:pt>
                <c:pt idx="724">
                  <c:v>0.66287605449290687</c:v>
                </c:pt>
                <c:pt idx="725">
                  <c:v>0.66601764713062983</c:v>
                </c:pt>
                <c:pt idx="726">
                  <c:v>0.66915923976835301</c:v>
                </c:pt>
                <c:pt idx="727">
                  <c:v>0.67230083240607619</c:v>
                </c:pt>
                <c:pt idx="728">
                  <c:v>0.67544242504379925</c:v>
                </c:pt>
                <c:pt idx="729">
                  <c:v>0.67858401768152254</c:v>
                </c:pt>
                <c:pt idx="730">
                  <c:v>0.6817256103192455</c:v>
                </c:pt>
                <c:pt idx="731">
                  <c:v>0.6848672029569689</c:v>
                </c:pt>
                <c:pt idx="732">
                  <c:v>0.68800879559469186</c:v>
                </c:pt>
                <c:pt idx="733">
                  <c:v>0.69115038823241526</c:v>
                </c:pt>
                <c:pt idx="734">
                  <c:v>0.69429198087013821</c:v>
                </c:pt>
                <c:pt idx="735">
                  <c:v>0.6974335735078615</c:v>
                </c:pt>
                <c:pt idx="736">
                  <c:v>0.70057516614558457</c:v>
                </c:pt>
                <c:pt idx="737">
                  <c:v>0.70371675878330753</c:v>
                </c:pt>
                <c:pt idx="738">
                  <c:v>0.70685835142103093</c:v>
                </c:pt>
                <c:pt idx="739">
                  <c:v>0.70999994405875388</c:v>
                </c:pt>
                <c:pt idx="740">
                  <c:v>0.71314153669647729</c:v>
                </c:pt>
                <c:pt idx="741">
                  <c:v>0.71628312933420024</c:v>
                </c:pt>
                <c:pt idx="742">
                  <c:v>0.71942472197192353</c:v>
                </c:pt>
                <c:pt idx="743">
                  <c:v>0.7225663146096466</c:v>
                </c:pt>
                <c:pt idx="744">
                  <c:v>0.72570790724736978</c:v>
                </c:pt>
                <c:pt idx="745">
                  <c:v>0.72884949988509296</c:v>
                </c:pt>
                <c:pt idx="746">
                  <c:v>0.73199109252281591</c:v>
                </c:pt>
                <c:pt idx="747">
                  <c:v>0.73513268516053931</c:v>
                </c:pt>
                <c:pt idx="748">
                  <c:v>0.73827427779826227</c:v>
                </c:pt>
                <c:pt idx="749">
                  <c:v>0.74141587043598556</c:v>
                </c:pt>
                <c:pt idx="750">
                  <c:v>0.74455746307370863</c:v>
                </c:pt>
                <c:pt idx="751">
                  <c:v>0.7476990557114318</c:v>
                </c:pt>
                <c:pt idx="752">
                  <c:v>0.75084064834915498</c:v>
                </c:pt>
                <c:pt idx="753">
                  <c:v>0.75398224098687816</c:v>
                </c:pt>
                <c:pt idx="754">
                  <c:v>0.75712383362460134</c:v>
                </c:pt>
                <c:pt idx="755">
                  <c:v>0.7602654262623243</c:v>
                </c:pt>
                <c:pt idx="756">
                  <c:v>0.76340701890004758</c:v>
                </c:pt>
                <c:pt idx="757">
                  <c:v>0.76654861153777065</c:v>
                </c:pt>
                <c:pt idx="758">
                  <c:v>0.76969020417549383</c:v>
                </c:pt>
                <c:pt idx="759">
                  <c:v>0.77283179681321701</c:v>
                </c:pt>
                <c:pt idx="760">
                  <c:v>0.77597338945094019</c:v>
                </c:pt>
                <c:pt idx="761">
                  <c:v>0.77911498208866337</c:v>
                </c:pt>
                <c:pt idx="762">
                  <c:v>0.78225657472638654</c:v>
                </c:pt>
                <c:pt idx="763">
                  <c:v>0.78539816736410961</c:v>
                </c:pt>
                <c:pt idx="764">
                  <c:v>0.78853976000183268</c:v>
                </c:pt>
                <c:pt idx="765">
                  <c:v>0.79168135263955586</c:v>
                </c:pt>
                <c:pt idx="766">
                  <c:v>0.79482294527727904</c:v>
                </c:pt>
                <c:pt idx="767">
                  <c:v>0.79796453791500221</c:v>
                </c:pt>
                <c:pt idx="768">
                  <c:v>0.80110613055272539</c:v>
                </c:pt>
                <c:pt idx="769">
                  <c:v>0.80424772319044857</c:v>
                </c:pt>
                <c:pt idx="770">
                  <c:v>0.80738931582817164</c:v>
                </c:pt>
                <c:pt idx="771">
                  <c:v>0.81053090846589493</c:v>
                </c:pt>
                <c:pt idx="772">
                  <c:v>0.81367250110361788</c:v>
                </c:pt>
                <c:pt idx="773">
                  <c:v>0.81681409374134106</c:v>
                </c:pt>
                <c:pt idx="774">
                  <c:v>0.81995568637906424</c:v>
                </c:pt>
                <c:pt idx="775">
                  <c:v>0.82309727901678742</c:v>
                </c:pt>
                <c:pt idx="776">
                  <c:v>0.8262388716545106</c:v>
                </c:pt>
                <c:pt idx="777">
                  <c:v>0.82938046429223367</c:v>
                </c:pt>
                <c:pt idx="778">
                  <c:v>0.83252205692995696</c:v>
                </c:pt>
                <c:pt idx="779">
                  <c:v>0.83566364956767991</c:v>
                </c:pt>
                <c:pt idx="780">
                  <c:v>0.83880524220540331</c:v>
                </c:pt>
                <c:pt idx="781">
                  <c:v>0.84194683484312627</c:v>
                </c:pt>
                <c:pt idx="782">
                  <c:v>0.84508842748084945</c:v>
                </c:pt>
                <c:pt idx="783">
                  <c:v>0.84823002011857263</c:v>
                </c:pt>
                <c:pt idx="784">
                  <c:v>0.85137161275629569</c:v>
                </c:pt>
                <c:pt idx="785">
                  <c:v>0.85451320539401898</c:v>
                </c:pt>
                <c:pt idx="786">
                  <c:v>0.85765479803174194</c:v>
                </c:pt>
                <c:pt idx="787">
                  <c:v>0.86079639066946534</c:v>
                </c:pt>
                <c:pt idx="788">
                  <c:v>0.8639379833071883</c:v>
                </c:pt>
                <c:pt idx="789">
                  <c:v>0.8670795759449117</c:v>
                </c:pt>
                <c:pt idx="790">
                  <c:v>0.87022116858263465</c:v>
                </c:pt>
                <c:pt idx="791">
                  <c:v>0.87336276122035772</c:v>
                </c:pt>
                <c:pt idx="792">
                  <c:v>0.87650435385808101</c:v>
                </c:pt>
                <c:pt idx="793">
                  <c:v>0.87964594649580397</c:v>
                </c:pt>
                <c:pt idx="794">
                  <c:v>0.88278753913352737</c:v>
                </c:pt>
                <c:pt idx="795">
                  <c:v>0.88592913177125032</c:v>
                </c:pt>
                <c:pt idx="796">
                  <c:v>0.88907072440897372</c:v>
                </c:pt>
                <c:pt idx="797">
                  <c:v>0.89221231704669668</c:v>
                </c:pt>
                <c:pt idx="798">
                  <c:v>0.89535390968441997</c:v>
                </c:pt>
                <c:pt idx="799">
                  <c:v>0.89849550232214304</c:v>
                </c:pt>
                <c:pt idx="800">
                  <c:v>0.90163709495986621</c:v>
                </c:pt>
                <c:pt idx="801">
                  <c:v>0.90477868759758939</c:v>
                </c:pt>
                <c:pt idx="802">
                  <c:v>0.90792028023531235</c:v>
                </c:pt>
                <c:pt idx="803">
                  <c:v>0.91106187287303575</c:v>
                </c:pt>
                <c:pt idx="804">
                  <c:v>0.91420346551075871</c:v>
                </c:pt>
                <c:pt idx="805">
                  <c:v>0.917345058148482</c:v>
                </c:pt>
                <c:pt idx="806">
                  <c:v>0.92048665078620506</c:v>
                </c:pt>
                <c:pt idx="807">
                  <c:v>0.92362824342392824</c:v>
                </c:pt>
                <c:pt idx="808">
                  <c:v>0.92676983606165142</c:v>
                </c:pt>
                <c:pt idx="809">
                  <c:v>0.9299114286993746</c:v>
                </c:pt>
                <c:pt idx="810">
                  <c:v>0.93305302133709778</c:v>
                </c:pt>
                <c:pt idx="811">
                  <c:v>0.93619461397482073</c:v>
                </c:pt>
                <c:pt idx="812">
                  <c:v>0.93933620661254402</c:v>
                </c:pt>
                <c:pt idx="813">
                  <c:v>0.94247779925026709</c:v>
                </c:pt>
                <c:pt idx="814">
                  <c:v>0.94561939188799027</c:v>
                </c:pt>
                <c:pt idx="815">
                  <c:v>0.94876098452571345</c:v>
                </c:pt>
                <c:pt idx="816">
                  <c:v>0.95190257716343663</c:v>
                </c:pt>
                <c:pt idx="817">
                  <c:v>0.9550441698011598</c:v>
                </c:pt>
                <c:pt idx="818">
                  <c:v>0.95818576243888298</c:v>
                </c:pt>
                <c:pt idx="819">
                  <c:v>0.96132735507660605</c:v>
                </c:pt>
                <c:pt idx="820">
                  <c:v>0.96446894771432912</c:v>
                </c:pt>
                <c:pt idx="821">
                  <c:v>0.9676105403520523</c:v>
                </c:pt>
                <c:pt idx="822">
                  <c:v>0.97075213298977547</c:v>
                </c:pt>
                <c:pt idx="823">
                  <c:v>0.97389372562749865</c:v>
                </c:pt>
                <c:pt idx="824">
                  <c:v>0.97703531826522183</c:v>
                </c:pt>
                <c:pt idx="825">
                  <c:v>0.98017691090294501</c:v>
                </c:pt>
                <c:pt idx="826">
                  <c:v>0.98331850354066774</c:v>
                </c:pt>
                <c:pt idx="827">
                  <c:v>0.98646009617839092</c:v>
                </c:pt>
                <c:pt idx="828">
                  <c:v>0.98960168881611399</c:v>
                </c:pt>
                <c:pt idx="829">
                  <c:v>0.99274328145383728</c:v>
                </c:pt>
                <c:pt idx="830">
                  <c:v>0.99588487409156035</c:v>
                </c:pt>
                <c:pt idx="831">
                  <c:v>0.99902646672928364</c:v>
                </c:pt>
                <c:pt idx="832">
                  <c:v>1.0021680593670066</c:v>
                </c:pt>
                <c:pt idx="833">
                  <c:v>1.0053096520047298</c:v>
                </c:pt>
                <c:pt idx="834">
                  <c:v>1.0084512446424529</c:v>
                </c:pt>
                <c:pt idx="835">
                  <c:v>1.0115928372801761</c:v>
                </c:pt>
                <c:pt idx="836">
                  <c:v>1.0147344299178993</c:v>
                </c:pt>
                <c:pt idx="837">
                  <c:v>1.0178760225556225</c:v>
                </c:pt>
                <c:pt idx="838">
                  <c:v>1.0210176151933457</c:v>
                </c:pt>
                <c:pt idx="839">
                  <c:v>1.0241592078310686</c:v>
                </c:pt>
                <c:pt idx="840">
                  <c:v>1.027300800468792</c:v>
                </c:pt>
                <c:pt idx="841">
                  <c:v>1.030442393106515</c:v>
                </c:pt>
                <c:pt idx="842">
                  <c:v>1.0335839857442379</c:v>
                </c:pt>
                <c:pt idx="843">
                  <c:v>1.0367255783819613</c:v>
                </c:pt>
                <c:pt idx="844">
                  <c:v>1.0398671710196843</c:v>
                </c:pt>
                <c:pt idx="845">
                  <c:v>1.0430087636574077</c:v>
                </c:pt>
                <c:pt idx="846">
                  <c:v>1.0461503562951306</c:v>
                </c:pt>
                <c:pt idx="847">
                  <c:v>1.049291948932854</c:v>
                </c:pt>
                <c:pt idx="848">
                  <c:v>1.052433541570577</c:v>
                </c:pt>
                <c:pt idx="849">
                  <c:v>1.0555751342083002</c:v>
                </c:pt>
                <c:pt idx="850">
                  <c:v>1.0587167268460234</c:v>
                </c:pt>
                <c:pt idx="851">
                  <c:v>1.0618583194837465</c:v>
                </c:pt>
                <c:pt idx="852">
                  <c:v>1.0649999121214697</c:v>
                </c:pt>
                <c:pt idx="853">
                  <c:v>1.0681415047591927</c:v>
                </c:pt>
                <c:pt idx="854">
                  <c:v>1.0712830973969161</c:v>
                </c:pt>
                <c:pt idx="855">
                  <c:v>1.074424690034639</c:v>
                </c:pt>
                <c:pt idx="856">
                  <c:v>1.0775662826723624</c:v>
                </c:pt>
                <c:pt idx="857">
                  <c:v>1.0807078753100854</c:v>
                </c:pt>
                <c:pt idx="858">
                  <c:v>1.0838494679478086</c:v>
                </c:pt>
                <c:pt idx="859">
                  <c:v>1.0869910605855317</c:v>
                </c:pt>
                <c:pt idx="860">
                  <c:v>1.0901326532232549</c:v>
                </c:pt>
                <c:pt idx="861">
                  <c:v>1.0932742458609781</c:v>
                </c:pt>
                <c:pt idx="862">
                  <c:v>1.0964158384987011</c:v>
                </c:pt>
                <c:pt idx="863">
                  <c:v>1.0995574311364242</c:v>
                </c:pt>
                <c:pt idx="864">
                  <c:v>1.1026990237741474</c:v>
                </c:pt>
                <c:pt idx="865">
                  <c:v>1.1058406164118706</c:v>
                </c:pt>
                <c:pt idx="866">
                  <c:v>1.1089822090495938</c:v>
                </c:pt>
                <c:pt idx="867">
                  <c:v>1.1121238016873169</c:v>
                </c:pt>
                <c:pt idx="868">
                  <c:v>1.1152653943250401</c:v>
                </c:pt>
                <c:pt idx="869">
                  <c:v>1.1184069869627633</c:v>
                </c:pt>
                <c:pt idx="870">
                  <c:v>1.1215485796004865</c:v>
                </c:pt>
                <c:pt idx="871">
                  <c:v>1.1246901722382094</c:v>
                </c:pt>
                <c:pt idx="872">
                  <c:v>1.1278317648759326</c:v>
                </c:pt>
                <c:pt idx="873">
                  <c:v>1.1309733575136558</c:v>
                </c:pt>
                <c:pt idx="874">
                  <c:v>1.134114950151379</c:v>
                </c:pt>
                <c:pt idx="875">
                  <c:v>1.1372565427891022</c:v>
                </c:pt>
                <c:pt idx="876">
                  <c:v>1.1403981354268253</c:v>
                </c:pt>
                <c:pt idx="877">
                  <c:v>1.1435397280645483</c:v>
                </c:pt>
                <c:pt idx="878">
                  <c:v>1.1466813207022717</c:v>
                </c:pt>
                <c:pt idx="879">
                  <c:v>1.1498229133399946</c:v>
                </c:pt>
                <c:pt idx="880">
                  <c:v>1.1529645059777178</c:v>
                </c:pt>
                <c:pt idx="881">
                  <c:v>1.156106098615441</c:v>
                </c:pt>
                <c:pt idx="882">
                  <c:v>1.1592476912531642</c:v>
                </c:pt>
                <c:pt idx="883">
                  <c:v>1.1623892838908874</c:v>
                </c:pt>
                <c:pt idx="884">
                  <c:v>1.1655308765286105</c:v>
                </c:pt>
                <c:pt idx="885">
                  <c:v>1.1686724691663337</c:v>
                </c:pt>
                <c:pt idx="886">
                  <c:v>1.1718140618040567</c:v>
                </c:pt>
                <c:pt idx="887">
                  <c:v>1.1749556544417801</c:v>
                </c:pt>
                <c:pt idx="888">
                  <c:v>1.178097247079503</c:v>
                </c:pt>
                <c:pt idx="889">
                  <c:v>1.1812388397172262</c:v>
                </c:pt>
                <c:pt idx="890">
                  <c:v>1.1843804323549494</c:v>
                </c:pt>
                <c:pt idx="891">
                  <c:v>1.1875220249926723</c:v>
                </c:pt>
                <c:pt idx="892">
                  <c:v>1.1906636176303957</c:v>
                </c:pt>
                <c:pt idx="893">
                  <c:v>1.1938052102681187</c:v>
                </c:pt>
                <c:pt idx="894">
                  <c:v>1.1969468029058421</c:v>
                </c:pt>
                <c:pt idx="895">
                  <c:v>1.2000883955435651</c:v>
                </c:pt>
                <c:pt idx="896">
                  <c:v>1.2032299881812885</c:v>
                </c:pt>
                <c:pt idx="897">
                  <c:v>1.2063715808190114</c:v>
                </c:pt>
                <c:pt idx="898">
                  <c:v>1.2095131734567346</c:v>
                </c:pt>
                <c:pt idx="899">
                  <c:v>1.2126547660944578</c:v>
                </c:pt>
                <c:pt idx="900">
                  <c:v>1.2157963587321807</c:v>
                </c:pt>
                <c:pt idx="901">
                  <c:v>1.2189379513699041</c:v>
                </c:pt>
                <c:pt idx="902">
                  <c:v>1.2220795440076271</c:v>
                </c:pt>
                <c:pt idx="903">
                  <c:v>1.2252211366453505</c:v>
                </c:pt>
                <c:pt idx="904">
                  <c:v>1.2283627292830734</c:v>
                </c:pt>
                <c:pt idx="905">
                  <c:v>1.2315043219207968</c:v>
                </c:pt>
                <c:pt idx="906">
                  <c:v>1.2346459145585198</c:v>
                </c:pt>
                <c:pt idx="907">
                  <c:v>1.2377875071962428</c:v>
                </c:pt>
                <c:pt idx="908">
                  <c:v>1.2409290998339662</c:v>
                </c:pt>
                <c:pt idx="909">
                  <c:v>1.2440706924716891</c:v>
                </c:pt>
                <c:pt idx="910">
                  <c:v>1.2472122851094125</c:v>
                </c:pt>
                <c:pt idx="911">
                  <c:v>1.2503538777471355</c:v>
                </c:pt>
                <c:pt idx="912">
                  <c:v>1.2534954703848586</c:v>
                </c:pt>
                <c:pt idx="913">
                  <c:v>1.2566370630225818</c:v>
                </c:pt>
                <c:pt idx="914">
                  <c:v>1.259778655660305</c:v>
                </c:pt>
                <c:pt idx="915">
                  <c:v>1.2629202482980282</c:v>
                </c:pt>
                <c:pt idx="916">
                  <c:v>1.2660618409357511</c:v>
                </c:pt>
                <c:pt idx="917">
                  <c:v>1.2692034335734745</c:v>
                </c:pt>
                <c:pt idx="918">
                  <c:v>1.2723450262111975</c:v>
                </c:pt>
                <c:pt idx="919">
                  <c:v>1.2754866188489209</c:v>
                </c:pt>
                <c:pt idx="920">
                  <c:v>1.2786282114866439</c:v>
                </c:pt>
                <c:pt idx="921">
                  <c:v>1.281769804124367</c:v>
                </c:pt>
                <c:pt idx="922">
                  <c:v>1.2849113967620902</c:v>
                </c:pt>
                <c:pt idx="923">
                  <c:v>1.2880529893998134</c:v>
                </c:pt>
                <c:pt idx="924">
                  <c:v>1.2911945820375366</c:v>
                </c:pt>
                <c:pt idx="925">
                  <c:v>1.2943361746752597</c:v>
                </c:pt>
                <c:pt idx="926">
                  <c:v>1.2974777673129827</c:v>
                </c:pt>
                <c:pt idx="927">
                  <c:v>1.3006193599507059</c:v>
                </c:pt>
                <c:pt idx="928">
                  <c:v>1.3037609525884291</c:v>
                </c:pt>
                <c:pt idx="929">
                  <c:v>1.3069025452261522</c:v>
                </c:pt>
                <c:pt idx="930">
                  <c:v>1.3100441378638754</c:v>
                </c:pt>
                <c:pt idx="931">
                  <c:v>1.3131857305015986</c:v>
                </c:pt>
                <c:pt idx="932">
                  <c:v>1.3163273231393218</c:v>
                </c:pt>
                <c:pt idx="933">
                  <c:v>1.3194689157770449</c:v>
                </c:pt>
                <c:pt idx="934">
                  <c:v>1.3226105084147681</c:v>
                </c:pt>
                <c:pt idx="935">
                  <c:v>1.3257521010524911</c:v>
                </c:pt>
                <c:pt idx="936">
                  <c:v>1.3288936936902143</c:v>
                </c:pt>
                <c:pt idx="937">
                  <c:v>1.3320352863279374</c:v>
                </c:pt>
                <c:pt idx="938">
                  <c:v>1.3351768789656606</c:v>
                </c:pt>
                <c:pt idx="939">
                  <c:v>1.3383184716033838</c:v>
                </c:pt>
                <c:pt idx="940">
                  <c:v>1.3414600642411068</c:v>
                </c:pt>
                <c:pt idx="941">
                  <c:v>1.3446016568788302</c:v>
                </c:pt>
                <c:pt idx="942">
                  <c:v>1.3477432495165531</c:v>
                </c:pt>
                <c:pt idx="943">
                  <c:v>1.3508848421542765</c:v>
                </c:pt>
                <c:pt idx="944">
                  <c:v>1.3540264347919995</c:v>
                </c:pt>
                <c:pt idx="945">
                  <c:v>1.3571680274297226</c:v>
                </c:pt>
                <c:pt idx="946">
                  <c:v>1.3603096200674458</c:v>
                </c:pt>
                <c:pt idx="947">
                  <c:v>1.363451212705169</c:v>
                </c:pt>
                <c:pt idx="948">
                  <c:v>1.3665928053428922</c:v>
                </c:pt>
                <c:pt idx="949">
                  <c:v>1.3697343979806151</c:v>
                </c:pt>
                <c:pt idx="950">
                  <c:v>1.3728759906183385</c:v>
                </c:pt>
                <c:pt idx="951">
                  <c:v>1.376017583256061</c:v>
                </c:pt>
                <c:pt idx="952">
                  <c:v>1.3791591758937845</c:v>
                </c:pt>
                <c:pt idx="953">
                  <c:v>1.3823007685315074</c:v>
                </c:pt>
                <c:pt idx="954">
                  <c:v>1.3854423611692308</c:v>
                </c:pt>
                <c:pt idx="955">
                  <c:v>1.3885839538069538</c:v>
                </c:pt>
                <c:pt idx="956">
                  <c:v>1.3917255464446772</c:v>
                </c:pt>
                <c:pt idx="957">
                  <c:v>1.3948671390824001</c:v>
                </c:pt>
                <c:pt idx="958">
                  <c:v>1.3980087317201231</c:v>
                </c:pt>
                <c:pt idx="959">
                  <c:v>1.4011503243578465</c:v>
                </c:pt>
                <c:pt idx="960">
                  <c:v>1.4042919169955694</c:v>
                </c:pt>
                <c:pt idx="961">
                  <c:v>1.4074335096332928</c:v>
                </c:pt>
                <c:pt idx="962">
                  <c:v>1.4105751022710158</c:v>
                </c:pt>
                <c:pt idx="963">
                  <c:v>1.4137166949087392</c:v>
                </c:pt>
                <c:pt idx="964">
                  <c:v>1.4168582875464621</c:v>
                </c:pt>
                <c:pt idx="965">
                  <c:v>1.4199998801841853</c:v>
                </c:pt>
                <c:pt idx="966">
                  <c:v>1.4231414728219085</c:v>
                </c:pt>
                <c:pt idx="967">
                  <c:v>1.4262830654596315</c:v>
                </c:pt>
                <c:pt idx="968">
                  <c:v>1.4294246580973549</c:v>
                </c:pt>
                <c:pt idx="969">
                  <c:v>1.4325662507350778</c:v>
                </c:pt>
                <c:pt idx="970">
                  <c:v>1.4357078433728012</c:v>
                </c:pt>
                <c:pt idx="971">
                  <c:v>1.4388494360105242</c:v>
                </c:pt>
                <c:pt idx="972">
                  <c:v>1.4419910286482474</c:v>
                </c:pt>
                <c:pt idx="973">
                  <c:v>1.4451326212859705</c:v>
                </c:pt>
                <c:pt idx="974">
                  <c:v>1.4482742139236937</c:v>
                </c:pt>
                <c:pt idx="975">
                  <c:v>1.4514158065614169</c:v>
                </c:pt>
                <c:pt idx="976">
                  <c:v>1.4545573991991398</c:v>
                </c:pt>
                <c:pt idx="977">
                  <c:v>1.4576989918368632</c:v>
                </c:pt>
                <c:pt idx="978">
                  <c:v>1.4608405844745862</c:v>
                </c:pt>
                <c:pt idx="979">
                  <c:v>1.4639821771123094</c:v>
                </c:pt>
                <c:pt idx="980">
                  <c:v>1.4671237697500326</c:v>
                </c:pt>
                <c:pt idx="981">
                  <c:v>1.4702653623877557</c:v>
                </c:pt>
                <c:pt idx="982">
                  <c:v>1.4734069550254789</c:v>
                </c:pt>
                <c:pt idx="983">
                  <c:v>1.4765485476632021</c:v>
                </c:pt>
                <c:pt idx="984">
                  <c:v>1.4796901403009253</c:v>
                </c:pt>
                <c:pt idx="985">
                  <c:v>1.4828317329386485</c:v>
                </c:pt>
                <c:pt idx="986">
                  <c:v>1.4859733255763714</c:v>
                </c:pt>
                <c:pt idx="987">
                  <c:v>1.4891149182140946</c:v>
                </c:pt>
                <c:pt idx="988">
                  <c:v>1.4922565108518178</c:v>
                </c:pt>
                <c:pt idx="989">
                  <c:v>1.4953981034895409</c:v>
                </c:pt>
                <c:pt idx="990">
                  <c:v>1.4985396961272641</c:v>
                </c:pt>
                <c:pt idx="991">
                  <c:v>1.5016812887649873</c:v>
                </c:pt>
                <c:pt idx="992">
                  <c:v>1.5048228814027105</c:v>
                </c:pt>
                <c:pt idx="993">
                  <c:v>1.5079644740404334</c:v>
                </c:pt>
                <c:pt idx="994">
                  <c:v>1.5111060666781568</c:v>
                </c:pt>
                <c:pt idx="995">
                  <c:v>1.5142476593158798</c:v>
                </c:pt>
                <c:pt idx="996">
                  <c:v>1.517389251953603</c:v>
                </c:pt>
                <c:pt idx="997">
                  <c:v>1.5205308445913261</c:v>
                </c:pt>
                <c:pt idx="998">
                  <c:v>1.5236724372290493</c:v>
                </c:pt>
                <c:pt idx="999">
                  <c:v>1.5268140298667725</c:v>
                </c:pt>
                <c:pt idx="1000">
                  <c:v>1.5299556225044955</c:v>
                </c:pt>
                <c:pt idx="1001">
                  <c:v>1.5330972151422189</c:v>
                </c:pt>
                <c:pt idx="1002">
                  <c:v>1.5362388077799418</c:v>
                </c:pt>
                <c:pt idx="1003">
                  <c:v>1.5393804004176652</c:v>
                </c:pt>
                <c:pt idx="1004">
                  <c:v>1.5425219930553882</c:v>
                </c:pt>
                <c:pt idx="1005">
                  <c:v>1.5456635856931114</c:v>
                </c:pt>
                <c:pt idx="1006">
                  <c:v>1.5488051783308345</c:v>
                </c:pt>
                <c:pt idx="1007">
                  <c:v>1.5519467709685575</c:v>
                </c:pt>
                <c:pt idx="1008">
                  <c:v>1.5550883636062809</c:v>
                </c:pt>
                <c:pt idx="1009">
                  <c:v>1.5582299562440038</c:v>
                </c:pt>
                <c:pt idx="1010">
                  <c:v>1.5613715488817272</c:v>
                </c:pt>
                <c:pt idx="1011">
                  <c:v>1.5645131415194502</c:v>
                </c:pt>
                <c:pt idx="1012">
                  <c:v>1.5676547341571736</c:v>
                </c:pt>
                <c:pt idx="1013">
                  <c:v>1.5704821675311242</c:v>
                </c:pt>
                <c:pt idx="1014">
                  <c:v>1.5707649108685195</c:v>
                </c:pt>
                <c:pt idx="1015">
                  <c:v>1.5707931852022587</c:v>
                </c:pt>
                <c:pt idx="1016">
                  <c:v>1.5707960126356328</c:v>
                </c:pt>
                <c:pt idx="1017">
                  <c:v>1.57079629537897</c:v>
                </c:pt>
                <c:pt idx="1018">
                  <c:v>1.570796323653304</c:v>
                </c:pt>
                <c:pt idx="1019">
                  <c:v>1.5707963264807372</c:v>
                </c:pt>
                <c:pt idx="1020">
                  <c:v>1.5707963267948966</c:v>
                </c:pt>
              </c:numCache>
            </c:numRef>
          </c:xVal>
          <c:yVal>
            <c:numRef>
              <c:f>Sheet1!$K$19:$K$1039</c:f>
              <c:numCache>
                <c:formatCode>General</c:formatCode>
                <c:ptCount val="10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92688"/>
        <c:axId val="319893808"/>
      </c:scatterChart>
      <c:valAx>
        <c:axId val="319892688"/>
        <c:scaling>
          <c:orientation val="minMax"/>
          <c:max val="1.6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93808"/>
        <c:crosses val="autoZero"/>
        <c:crossBetween val="midCat"/>
      </c:valAx>
      <c:valAx>
        <c:axId val="319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38100</xdr:rowOff>
    </xdr:from>
    <xdr:to>
      <xdr:col>12</xdr:col>
      <xdr:colOff>312420</xdr:colOff>
      <xdr:row>17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1"/>
  <sheetViews>
    <sheetView tabSelected="1" workbookViewId="0">
      <selection activeCell="B1" sqref="B1"/>
    </sheetView>
  </sheetViews>
  <sheetFormatPr defaultRowHeight="14.4" x14ac:dyDescent="0.3"/>
  <cols>
    <col min="1" max="1" width="17.33203125" customWidth="1"/>
    <col min="2" max="2" width="9.21875" bestFit="1" customWidth="1"/>
    <col min="3" max="3" width="12" bestFit="1" customWidth="1"/>
    <col min="14" max="14" width="12.6640625" bestFit="1" customWidth="1"/>
    <col min="16" max="16" width="10.6640625" bestFit="1" customWidth="1"/>
  </cols>
  <sheetData>
    <row r="1" spans="1:4" x14ac:dyDescent="0.3">
      <c r="A1" t="s">
        <v>0</v>
      </c>
      <c r="B1" s="1">
        <v>600000</v>
      </c>
      <c r="C1" s="2">
        <f>IF(B1&lt;B4,-B1,B1)</f>
        <v>600000</v>
      </c>
    </row>
    <row r="2" spans="1:4" x14ac:dyDescent="0.3">
      <c r="A2" t="s">
        <v>1</v>
      </c>
      <c r="B2" s="1">
        <v>0.99999899999999997</v>
      </c>
      <c r="C2">
        <f>B2</f>
        <v>0.99999899999999997</v>
      </c>
    </row>
    <row r="3" spans="1:4" x14ac:dyDescent="0.3">
      <c r="A3" t="s">
        <v>2</v>
      </c>
      <c r="B3" s="1">
        <v>0.99</v>
      </c>
      <c r="C3">
        <f>IF(B1&lt;B4,-B3,B3)</f>
        <v>0.99</v>
      </c>
    </row>
    <row r="4" spans="1:4" x14ac:dyDescent="0.3">
      <c r="A4" t="s">
        <v>3</v>
      </c>
      <c r="B4">
        <f>-B3*TAN(PI()*alpha/2)</f>
        <v>-630253.57462134247</v>
      </c>
      <c r="C4">
        <f>-beta*TAN(PI()*alpha/2)</f>
        <v>-630253.57462134247</v>
      </c>
    </row>
    <row r="5" spans="1:4" x14ac:dyDescent="0.3">
      <c r="A5" t="s">
        <v>4</v>
      </c>
      <c r="C5">
        <f>ATAN(beta*TAN(PI()*alpha/2))/alpha</f>
        <v>1.5707963109282512</v>
      </c>
      <c r="D5" s="4"/>
    </row>
    <row r="6" spans="1:4" x14ac:dyDescent="0.3">
      <c r="A6" t="s">
        <v>9</v>
      </c>
      <c r="C6">
        <f>COS(alpha*theta0)</f>
        <v>1.5866629564149372E-6</v>
      </c>
    </row>
    <row r="7" spans="1:4" x14ac:dyDescent="0.3">
      <c r="A7" t="s">
        <v>10</v>
      </c>
      <c r="C7">
        <f>ABS(x-zeta)</f>
        <v>1230253.5746213426</v>
      </c>
    </row>
    <row r="8" spans="1:4" x14ac:dyDescent="0.3">
      <c r="A8" t="s">
        <v>17</v>
      </c>
      <c r="C8">
        <f>alpha/(PI()*ABS(alpha-1)*x_m_zeta)</f>
        <v>0.25873492622260674</v>
      </c>
    </row>
    <row r="9" spans="1:4" x14ac:dyDescent="0.3">
      <c r="A9" t="s">
        <v>18</v>
      </c>
      <c r="C9">
        <f>PI()/2+theta0</f>
        <v>3.1415926377231478</v>
      </c>
    </row>
    <row r="18" spans="1:17" x14ac:dyDescent="0.3">
      <c r="B18" t="s">
        <v>5</v>
      </c>
      <c r="C18" t="s">
        <v>6</v>
      </c>
      <c r="D18" t="s">
        <v>7</v>
      </c>
      <c r="E18" t="s">
        <v>8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16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</row>
    <row r="19" spans="1:17" x14ac:dyDescent="0.3">
      <c r="A19">
        <v>0</v>
      </c>
      <c r="B19">
        <f t="shared" ref="B19:B95" si="0">(1-A19)*-theta0+A19*PI()/2</f>
        <v>-1.5707963109282512</v>
      </c>
      <c r="C19">
        <f>COS(B19)</f>
        <v>1.5866645392188274E-8</v>
      </c>
      <c r="D19">
        <f t="shared" ref="D19:D95" si="1">alpha*(B19+theta0)</f>
        <v>0</v>
      </c>
      <c r="E19">
        <f>SIN(D19)</f>
        <v>0</v>
      </c>
      <c r="F19" t="e">
        <f t="shared" ref="F19:F95" si="2">x_m_zeta/E19</f>
        <v>#DIV/0!</v>
      </c>
      <c r="G19" t="e">
        <f t="shared" ref="G19:G95" si="3">(F19)^alpha</f>
        <v>#DIV/0!</v>
      </c>
      <c r="H19" t="e">
        <f t="shared" ref="H19:H95" si="4">(cat0*C19*G19)^(1/(alpha-1))</f>
        <v>#DIV/0!</v>
      </c>
      <c r="I19">
        <f>COS(D19-B19)</f>
        <v>1.5866645392188274E-8</v>
      </c>
      <c r="J19" t="e">
        <f>H19*I19</f>
        <v>#DIV/0!</v>
      </c>
      <c r="K19" t="e">
        <f>J19*EXP(-J19)</f>
        <v>#DIV/0!</v>
      </c>
    </row>
    <row r="20" spans="1:17" x14ac:dyDescent="0.3">
      <c r="A20">
        <f t="shared" ref="A20:A21" si="5">A21/10</f>
        <v>1.0000000000000001E-16</v>
      </c>
      <c r="B20">
        <f t="shared" si="0"/>
        <v>-1.5707963109282508</v>
      </c>
      <c r="C20">
        <f t="shared" ref="C20:C25" si="6">COS(B20)</f>
        <v>1.5866645836277483E-8</v>
      </c>
      <c r="D20">
        <f t="shared" ref="D20:D21" si="7">alpha*(B20+theta0)</f>
        <v>4.4408876576085275E-16</v>
      </c>
      <c r="E20">
        <f t="shared" ref="E20:E25" si="8">SIN(D20)</f>
        <v>4.4408876576085275E-16</v>
      </c>
      <c r="F20">
        <f t="shared" si="2"/>
        <v>2.7702875404054902E+21</v>
      </c>
      <c r="G20">
        <f t="shared" si="3"/>
        <v>2.7701507657157564E+21</v>
      </c>
      <c r="H20">
        <f t="shared" ref="H20:H21" si="9">(cat0*C20*G20)^(1/(alpha-1))</f>
        <v>0</v>
      </c>
      <c r="I20">
        <f t="shared" ref="I20:I21" si="10">COS(D20-B20)</f>
        <v>1.5866645392188274E-8</v>
      </c>
      <c r="J20">
        <f t="shared" ref="J20:J21" si="11">H20*I20</f>
        <v>0</v>
      </c>
      <c r="K20">
        <f t="shared" ref="K20:K25" si="12">J20*EXP(-J20)</f>
        <v>0</v>
      </c>
      <c r="M20">
        <f>alpha*LN(F20)</f>
        <v>49.373188699649283</v>
      </c>
      <c r="N20">
        <f>(LN(cat0)+LN(C20)+M20)/(alpha-1)</f>
        <v>-18060264.505126547</v>
      </c>
      <c r="O20">
        <f>LN(I20)</f>
        <v>-17.959046705206514</v>
      </c>
      <c r="P20">
        <f>N20+O20</f>
        <v>-18060282.464173254</v>
      </c>
      <c r="Q20">
        <f>P20-EXP(P20)</f>
        <v>-18060282.464173254</v>
      </c>
    </row>
    <row r="21" spans="1:17" x14ac:dyDescent="0.3">
      <c r="A21">
        <f t="shared" si="5"/>
        <v>1.0000000000000001E-15</v>
      </c>
      <c r="B21">
        <f t="shared" si="0"/>
        <v>-1.5707963109282481</v>
      </c>
      <c r="C21">
        <f t="shared" si="6"/>
        <v>1.5866648500812743E-8</v>
      </c>
      <c r="D21">
        <f t="shared" si="7"/>
        <v>3.1086213603259693E-15</v>
      </c>
      <c r="E21">
        <f t="shared" si="8"/>
        <v>3.1086213603259693E-15</v>
      </c>
      <c r="F21">
        <f t="shared" si="2"/>
        <v>3.9575536291506998E+20</v>
      </c>
      <c r="G21">
        <f t="shared" si="3"/>
        <v>3.9573659374078375E+20</v>
      </c>
      <c r="H21">
        <f t="shared" si="9"/>
        <v>0</v>
      </c>
      <c r="I21">
        <f t="shared" si="10"/>
        <v>1.5866645392188274E-8</v>
      </c>
      <c r="J21">
        <f t="shared" si="11"/>
        <v>0</v>
      </c>
      <c r="K21">
        <f t="shared" si="12"/>
        <v>0</v>
      </c>
      <c r="M21">
        <f>alpha*LN(F21)</f>
        <v>47.427280496504117</v>
      </c>
      <c r="N21">
        <f>(LN(cat0)+LN(C21)+M21)/(alpha-1)</f>
        <v>-16114356.46997044</v>
      </c>
      <c r="O21">
        <f t="shared" ref="O21:O84" si="13">LN(I21)</f>
        <v>-17.959046705206514</v>
      </c>
      <c r="P21">
        <f t="shared" ref="P21:P84" si="14">N21+O21</f>
        <v>-16114374.429017145</v>
      </c>
      <c r="Q21">
        <f t="shared" ref="Q21:Q84" si="15">P21-EXP(P21)</f>
        <v>-16114374.429017145</v>
      </c>
    </row>
    <row r="22" spans="1:17" x14ac:dyDescent="0.3">
      <c r="A22">
        <f t="shared" ref="A22:A25" si="16">A23/10</f>
        <v>1.0000000000000002E-14</v>
      </c>
      <c r="B22">
        <f t="shared" si="0"/>
        <v>-1.5707963109282197</v>
      </c>
      <c r="C22">
        <f t="shared" si="6"/>
        <v>1.5866676922522173E-8</v>
      </c>
      <c r="D22">
        <f t="shared" si="1"/>
        <v>3.1530302369020544E-14</v>
      </c>
      <c r="E22">
        <f t="shared" si="8"/>
        <v>3.1530302369020544E-14</v>
      </c>
      <c r="F22">
        <f t="shared" si="2"/>
        <v>3.9018134371908313E+19</v>
      </c>
      <c r="G22">
        <f t="shared" si="3"/>
        <v>3.9016374281786483E+19</v>
      </c>
      <c r="H22">
        <f t="shared" si="4"/>
        <v>0</v>
      </c>
      <c r="I22">
        <f t="shared" ref="I22:I25" si="17">COS(D22-B22)</f>
        <v>1.5866645392188274E-8</v>
      </c>
      <c r="J22">
        <f t="shared" ref="J22:J25" si="18">H22*I22</f>
        <v>0</v>
      </c>
      <c r="K22">
        <f t="shared" si="12"/>
        <v>0</v>
      </c>
      <c r="M22">
        <f>alpha*LN(F22)</f>
        <v>45.110513085287842</v>
      </c>
      <c r="N22">
        <f>(LN(cat0)+LN(C22)+M22)/(alpha-1)</f>
        <v>-13797590.850105437</v>
      </c>
      <c r="O22">
        <f t="shared" si="13"/>
        <v>-17.959046705206514</v>
      </c>
      <c r="P22">
        <f t="shared" si="14"/>
        <v>-13797608.809152141</v>
      </c>
      <c r="Q22">
        <f t="shared" si="15"/>
        <v>-13797608.809152141</v>
      </c>
    </row>
    <row r="23" spans="1:17" x14ac:dyDescent="0.3">
      <c r="A23">
        <f t="shared" si="16"/>
        <v>1.0000000000000002E-13</v>
      </c>
      <c r="B23">
        <f t="shared" si="0"/>
        <v>-1.570796310927937</v>
      </c>
      <c r="C23">
        <f t="shared" si="6"/>
        <v>1.5866959585304242E-8</v>
      </c>
      <c r="D23">
        <f t="shared" si="1"/>
        <v>3.1419280177580334E-13</v>
      </c>
      <c r="E23">
        <f t="shared" si="8"/>
        <v>3.1419280177580334E-13</v>
      </c>
      <c r="F23">
        <f t="shared" si="2"/>
        <v>3.9156007638240138E+18</v>
      </c>
      <c r="G23">
        <f t="shared" si="3"/>
        <v>3.915433134668437E+18</v>
      </c>
      <c r="H23">
        <f t="shared" si="4"/>
        <v>0</v>
      </c>
      <c r="I23">
        <f t="shared" si="17"/>
        <v>1.5866645392188274E-8</v>
      </c>
      <c r="J23">
        <f t="shared" si="18"/>
        <v>0</v>
      </c>
      <c r="K23">
        <f t="shared" si="12"/>
        <v>0</v>
      </c>
      <c r="M23">
        <f>alpha*LN(F23)</f>
        <v>42.811457631869523</v>
      </c>
      <c r="N23">
        <f>(LN(cat0)+LN(C23)+M23)/(alpha-1)</f>
        <v>-11498553.211464254</v>
      </c>
      <c r="O23">
        <f t="shared" si="13"/>
        <v>-17.959046705206514</v>
      </c>
      <c r="P23">
        <f t="shared" si="14"/>
        <v>-11498571.170510959</v>
      </c>
      <c r="Q23">
        <f t="shared" si="15"/>
        <v>-11498571.170510959</v>
      </c>
    </row>
    <row r="24" spans="1:17" x14ac:dyDescent="0.3">
      <c r="A24">
        <f t="shared" si="16"/>
        <v>1.0000000000000002E-12</v>
      </c>
      <c r="B24">
        <f t="shared" si="0"/>
        <v>-1.5707963109251097</v>
      </c>
      <c r="C24">
        <f t="shared" si="6"/>
        <v>1.5869786879258753E-8</v>
      </c>
      <c r="D24">
        <f t="shared" si="1"/>
        <v>3.1414839289922724E-12</v>
      </c>
      <c r="E24">
        <f t="shared" si="8"/>
        <v>3.1414839289922724E-12</v>
      </c>
      <c r="F24">
        <f t="shared" si="2"/>
        <v>3.9161542838641363E+17</v>
      </c>
      <c r="G24">
        <f t="shared" si="3"/>
        <v>3.9159956473613094E+17</v>
      </c>
      <c r="H24">
        <f t="shared" si="4"/>
        <v>0</v>
      </c>
      <c r="I24">
        <f t="shared" si="17"/>
        <v>1.5866645392188274E-8</v>
      </c>
      <c r="J24">
        <f t="shared" si="18"/>
        <v>0</v>
      </c>
      <c r="K24">
        <f t="shared" si="12"/>
        <v>0</v>
      </c>
      <c r="M24">
        <f>alpha*LN(F24)</f>
        <v>40.509016194065225</v>
      </c>
      <c r="N24">
        <f>(LN(cat0)+LN(C24)+M24)/(alpha-1)</f>
        <v>-9196289.9453585371</v>
      </c>
      <c r="O24">
        <f t="shared" si="13"/>
        <v>-17.959046705206514</v>
      </c>
      <c r="P24">
        <f t="shared" si="14"/>
        <v>-9196307.9044052418</v>
      </c>
      <c r="Q24">
        <f t="shared" si="15"/>
        <v>-9196307.9044052418</v>
      </c>
    </row>
    <row r="25" spans="1:17" x14ac:dyDescent="0.3">
      <c r="A25">
        <f t="shared" si="16"/>
        <v>1.0000000000000003E-11</v>
      </c>
      <c r="B25">
        <f t="shared" si="0"/>
        <v>-1.5707963108968355</v>
      </c>
      <c r="C25">
        <f t="shared" si="6"/>
        <v>1.5898061151071487E-8</v>
      </c>
      <c r="D25">
        <f t="shared" si="1"/>
        <v>3.1415727467454248E-11</v>
      </c>
      <c r="E25">
        <f t="shared" si="8"/>
        <v>3.1415727467454248E-11</v>
      </c>
      <c r="F25">
        <f t="shared" si="2"/>
        <v>3.916043567336928E+16</v>
      </c>
      <c r="G25">
        <f t="shared" si="3"/>
        <v>3.915893952098396E+16</v>
      </c>
      <c r="H25">
        <f t="shared" si="4"/>
        <v>0</v>
      </c>
      <c r="I25">
        <f t="shared" si="17"/>
        <v>1.5866645392188274E-8</v>
      </c>
      <c r="J25">
        <f t="shared" si="18"/>
        <v>0</v>
      </c>
      <c r="K25">
        <f t="shared" si="12"/>
        <v>0</v>
      </c>
      <c r="M25">
        <f>alpha*LN(F25)</f>
        <v>38.206405131536847</v>
      </c>
      <c r="N25">
        <f>(LN(cat0)+LN(C25)+M25)/(alpha-1)</f>
        <v>-6895458.9392131111</v>
      </c>
      <c r="O25">
        <f t="shared" si="13"/>
        <v>-17.959046705206514</v>
      </c>
      <c r="P25">
        <f t="shared" si="14"/>
        <v>-6895476.8982598167</v>
      </c>
      <c r="Q25">
        <f t="shared" si="15"/>
        <v>-6895476.8982598167</v>
      </c>
    </row>
    <row r="26" spans="1:17" x14ac:dyDescent="0.3">
      <c r="A26">
        <f t="shared" ref="A26:A31" si="19">A27/10</f>
        <v>1.0000000000000003E-10</v>
      </c>
      <c r="B26">
        <f t="shared" si="0"/>
        <v>-1.5707963106140919</v>
      </c>
      <c r="C26">
        <f t="shared" ref="C26:C32" si="20">COS(B26)</f>
        <v>1.6180804757377244E-8</v>
      </c>
      <c r="D26">
        <f t="shared" ref="D26:D32" si="21">alpha*(B26+theta0)</f>
        <v>3.141590510296055E-10</v>
      </c>
      <c r="E26">
        <f t="shared" ref="E26:E32" si="22">SIN(D26)</f>
        <v>3.141590510296055E-10</v>
      </c>
      <c r="F26">
        <f t="shared" si="2"/>
        <v>3916021424782719</v>
      </c>
      <c r="G26">
        <f t="shared" si="3"/>
        <v>3915880827050744</v>
      </c>
      <c r="H26">
        <f t="shared" ref="H26:H32" si="23">(cat0*C26*G26)^(1/(alpha-1))</f>
        <v>0</v>
      </c>
      <c r="I26">
        <f t="shared" ref="I26:I32" si="24">COS(D26-B26)</f>
        <v>1.5866645614232879E-8</v>
      </c>
      <c r="J26">
        <f t="shared" ref="J26:J32" si="25">H26*I26</f>
        <v>0</v>
      </c>
      <c r="K26">
        <f t="shared" ref="K26:K32" si="26">J26*EXP(-J26)</f>
        <v>0</v>
      </c>
      <c r="M26">
        <f>alpha*LN(F26)</f>
        <v>35.903816686799928</v>
      </c>
      <c r="N26">
        <f>(LN(cat0)+LN(C26)+M26)/(alpha-1)</f>
        <v>-4610498.9811146511</v>
      </c>
      <c r="O26">
        <f t="shared" si="13"/>
        <v>-17.959046691212087</v>
      </c>
      <c r="P26">
        <f t="shared" si="14"/>
        <v>-4610516.9401613427</v>
      </c>
      <c r="Q26">
        <f t="shared" si="15"/>
        <v>-4610516.9401613427</v>
      </c>
    </row>
    <row r="27" spans="1:17" x14ac:dyDescent="0.3">
      <c r="A27">
        <f t="shared" si="19"/>
        <v>1.0000000000000003E-9</v>
      </c>
      <c r="B27">
        <f t="shared" si="0"/>
        <v>-1.5707963077866587</v>
      </c>
      <c r="C27">
        <f t="shared" si="20"/>
        <v>1.9008237933854956E-8</v>
      </c>
      <c r="D27">
        <f t="shared" si="21"/>
        <v>3.1415894000741405E-9</v>
      </c>
      <c r="E27">
        <f t="shared" si="22"/>
        <v>3.1415894000741405E-9</v>
      </c>
      <c r="F27">
        <f t="shared" si="2"/>
        <v>391602280868502.12</v>
      </c>
      <c r="G27">
        <f t="shared" si="3"/>
        <v>391589122756438</v>
      </c>
      <c r="H27">
        <f t="shared" si="23"/>
        <v>0</v>
      </c>
      <c r="I27">
        <f t="shared" si="24"/>
        <v>1.5866648500812743E-8</v>
      </c>
      <c r="J27">
        <f t="shared" si="25"/>
        <v>0</v>
      </c>
      <c r="K27">
        <f t="shared" si="26"/>
        <v>0</v>
      </c>
      <c r="M27">
        <f>alpha*LN(F27)</f>
        <v>33.601234249785541</v>
      </c>
      <c r="N27">
        <f>(LN(cat0)+LN(C27)+M27)/(alpha-1)</f>
        <v>-2468963.3566482039</v>
      </c>
      <c r="O27">
        <f t="shared" si="13"/>
        <v>-17.959046509284562</v>
      </c>
      <c r="P27">
        <f t="shared" si="14"/>
        <v>-2468981.315694713</v>
      </c>
      <c r="Q27">
        <f t="shared" si="15"/>
        <v>-2468981.315694713</v>
      </c>
    </row>
    <row r="28" spans="1:17" x14ac:dyDescent="0.3">
      <c r="A28">
        <f t="shared" si="19"/>
        <v>1.0000000000000002E-8</v>
      </c>
      <c r="B28">
        <f t="shared" si="0"/>
        <v>-1.5707962795123247</v>
      </c>
      <c r="C28">
        <f t="shared" si="20"/>
        <v>4.7282571919078102E-8</v>
      </c>
      <c r="D28">
        <f t="shared" si="21"/>
        <v>3.1415895110963319E-8</v>
      </c>
      <c r="E28">
        <f t="shared" si="22"/>
        <v>3.1415895110963312E-8</v>
      </c>
      <c r="F28">
        <f t="shared" si="2"/>
        <v>39160226702947.477</v>
      </c>
      <c r="G28">
        <f t="shared" si="3"/>
        <v>39159001058617.148</v>
      </c>
      <c r="H28">
        <f t="shared" si="23"/>
        <v>0</v>
      </c>
      <c r="I28">
        <f t="shared" si="24"/>
        <v>1.5866676700477568E-8</v>
      </c>
      <c r="J28">
        <f t="shared" si="25"/>
        <v>0</v>
      </c>
      <c r="K28">
        <f t="shared" si="26"/>
        <v>0</v>
      </c>
      <c r="M28">
        <f>alpha*LN(F28)</f>
        <v>31.298651424037125</v>
      </c>
      <c r="N28">
        <f>(LN(cat0)+LN(C28)+M28)/(alpha-1)</f>
        <v>-1077649.8395039714</v>
      </c>
      <c r="O28">
        <f t="shared" si="13"/>
        <v>-17.959044731994307</v>
      </c>
      <c r="P28">
        <f t="shared" si="14"/>
        <v>-1077667.7985487033</v>
      </c>
      <c r="Q28">
        <f t="shared" si="15"/>
        <v>-1077667.7985487033</v>
      </c>
    </row>
    <row r="29" spans="1:17" x14ac:dyDescent="0.3">
      <c r="A29">
        <f t="shared" si="19"/>
        <v>1.0000000000000002E-7</v>
      </c>
      <c r="B29">
        <f t="shared" si="0"/>
        <v>-1.5707959967689875</v>
      </c>
      <c r="C29">
        <f t="shared" si="20"/>
        <v>3.3002590910676854E-7</v>
      </c>
      <c r="D29">
        <f t="shared" si="21"/>
        <v>3.1415894955532253E-7</v>
      </c>
      <c r="E29">
        <f t="shared" si="22"/>
        <v>3.1415894955531734E-7</v>
      </c>
      <c r="F29">
        <f t="shared" si="2"/>
        <v>3916022689669.4492</v>
      </c>
      <c r="G29">
        <f t="shared" si="3"/>
        <v>3915909141939.416</v>
      </c>
      <c r="H29">
        <f t="shared" si="23"/>
        <v>0</v>
      </c>
      <c r="I29">
        <f t="shared" si="24"/>
        <v>1.5866959585304242E-8</v>
      </c>
      <c r="J29">
        <f t="shared" si="25"/>
        <v>0</v>
      </c>
      <c r="K29">
        <f t="shared" si="26"/>
        <v>0</v>
      </c>
      <c r="M29">
        <f>alpha*LN(F29)</f>
        <v>28.996068638575711</v>
      </c>
      <c r="N29">
        <f>(LN(cat0)+LN(C29)+M29)/(alpha-1)</f>
        <v>-718096.44864625263</v>
      </c>
      <c r="O29">
        <f t="shared" si="13"/>
        <v>-17.959026903288883</v>
      </c>
      <c r="P29">
        <f t="shared" si="14"/>
        <v>-718114.40767315589</v>
      </c>
      <c r="Q29">
        <f t="shared" si="15"/>
        <v>-718114.40767315589</v>
      </c>
    </row>
    <row r="30" spans="1:17" x14ac:dyDescent="0.3">
      <c r="A30">
        <f t="shared" si="19"/>
        <v>1.0000000000000002E-6</v>
      </c>
      <c r="B30">
        <f t="shared" si="0"/>
        <v>-1.5707931693356134</v>
      </c>
      <c r="C30">
        <f t="shared" si="20"/>
        <v>3.157459283198938E-6</v>
      </c>
      <c r="D30">
        <f t="shared" si="21"/>
        <v>3.1415894962193584E-6</v>
      </c>
      <c r="E30">
        <f t="shared" si="22"/>
        <v>3.1415894962141906E-6</v>
      </c>
      <c r="F30">
        <f t="shared" si="2"/>
        <v>391602268884.54846</v>
      </c>
      <c r="G30">
        <f t="shared" si="3"/>
        <v>391591815783.9884</v>
      </c>
      <c r="H30">
        <f t="shared" si="23"/>
        <v>0</v>
      </c>
      <c r="I30">
        <f t="shared" si="24"/>
        <v>1.5869786879258753E-8</v>
      </c>
      <c r="J30">
        <f t="shared" si="25"/>
        <v>0</v>
      </c>
      <c r="K30">
        <f t="shared" si="26"/>
        <v>0</v>
      </c>
      <c r="M30">
        <f>alpha*LN(F30)</f>
        <v>26.693485847956353</v>
      </c>
      <c r="N30">
        <f>(LN(cat0)+LN(C30)+M30)/(alpha-1)</f>
        <v>-673865.45308074995</v>
      </c>
      <c r="O30">
        <f t="shared" si="13"/>
        <v>-17.958848731656506</v>
      </c>
      <c r="P30">
        <f t="shared" si="14"/>
        <v>-673883.41192948166</v>
      </c>
      <c r="Q30">
        <f t="shared" si="15"/>
        <v>-673883.41192948166</v>
      </c>
    </row>
    <row r="31" spans="1:17" x14ac:dyDescent="0.3">
      <c r="A31">
        <f t="shared" si="19"/>
        <v>1.0000000000000001E-5</v>
      </c>
      <c r="B31">
        <f t="shared" si="0"/>
        <v>-1.5707648950018742</v>
      </c>
      <c r="C31">
        <f t="shared" si="20"/>
        <v>3.143179301722638E-5</v>
      </c>
      <c r="D31">
        <f t="shared" si="21"/>
        <v>3.1415894961083361E-5</v>
      </c>
      <c r="E31">
        <f t="shared" si="22"/>
        <v>3.141589495591566E-5</v>
      </c>
      <c r="F31">
        <f t="shared" si="2"/>
        <v>39160226896.215919</v>
      </c>
      <c r="G31">
        <f t="shared" si="3"/>
        <v>39159271753.611206</v>
      </c>
      <c r="H31">
        <f t="shared" si="23"/>
        <v>0</v>
      </c>
      <c r="I31">
        <f t="shared" si="24"/>
        <v>1.5898061373116092E-8</v>
      </c>
      <c r="J31">
        <f t="shared" si="25"/>
        <v>0</v>
      </c>
      <c r="K31">
        <f t="shared" si="26"/>
        <v>0</v>
      </c>
      <c r="M31">
        <f>alpha*LN(F31)</f>
        <v>24.390903057745586</v>
      </c>
      <c r="N31">
        <f>(LN(cat0)+LN(C31)+M31)/(alpha-1)</f>
        <v>-669334.88011365721</v>
      </c>
      <c r="O31">
        <f t="shared" si="13"/>
        <v>-17.957068661372944</v>
      </c>
      <c r="P31">
        <f t="shared" si="14"/>
        <v>-669352.83718231856</v>
      </c>
      <c r="Q31">
        <f t="shared" si="15"/>
        <v>-669352.83718231856</v>
      </c>
    </row>
    <row r="32" spans="1:17" x14ac:dyDescent="0.3">
      <c r="A32">
        <f>A33/10</f>
        <v>1E-4</v>
      </c>
      <c r="B32">
        <f t="shared" si="0"/>
        <v>-1.5704821516644789</v>
      </c>
      <c r="C32">
        <f t="shared" si="20"/>
        <v>3.1417512524921435E-4</v>
      </c>
      <c r="D32">
        <f t="shared" si="21"/>
        <v>3.1415894961305408E-4</v>
      </c>
      <c r="E32">
        <f t="shared" si="22"/>
        <v>3.1415894444535692E-4</v>
      </c>
      <c r="F32">
        <f t="shared" si="2"/>
        <v>3916022753.3656173</v>
      </c>
      <c r="G32">
        <f t="shared" si="3"/>
        <v>3915936255.8696017</v>
      </c>
      <c r="H32">
        <f t="shared" si="23"/>
        <v>0</v>
      </c>
      <c r="I32">
        <f t="shared" si="24"/>
        <v>1.6180804757377244E-8</v>
      </c>
      <c r="J32">
        <f t="shared" si="25"/>
        <v>0</v>
      </c>
      <c r="K32">
        <f t="shared" si="26"/>
        <v>0</v>
      </c>
      <c r="M32">
        <f>alpha*LN(F32)</f>
        <v>22.088320283614365</v>
      </c>
      <c r="N32">
        <f>(LN(cat0)+LN(C32)+M32)/(alpha-1)</f>
        <v>-668882.76300691301</v>
      </c>
      <c r="O32">
        <f t="shared" si="13"/>
        <v>-17.939440188766962</v>
      </c>
      <c r="P32">
        <f t="shared" si="14"/>
        <v>-668900.70244710182</v>
      </c>
      <c r="Q32">
        <f t="shared" si="15"/>
        <v>-668900.70244710182</v>
      </c>
    </row>
    <row r="33" spans="1:17" x14ac:dyDescent="0.3">
      <c r="A33">
        <f>ROUND(A19+1/1000,3)</f>
        <v>1E-3</v>
      </c>
      <c r="B33">
        <f t="shared" si="0"/>
        <v>-1.5676547182905283</v>
      </c>
      <c r="C33">
        <f t="shared" ref="C33:C96" si="27">COS(B33)</f>
        <v>3.1416033365798978E-3</v>
      </c>
      <c r="D33">
        <f t="shared" si="1"/>
        <v>3.1415894961303184E-3</v>
      </c>
      <c r="E33">
        <f t="shared" ref="E33:E96" si="28">SIN(D33)</f>
        <v>3.1415843284356699E-3</v>
      </c>
      <c r="F33">
        <f t="shared" si="2"/>
        <v>391602913.05436283</v>
      </c>
      <c r="G33">
        <f t="shared" si="3"/>
        <v>391595164.97018802</v>
      </c>
      <c r="H33">
        <f t="shared" si="4"/>
        <v>0</v>
      </c>
      <c r="I33">
        <f t="shared" ref="I33:I96" si="29">COS(D33-B33)</f>
        <v>1.9008237933854956E-8</v>
      </c>
      <c r="J33">
        <f t="shared" ref="J33:J96" si="30">H33*I33</f>
        <v>0</v>
      </c>
      <c r="K33">
        <f t="shared" ref="K33:K96" si="31">J33*EXP(-J33)</f>
        <v>0</v>
      </c>
      <c r="M33">
        <f>alpha*LN(F33)</f>
        <v>19.785739121685847</v>
      </c>
      <c r="N33">
        <f>(LN(cat0)+LN(C33)+M33)/(alpha-1)</f>
        <v>-668839.61224372406</v>
      </c>
      <c r="O33">
        <f t="shared" si="13"/>
        <v>-17.778393376280604</v>
      </c>
      <c r="P33">
        <f t="shared" si="14"/>
        <v>-668857.39063710032</v>
      </c>
      <c r="Q33">
        <f t="shared" si="15"/>
        <v>-668857.39063710032</v>
      </c>
    </row>
    <row r="34" spans="1:17" x14ac:dyDescent="0.3">
      <c r="A34">
        <f t="shared" ref="A34:A97" si="32">ROUND(A33+1/1000,3)</f>
        <v>2E-3</v>
      </c>
      <c r="B34">
        <f t="shared" si="0"/>
        <v>-1.5645131256528049</v>
      </c>
      <c r="C34">
        <f t="shared" si="27"/>
        <v>6.2831598001585453E-3</v>
      </c>
      <c r="D34">
        <f t="shared" si="1"/>
        <v>6.283178992261081E-3</v>
      </c>
      <c r="E34">
        <f t="shared" si="28"/>
        <v>6.2831376507650966E-3</v>
      </c>
      <c r="F34">
        <f t="shared" si="2"/>
        <v>195802422.77065739</v>
      </c>
      <c r="G34">
        <f t="shared" si="3"/>
        <v>195798684.42574558</v>
      </c>
      <c r="H34">
        <f t="shared" si="4"/>
        <v>0</v>
      </c>
      <c r="I34">
        <f t="shared" si="29"/>
        <v>2.214983069756624E-8</v>
      </c>
      <c r="J34">
        <f t="shared" si="30"/>
        <v>0</v>
      </c>
      <c r="K34">
        <f t="shared" si="31"/>
        <v>0</v>
      </c>
      <c r="M34">
        <f>alpha*LN(F34)</f>
        <v>19.092597569068477</v>
      </c>
      <c r="N34">
        <f>(LN(cat0)+LN(C34)+M34)/(alpha-1)</f>
        <v>-668837.78011399438</v>
      </c>
      <c r="O34">
        <f t="shared" si="13"/>
        <v>-17.625435983935212</v>
      </c>
      <c r="P34">
        <f t="shared" si="14"/>
        <v>-668855.40554997826</v>
      </c>
      <c r="Q34">
        <f t="shared" si="15"/>
        <v>-668855.40554997826</v>
      </c>
    </row>
    <row r="35" spans="1:17" x14ac:dyDescent="0.3">
      <c r="A35">
        <f t="shared" si="32"/>
        <v>3.0000000000000001E-3</v>
      </c>
      <c r="B35">
        <f t="shared" si="0"/>
        <v>-1.5613715330150819</v>
      </c>
      <c r="C35">
        <f t="shared" si="27"/>
        <v>9.4246542514867613E-3</v>
      </c>
      <c r="D35">
        <f t="shared" si="1"/>
        <v>9.4247684883914003E-3</v>
      </c>
      <c r="E35">
        <f t="shared" si="28"/>
        <v>9.4246289611867231E-3</v>
      </c>
      <c r="F35">
        <f t="shared" si="2"/>
        <v>130536022.12754193</v>
      </c>
      <c r="G35">
        <f t="shared" si="3"/>
        <v>130533582.80283147</v>
      </c>
      <c r="H35">
        <f t="shared" si="4"/>
        <v>0</v>
      </c>
      <c r="I35">
        <f t="shared" si="29"/>
        <v>2.5291423239232922E-8</v>
      </c>
      <c r="J35">
        <f t="shared" si="30"/>
        <v>0</v>
      </c>
      <c r="K35">
        <f t="shared" si="31"/>
        <v>0</v>
      </c>
      <c r="M35">
        <f>alpha*LN(F35)</f>
        <v>18.687141091106195</v>
      </c>
      <c r="N35">
        <f>(LN(cat0)+LN(C35)+M35)/(alpha-1)</f>
        <v>-668837.34378789738</v>
      </c>
      <c r="O35">
        <f t="shared" si="13"/>
        <v>-17.4928005010891</v>
      </c>
      <c r="P35">
        <f t="shared" si="14"/>
        <v>-668854.83658839844</v>
      </c>
      <c r="Q35">
        <f t="shared" si="15"/>
        <v>-668854.83658839844</v>
      </c>
    </row>
    <row r="36" spans="1:17" x14ac:dyDescent="0.3">
      <c r="A36">
        <f t="shared" si="32"/>
        <v>4.0000000000000001E-3</v>
      </c>
      <c r="B36">
        <f t="shared" si="0"/>
        <v>-1.5582299403773585</v>
      </c>
      <c r="C36">
        <f t="shared" si="27"/>
        <v>1.2566055685283786E-2</v>
      </c>
      <c r="D36">
        <f t="shared" si="1"/>
        <v>1.2566357984522162E-2</v>
      </c>
      <c r="E36">
        <f t="shared" si="28"/>
        <v>1.2566027254512795E-2</v>
      </c>
      <c r="F36">
        <f t="shared" si="2"/>
        <v>97903143.905686319</v>
      </c>
      <c r="G36">
        <f t="shared" si="3"/>
        <v>97901342.554417312</v>
      </c>
      <c r="H36">
        <f t="shared" si="4"/>
        <v>0</v>
      </c>
      <c r="I36">
        <f t="shared" si="29"/>
        <v>2.8433016002944209E-8</v>
      </c>
      <c r="J36">
        <f t="shared" si="30"/>
        <v>0</v>
      </c>
      <c r="K36">
        <f t="shared" si="31"/>
        <v>0</v>
      </c>
      <c r="M36">
        <f>alpha*LN(F36)</f>
        <v>18.399470820934976</v>
      </c>
      <c r="N36">
        <f>(LN(cat0)+LN(C36)+M36)/(alpha-1)</f>
        <v>-668837.21054358396</v>
      </c>
      <c r="O36">
        <f t="shared" si="13"/>
        <v>-17.375714831685233</v>
      </c>
      <c r="P36">
        <f t="shared" si="14"/>
        <v>-668854.5862584156</v>
      </c>
      <c r="Q36">
        <f t="shared" si="15"/>
        <v>-668854.5862584156</v>
      </c>
    </row>
    <row r="37" spans="1:17" x14ac:dyDescent="0.3">
      <c r="A37">
        <f t="shared" si="32"/>
        <v>5.0000000000000001E-3</v>
      </c>
      <c r="B37">
        <f t="shared" si="0"/>
        <v>-1.5550883477396356</v>
      </c>
      <c r="C37">
        <f t="shared" si="27"/>
        <v>1.5707333097185128E-2</v>
      </c>
      <c r="D37">
        <f t="shared" si="1"/>
        <v>1.570794748065248E-2</v>
      </c>
      <c r="E37">
        <f t="shared" si="28"/>
        <v>1.5707301526471828E-2</v>
      </c>
      <c r="F37">
        <f t="shared" si="2"/>
        <v>78323674.664802969</v>
      </c>
      <c r="G37">
        <f t="shared" si="3"/>
        <v>78322251.038396806</v>
      </c>
      <c r="H37">
        <f t="shared" si="4"/>
        <v>0</v>
      </c>
      <c r="I37">
        <f t="shared" si="29"/>
        <v>3.1574608544610888E-8</v>
      </c>
      <c r="J37">
        <f t="shared" si="30"/>
        <v>0</v>
      </c>
      <c r="K37">
        <f t="shared" si="31"/>
        <v>0</v>
      </c>
      <c r="M37">
        <f>alpha*LN(F37)</f>
        <v>18.176342297326062</v>
      </c>
      <c r="N37">
        <f>(LN(cat0)+LN(C37)+M37)/(alpha-1)</f>
        <v>-668837.18110088864</v>
      </c>
      <c r="O37">
        <f t="shared" si="13"/>
        <v>-17.270912566423736</v>
      </c>
      <c r="P37">
        <f t="shared" si="14"/>
        <v>-668854.4520134551</v>
      </c>
      <c r="Q37">
        <f t="shared" si="15"/>
        <v>-668854.4520134551</v>
      </c>
    </row>
    <row r="38" spans="1:17" x14ac:dyDescent="0.3">
      <c r="A38">
        <f t="shared" si="32"/>
        <v>6.0000000000000001E-3</v>
      </c>
      <c r="B38">
        <f t="shared" si="0"/>
        <v>-1.5519467551019122</v>
      </c>
      <c r="C38">
        <f t="shared" si="27"/>
        <v>1.8848455484052118E-2</v>
      </c>
      <c r="D38">
        <f t="shared" si="1"/>
        <v>1.8849536976783245E-2</v>
      </c>
      <c r="E38">
        <f t="shared" si="28"/>
        <v>1.8848420774018149E-2</v>
      </c>
      <c r="F38">
        <f t="shared" si="2"/>
        <v>65270909.927753821</v>
      </c>
      <c r="G38">
        <f t="shared" si="3"/>
        <v>65269735.449846298</v>
      </c>
      <c r="H38">
        <f t="shared" si="4"/>
        <v>0</v>
      </c>
      <c r="I38">
        <f t="shared" si="29"/>
        <v>3.4716201308322176E-8</v>
      </c>
      <c r="J38">
        <f t="shared" si="30"/>
        <v>0</v>
      </c>
      <c r="K38">
        <f t="shared" si="31"/>
        <v>0</v>
      </c>
      <c r="M38">
        <f>alpha*LN(F38)</f>
        <v>17.99403901743705</v>
      </c>
      <c r="N38">
        <f>(LN(cat0)+LN(C38)+M38)/(alpha-1)</f>
        <v>-668837.1950013641</v>
      </c>
      <c r="O38">
        <f t="shared" si="13"/>
        <v>-17.176059362462418</v>
      </c>
      <c r="P38">
        <f t="shared" si="14"/>
        <v>-668854.37106072658</v>
      </c>
      <c r="Q38">
        <f t="shared" si="15"/>
        <v>-668854.37106072658</v>
      </c>
    </row>
    <row r="39" spans="1:17" x14ac:dyDescent="0.3">
      <c r="A39">
        <f t="shared" si="32"/>
        <v>7.0000000000000001E-3</v>
      </c>
      <c r="B39">
        <f t="shared" si="0"/>
        <v>-1.5488051624641892</v>
      </c>
      <c r="C39">
        <f t="shared" si="27"/>
        <v>2.1989391844274345E-2</v>
      </c>
      <c r="D39">
        <f t="shared" si="1"/>
        <v>2.1991126472913562E-2</v>
      </c>
      <c r="E39">
        <f t="shared" si="28"/>
        <v>2.1989353995634332E-2</v>
      </c>
      <c r="F39">
        <f t="shared" si="2"/>
        <v>55947690.635458946</v>
      </c>
      <c r="G39">
        <f t="shared" si="3"/>
        <v>55946692.541604981</v>
      </c>
      <c r="H39">
        <f t="shared" si="4"/>
        <v>0</v>
      </c>
      <c r="I39">
        <f t="shared" si="29"/>
        <v>3.7857793849988858E-8</v>
      </c>
      <c r="J39">
        <f t="shared" si="30"/>
        <v>0</v>
      </c>
      <c r="K39">
        <f t="shared" si="31"/>
        <v>0</v>
      </c>
      <c r="M39">
        <f>alpha*LN(F39)</f>
        <v>17.839909876436984</v>
      </c>
      <c r="N39">
        <f>(LN(cat0)+LN(C39)+M39)/(alpha-1)</f>
        <v>-668837.22882112348</v>
      </c>
      <c r="O39">
        <f t="shared" si="13"/>
        <v>-17.089428964125911</v>
      </c>
      <c r="P39">
        <f t="shared" si="14"/>
        <v>-668854.31825008756</v>
      </c>
      <c r="Q39">
        <f t="shared" si="15"/>
        <v>-668854.31825008756</v>
      </c>
    </row>
    <row r="40" spans="1:17" x14ac:dyDescent="0.3">
      <c r="A40">
        <f t="shared" si="32"/>
        <v>8.0000000000000002E-3</v>
      </c>
      <c r="B40">
        <f t="shared" si="0"/>
        <v>-1.545663569826466</v>
      </c>
      <c r="C40">
        <f t="shared" si="27"/>
        <v>2.5130111178078958E-2</v>
      </c>
      <c r="D40">
        <f t="shared" si="1"/>
        <v>2.5132715969044102E-2</v>
      </c>
      <c r="E40">
        <f t="shared" si="28"/>
        <v>2.5130070191640503E-2</v>
      </c>
      <c r="F40">
        <f t="shared" si="2"/>
        <v>48955437.26060047</v>
      </c>
      <c r="G40">
        <f t="shared" si="3"/>
        <v>48954570.442692384</v>
      </c>
      <c r="H40">
        <f t="shared" si="4"/>
        <v>0</v>
      </c>
      <c r="I40">
        <f t="shared" si="29"/>
        <v>4.0999386391655534E-8</v>
      </c>
      <c r="J40">
        <f t="shared" si="30"/>
        <v>0</v>
      </c>
      <c r="K40">
        <f t="shared" si="31"/>
        <v>0</v>
      </c>
      <c r="M40">
        <f>alpha*LN(F40)</f>
        <v>17.706403292197901</v>
      </c>
      <c r="N40">
        <f>(LN(cat0)+LN(C40)+M40)/(alpha-1)</f>
        <v>-668837.27207425435</v>
      </c>
      <c r="O40">
        <f t="shared" si="13"/>
        <v>-17.009708736411277</v>
      </c>
      <c r="P40">
        <f t="shared" si="14"/>
        <v>-668854.28178299079</v>
      </c>
      <c r="Q40">
        <f t="shared" si="15"/>
        <v>-668854.28178299079</v>
      </c>
    </row>
    <row r="41" spans="1:17" x14ac:dyDescent="0.3">
      <c r="A41">
        <f t="shared" si="32"/>
        <v>8.9999999999999993E-3</v>
      </c>
      <c r="B41">
        <f t="shared" si="0"/>
        <v>-1.5425219771887428</v>
      </c>
      <c r="C41">
        <f t="shared" si="27"/>
        <v>2.8270582487834185E-2</v>
      </c>
      <c r="D41">
        <f t="shared" si="1"/>
        <v>2.8274305465174645E-2</v>
      </c>
      <c r="E41">
        <f t="shared" si="28"/>
        <v>2.8270538364497857E-2</v>
      </c>
      <c r="F41">
        <f t="shared" si="2"/>
        <v>43517161.178872176</v>
      </c>
      <c r="G41">
        <f t="shared" si="3"/>
        <v>43516395.776793204</v>
      </c>
      <c r="H41">
        <f t="shared" si="4"/>
        <v>0</v>
      </c>
      <c r="I41">
        <f t="shared" si="29"/>
        <v>4.4140979155366821E-8</v>
      </c>
      <c r="J41">
        <f t="shared" si="30"/>
        <v>0</v>
      </c>
      <c r="K41">
        <f t="shared" si="31"/>
        <v>0</v>
      </c>
      <c r="M41">
        <f>alpha*LN(F41)</f>
        <v>17.58864833945356</v>
      </c>
      <c r="N41">
        <f>(LN(cat0)+LN(C41)+M41)/(alpha-1)</f>
        <v>-668837.31961083878</v>
      </c>
      <c r="O41">
        <f t="shared" si="13"/>
        <v>-16.935877253414905</v>
      </c>
      <c r="P41">
        <f t="shared" si="14"/>
        <v>-668854.2554880922</v>
      </c>
      <c r="Q41">
        <f t="shared" si="15"/>
        <v>-668854.2554880922</v>
      </c>
    </row>
    <row r="42" spans="1:17" x14ac:dyDescent="0.3">
      <c r="A42">
        <f t="shared" si="32"/>
        <v>0.01</v>
      </c>
      <c r="B42">
        <f t="shared" si="0"/>
        <v>-1.5393803845510199</v>
      </c>
      <c r="C42">
        <f t="shared" si="27"/>
        <v>3.1410774778356153E-2</v>
      </c>
      <c r="D42">
        <f t="shared" si="1"/>
        <v>3.1415894961304959E-2</v>
      </c>
      <c r="E42">
        <f t="shared" si="28"/>
        <v>3.1410727519115458E-2</v>
      </c>
      <c r="F42">
        <f t="shared" si="2"/>
        <v>39166669.217472084</v>
      </c>
      <c r="G42">
        <f t="shared" si="3"/>
        <v>39165984.459393822</v>
      </c>
      <c r="H42">
        <f t="shared" si="4"/>
        <v>0</v>
      </c>
      <c r="I42">
        <f t="shared" si="29"/>
        <v>4.7282571697033497E-8</v>
      </c>
      <c r="J42">
        <f t="shared" si="30"/>
        <v>0</v>
      </c>
      <c r="K42">
        <f t="shared" si="31"/>
        <v>0</v>
      </c>
      <c r="M42">
        <f>alpha*LN(F42)</f>
        <v>17.483319184670652</v>
      </c>
      <c r="N42">
        <f>(LN(cat0)+LN(C42)+M42)/(alpha-1)</f>
        <v>-668837.36874421523</v>
      </c>
      <c r="O42">
        <f t="shared" si="13"/>
        <v>-16.867124072412548</v>
      </c>
      <c r="P42">
        <f t="shared" si="14"/>
        <v>-668854.23586828762</v>
      </c>
      <c r="Q42">
        <f t="shared" si="15"/>
        <v>-668854.23586828762</v>
      </c>
    </row>
    <row r="43" spans="1:17" x14ac:dyDescent="0.3">
      <c r="A43">
        <f t="shared" si="32"/>
        <v>1.0999999999999999E-2</v>
      </c>
      <c r="B43">
        <f t="shared" si="0"/>
        <v>-1.5362387919132965</v>
      </c>
      <c r="C43">
        <f t="shared" si="27"/>
        <v>3.4550657057215668E-2</v>
      </c>
      <c r="D43">
        <f t="shared" si="1"/>
        <v>3.4557484457435728E-2</v>
      </c>
      <c r="E43">
        <f t="shared" si="28"/>
        <v>3.4550606663157082E-2</v>
      </c>
      <c r="F43">
        <f t="shared" si="2"/>
        <v>35607292.995327316</v>
      </c>
      <c r="G43">
        <f t="shared" si="3"/>
        <v>35606673.858926229</v>
      </c>
      <c r="H43">
        <f t="shared" si="4"/>
        <v>0</v>
      </c>
      <c r="I43">
        <f t="shared" si="29"/>
        <v>5.0424164460744784E-8</v>
      </c>
      <c r="J43">
        <f t="shared" si="30"/>
        <v>0</v>
      </c>
      <c r="K43">
        <f t="shared" si="31"/>
        <v>0</v>
      </c>
      <c r="M43">
        <f>alpha*LN(F43)</f>
        <v>17.388043646199705</v>
      </c>
      <c r="N43">
        <f>(LN(cat0)+LN(C43)+M43)/(alpha-1)</f>
        <v>-668837.41802042862</v>
      </c>
      <c r="O43">
        <f t="shared" si="13"/>
        <v>-16.802795323184029</v>
      </c>
      <c r="P43">
        <f t="shared" si="14"/>
        <v>-668854.22081575182</v>
      </c>
      <c r="Q43">
        <f t="shared" si="15"/>
        <v>-668854.22081575182</v>
      </c>
    </row>
    <row r="44" spans="1:17" x14ac:dyDescent="0.3">
      <c r="A44">
        <f t="shared" si="32"/>
        <v>1.2E-2</v>
      </c>
      <c r="B44">
        <f t="shared" si="0"/>
        <v>-1.5330971992755735</v>
      </c>
      <c r="C44">
        <f t="shared" si="27"/>
        <v>3.7690198335041704E-2</v>
      </c>
      <c r="D44">
        <f t="shared" si="1"/>
        <v>3.7699073953566045E-2</v>
      </c>
      <c r="E44">
        <f t="shared" si="28"/>
        <v>3.7690144807344575E-2</v>
      </c>
      <c r="F44">
        <f t="shared" si="2"/>
        <v>32641253.593210034</v>
      </c>
      <c r="G44">
        <f t="shared" si="3"/>
        <v>32640688.868910871</v>
      </c>
      <c r="H44">
        <f t="shared" si="4"/>
        <v>0</v>
      </c>
      <c r="I44">
        <f t="shared" si="29"/>
        <v>5.356575700241146E-8</v>
      </c>
      <c r="J44">
        <f t="shared" si="30"/>
        <v>0</v>
      </c>
      <c r="K44">
        <f t="shared" si="31"/>
        <v>0</v>
      </c>
      <c r="M44">
        <f>alpha*LN(F44)</f>
        <v>17.301070192889888</v>
      </c>
      <c r="N44">
        <f>(LN(cat0)+LN(C44)+M44)/(alpha-1)</f>
        <v>-668837.4666402461</v>
      </c>
      <c r="O44">
        <f t="shared" si="13"/>
        <v>-16.742355834924183</v>
      </c>
      <c r="P44">
        <f t="shared" si="14"/>
        <v>-668854.20899608103</v>
      </c>
      <c r="Q44">
        <f t="shared" si="15"/>
        <v>-668854.20899608103</v>
      </c>
    </row>
    <row r="45" spans="1:17" x14ac:dyDescent="0.3">
      <c r="A45">
        <f t="shared" si="32"/>
        <v>1.2999999999999999E-2</v>
      </c>
      <c r="B45">
        <f t="shared" si="0"/>
        <v>-1.5299556066378501</v>
      </c>
      <c r="C45">
        <f t="shared" si="27"/>
        <v>4.0829367625830518E-2</v>
      </c>
      <c r="D45">
        <f t="shared" si="1"/>
        <v>4.0840663449696807E-2</v>
      </c>
      <c r="E45">
        <f t="shared" si="28"/>
        <v>4.082931096576712E-2</v>
      </c>
      <c r="F45">
        <f t="shared" si="2"/>
        <v>30131627.145332798</v>
      </c>
      <c r="G45">
        <f t="shared" si="3"/>
        <v>30131108.250460941</v>
      </c>
      <c r="H45">
        <f t="shared" si="4"/>
        <v>0</v>
      </c>
      <c r="I45">
        <f t="shared" si="29"/>
        <v>5.670734976612274E-8</v>
      </c>
      <c r="J45">
        <f t="shared" si="30"/>
        <v>0</v>
      </c>
      <c r="K45">
        <f t="shared" si="31"/>
        <v>0</v>
      </c>
      <c r="M45">
        <f>alpha*LN(F45)</f>
        <v>17.221068692722131</v>
      </c>
      <c r="N45">
        <f>(LN(cat0)+LN(C45)+M45)/(alpha-1)</f>
        <v>-668837.51416788832</v>
      </c>
      <c r="O45">
        <f t="shared" si="13"/>
        <v>-16.685362009108555</v>
      </c>
      <c r="P45">
        <f t="shared" si="14"/>
        <v>-668854.19952989742</v>
      </c>
      <c r="Q45">
        <f t="shared" si="15"/>
        <v>-668854.19952989742</v>
      </c>
    </row>
    <row r="46" spans="1:17" x14ac:dyDescent="0.3">
      <c r="A46">
        <f t="shared" si="32"/>
        <v>1.4E-2</v>
      </c>
      <c r="B46">
        <f t="shared" si="0"/>
        <v>-1.5268140140001272</v>
      </c>
      <c r="C46">
        <f t="shared" si="27"/>
        <v>4.3968133947247974E-2</v>
      </c>
      <c r="D46">
        <f t="shared" si="1"/>
        <v>4.3982252945827124E-2</v>
      </c>
      <c r="E46">
        <f t="shared" si="28"/>
        <v>4.3968074156183451E-2</v>
      </c>
      <c r="F46">
        <f t="shared" si="2"/>
        <v>27980610.891694602</v>
      </c>
      <c r="G46">
        <f t="shared" si="3"/>
        <v>27980131.11164739</v>
      </c>
      <c r="H46">
        <f t="shared" si="4"/>
        <v>0</v>
      </c>
      <c r="I46">
        <f t="shared" si="29"/>
        <v>5.9848942307789416E-8</v>
      </c>
      <c r="J46">
        <f t="shared" si="30"/>
        <v>0</v>
      </c>
      <c r="K46">
        <f t="shared" si="31"/>
        <v>0</v>
      </c>
      <c r="M46">
        <f>alpha*LN(F46)</f>
        <v>17.147005213096541</v>
      </c>
      <c r="N46">
        <f>(LN(cat0)+LN(C46)+M46)/(alpha-1)</f>
        <v>-668837.56037592841</v>
      </c>
      <c r="O46">
        <f t="shared" si="13"/>
        <v>-16.631442077483058</v>
      </c>
      <c r="P46">
        <f t="shared" si="14"/>
        <v>-668854.19181800587</v>
      </c>
      <c r="Q46">
        <f t="shared" si="15"/>
        <v>-668854.19181800587</v>
      </c>
    </row>
    <row r="47" spans="1:17" x14ac:dyDescent="0.3">
      <c r="A47">
        <f t="shared" si="32"/>
        <v>1.4999999999999999E-2</v>
      </c>
      <c r="B47">
        <f t="shared" si="0"/>
        <v>-1.523672421362404</v>
      </c>
      <c r="C47">
        <f t="shared" si="27"/>
        <v>4.7106466320938629E-2</v>
      </c>
      <c r="D47">
        <f t="shared" si="1"/>
        <v>4.7123842441957664E-2</v>
      </c>
      <c r="E47">
        <f t="shared" si="28"/>
        <v>4.7106403400330996E-2</v>
      </c>
      <c r="F47">
        <f t="shared" si="2"/>
        <v>26116482.809483565</v>
      </c>
      <c r="G47">
        <f t="shared" si="3"/>
        <v>26116036.793982506</v>
      </c>
      <c r="H47">
        <f t="shared" si="4"/>
        <v>0</v>
      </c>
      <c r="I47">
        <f t="shared" si="29"/>
        <v>6.2990535071500703E-8</v>
      </c>
      <c r="J47">
        <f t="shared" si="30"/>
        <v>0</v>
      </c>
      <c r="K47">
        <f t="shared" si="31"/>
        <v>0</v>
      </c>
      <c r="M47">
        <f>alpha*LN(F47)</f>
        <v>17.078060120155126</v>
      </c>
      <c r="N47">
        <f>(LN(cat0)+LN(C47)+M47)/(alpha-1)</f>
        <v>-668837.6051589963</v>
      </c>
      <c r="O47">
        <f t="shared" si="13"/>
        <v>-16.580281358801887</v>
      </c>
      <c r="P47">
        <f t="shared" si="14"/>
        <v>-668854.1854403551</v>
      </c>
      <c r="Q47">
        <f t="shared" si="15"/>
        <v>-668854.1854403551</v>
      </c>
    </row>
    <row r="48" spans="1:17" x14ac:dyDescent="0.3">
      <c r="A48">
        <f t="shared" si="32"/>
        <v>1.6E-2</v>
      </c>
      <c r="B48">
        <f t="shared" si="0"/>
        <v>-1.5205308287246808</v>
      </c>
      <c r="C48">
        <f t="shared" si="27"/>
        <v>5.0244333772829046E-2</v>
      </c>
      <c r="D48">
        <f t="shared" si="1"/>
        <v>5.0265431938088204E-2</v>
      </c>
      <c r="E48">
        <f t="shared" si="28"/>
        <v>5.0244267724229137E-2</v>
      </c>
      <c r="F48">
        <f t="shared" si="2"/>
        <v>24485451.382707309</v>
      </c>
      <c r="G48">
        <f t="shared" si="3"/>
        <v>24485034.800828177</v>
      </c>
      <c r="H48">
        <f t="shared" si="4"/>
        <v>0</v>
      </c>
      <c r="I48">
        <f t="shared" si="29"/>
        <v>6.6132127613167372E-8</v>
      </c>
      <c r="J48">
        <f t="shared" si="30"/>
        <v>0</v>
      </c>
      <c r="K48">
        <f t="shared" si="31"/>
        <v>0</v>
      </c>
      <c r="M48">
        <f>alpha*LN(F48)</f>
        <v>17.013572664429702</v>
      </c>
      <c r="N48">
        <f>(LN(cat0)+LN(C48)+M48)/(alpha-1)</f>
        <v>-668837.64848409093</v>
      </c>
      <c r="O48">
        <f t="shared" si="13"/>
        <v>-16.531611162585683</v>
      </c>
      <c r="P48">
        <f t="shared" si="14"/>
        <v>-668854.18009525351</v>
      </c>
      <c r="Q48">
        <f t="shared" si="15"/>
        <v>-668854.18009525351</v>
      </c>
    </row>
    <row r="49" spans="1:17" x14ac:dyDescent="0.3">
      <c r="A49">
        <f t="shared" si="32"/>
        <v>1.7000000000000001E-2</v>
      </c>
      <c r="B49">
        <f t="shared" si="0"/>
        <v>-1.5173892360869579</v>
      </c>
      <c r="C49">
        <f t="shared" si="27"/>
        <v>5.3381705333434365E-2</v>
      </c>
      <c r="D49">
        <f t="shared" si="1"/>
        <v>5.3407021434218521E-2</v>
      </c>
      <c r="E49">
        <f t="shared" si="28"/>
        <v>5.3381636158485839E-2</v>
      </c>
      <c r="F49">
        <f t="shared" si="2"/>
        <v>23046381.923716564</v>
      </c>
      <c r="G49">
        <f t="shared" si="3"/>
        <v>23045991.221269757</v>
      </c>
      <c r="H49">
        <f t="shared" si="4"/>
        <v>0</v>
      </c>
      <c r="I49">
        <f t="shared" si="29"/>
        <v>6.9273720154834055E-8</v>
      </c>
      <c r="J49">
        <f t="shared" si="30"/>
        <v>0</v>
      </c>
      <c r="K49">
        <f t="shared" si="31"/>
        <v>0</v>
      </c>
      <c r="M49">
        <f>alpha*LN(F49)</f>
        <v>16.953002395633945</v>
      </c>
      <c r="N49">
        <f>(LN(cat0)+LN(C49)+M49)/(alpha-1)</f>
        <v>-668837.69036114565</v>
      </c>
      <c r="O49">
        <f t="shared" si="13"/>
        <v>-16.485200221217053</v>
      </c>
      <c r="P49">
        <f t="shared" si="14"/>
        <v>-668854.17556136684</v>
      </c>
      <c r="Q49">
        <f t="shared" si="15"/>
        <v>-668854.17556136684</v>
      </c>
    </row>
    <row r="50" spans="1:17" x14ac:dyDescent="0.3">
      <c r="A50">
        <f t="shared" si="32"/>
        <v>1.7999999999999999E-2</v>
      </c>
      <c r="B50">
        <f t="shared" si="0"/>
        <v>-1.5142476434492345</v>
      </c>
      <c r="C50">
        <f t="shared" si="27"/>
        <v>5.6518550038164882E-2</v>
      </c>
      <c r="D50">
        <f t="shared" si="1"/>
        <v>5.654861093034929E-2</v>
      </c>
      <c r="E50">
        <f t="shared" si="28"/>
        <v>5.6518477738604175E-2</v>
      </c>
      <c r="F50">
        <f t="shared" si="2"/>
        <v>21767280.78755445</v>
      </c>
      <c r="G50">
        <f t="shared" si="3"/>
        <v>21766913.012458786</v>
      </c>
      <c r="H50">
        <f t="shared" si="4"/>
        <v>0</v>
      </c>
      <c r="I50">
        <f t="shared" si="29"/>
        <v>7.2415312918545329E-8</v>
      </c>
      <c r="J50">
        <f t="shared" si="30"/>
        <v>0</v>
      </c>
      <c r="K50">
        <f t="shared" si="31"/>
        <v>0</v>
      </c>
      <c r="M50">
        <f>alpha*LN(F50)</f>
        <v>16.895901623085354</v>
      </c>
      <c r="N50">
        <f>(LN(cat0)+LN(C50)+M50)/(alpha-1)</f>
        <v>-668837.73082522571</v>
      </c>
      <c r="O50">
        <f t="shared" si="13"/>
        <v>-16.440848055518845</v>
      </c>
      <c r="P50">
        <f t="shared" si="14"/>
        <v>-668854.17167328123</v>
      </c>
      <c r="Q50">
        <f t="shared" si="15"/>
        <v>-668854.17167328123</v>
      </c>
    </row>
    <row r="51" spans="1:17" x14ac:dyDescent="0.3">
      <c r="A51">
        <f t="shared" si="32"/>
        <v>1.9E-2</v>
      </c>
      <c r="B51">
        <f t="shared" si="0"/>
        <v>-1.5111060508115115</v>
      </c>
      <c r="C51">
        <f t="shared" si="27"/>
        <v>5.9654836927629171E-2</v>
      </c>
      <c r="D51">
        <f t="shared" si="1"/>
        <v>5.9690200426479607E-2</v>
      </c>
      <c r="E51">
        <f t="shared" si="28"/>
        <v>5.9654761505285474E-2</v>
      </c>
      <c r="F51">
        <f t="shared" si="2"/>
        <v>20622889.834407281</v>
      </c>
      <c r="G51">
        <f t="shared" si="3"/>
        <v>20622542.508432761</v>
      </c>
      <c r="H51">
        <f t="shared" si="4"/>
        <v>0</v>
      </c>
      <c r="I51">
        <f t="shared" si="29"/>
        <v>7.5556905460212011E-8</v>
      </c>
      <c r="J51">
        <f t="shared" si="30"/>
        <v>0</v>
      </c>
      <c r="K51">
        <f t="shared" si="31"/>
        <v>0</v>
      </c>
      <c r="M51">
        <f>alpha*LN(F51)</f>
        <v>16.841895331979671</v>
      </c>
      <c r="N51">
        <f>(LN(cat0)+LN(C51)+M51)/(alpha-1)</f>
        <v>-668837.76992559666</v>
      </c>
      <c r="O51">
        <f t="shared" si="13"/>
        <v>-16.398379749886921</v>
      </c>
      <c r="P51">
        <f t="shared" si="14"/>
        <v>-668854.16830534651</v>
      </c>
      <c r="Q51">
        <f t="shared" si="15"/>
        <v>-668854.16830534651</v>
      </c>
    </row>
    <row r="52" spans="1:17" x14ac:dyDescent="0.3">
      <c r="A52">
        <f t="shared" si="32"/>
        <v>0.02</v>
      </c>
      <c r="B52">
        <f t="shared" si="0"/>
        <v>-1.5079644581737881</v>
      </c>
      <c r="C52">
        <f t="shared" si="27"/>
        <v>6.2790535047943005E-2</v>
      </c>
      <c r="D52">
        <f t="shared" si="1"/>
        <v>6.2831789922610362E-2</v>
      </c>
      <c r="E52">
        <f t="shared" si="28"/>
        <v>6.2790456504738246E-2</v>
      </c>
      <c r="F52">
        <f t="shared" si="2"/>
        <v>19593002.553318053</v>
      </c>
      <c r="G52">
        <f t="shared" si="3"/>
        <v>19592673.576184127</v>
      </c>
      <c r="H52">
        <f t="shared" si="4"/>
        <v>0</v>
      </c>
      <c r="I52">
        <f t="shared" si="29"/>
        <v>7.8698498223923285E-8</v>
      </c>
      <c r="J52">
        <f t="shared" si="30"/>
        <v>0</v>
      </c>
      <c r="K52">
        <f t="shared" si="31"/>
        <v>0</v>
      </c>
      <c r="M52">
        <f>alpha*LN(F52)</f>
        <v>16.79066625718772</v>
      </c>
      <c r="N52">
        <f>(LN(cat0)+LN(C52)+M52)/(alpha-1)</f>
        <v>-668837.80771891365</v>
      </c>
      <c r="O52">
        <f t="shared" si="13"/>
        <v>-16.357641763993264</v>
      </c>
      <c r="P52">
        <f t="shared" si="14"/>
        <v>-668854.16536067764</v>
      </c>
      <c r="Q52">
        <f t="shared" si="15"/>
        <v>-668854.16536067764</v>
      </c>
    </row>
    <row r="53" spans="1:17" x14ac:dyDescent="0.3">
      <c r="A53">
        <f t="shared" si="32"/>
        <v>2.1000000000000001E-2</v>
      </c>
      <c r="B53">
        <f t="shared" si="0"/>
        <v>-1.5048228655360651</v>
      </c>
      <c r="C53">
        <f t="shared" si="27"/>
        <v>6.5925613451031304E-2</v>
      </c>
      <c r="D53">
        <f t="shared" si="1"/>
        <v>6.5973379418740694E-2</v>
      </c>
      <c r="E53">
        <f t="shared" si="28"/>
        <v>6.5925531788980099E-2</v>
      </c>
      <c r="F53">
        <f t="shared" si="2"/>
        <v>18661261.293412697</v>
      </c>
      <c r="G53">
        <f t="shared" si="3"/>
        <v>18660948.869931456</v>
      </c>
      <c r="H53">
        <f t="shared" si="4"/>
        <v>0</v>
      </c>
      <c r="I53">
        <f t="shared" si="29"/>
        <v>8.1840090765589954E-8</v>
      </c>
      <c r="J53">
        <f t="shared" si="30"/>
        <v>0</v>
      </c>
      <c r="K53">
        <f t="shared" si="31"/>
        <v>0</v>
      </c>
      <c r="M53">
        <f>alpha*LN(F53)</f>
        <v>16.741943602569272</v>
      </c>
      <c r="N53">
        <f>(LN(cat0)+LN(C53)+M53)/(alpha-1)</f>
        <v>-668837.84426500776</v>
      </c>
      <c r="O53">
        <f t="shared" si="13"/>
        <v>-16.318498606242194</v>
      </c>
      <c r="P53">
        <f t="shared" si="14"/>
        <v>-668854.16276361397</v>
      </c>
      <c r="Q53">
        <f t="shared" si="15"/>
        <v>-668854.16276361397</v>
      </c>
    </row>
    <row r="54" spans="1:17" x14ac:dyDescent="0.3">
      <c r="A54">
        <f t="shared" si="32"/>
        <v>2.1999999999999999E-2</v>
      </c>
      <c r="B54">
        <f t="shared" si="0"/>
        <v>-1.501681272898342</v>
      </c>
      <c r="C54">
        <f t="shared" si="27"/>
        <v>6.9060041194936875E-2</v>
      </c>
      <c r="D54">
        <f t="shared" si="1"/>
        <v>6.9114968914871233E-2</v>
      </c>
      <c r="E54">
        <f t="shared" si="28"/>
        <v>6.9059956416146526E-2</v>
      </c>
      <c r="F54">
        <f t="shared" si="2"/>
        <v>17814282.522971645</v>
      </c>
      <c r="G54">
        <f t="shared" si="3"/>
        <v>17813985.106903136</v>
      </c>
      <c r="H54">
        <f t="shared" si="4"/>
        <v>0</v>
      </c>
      <c r="I54">
        <f t="shared" si="29"/>
        <v>8.4981683529301228E-8</v>
      </c>
      <c r="J54">
        <f t="shared" si="30"/>
        <v>0</v>
      </c>
      <c r="K54">
        <f t="shared" si="31"/>
        <v>0</v>
      </c>
      <c r="M54">
        <f>alpha*LN(F54)</f>
        <v>16.695494386940322</v>
      </c>
      <c r="N54">
        <f>(LN(cat0)+LN(C54)+M54)/(alpha-1)</f>
        <v>-668837.87962425046</v>
      </c>
      <c r="O54">
        <f t="shared" si="13"/>
        <v>-16.28083009156752</v>
      </c>
      <c r="P54">
        <f t="shared" si="14"/>
        <v>-668854.16045434203</v>
      </c>
      <c r="Q54">
        <f t="shared" si="15"/>
        <v>-668854.16045434203</v>
      </c>
    </row>
    <row r="55" spans="1:17" x14ac:dyDescent="0.3">
      <c r="A55">
        <f t="shared" si="32"/>
        <v>2.3E-2</v>
      </c>
      <c r="B55">
        <f t="shared" si="0"/>
        <v>-1.4985396802606188</v>
      </c>
      <c r="C55">
        <f t="shared" si="27"/>
        <v>7.2193787344123406E-2</v>
      </c>
      <c r="D55">
        <f t="shared" si="1"/>
        <v>7.2256558411001773E-2</v>
      </c>
      <c r="E55">
        <f t="shared" si="28"/>
        <v>7.2193699450793819E-2</v>
      </c>
      <c r="F55">
        <f t="shared" si="2"/>
        <v>17041010.281788725</v>
      </c>
      <c r="G55">
        <f t="shared" si="3"/>
        <v>17040726.532016184</v>
      </c>
      <c r="H55">
        <f t="shared" si="4"/>
        <v>0</v>
      </c>
      <c r="I55">
        <f t="shared" si="29"/>
        <v>8.8123276070967897E-8</v>
      </c>
      <c r="J55">
        <f t="shared" si="30"/>
        <v>0</v>
      </c>
      <c r="K55">
        <f t="shared" si="31"/>
        <v>0</v>
      </c>
      <c r="M55">
        <f>alpha*LN(F55)</f>
        <v>16.651116715311929</v>
      </c>
      <c r="N55">
        <f>(LN(cat0)+LN(C55)+M55)/(alpha-1)</f>
        <v>-668837.91385594697</v>
      </c>
      <c r="O55">
        <f t="shared" si="13"/>
        <v>-16.24452913832058</v>
      </c>
      <c r="P55">
        <f t="shared" si="14"/>
        <v>-668854.15838508529</v>
      </c>
      <c r="Q55">
        <f t="shared" si="15"/>
        <v>-668854.15838508529</v>
      </c>
    </row>
    <row r="56" spans="1:17" x14ac:dyDescent="0.3">
      <c r="A56">
        <f t="shared" si="32"/>
        <v>2.4E-2</v>
      </c>
      <c r="B56">
        <f t="shared" si="0"/>
        <v>-1.4953980876228956</v>
      </c>
      <c r="C56">
        <f t="shared" si="27"/>
        <v>7.5326820969781855E-2</v>
      </c>
      <c r="D56">
        <f t="shared" si="1"/>
        <v>7.5398147907132312E-2</v>
      </c>
      <c r="E56">
        <f t="shared" si="28"/>
        <v>7.5326729964205544E-2</v>
      </c>
      <c r="F56">
        <f t="shared" si="2"/>
        <v>16332231.270439403</v>
      </c>
      <c r="G56">
        <f t="shared" si="3"/>
        <v>16331960.016361261</v>
      </c>
      <c r="H56">
        <f t="shared" si="4"/>
        <v>0</v>
      </c>
      <c r="I56">
        <f t="shared" si="29"/>
        <v>9.1264868612634567E-8</v>
      </c>
      <c r="J56">
        <f t="shared" si="30"/>
        <v>0</v>
      </c>
      <c r="K56">
        <f t="shared" si="31"/>
        <v>0</v>
      </c>
      <c r="M56">
        <f>alpha*LN(F56)</f>
        <v>16.608634483240873</v>
      </c>
      <c r="N56">
        <f>(LN(cat0)+LN(C56)+M56)/(alpha-1)</f>
        <v>-668837.94701737794</v>
      </c>
      <c r="O56">
        <f t="shared" si="13"/>
        <v>-16.209499914057588</v>
      </c>
      <c r="P56">
        <f t="shared" si="14"/>
        <v>-668854.15651729202</v>
      </c>
      <c r="Q56">
        <f t="shared" si="15"/>
        <v>-668854.15651729202</v>
      </c>
    </row>
    <row r="57" spans="1:17" x14ac:dyDescent="0.3">
      <c r="A57">
        <f t="shared" si="32"/>
        <v>2.5000000000000001E-2</v>
      </c>
      <c r="B57">
        <f t="shared" si="0"/>
        <v>-1.4922564949851724</v>
      </c>
      <c r="C57">
        <f t="shared" si="27"/>
        <v>7.8459111150135513E-2</v>
      </c>
      <c r="D57">
        <f t="shared" si="1"/>
        <v>7.8539737403262852E-2</v>
      </c>
      <c r="E57">
        <f t="shared" si="28"/>
        <v>7.8459017034697556E-2</v>
      </c>
      <c r="F57">
        <f t="shared" si="2"/>
        <v>15680206.318125011</v>
      </c>
      <c r="G57">
        <f t="shared" si="3"/>
        <v>15679946.532034205</v>
      </c>
      <c r="H57">
        <f t="shared" si="4"/>
        <v>0</v>
      </c>
      <c r="I57">
        <f t="shared" si="29"/>
        <v>9.4406461376345841E-8</v>
      </c>
      <c r="J57">
        <f t="shared" si="30"/>
        <v>0</v>
      </c>
      <c r="K57">
        <f t="shared" si="31"/>
        <v>0</v>
      </c>
      <c r="M57">
        <f>alpha*LN(F57)</f>
        <v>16.567893162933924</v>
      </c>
      <c r="N57">
        <f>(LN(cat0)+LN(C57)+M57)/(alpha-1)</f>
        <v>-668837.97916325682</v>
      </c>
      <c r="O57">
        <f t="shared" si="13"/>
        <v>-16.175656319354005</v>
      </c>
      <c r="P57">
        <f t="shared" si="14"/>
        <v>-668854.15481957619</v>
      </c>
      <c r="Q57">
        <f t="shared" si="15"/>
        <v>-668854.15481957619</v>
      </c>
    </row>
    <row r="58" spans="1:17" x14ac:dyDescent="0.3">
      <c r="A58">
        <f t="shared" si="32"/>
        <v>2.5999999999999999E-2</v>
      </c>
      <c r="B58">
        <f t="shared" si="0"/>
        <v>-1.4891149023474495</v>
      </c>
      <c r="C58">
        <f t="shared" si="27"/>
        <v>8.1590626970744942E-2</v>
      </c>
      <c r="D58">
        <f t="shared" si="1"/>
        <v>8.168132689939317E-2</v>
      </c>
      <c r="E58">
        <f t="shared" si="28"/>
        <v>8.1590529747922927E-2</v>
      </c>
      <c r="F58">
        <f t="shared" si="2"/>
        <v>15078386.896399107</v>
      </c>
      <c r="G58">
        <f t="shared" si="3"/>
        <v>15078137.671225399</v>
      </c>
      <c r="H58">
        <f t="shared" si="4"/>
        <v>0</v>
      </c>
      <c r="I58">
        <f t="shared" si="29"/>
        <v>9.754805391801251E-8</v>
      </c>
      <c r="J58">
        <f t="shared" si="30"/>
        <v>0</v>
      </c>
      <c r="K58">
        <f t="shared" si="31"/>
        <v>0</v>
      </c>
      <c r="M58">
        <f>alpha*LN(F58)</f>
        <v>16.528756416314661</v>
      </c>
      <c r="N58">
        <f>(LN(cat0)+LN(C58)+M58)/(alpha-1)</f>
        <v>-668838.01034546562</v>
      </c>
      <c r="O58">
        <f t="shared" si="13"/>
        <v>-16.142920719660985</v>
      </c>
      <c r="P58">
        <f t="shared" si="14"/>
        <v>-668854.15326618531</v>
      </c>
      <c r="Q58">
        <f t="shared" si="15"/>
        <v>-668854.15326618531</v>
      </c>
    </row>
    <row r="59" spans="1:17" x14ac:dyDescent="0.3">
      <c r="A59">
        <f t="shared" si="32"/>
        <v>2.7E-2</v>
      </c>
      <c r="B59">
        <f t="shared" si="0"/>
        <v>-1.4859733097097261</v>
      </c>
      <c r="C59">
        <f t="shared" si="27"/>
        <v>8.4721337524814214E-2</v>
      </c>
      <c r="D59">
        <f t="shared" si="1"/>
        <v>8.4822916395523931E-2</v>
      </c>
      <c r="E59">
        <f t="shared" si="28"/>
        <v>8.4721237197178237E-2</v>
      </c>
      <c r="F59">
        <f t="shared" si="2"/>
        <v>14521194.62984327</v>
      </c>
      <c r="G59">
        <f t="shared" si="3"/>
        <v>14520955.161056941</v>
      </c>
      <c r="H59">
        <f t="shared" si="4"/>
        <v>0</v>
      </c>
      <c r="I59">
        <f t="shared" si="29"/>
        <v>1.0068964668172378E-7</v>
      </c>
      <c r="J59">
        <f t="shared" si="30"/>
        <v>0</v>
      </c>
      <c r="K59">
        <f t="shared" si="31"/>
        <v>0</v>
      </c>
      <c r="M59">
        <f>alpha*LN(F59)</f>
        <v>16.491103347639292</v>
      </c>
      <c r="N59">
        <f>(LN(cat0)+LN(C59)+M59)/(alpha-1)</f>
        <v>-668838.04061295011</v>
      </c>
      <c r="O59">
        <f t="shared" si="13"/>
        <v>-16.111222855995909</v>
      </c>
      <c r="P59">
        <f t="shared" si="14"/>
        <v>-668854.15183580609</v>
      </c>
      <c r="Q59">
        <f t="shared" si="15"/>
        <v>-668854.15183580609</v>
      </c>
    </row>
    <row r="60" spans="1:17" x14ac:dyDescent="0.3">
      <c r="A60">
        <f t="shared" si="32"/>
        <v>2.8000000000000001E-2</v>
      </c>
      <c r="B60">
        <f t="shared" si="0"/>
        <v>-1.4828317170720031</v>
      </c>
      <c r="C60">
        <f t="shared" si="27"/>
        <v>8.7851211913493502E-2</v>
      </c>
      <c r="D60">
        <f t="shared" si="1"/>
        <v>8.7964505891654249E-2</v>
      </c>
      <c r="E60">
        <f t="shared" si="28"/>
        <v>8.7851108483706072E-2</v>
      </c>
      <c r="F60">
        <f t="shared" si="2"/>
        <v>14003848.054455912</v>
      </c>
      <c r="G60">
        <f t="shared" si="3"/>
        <v>14003617.625234639</v>
      </c>
      <c r="H60">
        <f t="shared" si="4"/>
        <v>0</v>
      </c>
      <c r="I60">
        <f t="shared" si="29"/>
        <v>1.0383123922339045E-7</v>
      </c>
      <c r="J60">
        <f t="shared" si="30"/>
        <v>0</v>
      </c>
      <c r="K60">
        <f t="shared" si="31"/>
        <v>0</v>
      </c>
      <c r="M60">
        <f>alpha*LN(F60)</f>
        <v>16.454826256002011</v>
      </c>
      <c r="N60">
        <f>(LN(cat0)+LN(C60)+M60)/(alpha-1)</f>
        <v>-668838.07001174637</v>
      </c>
      <c r="O60">
        <f t="shared" si="13"/>
        <v>-16.080498955583419</v>
      </c>
      <c r="P60">
        <f t="shared" si="14"/>
        <v>-668854.15051070193</v>
      </c>
      <c r="Q60">
        <f t="shared" si="15"/>
        <v>-668854.15051070193</v>
      </c>
    </row>
    <row r="61" spans="1:17" x14ac:dyDescent="0.3">
      <c r="A61">
        <f t="shared" si="32"/>
        <v>2.9000000000000001E-2</v>
      </c>
      <c r="B61">
        <f t="shared" si="0"/>
        <v>-1.4796901244342799</v>
      </c>
      <c r="C61">
        <f t="shared" si="27"/>
        <v>9.0980219246187169E-2</v>
      </c>
      <c r="D61">
        <f t="shared" si="1"/>
        <v>9.1106095387784788E-2</v>
      </c>
      <c r="E61">
        <f t="shared" si="28"/>
        <v>9.0980112717003209E-2</v>
      </c>
      <c r="F61">
        <f t="shared" si="2"/>
        <v>13522225.219132109</v>
      </c>
      <c r="G61">
        <f t="shared" si="3"/>
        <v>13522003.188110083</v>
      </c>
      <c r="H61">
        <f t="shared" si="4"/>
        <v>0</v>
      </c>
      <c r="I61">
        <f t="shared" si="29"/>
        <v>1.0697283198710173E-7</v>
      </c>
      <c r="J61">
        <f t="shared" si="30"/>
        <v>0</v>
      </c>
      <c r="K61">
        <f t="shared" si="31"/>
        <v>0</v>
      </c>
      <c r="M61">
        <f>alpha*LN(F61)</f>
        <v>16.419828782404814</v>
      </c>
      <c r="N61">
        <f>(LN(cat0)+LN(C61)+M61)/(alpha-1)</f>
        <v>-668838.0985850537</v>
      </c>
      <c r="O61">
        <f t="shared" si="13"/>
        <v>-16.050690941386861</v>
      </c>
      <c r="P61">
        <f t="shared" si="14"/>
        <v>-668854.14927599509</v>
      </c>
      <c r="Q61">
        <f t="shared" si="15"/>
        <v>-668854.14927599509</v>
      </c>
    </row>
    <row r="62" spans="1:17" x14ac:dyDescent="0.3">
      <c r="A62">
        <f t="shared" si="32"/>
        <v>0.03</v>
      </c>
      <c r="B62">
        <f t="shared" si="0"/>
        <v>-1.4765485317965568</v>
      </c>
      <c r="C62">
        <f t="shared" si="27"/>
        <v>9.4108328640856137E-2</v>
      </c>
      <c r="D62">
        <f t="shared" si="1"/>
        <v>9.4247684883915328E-2</v>
      </c>
      <c r="E62">
        <f t="shared" si="28"/>
        <v>9.410821901512291E-2</v>
      </c>
      <c r="F62">
        <f t="shared" si="2"/>
        <v>13072753.766848404</v>
      </c>
      <c r="G62">
        <f t="shared" si="3"/>
        <v>13072539.557927368</v>
      </c>
      <c r="H62">
        <f t="shared" si="4"/>
        <v>0</v>
      </c>
      <c r="I62">
        <f t="shared" si="29"/>
        <v>1.1011442452876838E-7</v>
      </c>
      <c r="J62">
        <f t="shared" si="30"/>
        <v>0</v>
      </c>
      <c r="K62">
        <f t="shared" si="31"/>
        <v>0</v>
      </c>
      <c r="M62">
        <f>alpha*LN(F62)</f>
        <v>16.386024371081334</v>
      </c>
      <c r="N62">
        <f>(LN(cat0)+LN(C62)+M62)/(alpha-1)</f>
        <v>-668838.1263733462</v>
      </c>
      <c r="O62">
        <f t="shared" si="13"/>
        <v>-16.021745788822223</v>
      </c>
      <c r="P62">
        <f t="shared" si="14"/>
        <v>-668854.14811913506</v>
      </c>
      <c r="Q62">
        <f t="shared" si="15"/>
        <v>-668854.14811913506</v>
      </c>
    </row>
    <row r="63" spans="1:17" x14ac:dyDescent="0.3">
      <c r="A63">
        <f t="shared" si="32"/>
        <v>3.1E-2</v>
      </c>
      <c r="B63">
        <f t="shared" si="0"/>
        <v>-1.4734069391588336</v>
      </c>
      <c r="C63">
        <f t="shared" si="27"/>
        <v>9.7235509224323863E-2</v>
      </c>
      <c r="D63">
        <f t="shared" si="1"/>
        <v>9.7389274380045868E-2</v>
      </c>
      <c r="E63">
        <f t="shared" si="28"/>
        <v>9.7235396504980962E-2</v>
      </c>
      <c r="F63">
        <f t="shared" si="2"/>
        <v>12652322.290456457</v>
      </c>
      <c r="G63">
        <f t="shared" si="3"/>
        <v>12652115.384276608</v>
      </c>
      <c r="H63">
        <f t="shared" si="4"/>
        <v>0</v>
      </c>
      <c r="I63">
        <f t="shared" si="29"/>
        <v>1.1325601707043505E-7</v>
      </c>
      <c r="J63">
        <f t="shared" si="30"/>
        <v>0</v>
      </c>
      <c r="K63">
        <f t="shared" si="31"/>
        <v>0</v>
      </c>
      <c r="M63">
        <f>alpha*LN(F63)</f>
        <v>16.353334983210907</v>
      </c>
      <c r="N63">
        <f>(LN(cat0)+LN(C63)+M63)/(alpha-1)</f>
        <v>-668838.15341453685</v>
      </c>
      <c r="O63">
        <f t="shared" si="13"/>
        <v>-15.993614943129893</v>
      </c>
      <c r="P63">
        <f t="shared" si="14"/>
        <v>-668854.14702947997</v>
      </c>
      <c r="Q63">
        <f t="shared" si="15"/>
        <v>-668854.14702947997</v>
      </c>
    </row>
    <row r="64" spans="1:17" x14ac:dyDescent="0.3">
      <c r="A64">
        <f t="shared" si="32"/>
        <v>3.2000000000000001E-2</v>
      </c>
      <c r="B64">
        <f t="shared" si="0"/>
        <v>-1.4702653465211104</v>
      </c>
      <c r="C64">
        <f t="shared" si="27"/>
        <v>0.10036173013258082</v>
      </c>
      <c r="D64">
        <f t="shared" si="1"/>
        <v>0.10053086387617641</v>
      </c>
      <c r="E64">
        <f t="shared" si="28"/>
        <v>0.10036161432266007</v>
      </c>
      <c r="F64">
        <f t="shared" si="2"/>
        <v>12258208.309265615</v>
      </c>
      <c r="G64">
        <f t="shared" si="3"/>
        <v>12258008.236022143</v>
      </c>
      <c r="H64">
        <f t="shared" si="4"/>
        <v>0</v>
      </c>
      <c r="I64">
        <f t="shared" si="29"/>
        <v>1.1639760983414631E-7</v>
      </c>
      <c r="J64">
        <f t="shared" si="30"/>
        <v>0</v>
      </c>
      <c r="K64">
        <f t="shared" si="31"/>
        <v>0</v>
      </c>
      <c r="M64">
        <f>alpha*LN(F64)</f>
        <v>16.321690014917142</v>
      </c>
      <c r="N64">
        <f>(LN(cat0)+LN(C64)+M64)/(alpha-1)</f>
        <v>-668838.17974411894</v>
      </c>
      <c r="O64">
        <f t="shared" si="13"/>
        <v>-15.966253835930809</v>
      </c>
      <c r="P64">
        <f t="shared" si="14"/>
        <v>-668854.14599795488</v>
      </c>
      <c r="Q64">
        <f t="shared" si="15"/>
        <v>-668854.14599795488</v>
      </c>
    </row>
    <row r="65" spans="1:17" x14ac:dyDescent="0.3">
      <c r="A65">
        <f t="shared" si="32"/>
        <v>3.3000000000000002E-2</v>
      </c>
      <c r="B65">
        <f t="shared" si="0"/>
        <v>-1.4671237538833872</v>
      </c>
      <c r="C65">
        <f t="shared" si="27"/>
        <v>0.10348696051108904</v>
      </c>
      <c r="D65">
        <f t="shared" si="1"/>
        <v>0.10367245337230695</v>
      </c>
      <c r="E65">
        <f t="shared" si="28"/>
        <v>0.10348684161371449</v>
      </c>
      <c r="F65">
        <f t="shared" si="2"/>
        <v>11888019.340792254</v>
      </c>
      <c r="G65">
        <f t="shared" si="3"/>
        <v>11887825.674151255</v>
      </c>
      <c r="H65">
        <f t="shared" si="4"/>
        <v>0</v>
      </c>
      <c r="I65">
        <f t="shared" si="29"/>
        <v>1.1953920237581297E-7</v>
      </c>
      <c r="J65">
        <f t="shared" si="30"/>
        <v>0</v>
      </c>
      <c r="K65">
        <f t="shared" si="31"/>
        <v>0</v>
      </c>
      <c r="M65">
        <f>alpha*LN(F65)</f>
        <v>16.291025381813927</v>
      </c>
      <c r="N65">
        <f>(LN(cat0)+LN(C65)+M65)/(alpha-1)</f>
        <v>-668838.20539531205</v>
      </c>
      <c r="O65">
        <f t="shared" si="13"/>
        <v>-15.939621466018499</v>
      </c>
      <c r="P65">
        <f t="shared" si="14"/>
        <v>-668854.14501677803</v>
      </c>
      <c r="Q65">
        <f t="shared" si="15"/>
        <v>-668854.14501677803</v>
      </c>
    </row>
    <row r="66" spans="1:17" x14ac:dyDescent="0.3">
      <c r="A66">
        <f t="shared" si="32"/>
        <v>3.4000000000000002E-2</v>
      </c>
      <c r="B66">
        <f t="shared" si="0"/>
        <v>-1.463982161245664</v>
      </c>
      <c r="C66">
        <f t="shared" si="27"/>
        <v>0.10661116951508669</v>
      </c>
      <c r="D66">
        <f t="shared" si="1"/>
        <v>0.10681404286843749</v>
      </c>
      <c r="E66">
        <f t="shared" si="28"/>
        <v>0.10661104753347457</v>
      </c>
      <c r="F66">
        <f t="shared" si="2"/>
        <v>11539644.371612219</v>
      </c>
      <c r="G66">
        <f t="shared" si="3"/>
        <v>11539456.723530414</v>
      </c>
      <c r="H66">
        <f t="shared" si="4"/>
        <v>0</v>
      </c>
      <c r="I66">
        <f t="shared" si="29"/>
        <v>1.2268079513952423E-7</v>
      </c>
      <c r="J66">
        <f t="shared" si="30"/>
        <v>0</v>
      </c>
      <c r="K66">
        <f t="shared" si="31"/>
        <v>0</v>
      </c>
      <c r="M66">
        <f>alpha*LN(F66)</f>
        <v>16.261282740252366</v>
      </c>
      <c r="N66">
        <f>(LN(cat0)+LN(C66)+M66)/(alpha-1)</f>
        <v>-668838.23039923992</v>
      </c>
      <c r="O66">
        <f t="shared" si="13"/>
        <v>-15.913680016310179</v>
      </c>
      <c r="P66">
        <f t="shared" si="14"/>
        <v>-668854.14407925622</v>
      </c>
      <c r="Q66">
        <f t="shared" si="15"/>
        <v>-668854.14407925622</v>
      </c>
    </row>
    <row r="67" spans="1:17" x14ac:dyDescent="0.3">
      <c r="A67">
        <f t="shared" si="32"/>
        <v>3.5000000000000003E-2</v>
      </c>
      <c r="B67">
        <f t="shared" si="0"/>
        <v>-1.4608405686079411</v>
      </c>
      <c r="C67">
        <f t="shared" si="27"/>
        <v>0.10973432630989231</v>
      </c>
      <c r="D67">
        <f t="shared" si="1"/>
        <v>0.10995563236456782</v>
      </c>
      <c r="E67">
        <f t="shared" si="28"/>
        <v>0.10973420124735096</v>
      </c>
      <c r="F67">
        <f t="shared" si="2"/>
        <v>11211213.647495717</v>
      </c>
      <c r="G67">
        <f t="shared" si="3"/>
        <v>11211031.663787436</v>
      </c>
      <c r="H67">
        <f t="shared" si="4"/>
        <v>0</v>
      </c>
      <c r="I67">
        <f t="shared" si="29"/>
        <v>1.2582238768119089E-7</v>
      </c>
      <c r="J67">
        <f t="shared" si="30"/>
        <v>0</v>
      </c>
      <c r="K67">
        <f t="shared" si="31"/>
        <v>0</v>
      </c>
      <c r="M67">
        <f>alpha*LN(F67)</f>
        <v>16.232408821481705</v>
      </c>
      <c r="N67">
        <f>(LN(cat0)+LN(C67)+M67)/(alpha-1)</f>
        <v>-668838.25478505064</v>
      </c>
      <c r="O67">
        <f t="shared" si="13"/>
        <v>-15.888394546023923</v>
      </c>
      <c r="P67">
        <f t="shared" si="14"/>
        <v>-668854.14317959663</v>
      </c>
      <c r="Q67">
        <f t="shared" si="15"/>
        <v>-668854.14317959663</v>
      </c>
    </row>
    <row r="68" spans="1:17" x14ac:dyDescent="0.3">
      <c r="A68">
        <f t="shared" si="32"/>
        <v>3.5999999999999997E-2</v>
      </c>
      <c r="B68">
        <f t="shared" si="0"/>
        <v>-1.4576989759702179</v>
      </c>
      <c r="C68">
        <f t="shared" si="27"/>
        <v>0.11285640007120996</v>
      </c>
      <c r="D68">
        <f t="shared" si="1"/>
        <v>0.11309722186069836</v>
      </c>
      <c r="E68">
        <f t="shared" si="28"/>
        <v>0.11285627193113973</v>
      </c>
      <c r="F68">
        <f t="shared" si="2"/>
        <v>10901065.165186325</v>
      </c>
      <c r="G68">
        <f t="shared" si="3"/>
        <v>10900888.521712577</v>
      </c>
      <c r="H68">
        <f t="shared" si="4"/>
        <v>0</v>
      </c>
      <c r="I68">
        <f t="shared" si="29"/>
        <v>1.2896398044490215E-7</v>
      </c>
      <c r="J68">
        <f t="shared" si="30"/>
        <v>0</v>
      </c>
      <c r="K68">
        <f t="shared" si="31"/>
        <v>0</v>
      </c>
      <c r="M68">
        <f>alpha*LN(F68)</f>
        <v>16.204354859630591</v>
      </c>
      <c r="N68">
        <f>(LN(cat0)+LN(C68)+M68)/(alpha-1)</f>
        <v>-668838.2785800735</v>
      </c>
      <c r="O68">
        <f t="shared" si="13"/>
        <v>-15.863732692931627</v>
      </c>
      <c r="P68">
        <f t="shared" si="14"/>
        <v>-668854.1423127664</v>
      </c>
      <c r="Q68">
        <f t="shared" si="15"/>
        <v>-668854.1423127664</v>
      </c>
    </row>
    <row r="69" spans="1:17" x14ac:dyDescent="0.3">
      <c r="A69">
        <f t="shared" si="32"/>
        <v>3.6999999999999998E-2</v>
      </c>
      <c r="B69">
        <f t="shared" si="0"/>
        <v>-1.4545573833324947</v>
      </c>
      <c r="C69">
        <f t="shared" si="27"/>
        <v>0.11597735998543214</v>
      </c>
      <c r="D69">
        <f t="shared" si="1"/>
        <v>0.1162388113568289</v>
      </c>
      <c r="E69">
        <f t="shared" si="28"/>
        <v>0.11597722877132539</v>
      </c>
      <c r="F69">
        <f t="shared" si="2"/>
        <v>10607716.597945774</v>
      </c>
      <c r="G69">
        <f t="shared" si="3"/>
        <v>10607544.997323511</v>
      </c>
      <c r="H69">
        <f t="shared" si="4"/>
        <v>0</v>
      </c>
      <c r="I69">
        <f t="shared" si="29"/>
        <v>1.321055729865688E-7</v>
      </c>
      <c r="J69">
        <f t="shared" si="30"/>
        <v>0</v>
      </c>
      <c r="K69">
        <f t="shared" si="31"/>
        <v>0</v>
      </c>
      <c r="M69">
        <f>alpha*LN(F69)</f>
        <v>16.177076098078704</v>
      </c>
      <c r="N69">
        <f>(LN(cat0)+LN(C69)+M69)/(alpha-1)</f>
        <v>-668838.30180994479</v>
      </c>
      <c r="O69">
        <f t="shared" si="13"/>
        <v>-15.839664438673116</v>
      </c>
      <c r="P69">
        <f t="shared" si="14"/>
        <v>-668854.14147438342</v>
      </c>
      <c r="Q69">
        <f t="shared" si="15"/>
        <v>-668854.14147438342</v>
      </c>
    </row>
    <row r="70" spans="1:17" x14ac:dyDescent="0.3">
      <c r="A70">
        <f t="shared" si="32"/>
        <v>3.7999999999999999E-2</v>
      </c>
      <c r="B70">
        <f t="shared" si="0"/>
        <v>-1.4514157906947716</v>
      </c>
      <c r="C70">
        <f t="shared" si="27"/>
        <v>0.11909717524994476</v>
      </c>
      <c r="D70">
        <f t="shared" si="1"/>
        <v>0.11938040085295944</v>
      </c>
      <c r="E70">
        <f t="shared" si="28"/>
        <v>0.11909704096538586</v>
      </c>
      <c r="F70">
        <f t="shared" si="2"/>
        <v>10329841.653907264</v>
      </c>
      <c r="G70">
        <f t="shared" si="3"/>
        <v>10329674.822656039</v>
      </c>
      <c r="H70">
        <f t="shared" si="4"/>
        <v>0</v>
      </c>
      <c r="I70">
        <f t="shared" si="29"/>
        <v>1.3524716552823546E-7</v>
      </c>
      <c r="J70">
        <f t="shared" si="30"/>
        <v>0</v>
      </c>
      <c r="K70">
        <f t="shared" si="31"/>
        <v>0</v>
      </c>
      <c r="M70">
        <f>alpha*LN(F70)</f>
        <v>16.150531361670634</v>
      </c>
      <c r="N70">
        <f>(LN(cat0)+LN(C70)+M70)/(alpha-1)</f>
        <v>-668838.32449873781</v>
      </c>
      <c r="O70">
        <f t="shared" si="13"/>
        <v>-15.8161618767168</v>
      </c>
      <c r="P70">
        <f t="shared" si="14"/>
        <v>-668854.14066061447</v>
      </c>
      <c r="Q70">
        <f t="shared" si="15"/>
        <v>-668854.14066061447</v>
      </c>
    </row>
    <row r="71" spans="1:17" x14ac:dyDescent="0.3">
      <c r="A71">
        <f t="shared" si="32"/>
        <v>3.9E-2</v>
      </c>
      <c r="B71">
        <f t="shared" si="0"/>
        <v>-1.4482741980570484</v>
      </c>
      <c r="C71">
        <f t="shared" si="27"/>
        <v>0.12221581507343102</v>
      </c>
      <c r="D71">
        <f t="shared" si="1"/>
        <v>0.12252199034908998</v>
      </c>
      <c r="E71">
        <f t="shared" si="28"/>
        <v>0.12221567772209616</v>
      </c>
      <c r="F71">
        <f t="shared" si="2"/>
        <v>10066250.071605315</v>
      </c>
      <c r="G71">
        <f t="shared" si="3"/>
        <v>10066087.757663382</v>
      </c>
      <c r="H71">
        <f t="shared" si="4"/>
        <v>0</v>
      </c>
      <c r="I71">
        <f t="shared" si="29"/>
        <v>1.3838875829194672E-7</v>
      </c>
      <c r="J71">
        <f t="shared" si="30"/>
        <v>0</v>
      </c>
      <c r="K71">
        <f t="shared" si="31"/>
        <v>0</v>
      </c>
      <c r="M71">
        <f>alpha*LN(F71)</f>
        <v>16.124682684506485</v>
      </c>
      <c r="N71">
        <f>(LN(cat0)+LN(C71)+M71)/(alpha-1)</f>
        <v>-668838.34666906029</v>
      </c>
      <c r="O71">
        <f t="shared" si="13"/>
        <v>-15.793199023276127</v>
      </c>
      <c r="P71">
        <f t="shared" si="14"/>
        <v>-668854.13986808353</v>
      </c>
      <c r="Q71">
        <f t="shared" si="15"/>
        <v>-668854.13986808353</v>
      </c>
    </row>
    <row r="72" spans="1:17" x14ac:dyDescent="0.3">
      <c r="A72">
        <f t="shared" si="32"/>
        <v>0.04</v>
      </c>
      <c r="B72">
        <f t="shared" si="0"/>
        <v>-1.4451326054193252</v>
      </c>
      <c r="C72">
        <f t="shared" si="27"/>
        <v>0.12533324867617521</v>
      </c>
      <c r="D72">
        <f t="shared" si="1"/>
        <v>0.1256635798452205</v>
      </c>
      <c r="E72">
        <f t="shared" si="28"/>
        <v>0.12533310826183239</v>
      </c>
      <c r="F72">
        <f t="shared" si="2"/>
        <v>9815870.6161761321</v>
      </c>
      <c r="G72">
        <f t="shared" si="3"/>
        <v>9815712.5867304355</v>
      </c>
      <c r="H72">
        <f t="shared" si="4"/>
        <v>0</v>
      </c>
      <c r="I72">
        <f t="shared" si="29"/>
        <v>1.4153035083361337E-7</v>
      </c>
      <c r="J72">
        <f t="shared" si="30"/>
        <v>0</v>
      </c>
      <c r="K72">
        <f t="shared" si="31"/>
        <v>0</v>
      </c>
      <c r="M72">
        <f>alpha*LN(F72)</f>
        <v>16.099494984863778</v>
      </c>
      <c r="N72">
        <f>(LN(cat0)+LN(C72)+M72)/(alpha-1)</f>
        <v>-668838.36834217876</v>
      </c>
      <c r="O72">
        <f t="shared" si="13"/>
        <v>-15.770751649339797</v>
      </c>
      <c r="P72">
        <f t="shared" si="14"/>
        <v>-668854.13909382815</v>
      </c>
      <c r="Q72">
        <f t="shared" si="15"/>
        <v>-668854.13909382815</v>
      </c>
    </row>
    <row r="73" spans="1:17" x14ac:dyDescent="0.3">
      <c r="A73">
        <f t="shared" si="32"/>
        <v>4.1000000000000002E-2</v>
      </c>
      <c r="B73">
        <f t="shared" si="0"/>
        <v>-1.441991012781602</v>
      </c>
      <c r="C73">
        <f t="shared" si="27"/>
        <v>0.12844944529036653</v>
      </c>
      <c r="D73">
        <f t="shared" si="1"/>
        <v>0.12880516934135106</v>
      </c>
      <c r="E73">
        <f t="shared" si="28"/>
        <v>0.12844930181687561</v>
      </c>
      <c r="F73">
        <f t="shared" si="2"/>
        <v>9577736.5639188904</v>
      </c>
      <c r="G73">
        <f t="shared" si="3"/>
        <v>9577582.6035022177</v>
      </c>
      <c r="H73">
        <f t="shared" si="4"/>
        <v>0</v>
      </c>
      <c r="I73">
        <f t="shared" si="29"/>
        <v>1.4467194359732464E-7</v>
      </c>
      <c r="J73">
        <f t="shared" si="30"/>
        <v>0</v>
      </c>
      <c r="K73">
        <f t="shared" si="31"/>
        <v>0</v>
      </c>
      <c r="M73">
        <f>alpha*LN(F73)</f>
        <v>16.074935780265477</v>
      </c>
      <c r="N73">
        <f>(LN(cat0)+LN(C73)+M73)/(alpha-1)</f>
        <v>-668838.38953810732</v>
      </c>
      <c r="O73">
        <f t="shared" si="13"/>
        <v>-15.748797115700164</v>
      </c>
      <c r="P73">
        <f t="shared" si="14"/>
        <v>-668854.13833522308</v>
      </c>
      <c r="Q73">
        <f t="shared" si="15"/>
        <v>-668854.13833522308</v>
      </c>
    </row>
    <row r="74" spans="1:17" x14ac:dyDescent="0.3">
      <c r="A74">
        <f t="shared" si="32"/>
        <v>4.2000000000000003E-2</v>
      </c>
      <c r="B74">
        <f t="shared" si="0"/>
        <v>-1.4388494201438791</v>
      </c>
      <c r="C74">
        <f t="shared" si="27"/>
        <v>0.13156437416040259</v>
      </c>
      <c r="D74">
        <f t="shared" si="1"/>
        <v>0.13194675883748139</v>
      </c>
      <c r="E74">
        <f t="shared" si="28"/>
        <v>0.13156422763171505</v>
      </c>
      <c r="F74">
        <f t="shared" si="2"/>
        <v>9350973.260491183</v>
      </c>
      <c r="G74">
        <f t="shared" si="3"/>
        <v>9350823.1693081874</v>
      </c>
      <c r="H74">
        <f t="shared" si="4"/>
        <v>0</v>
      </c>
      <c r="I74">
        <f t="shared" si="29"/>
        <v>1.4781353613899129E-7</v>
      </c>
      <c r="J74">
        <f t="shared" si="30"/>
        <v>0</v>
      </c>
      <c r="K74">
        <f t="shared" si="31"/>
        <v>0</v>
      </c>
      <c r="M74">
        <f>alpha*LN(F74)</f>
        <v>16.050974936887823</v>
      </c>
      <c r="N74">
        <f>(LN(cat0)+LN(C74)+M74)/(alpha-1)</f>
        <v>-668838.41027568607</v>
      </c>
      <c r="O74">
        <f t="shared" si="13"/>
        <v>-15.727314248464914</v>
      </c>
      <c r="P74">
        <f t="shared" si="14"/>
        <v>-668854.13758993451</v>
      </c>
      <c r="Q74">
        <f t="shared" si="15"/>
        <v>-668854.13758993451</v>
      </c>
    </row>
    <row r="75" spans="1:17" x14ac:dyDescent="0.3">
      <c r="A75">
        <f t="shared" si="32"/>
        <v>4.2999999999999997E-2</v>
      </c>
      <c r="B75">
        <f t="shared" si="0"/>
        <v>-1.4357078275061559</v>
      </c>
      <c r="C75">
        <f t="shared" si="27"/>
        <v>0.13467800454319367</v>
      </c>
      <c r="D75">
        <f t="shared" si="1"/>
        <v>0.13508834833361191</v>
      </c>
      <c r="E75">
        <f t="shared" si="28"/>
        <v>0.13467785496335269</v>
      </c>
      <c r="F75">
        <f t="shared" si="2"/>
        <v>9134787.4151701331</v>
      </c>
      <c r="G75">
        <f t="shared" si="3"/>
        <v>9134641.0076202676</v>
      </c>
      <c r="H75">
        <f t="shared" si="4"/>
        <v>0</v>
      </c>
      <c r="I75">
        <f t="shared" si="29"/>
        <v>1.5095512890270253E-7</v>
      </c>
      <c r="J75">
        <f t="shared" si="30"/>
        <v>0</v>
      </c>
      <c r="K75">
        <f t="shared" si="31"/>
        <v>0</v>
      </c>
      <c r="M75">
        <f>alpha*LN(F75)</f>
        <v>16.027584448458299</v>
      </c>
      <c r="N75">
        <f>(LN(cat0)+LN(C75)+M75)/(alpha-1)</f>
        <v>-668838.43057269987</v>
      </c>
      <c r="O75">
        <f t="shared" si="13"/>
        <v>-15.706283203876897</v>
      </c>
      <c r="P75">
        <f t="shared" si="14"/>
        <v>-668854.13685590378</v>
      </c>
      <c r="Q75">
        <f t="shared" si="15"/>
        <v>-668854.13685590378</v>
      </c>
    </row>
    <row r="76" spans="1:17" x14ac:dyDescent="0.3">
      <c r="A76">
        <f t="shared" si="32"/>
        <v>4.3999999999999997E-2</v>
      </c>
      <c r="B76">
        <f t="shared" si="0"/>
        <v>-1.4325662348684327</v>
      </c>
      <c r="C76">
        <f t="shared" si="27"/>
        <v>0.13779030570846507</v>
      </c>
      <c r="D76">
        <f t="shared" si="1"/>
        <v>0.13822993782974247</v>
      </c>
      <c r="E76">
        <f t="shared" si="28"/>
        <v>0.13779015308160533</v>
      </c>
      <c r="F76">
        <f t="shared" si="2"/>
        <v>8928457.8549871612</v>
      </c>
      <c r="G76">
        <f t="shared" si="3"/>
        <v>8928314.9583568946</v>
      </c>
      <c r="H76">
        <f t="shared" si="4"/>
        <v>0</v>
      </c>
      <c r="I76">
        <f t="shared" si="29"/>
        <v>1.5409672144436918E-7</v>
      </c>
      <c r="J76">
        <f t="shared" si="30"/>
        <v>0</v>
      </c>
      <c r="K76">
        <f t="shared" si="31"/>
        <v>0</v>
      </c>
      <c r="M76">
        <f>alpha*LN(F76)</f>
        <v>16.004738240574728</v>
      </c>
      <c r="N76">
        <f>(LN(cat0)+LN(C76)+M76)/(alpha-1)</f>
        <v>-668838.45044591767</v>
      </c>
      <c r="O76">
        <f t="shared" si="13"/>
        <v>-15.685685370353681</v>
      </c>
      <c r="P76">
        <f t="shared" si="14"/>
        <v>-668854.13613128802</v>
      </c>
      <c r="Q76">
        <f t="shared" si="15"/>
        <v>-668854.13613128802</v>
      </c>
    </row>
    <row r="77" spans="1:17" x14ac:dyDescent="0.3">
      <c r="A77">
        <f t="shared" si="32"/>
        <v>4.4999999999999998E-2</v>
      </c>
      <c r="B77">
        <f t="shared" si="0"/>
        <v>-1.4294246422307095</v>
      </c>
      <c r="C77">
        <f t="shared" si="27"/>
        <v>0.14090124693906106</v>
      </c>
      <c r="D77">
        <f t="shared" si="1"/>
        <v>0.14137152732587299</v>
      </c>
      <c r="E77">
        <f t="shared" si="28"/>
        <v>0.14090109126940878</v>
      </c>
      <c r="F77">
        <f t="shared" si="2"/>
        <v>8731327.5116446503</v>
      </c>
      <c r="G77">
        <f t="shared" si="3"/>
        <v>8731187.9649466686</v>
      </c>
      <c r="H77">
        <f t="shared" si="4"/>
        <v>0</v>
      </c>
      <c r="I77">
        <f t="shared" si="29"/>
        <v>1.5723831398603584E-7</v>
      </c>
      <c r="J77">
        <f t="shared" si="30"/>
        <v>0</v>
      </c>
      <c r="K77">
        <f t="shared" si="31"/>
        <v>0</v>
      </c>
      <c r="M77">
        <f>alpha*LN(F77)</f>
        <v>15.982411997016905</v>
      </c>
      <c r="N77">
        <f>(LN(cat0)+LN(C77)+M77)/(alpha-1)</f>
        <v>-668838.46991117904</v>
      </c>
      <c r="O77">
        <f t="shared" si="13"/>
        <v>-15.665503259001524</v>
      </c>
      <c r="P77">
        <f t="shared" si="14"/>
        <v>-668854.13541443809</v>
      </c>
      <c r="Q77">
        <f t="shared" si="15"/>
        <v>-668854.13541443809</v>
      </c>
    </row>
    <row r="78" spans="1:17" x14ac:dyDescent="0.3">
      <c r="A78">
        <f t="shared" si="32"/>
        <v>4.5999999999999999E-2</v>
      </c>
      <c r="B78">
        <f t="shared" si="0"/>
        <v>-1.4262830495929864</v>
      </c>
      <c r="C78">
        <f t="shared" si="27"/>
        <v>0.14401079753124793</v>
      </c>
      <c r="D78">
        <f t="shared" si="1"/>
        <v>0.14451311682200355</v>
      </c>
      <c r="E78">
        <f t="shared" si="28"/>
        <v>0.14401063882312082</v>
      </c>
      <c r="F78">
        <f t="shared" si="2"/>
        <v>8542796.4536174685</v>
      </c>
      <c r="G78">
        <f t="shared" si="3"/>
        <v>8542660.1065573115</v>
      </c>
      <c r="H78">
        <f t="shared" si="4"/>
        <v>0</v>
      </c>
      <c r="I78">
        <f t="shared" si="29"/>
        <v>1.6037990674974707E-7</v>
      </c>
      <c r="J78">
        <f t="shared" si="30"/>
        <v>0</v>
      </c>
      <c r="K78">
        <f t="shared" si="31"/>
        <v>0</v>
      </c>
      <c r="M78">
        <f>alpha*LN(F78)</f>
        <v>15.960583005149745</v>
      </c>
      <c r="N78">
        <f>(LN(cat0)+LN(C78)+M78)/(alpha-1)</f>
        <v>-668838.48898345348</v>
      </c>
      <c r="O78">
        <f t="shared" si="13"/>
        <v>-15.645720419000874</v>
      </c>
      <c r="P78">
        <f t="shared" si="14"/>
        <v>-668854.13470387249</v>
      </c>
      <c r="Q78">
        <f t="shared" si="15"/>
        <v>-668854.13470387249</v>
      </c>
    </row>
    <row r="79" spans="1:17" x14ac:dyDescent="0.3">
      <c r="A79">
        <f t="shared" si="32"/>
        <v>4.7E-2</v>
      </c>
      <c r="B79">
        <f t="shared" si="0"/>
        <v>-1.4231414569552632</v>
      </c>
      <c r="C79">
        <f t="shared" si="27"/>
        <v>0.14711892679501704</v>
      </c>
      <c r="D79">
        <f t="shared" si="1"/>
        <v>0.14765470631813407</v>
      </c>
      <c r="E79">
        <f t="shared" si="28"/>
        <v>0.14711876505282412</v>
      </c>
      <c r="F79">
        <f t="shared" si="2"/>
        <v>8362315.8077734718</v>
      </c>
      <c r="G79">
        <f t="shared" si="3"/>
        <v>8362182.519827296</v>
      </c>
      <c r="H79">
        <f t="shared" si="4"/>
        <v>0</v>
      </c>
      <c r="I79">
        <f t="shared" si="29"/>
        <v>1.635214992914137E-7</v>
      </c>
      <c r="J79">
        <f t="shared" si="30"/>
        <v>0</v>
      </c>
      <c r="K79">
        <f t="shared" si="31"/>
        <v>0</v>
      </c>
      <c r="M79">
        <f>alpha*LN(F79)</f>
        <v>15.939230017953822</v>
      </c>
      <c r="N79">
        <f>(LN(cat0)+LN(C79)+M79)/(alpha-1)</f>
        <v>-668838.50767690921</v>
      </c>
      <c r="O79">
        <f t="shared" si="13"/>
        <v>-15.626321361116613</v>
      </c>
      <c r="P79">
        <f t="shared" si="14"/>
        <v>-668854.13399827038</v>
      </c>
      <c r="Q79">
        <f t="shared" si="15"/>
        <v>-668854.13399827038</v>
      </c>
    </row>
    <row r="80" spans="1:17" x14ac:dyDescent="0.3">
      <c r="A80">
        <f t="shared" si="32"/>
        <v>4.8000000000000001E-2</v>
      </c>
      <c r="B80">
        <f t="shared" si="0"/>
        <v>-1.41999986431754</v>
      </c>
      <c r="C80">
        <f t="shared" si="27"/>
        <v>0.15022560405438767</v>
      </c>
      <c r="D80">
        <f t="shared" si="1"/>
        <v>0.15079629581426462</v>
      </c>
      <c r="E80">
        <f t="shared" si="28"/>
        <v>0.15022543928262927</v>
      </c>
      <c r="F80">
        <f t="shared" si="2"/>
        <v>8189382.4407914253</v>
      </c>
      <c r="G80">
        <f t="shared" si="3"/>
        <v>8189252.0803807909</v>
      </c>
      <c r="H80">
        <f t="shared" si="4"/>
        <v>0</v>
      </c>
      <c r="I80">
        <f t="shared" si="29"/>
        <v>1.6666309205512496E-7</v>
      </c>
      <c r="J80">
        <f t="shared" si="30"/>
        <v>0</v>
      </c>
      <c r="K80">
        <f t="shared" si="31"/>
        <v>0</v>
      </c>
      <c r="M80">
        <f>alpha*LN(F80)</f>
        <v>15.918333130582402</v>
      </c>
      <c r="N80">
        <f>(LN(cat0)+LN(C80)+M80)/(alpha-1)</f>
        <v>-668838.52600495762</v>
      </c>
      <c r="O80">
        <f t="shared" si="13"/>
        <v>-15.607291475091584</v>
      </c>
      <c r="P80">
        <f t="shared" si="14"/>
        <v>-668854.13329643267</v>
      </c>
      <c r="Q80">
        <f t="shared" si="15"/>
        <v>-668854.13329643267</v>
      </c>
    </row>
    <row r="81" spans="1:17" x14ac:dyDescent="0.3">
      <c r="A81">
        <f t="shared" si="32"/>
        <v>4.9000000000000002E-2</v>
      </c>
      <c r="B81">
        <f t="shared" si="0"/>
        <v>-1.4168582716798168</v>
      </c>
      <c r="C81">
        <f t="shared" si="27"/>
        <v>0.15333079864770977</v>
      </c>
      <c r="D81">
        <f t="shared" si="1"/>
        <v>0.15393788531039515</v>
      </c>
      <c r="E81">
        <f t="shared" si="28"/>
        <v>0.15333063085097745</v>
      </c>
      <c r="F81">
        <f t="shared" si="2"/>
        <v>8023534.2918339008</v>
      </c>
      <c r="G81">
        <f t="shared" si="3"/>
        <v>8023406.7355857287</v>
      </c>
      <c r="H81">
        <f t="shared" si="4"/>
        <v>0</v>
      </c>
      <c r="I81">
        <f t="shared" si="29"/>
        <v>1.6980468459679159E-7</v>
      </c>
      <c r="J81">
        <f t="shared" si="30"/>
        <v>0</v>
      </c>
      <c r="K81">
        <f t="shared" si="31"/>
        <v>0</v>
      </c>
      <c r="M81">
        <f>alpha*LN(F81)</f>
        <v>15.897873669647435</v>
      </c>
      <c r="N81">
        <f>(LN(cat0)+LN(C81)+M81)/(alpha-1)</f>
        <v>-668838.54398031393</v>
      </c>
      <c r="O81">
        <f t="shared" si="13"/>
        <v>-15.588616974540475</v>
      </c>
      <c r="P81">
        <f t="shared" si="14"/>
        <v>-668854.13259728847</v>
      </c>
      <c r="Q81">
        <f t="shared" si="15"/>
        <v>-668854.13259728847</v>
      </c>
    </row>
    <row r="82" spans="1:17" x14ac:dyDescent="0.3">
      <c r="A82">
        <f t="shared" si="32"/>
        <v>0.05</v>
      </c>
      <c r="B82">
        <f t="shared" si="0"/>
        <v>-1.4137166790420939</v>
      </c>
      <c r="C82">
        <f t="shared" si="27"/>
        <v>0.15643447992796644</v>
      </c>
      <c r="D82">
        <f t="shared" si="1"/>
        <v>0.15707947480652548</v>
      </c>
      <c r="E82">
        <f t="shared" si="28"/>
        <v>0.15643430911094292</v>
      </c>
      <c r="F82">
        <f t="shared" si="2"/>
        <v>7864346.2652994432</v>
      </c>
      <c r="G82">
        <f t="shared" si="3"/>
        <v>7864221.397380637</v>
      </c>
      <c r="H82">
        <f t="shared" si="4"/>
        <v>0</v>
      </c>
      <c r="I82">
        <f t="shared" si="29"/>
        <v>1.7294627736050283E-7</v>
      </c>
      <c r="J82">
        <f t="shared" si="30"/>
        <v>0</v>
      </c>
      <c r="K82">
        <f t="shared" si="31"/>
        <v>0</v>
      </c>
      <c r="M82">
        <f>alpha*LN(F82)</f>
        <v>15.877834093691154</v>
      </c>
      <c r="N82">
        <f>(LN(cat0)+LN(C82)+M82)/(alpha-1)</f>
        <v>-668838.56161503063</v>
      </c>
      <c r="O82">
        <f t="shared" si="13"/>
        <v>-15.570284826163185</v>
      </c>
      <c r="P82">
        <f t="shared" si="14"/>
        <v>-668854.13189985685</v>
      </c>
      <c r="Q82">
        <f t="shared" si="15"/>
        <v>-668854.13189985685</v>
      </c>
    </row>
    <row r="83" spans="1:17" x14ac:dyDescent="0.3">
      <c r="A83">
        <f t="shared" si="32"/>
        <v>5.0999999999999997E-2</v>
      </c>
      <c r="B83">
        <f t="shared" si="0"/>
        <v>-1.4105750864043707</v>
      </c>
      <c r="C83">
        <f t="shared" si="27"/>
        <v>0.15953661726307722</v>
      </c>
      <c r="D83">
        <f t="shared" si="1"/>
        <v>0.16022106430265601</v>
      </c>
      <c r="E83">
        <f t="shared" si="28"/>
        <v>0.15953644343053619</v>
      </c>
      <c r="F83">
        <f t="shared" si="2"/>
        <v>7711426.6067803353</v>
      </c>
      <c r="G83">
        <f t="shared" si="3"/>
        <v>7711304.3182984274</v>
      </c>
      <c r="H83">
        <f t="shared" si="4"/>
        <v>0</v>
      </c>
      <c r="I83">
        <f t="shared" si="29"/>
        <v>1.7608786990216948E-7</v>
      </c>
      <c r="J83">
        <f t="shared" si="30"/>
        <v>0</v>
      </c>
      <c r="K83">
        <f t="shared" si="31"/>
        <v>0</v>
      </c>
      <c r="M83">
        <f>alpha*LN(F83)</f>
        <v>15.858197903514041</v>
      </c>
      <c r="N83">
        <f>(LN(cat0)+LN(C83)+M83)/(alpha-1)</f>
        <v>-668838.57892055123</v>
      </c>
      <c r="O83">
        <f t="shared" si="13"/>
        <v>-15.552282705689688</v>
      </c>
      <c r="P83">
        <f t="shared" si="14"/>
        <v>-668854.1312032569</v>
      </c>
      <c r="Q83">
        <f t="shared" si="15"/>
        <v>-668854.1312032569</v>
      </c>
    </row>
    <row r="84" spans="1:17" x14ac:dyDescent="0.3">
      <c r="A84">
        <f t="shared" si="32"/>
        <v>5.1999999999999998E-2</v>
      </c>
      <c r="B84">
        <f t="shared" si="0"/>
        <v>-1.4074334937666475</v>
      </c>
      <c r="C84">
        <f t="shared" si="27"/>
        <v>0.16263718003619901</v>
      </c>
      <c r="D84">
        <f t="shared" si="1"/>
        <v>0.16336265379878656</v>
      </c>
      <c r="E84">
        <f t="shared" si="28"/>
        <v>0.16263700319300536</v>
      </c>
      <c r="F84">
        <f t="shared" si="2"/>
        <v>7564413.6971791722</v>
      </c>
      <c r="G84">
        <f t="shared" si="3"/>
        <v>7564293.8856411912</v>
      </c>
      <c r="H84">
        <f t="shared" si="4"/>
        <v>0</v>
      </c>
      <c r="I84">
        <f t="shared" si="29"/>
        <v>1.7922946244383611E-7</v>
      </c>
      <c r="J84">
        <f t="shared" si="30"/>
        <v>0</v>
      </c>
      <c r="K84">
        <f t="shared" si="31"/>
        <v>0</v>
      </c>
      <c r="M84">
        <f>alpha*LN(F84)</f>
        <v>15.83894956121053</v>
      </c>
      <c r="N84">
        <f>(LN(cat0)+LN(C84)+M84)/(alpha-1)</f>
        <v>-668838.59590775229</v>
      </c>
      <c r="O84">
        <f t="shared" si="13"/>
        <v>-15.534598938960675</v>
      </c>
      <c r="P84">
        <f t="shared" si="14"/>
        <v>-668854.13050669129</v>
      </c>
      <c r="Q84">
        <f t="shared" si="15"/>
        <v>-668854.13050669129</v>
      </c>
    </row>
    <row r="85" spans="1:17" x14ac:dyDescent="0.3">
      <c r="A85">
        <f t="shared" si="32"/>
        <v>5.2999999999999999E-2</v>
      </c>
      <c r="B85">
        <f t="shared" si="0"/>
        <v>-1.4042919011289243</v>
      </c>
      <c r="C85">
        <f t="shared" si="27"/>
        <v>0.16573613764602937</v>
      </c>
      <c r="D85">
        <f t="shared" si="1"/>
        <v>0.16650424329491709</v>
      </c>
      <c r="E85">
        <f t="shared" si="28"/>
        <v>0.16573595779713871</v>
      </c>
      <c r="F85">
        <f t="shared" si="2"/>
        <v>7422973.2097555837</v>
      </c>
      <c r="G85">
        <f t="shared" si="3"/>
        <v>7422855.7785784714</v>
      </c>
      <c r="H85">
        <f t="shared" si="4"/>
        <v>0</v>
      </c>
      <c r="I85">
        <f t="shared" si="29"/>
        <v>1.8237105520754734E-7</v>
      </c>
      <c r="J85">
        <f t="shared" si="30"/>
        <v>0</v>
      </c>
      <c r="K85">
        <f t="shared" si="31"/>
        <v>0</v>
      </c>
      <c r="M85">
        <f>alpha*LN(F85)</f>
        <v>15.820074416917064</v>
      </c>
      <c r="N85">
        <f>(LN(cat0)+LN(C85)+M85)/(alpha-1)</f>
        <v>-668838.61258696672</v>
      </c>
      <c r="O85">
        <f t="shared" ref="O85:O148" si="33">LN(I85)</f>
        <v>-15.517222460453654</v>
      </c>
      <c r="P85">
        <f t="shared" ref="P85:P148" si="34">N85+O85</f>
        <v>-668854.12980942719</v>
      </c>
      <c r="Q85">
        <f t="shared" ref="Q85:Q148" si="35">P85-EXP(P85)</f>
        <v>-668854.12980942719</v>
      </c>
    </row>
    <row r="86" spans="1:17" x14ac:dyDescent="0.3">
      <c r="A86">
        <f t="shared" si="32"/>
        <v>5.3999999999999999E-2</v>
      </c>
      <c r="B86">
        <f t="shared" si="0"/>
        <v>-1.4011503084912011</v>
      </c>
      <c r="C86">
        <f t="shared" si="27"/>
        <v>0.16883345950710807</v>
      </c>
      <c r="D86">
        <f t="shared" si="1"/>
        <v>0.16964583279104764</v>
      </c>
      <c r="E86">
        <f t="shared" si="28"/>
        <v>0.16883327665756698</v>
      </c>
      <c r="F86">
        <f t="shared" si="2"/>
        <v>7286795.5830566622</v>
      </c>
      <c r="G86">
        <f t="shared" si="3"/>
        <v>7286680.4411235135</v>
      </c>
      <c r="H86">
        <f t="shared" si="4"/>
        <v>0</v>
      </c>
      <c r="I86">
        <f t="shared" si="29"/>
        <v>1.8551264774921397E-7</v>
      </c>
      <c r="J86">
        <f t="shared" si="30"/>
        <v>0</v>
      </c>
      <c r="K86">
        <f t="shared" si="31"/>
        <v>0</v>
      </c>
      <c r="M86">
        <f>alpha*LN(F86)</f>
        <v>15.801558642407388</v>
      </c>
      <c r="N86">
        <f>(LN(cat0)+LN(C86)+M86)/(alpha-1)</f>
        <v>-668838.62896802323</v>
      </c>
      <c r="O86">
        <f t="shared" si="33"/>
        <v>-15.50014277528674</v>
      </c>
      <c r="P86">
        <f t="shared" si="34"/>
        <v>-668854.12911079847</v>
      </c>
      <c r="Q86">
        <f t="shared" si="35"/>
        <v>-668854.12911079847</v>
      </c>
    </row>
    <row r="87" spans="1:17" x14ac:dyDescent="0.3">
      <c r="A87">
        <f t="shared" si="32"/>
        <v>5.5E-2</v>
      </c>
      <c r="B87">
        <f t="shared" si="0"/>
        <v>-1.398008715853478</v>
      </c>
      <c r="C87">
        <f t="shared" si="27"/>
        <v>0.1719291150501191</v>
      </c>
      <c r="D87">
        <f t="shared" si="1"/>
        <v>0.17278742228717817</v>
      </c>
      <c r="E87">
        <f t="shared" si="28"/>
        <v>0.17192892920506478</v>
      </c>
      <c r="F87">
        <f t="shared" si="2"/>
        <v>7155593.7695277696</v>
      </c>
      <c r="G87">
        <f t="shared" si="3"/>
        <v>7155480.8307848917</v>
      </c>
      <c r="H87">
        <f t="shared" si="4"/>
        <v>0</v>
      </c>
      <c r="I87">
        <f t="shared" si="29"/>
        <v>1.8865424051292521E-7</v>
      </c>
      <c r="J87">
        <f t="shared" si="30"/>
        <v>0</v>
      </c>
      <c r="K87">
        <f t="shared" si="31"/>
        <v>0</v>
      </c>
      <c r="M87">
        <f>alpha*LN(F87)</f>
        <v>15.783389170781103</v>
      </c>
      <c r="N87">
        <f>(LN(cat0)+LN(C87)+M87)/(alpha-1)</f>
        <v>-668838.64506028674</v>
      </c>
      <c r="O87">
        <f t="shared" si="33"/>
        <v>-15.483349912586098</v>
      </c>
      <c r="P87">
        <f t="shared" si="34"/>
        <v>-668854.12841019931</v>
      </c>
      <c r="Q87">
        <f t="shared" si="35"/>
        <v>-668854.12841019931</v>
      </c>
    </row>
    <row r="88" spans="1:17" x14ac:dyDescent="0.3">
      <c r="A88">
        <f t="shared" si="32"/>
        <v>5.6000000000000001E-2</v>
      </c>
      <c r="B88">
        <f t="shared" si="0"/>
        <v>-1.3948671232157548</v>
      </c>
      <c r="C88">
        <f t="shared" si="27"/>
        <v>0.17502307372219228</v>
      </c>
      <c r="D88">
        <f t="shared" si="1"/>
        <v>0.17592901178330872</v>
      </c>
      <c r="E88">
        <f t="shared" si="28"/>
        <v>0.17502288488685278</v>
      </c>
      <c r="F88">
        <f t="shared" si="2"/>
        <v>7029101.2253435655</v>
      </c>
      <c r="G88">
        <f t="shared" si="3"/>
        <v>7028990.4084338723</v>
      </c>
      <c r="H88">
        <f t="shared" si="4"/>
        <v>0</v>
      </c>
      <c r="I88">
        <f t="shared" si="29"/>
        <v>1.9179583305459184E-7</v>
      </c>
      <c r="J88">
        <f t="shared" si="30"/>
        <v>0</v>
      </c>
      <c r="K88">
        <f t="shared" si="31"/>
        <v>0</v>
      </c>
      <c r="M88">
        <f>alpha*LN(F88)</f>
        <v>15.7655536415866</v>
      </c>
      <c r="N88">
        <f>(LN(cat0)+LN(C88)+M88)/(alpha-1)</f>
        <v>-668838.6608726799</v>
      </c>
      <c r="O88">
        <f t="shared" si="33"/>
        <v>-15.466834400204442</v>
      </c>
      <c r="P88">
        <f t="shared" si="34"/>
        <v>-668854.1277070801</v>
      </c>
      <c r="Q88">
        <f t="shared" si="35"/>
        <v>-668854.1277070801</v>
      </c>
    </row>
    <row r="89" spans="1:17" x14ac:dyDescent="0.3">
      <c r="A89">
        <f t="shared" si="32"/>
        <v>5.7000000000000002E-2</v>
      </c>
      <c r="B89">
        <f t="shared" si="0"/>
        <v>-1.3917255305780318</v>
      </c>
      <c r="C89">
        <f t="shared" si="27"/>
        <v>0.17811530498720476</v>
      </c>
      <c r="D89">
        <f t="shared" si="1"/>
        <v>0.17907060127943905</v>
      </c>
      <c r="E89">
        <f t="shared" si="28"/>
        <v>0.17811511316689857</v>
      </c>
      <c r="F89">
        <f t="shared" si="2"/>
        <v>6907070.1118358355</v>
      </c>
      <c r="G89">
        <f t="shared" si="3"/>
        <v>6906961.3397647021</v>
      </c>
      <c r="H89">
        <f t="shared" si="4"/>
        <v>0</v>
      </c>
      <c r="I89">
        <f t="shared" si="29"/>
        <v>1.9493742581830305E-7</v>
      </c>
      <c r="J89">
        <f t="shared" si="30"/>
        <v>0</v>
      </c>
      <c r="K89">
        <f t="shared" si="31"/>
        <v>0</v>
      </c>
      <c r="M89">
        <f>alpha*LN(F89)</f>
        <v>15.748040350801167</v>
      </c>
      <c r="N89">
        <f>(LN(cat0)+LN(C89)+M89)/(alpha-1)</f>
        <v>-668838.67641370255</v>
      </c>
      <c r="O89">
        <f t="shared" si="33"/>
        <v>-15.450587223119388</v>
      </c>
      <c r="P89">
        <f t="shared" si="34"/>
        <v>-668854.12700092571</v>
      </c>
      <c r="Q89">
        <f t="shared" si="35"/>
        <v>-668854.12700092571</v>
      </c>
    </row>
    <row r="90" spans="1:17" x14ac:dyDescent="0.3">
      <c r="A90">
        <f t="shared" si="32"/>
        <v>5.8000000000000003E-2</v>
      </c>
      <c r="B90">
        <f t="shared" si="0"/>
        <v>-1.3885839379403084</v>
      </c>
      <c r="C90">
        <f t="shared" si="27"/>
        <v>0.18120577832608326</v>
      </c>
      <c r="D90">
        <f t="shared" si="1"/>
        <v>0.1822121907755698</v>
      </c>
      <c r="E90">
        <f t="shared" si="28"/>
        <v>0.1812055835262194</v>
      </c>
      <c r="F90">
        <f t="shared" si="2"/>
        <v>6789269.6829804471</v>
      </c>
      <c r="G90">
        <f t="shared" si="3"/>
        <v>6789162.8828107528</v>
      </c>
      <c r="H90">
        <f t="shared" si="4"/>
        <v>0</v>
      </c>
      <c r="I90">
        <f t="shared" si="29"/>
        <v>1.9807901835996968E-7</v>
      </c>
      <c r="J90">
        <f t="shared" si="30"/>
        <v>0</v>
      </c>
      <c r="K90">
        <f t="shared" si="31"/>
        <v>0</v>
      </c>
      <c r="M90">
        <f>alpha*LN(F90)</f>
        <v>15.730838205161355</v>
      </c>
      <c r="N90">
        <f>(LN(cat0)+LN(C90)+M90)/(alpha-1)</f>
        <v>-668838.69169147278</v>
      </c>
      <c r="O90">
        <f t="shared" si="33"/>
        <v>-15.434599803238058</v>
      </c>
      <c r="P90">
        <f t="shared" si="34"/>
        <v>-668854.12629127607</v>
      </c>
      <c r="Q90">
        <f t="shared" si="35"/>
        <v>-668854.12629127607</v>
      </c>
    </row>
    <row r="91" spans="1:17" x14ac:dyDescent="0.3">
      <c r="A91">
        <f t="shared" si="32"/>
        <v>5.8999999999999997E-2</v>
      </c>
      <c r="B91">
        <f t="shared" si="0"/>
        <v>-1.3854423453025857</v>
      </c>
      <c r="C91">
        <f t="shared" si="27"/>
        <v>0.18429446323710283</v>
      </c>
      <c r="D91">
        <f t="shared" si="1"/>
        <v>0.18535378027169991</v>
      </c>
      <c r="E91">
        <f t="shared" si="28"/>
        <v>0.18429426546318076</v>
      </c>
      <c r="F91">
        <f t="shared" si="2"/>
        <v>6675484.8368688328</v>
      </c>
      <c r="G91">
        <f t="shared" si="3"/>
        <v>6675379.9394420693</v>
      </c>
      <c r="H91">
        <f t="shared" si="4"/>
        <v>0</v>
      </c>
      <c r="I91">
        <f t="shared" si="29"/>
        <v>2.012206109016363E-7</v>
      </c>
      <c r="J91">
        <f t="shared" si="30"/>
        <v>0</v>
      </c>
      <c r="K91">
        <f t="shared" si="31"/>
        <v>0</v>
      </c>
      <c r="M91">
        <f>alpha*LN(F91)</f>
        <v>15.713936680397321</v>
      </c>
      <c r="N91">
        <f>(LN(cat0)+LN(C91)+M91)/(alpha-1)</f>
        <v>-668838.70671373524</v>
      </c>
      <c r="O91">
        <f t="shared" si="33"/>
        <v>-15.418863964098465</v>
      </c>
      <c r="P91">
        <f t="shared" si="34"/>
        <v>-668854.12557769939</v>
      </c>
      <c r="Q91">
        <f t="shared" si="35"/>
        <v>-668854.12557769939</v>
      </c>
    </row>
    <row r="92" spans="1:17" x14ac:dyDescent="0.3">
      <c r="A92">
        <f t="shared" si="32"/>
        <v>0.06</v>
      </c>
      <c r="B92">
        <f t="shared" si="0"/>
        <v>-1.3823007526648623</v>
      </c>
      <c r="C92">
        <f t="shared" si="27"/>
        <v>0.18738132923619194</v>
      </c>
      <c r="D92">
        <f t="shared" si="1"/>
        <v>0.18849536976783066</v>
      </c>
      <c r="E92">
        <f t="shared" si="28"/>
        <v>0.1873811284938014</v>
      </c>
      <c r="F92">
        <f t="shared" si="2"/>
        <v>6565514.8120320961</v>
      </c>
      <c r="G92">
        <f t="shared" si="3"/>
        <v>6565411.7517129835</v>
      </c>
      <c r="H92">
        <f t="shared" si="4"/>
        <v>0</v>
      </c>
      <c r="I92">
        <f t="shared" si="29"/>
        <v>2.0436220366534751E-7</v>
      </c>
      <c r="J92">
        <f t="shared" si="30"/>
        <v>0</v>
      </c>
      <c r="K92">
        <f t="shared" si="31"/>
        <v>0</v>
      </c>
      <c r="M92">
        <f>alpha*LN(F92)</f>
        <v>15.697325782977396</v>
      </c>
      <c r="N92">
        <f>(LN(cat0)+LN(C92)+M92)/(alpha-1)</f>
        <v>-668838.72148789233</v>
      </c>
      <c r="O92">
        <f t="shared" si="33"/>
        <v>-15.403371909290106</v>
      </c>
      <c r="P92">
        <f t="shared" si="34"/>
        <v>-668854.12485980161</v>
      </c>
      <c r="Q92">
        <f t="shared" si="35"/>
        <v>-668854.12485980161</v>
      </c>
    </row>
    <row r="93" spans="1:17" x14ac:dyDescent="0.3">
      <c r="A93">
        <f t="shared" si="32"/>
        <v>6.0999999999999999E-2</v>
      </c>
      <c r="B93">
        <f t="shared" si="0"/>
        <v>-1.3791591600271393</v>
      </c>
      <c r="C93">
        <f t="shared" si="27"/>
        <v>0.19046634585722866</v>
      </c>
      <c r="D93">
        <f t="shared" si="1"/>
        <v>0.19163695926396099</v>
      </c>
      <c r="E93">
        <f t="shared" si="28"/>
        <v>0.19046614215204966</v>
      </c>
      <c r="F93">
        <f t="shared" si="2"/>
        <v>6459172.011995852</v>
      </c>
      <c r="G93">
        <f t="shared" si="3"/>
        <v>6459070.7264381135</v>
      </c>
      <c r="H93">
        <f t="shared" si="4"/>
        <v>0</v>
      </c>
      <c r="I93">
        <f t="shared" si="29"/>
        <v>2.0750379620701414E-7</v>
      </c>
      <c r="J93">
        <f t="shared" si="30"/>
        <v>0</v>
      </c>
      <c r="K93">
        <f t="shared" si="31"/>
        <v>0</v>
      </c>
      <c r="M93">
        <f>alpha*LN(F93)</f>
        <v>15.680996015014747</v>
      </c>
      <c r="N93">
        <f>(LN(cat0)+LN(C93)+M93)/(alpha-1)</f>
        <v>-668838.73602101905</v>
      </c>
      <c r="O93">
        <f t="shared" si="33"/>
        <v>-15.388116202469448</v>
      </c>
      <c r="P93">
        <f t="shared" si="34"/>
        <v>-668854.12413722149</v>
      </c>
      <c r="Q93">
        <f t="shared" si="35"/>
        <v>-668854.12413722149</v>
      </c>
    </row>
    <row r="94" spans="1:17" x14ac:dyDescent="0.3">
      <c r="A94">
        <f t="shared" si="32"/>
        <v>6.2E-2</v>
      </c>
      <c r="B94">
        <f t="shared" si="0"/>
        <v>-1.3760175673894159</v>
      </c>
      <c r="C94">
        <f t="shared" si="27"/>
        <v>0.19354948265234553</v>
      </c>
      <c r="D94">
        <f t="shared" si="1"/>
        <v>0.19477854876009174</v>
      </c>
      <c r="E94">
        <f t="shared" si="28"/>
        <v>0.19354927599014823</v>
      </c>
      <c r="F94">
        <f t="shared" si="2"/>
        <v>6356280.9435875295</v>
      </c>
      <c r="G94">
        <f t="shared" si="3"/>
        <v>6356181.3735187668</v>
      </c>
      <c r="H94">
        <f t="shared" si="4"/>
        <v>0</v>
      </c>
      <c r="I94">
        <f t="shared" si="29"/>
        <v>2.1064538897072535E-7</v>
      </c>
      <c r="J94">
        <f t="shared" si="30"/>
        <v>0</v>
      </c>
      <c r="K94">
        <f t="shared" si="31"/>
        <v>0</v>
      </c>
      <c r="M94">
        <f>alpha*LN(F94)</f>
        <v>15.66493834202751</v>
      </c>
      <c r="N94">
        <f>(LN(cat0)+LN(C94)+M94)/(alpha-1)</f>
        <v>-668838.75031988148</v>
      </c>
      <c r="O94">
        <f t="shared" si="33"/>
        <v>-15.373089738289922</v>
      </c>
      <c r="P94">
        <f t="shared" si="34"/>
        <v>-668854.12340961979</v>
      </c>
      <c r="Q94">
        <f t="shared" si="35"/>
        <v>-668854.12340961979</v>
      </c>
    </row>
    <row r="95" spans="1:17" x14ac:dyDescent="0.3">
      <c r="A95">
        <f t="shared" si="32"/>
        <v>6.3E-2</v>
      </c>
      <c r="B95">
        <f t="shared" si="0"/>
        <v>-1.372875974751693</v>
      </c>
      <c r="C95">
        <f t="shared" si="27"/>
        <v>0.19663070919222661</v>
      </c>
      <c r="D95">
        <f t="shared" si="1"/>
        <v>0.19792013825622207</v>
      </c>
      <c r="E95">
        <f t="shared" si="28"/>
        <v>0.19663049957887116</v>
      </c>
      <c r="F95">
        <f t="shared" si="2"/>
        <v>6256677.2563575329</v>
      </c>
      <c r="G95">
        <f t="shared" si="3"/>
        <v>6256579.3453813586</v>
      </c>
      <c r="H95">
        <f t="shared" si="4"/>
        <v>0</v>
      </c>
      <c r="I95">
        <f t="shared" si="29"/>
        <v>2.1378698151239195E-7</v>
      </c>
      <c r="J95">
        <f t="shared" si="30"/>
        <v>0</v>
      </c>
      <c r="K95">
        <f t="shared" si="31"/>
        <v>0</v>
      </c>
      <c r="M95">
        <f>alpha*LN(F95)</f>
        <v>15.649144163278493</v>
      </c>
      <c r="N95">
        <f>(LN(cat0)+LN(C95)+M95)/(alpha-1)</f>
        <v>-668838.76439095824</v>
      </c>
      <c r="O95">
        <f t="shared" si="33"/>
        <v>-15.35828573117108</v>
      </c>
      <c r="P95">
        <f t="shared" si="34"/>
        <v>-668854.12267668941</v>
      </c>
      <c r="Q95">
        <f t="shared" si="35"/>
        <v>-668854.12267668941</v>
      </c>
    </row>
    <row r="96" spans="1:17" x14ac:dyDescent="0.3">
      <c r="A96">
        <f t="shared" si="32"/>
        <v>6.4000000000000001E-2</v>
      </c>
      <c r="B96">
        <f t="shared" ref="B96:B159" si="36">(1-A96)*-theta0+A96*PI()/2</f>
        <v>-1.3697343821139698</v>
      </c>
      <c r="C96">
        <f t="shared" si="27"/>
        <v>0.19970999506641079</v>
      </c>
      <c r="D96">
        <f t="shared" ref="D96:D159" si="37">alpha*(B96+theta0)</f>
        <v>0.20106172775235259</v>
      </c>
      <c r="E96">
        <f t="shared" si="28"/>
        <v>0.19970978250784729</v>
      </c>
      <c r="F96">
        <f t="shared" ref="F96:F159" si="38">x_m_zeta/E96</f>
        <v>6160206.8720544605</v>
      </c>
      <c r="G96">
        <f t="shared" ref="G96:G159" si="39">(F96)^alpha</f>
        <v>6160110.5664682509</v>
      </c>
      <c r="H96">
        <f t="shared" ref="H96:H159" si="40">(cat0*C96*G96)^(1/(alpha-1))</f>
        <v>0</v>
      </c>
      <c r="I96">
        <f t="shared" si="29"/>
        <v>2.1692857427610319E-7</v>
      </c>
      <c r="J96">
        <f t="shared" si="30"/>
        <v>0</v>
      </c>
      <c r="K96">
        <f t="shared" si="31"/>
        <v>0</v>
      </c>
      <c r="M96">
        <f>alpha*LN(F96)</f>
        <v>15.633605284450608</v>
      </c>
      <c r="N96">
        <f>(LN(cat0)+LN(C96)+M96)/(alpha-1)</f>
        <v>-668838.77824045578</v>
      </c>
      <c r="O96">
        <f t="shared" si="33"/>
        <v>-15.343697688389334</v>
      </c>
      <c r="P96">
        <f t="shared" si="34"/>
        <v>-668854.12193814421</v>
      </c>
      <c r="Q96">
        <f t="shared" si="35"/>
        <v>-668854.12193814421</v>
      </c>
    </row>
    <row r="97" spans="1:17" x14ac:dyDescent="0.3">
      <c r="A97">
        <f t="shared" si="32"/>
        <v>6.5000000000000002E-2</v>
      </c>
      <c r="B97">
        <f t="shared" si="36"/>
        <v>-1.3665927894762466</v>
      </c>
      <c r="C97">
        <f t="shared" ref="C97:C160" si="41">COS(B97)</f>
        <v>0.20278730988358978</v>
      </c>
      <c r="D97">
        <f t="shared" si="37"/>
        <v>0.20420331724848315</v>
      </c>
      <c r="E97">
        <f t="shared" ref="E97:E160" si="42">SIN(D97)</f>
        <v>0.20278709438585821</v>
      </c>
      <c r="F97">
        <f t="shared" si="38"/>
        <v>6066725.1944566397</v>
      </c>
      <c r="G97">
        <f t="shared" si="39"/>
        <v>6066630.4430834297</v>
      </c>
      <c r="H97">
        <f t="shared" si="40"/>
        <v>0</v>
      </c>
      <c r="I97">
        <f t="shared" ref="I97:I160" si="43">COS(D97-B97)</f>
        <v>2.2007016681776979E-7</v>
      </c>
      <c r="J97">
        <f t="shared" ref="J97:J160" si="44">H97*I97</f>
        <v>0</v>
      </c>
      <c r="K97">
        <f t="shared" ref="K97:K160" si="45">J97*EXP(-J97)</f>
        <v>0</v>
      </c>
      <c r="M97">
        <f>alpha*LN(F97)</f>
        <v>15.618313892440774</v>
      </c>
      <c r="N97">
        <f>(LN(cat0)+LN(C97)+M97)/(alpha-1)</f>
        <v>-668838.79187431606</v>
      </c>
      <c r="O97">
        <f t="shared" si="33"/>
        <v>-15.329319401363854</v>
      </c>
      <c r="P97">
        <f t="shared" si="34"/>
        <v>-668854.12119371747</v>
      </c>
      <c r="Q97">
        <f t="shared" si="35"/>
        <v>-668854.12119371747</v>
      </c>
    </row>
    <row r="98" spans="1:17" x14ac:dyDescent="0.3">
      <c r="A98">
        <f t="shared" ref="A98:A161" si="46">ROUND(A97+1/1000,3)</f>
        <v>6.6000000000000003E-2</v>
      </c>
      <c r="B98">
        <f t="shared" si="36"/>
        <v>-1.3634511968385234</v>
      </c>
      <c r="C98">
        <f t="shared" si="41"/>
        <v>0.20586262327190896</v>
      </c>
      <c r="D98">
        <f t="shared" si="37"/>
        <v>0.20734490674461367</v>
      </c>
      <c r="E98">
        <f t="shared" si="42"/>
        <v>0.20586240484113905</v>
      </c>
      <c r="F98">
        <f t="shared" si="38"/>
        <v>5976096.3910370665</v>
      </c>
      <c r="G98">
        <f t="shared" si="39"/>
        <v>5976003.1450703843</v>
      </c>
      <c r="H98">
        <f t="shared" si="40"/>
        <v>0</v>
      </c>
      <c r="I98">
        <f t="shared" si="43"/>
        <v>2.23211759581481E-7</v>
      </c>
      <c r="J98">
        <f t="shared" si="44"/>
        <v>0</v>
      </c>
      <c r="K98">
        <f t="shared" si="45"/>
        <v>0</v>
      </c>
      <c r="M98">
        <f>alpha*LN(F98)</f>
        <v>15.603262532078183</v>
      </c>
      <c r="N98">
        <f>(LN(cat0)+LN(C98)+M98)/(alpha-1)</f>
        <v>-668838.8052982376</v>
      </c>
      <c r="O98">
        <f t="shared" si="33"/>
        <v>-15.315144921530171</v>
      </c>
      <c r="P98">
        <f t="shared" si="34"/>
        <v>-668854.12044315913</v>
      </c>
      <c r="Q98">
        <f t="shared" si="35"/>
        <v>-668854.12044315913</v>
      </c>
    </row>
    <row r="99" spans="1:17" x14ac:dyDescent="0.3">
      <c r="A99">
        <f t="shared" si="46"/>
        <v>6.7000000000000004E-2</v>
      </c>
      <c r="B99">
        <f t="shared" si="36"/>
        <v>-1.3603096042008005</v>
      </c>
      <c r="C99">
        <f t="shared" si="41"/>
        <v>0.20893590487926689</v>
      </c>
      <c r="D99">
        <f t="shared" si="37"/>
        <v>0.210486496240744</v>
      </c>
      <c r="E99">
        <f t="shared" si="42"/>
        <v>0.20893568352167802</v>
      </c>
      <c r="F99">
        <f t="shared" si="38"/>
        <v>5888192.7389569059</v>
      </c>
      <c r="G99">
        <f t="shared" si="39"/>
        <v>5888100.9518172611</v>
      </c>
      <c r="H99">
        <f t="shared" si="40"/>
        <v>0</v>
      </c>
      <c r="I99">
        <f t="shared" si="43"/>
        <v>2.263533521231476E-7</v>
      </c>
      <c r="J99">
        <f t="shared" si="44"/>
        <v>0</v>
      </c>
      <c r="K99">
        <f t="shared" si="45"/>
        <v>0</v>
      </c>
      <c r="M99">
        <f>alpha*LN(F99)</f>
        <v>15.588444084593268</v>
      </c>
      <c r="N99">
        <f>(LN(cat0)+LN(C99)+M99)/(alpha-1)</f>
        <v>-668838.81851769343</v>
      </c>
      <c r="O99">
        <f t="shared" si="33"/>
        <v>-15.301168553705812</v>
      </c>
      <c r="P99">
        <f t="shared" si="34"/>
        <v>-668854.11968624708</v>
      </c>
      <c r="Q99">
        <f t="shared" si="35"/>
        <v>-668854.11968624708</v>
      </c>
    </row>
    <row r="100" spans="1:17" x14ac:dyDescent="0.3">
      <c r="A100">
        <f t="shared" si="46"/>
        <v>6.8000000000000005E-2</v>
      </c>
      <c r="B100">
        <f t="shared" si="36"/>
        <v>-1.3571680115630771</v>
      </c>
      <c r="C100">
        <f t="shared" si="41"/>
        <v>0.21200712437361571</v>
      </c>
      <c r="D100">
        <f t="shared" si="37"/>
        <v>0.21362808573687475</v>
      </c>
      <c r="E100">
        <f t="shared" si="42"/>
        <v>0.21200690009551681</v>
      </c>
      <c r="F100">
        <f t="shared" si="38"/>
        <v>5802894.0287654251</v>
      </c>
      <c r="G100">
        <f t="shared" si="39"/>
        <v>5802803.6559674647</v>
      </c>
      <c r="H100">
        <f t="shared" si="40"/>
        <v>0</v>
      </c>
      <c r="I100">
        <f t="shared" si="43"/>
        <v>2.2949494488685881E-7</v>
      </c>
      <c r="J100">
        <f t="shared" si="44"/>
        <v>0</v>
      </c>
      <c r="K100">
        <f t="shared" si="45"/>
        <v>0</v>
      </c>
      <c r="M100">
        <f>alpha*LN(F100)</f>
        <v>15.573851747681749</v>
      </c>
      <c r="N100">
        <f>(LN(cat0)+LN(C100)+M100)/(alpha-1)</f>
        <v>-668838.83153792541</v>
      </c>
      <c r="O100">
        <f t="shared" si="33"/>
        <v>-15.287384834325183</v>
      </c>
      <c r="P100">
        <f t="shared" si="34"/>
        <v>-668854.11892275978</v>
      </c>
      <c r="Q100">
        <f t="shared" si="35"/>
        <v>-668854.11892275978</v>
      </c>
    </row>
    <row r="101" spans="1:17" x14ac:dyDescent="0.3">
      <c r="A101">
        <f t="shared" si="46"/>
        <v>6.9000000000000006E-2</v>
      </c>
      <c r="B101">
        <f t="shared" si="36"/>
        <v>-1.3540264189253541</v>
      </c>
      <c r="C101">
        <f t="shared" si="41"/>
        <v>0.21507625144325845</v>
      </c>
      <c r="D101">
        <f t="shared" si="37"/>
        <v>0.21676967523300508</v>
      </c>
      <c r="E101">
        <f t="shared" si="42"/>
        <v>0.21507602425104788</v>
      </c>
      <c r="F101">
        <f t="shared" si="38"/>
        <v>5720087.0199521957</v>
      </c>
      <c r="G101">
        <f t="shared" si="39"/>
        <v>5719998.0189816346</v>
      </c>
      <c r="H101">
        <f t="shared" si="40"/>
        <v>0</v>
      </c>
      <c r="I101">
        <f t="shared" si="43"/>
        <v>2.3263653742852541E-7</v>
      </c>
      <c r="J101">
        <f t="shared" si="44"/>
        <v>0</v>
      </c>
      <c r="K101">
        <f t="shared" si="45"/>
        <v>0</v>
      </c>
      <c r="M101">
        <f>alpha*LN(F101)</f>
        <v>15.559479017024039</v>
      </c>
      <c r="N101">
        <f>(LN(cat0)+LN(C101)+M101)/(alpha-1)</f>
        <v>-668838.84436397674</v>
      </c>
      <c r="O101">
        <f t="shared" si="33"/>
        <v>-15.273788526530259</v>
      </c>
      <c r="P101">
        <f t="shared" si="34"/>
        <v>-668854.11815250327</v>
      </c>
      <c r="Q101">
        <f t="shared" si="35"/>
        <v>-668854.11815250327</v>
      </c>
    </row>
    <row r="102" spans="1:17" x14ac:dyDescent="0.3">
      <c r="A102">
        <f t="shared" si="46"/>
        <v>7.0000000000000007E-2</v>
      </c>
      <c r="B102">
        <f t="shared" si="36"/>
        <v>-1.3508848262876307</v>
      </c>
      <c r="C102">
        <f t="shared" si="41"/>
        <v>0.2181432557971511</v>
      </c>
      <c r="D102">
        <f t="shared" si="37"/>
        <v>0.21991126472913586</v>
      </c>
      <c r="E102">
        <f t="shared" si="42"/>
        <v>0.21814302569731661</v>
      </c>
      <c r="F102">
        <f t="shared" si="38"/>
        <v>5639664.94316612</v>
      </c>
      <c r="G102">
        <f t="shared" si="39"/>
        <v>5639577.2733655106</v>
      </c>
      <c r="H102">
        <f t="shared" si="40"/>
        <v>0</v>
      </c>
      <c r="I102">
        <f t="shared" si="43"/>
        <v>2.3577812997019199E-7</v>
      </c>
      <c r="J102">
        <f t="shared" si="44"/>
        <v>0</v>
      </c>
      <c r="K102">
        <f t="shared" si="45"/>
        <v>0</v>
      </c>
      <c r="M102">
        <f>alpha*LN(F102)</f>
        <v>15.545319669134297</v>
      </c>
      <c r="N102">
        <f>(LN(cat0)+LN(C102)+M102)/(alpha-1)</f>
        <v>-668838.85700069147</v>
      </c>
      <c r="O102">
        <f t="shared" si="33"/>
        <v>-15.260374601362537</v>
      </c>
      <c r="P102">
        <f t="shared" si="34"/>
        <v>-668854.11737529282</v>
      </c>
      <c r="Q102">
        <f t="shared" si="35"/>
        <v>-668854.11737529282</v>
      </c>
    </row>
    <row r="103" spans="1:17" x14ac:dyDescent="0.3">
      <c r="A103">
        <f t="shared" si="46"/>
        <v>7.0999999999999994E-2</v>
      </c>
      <c r="B103">
        <f t="shared" si="36"/>
        <v>-1.3477432336499078</v>
      </c>
      <c r="C103">
        <f t="shared" si="41"/>
        <v>0.22120810716519834</v>
      </c>
      <c r="D103">
        <f t="shared" si="37"/>
        <v>0.22305285422526616</v>
      </c>
      <c r="E103">
        <f t="shared" si="42"/>
        <v>0.22120787416431684</v>
      </c>
      <c r="F103">
        <f t="shared" si="38"/>
        <v>5561527.0445006406</v>
      </c>
      <c r="G103">
        <f t="shared" si="39"/>
        <v>5561440.6669632839</v>
      </c>
      <c r="H103">
        <f t="shared" si="40"/>
        <v>0</v>
      </c>
      <c r="I103">
        <f t="shared" si="43"/>
        <v>2.389197227339032E-7</v>
      </c>
      <c r="J103">
        <f t="shared" si="44"/>
        <v>0</v>
      </c>
      <c r="K103">
        <f t="shared" si="45"/>
        <v>0</v>
      </c>
      <c r="M103">
        <f>alpha*LN(F103)</f>
        <v>15.531367745426031</v>
      </c>
      <c r="N103">
        <f>(LN(cat0)+LN(C103)+M103)/(alpha-1)</f>
        <v>-668838.86945272202</v>
      </c>
      <c r="O103">
        <f t="shared" si="33"/>
        <v>-15.247138229580623</v>
      </c>
      <c r="P103">
        <f t="shared" si="34"/>
        <v>-668854.11659095157</v>
      </c>
      <c r="Q103">
        <f t="shared" si="35"/>
        <v>-668854.11659095157</v>
      </c>
    </row>
    <row r="104" spans="1:17" x14ac:dyDescent="0.3">
      <c r="A104">
        <f t="shared" si="46"/>
        <v>7.1999999999999995E-2</v>
      </c>
      <c r="B104">
        <f t="shared" si="36"/>
        <v>-1.3446016410121846</v>
      </c>
      <c r="C104">
        <f t="shared" si="41"/>
        <v>0.22427077529855546</v>
      </c>
      <c r="D104">
        <f t="shared" si="37"/>
        <v>0.22619444372139672</v>
      </c>
      <c r="E104">
        <f t="shared" si="42"/>
        <v>0.22427053940329306</v>
      </c>
      <c r="F104">
        <f t="shared" si="38"/>
        <v>5485578.1677550031</v>
      </c>
      <c r="G104">
        <f t="shared" si="39"/>
        <v>5485493.0452263486</v>
      </c>
      <c r="H104">
        <f t="shared" si="40"/>
        <v>0</v>
      </c>
      <c r="I104">
        <f t="shared" si="43"/>
        <v>2.4206131527556977E-7</v>
      </c>
      <c r="J104">
        <f t="shared" si="44"/>
        <v>0</v>
      </c>
      <c r="K104">
        <f t="shared" si="45"/>
        <v>0</v>
      </c>
      <c r="M104">
        <f>alpha*LN(F104)</f>
        <v>15.517617537392074</v>
      </c>
      <c r="N104">
        <f>(LN(cat0)+LN(C104)+M104)/(alpha-1)</f>
        <v>-668838.88172455004</v>
      </c>
      <c r="O104">
        <f t="shared" si="33"/>
        <v>-15.234074773974893</v>
      </c>
      <c r="P104">
        <f t="shared" si="34"/>
        <v>-668854.115799324</v>
      </c>
      <c r="Q104">
        <f t="shared" si="35"/>
        <v>-668854.115799324</v>
      </c>
    </row>
    <row r="105" spans="1:17" x14ac:dyDescent="0.3">
      <c r="A105">
        <f t="shared" si="46"/>
        <v>7.2999999999999995E-2</v>
      </c>
      <c r="B105">
        <f t="shared" si="36"/>
        <v>-1.3414600483744616</v>
      </c>
      <c r="C105">
        <f t="shared" si="41"/>
        <v>0.22733122996992428</v>
      </c>
      <c r="D105">
        <f t="shared" si="37"/>
        <v>0.22933603321752702</v>
      </c>
      <c r="E105">
        <f t="shared" si="42"/>
        <v>0.22733099118703606</v>
      </c>
      <c r="F105">
        <f t="shared" si="38"/>
        <v>5411728.3710303903</v>
      </c>
      <c r="G105">
        <f t="shared" si="39"/>
        <v>5411644.4678162066</v>
      </c>
      <c r="H105">
        <f t="shared" si="40"/>
        <v>0</v>
      </c>
      <c r="I105">
        <f t="shared" si="43"/>
        <v>2.4520290803928101E-7</v>
      </c>
      <c r="J105">
        <f t="shared" si="44"/>
        <v>0</v>
      </c>
      <c r="K105">
        <f t="shared" si="45"/>
        <v>0</v>
      </c>
      <c r="M105">
        <f>alpha*LN(F105)</f>
        <v>15.50406357280675</v>
      </c>
      <c r="N105">
        <f>(LN(cat0)+LN(C105)+M105)/(alpha-1)</f>
        <v>-668838.89382048137</v>
      </c>
      <c r="O105">
        <f t="shared" si="33"/>
        <v>-15.221179773088121</v>
      </c>
      <c r="P105">
        <f t="shared" si="34"/>
        <v>-668854.11500025447</v>
      </c>
      <c r="Q105">
        <f t="shared" si="35"/>
        <v>-668854.11500025447</v>
      </c>
    </row>
    <row r="106" spans="1:17" x14ac:dyDescent="0.3">
      <c r="A106">
        <f t="shared" si="46"/>
        <v>7.3999999999999996E-2</v>
      </c>
      <c r="B106">
        <f t="shared" si="36"/>
        <v>-1.3383184557367382</v>
      </c>
      <c r="C106">
        <f t="shared" si="41"/>
        <v>0.23038944097385375</v>
      </c>
      <c r="D106">
        <f t="shared" si="37"/>
        <v>0.23247762271365779</v>
      </c>
      <c r="E106">
        <f t="shared" si="42"/>
        <v>0.23038919931018376</v>
      </c>
      <c r="F106">
        <f t="shared" si="38"/>
        <v>5339892.5744127212</v>
      </c>
      <c r="G106">
        <f t="shared" si="39"/>
        <v>5339809.8562935563</v>
      </c>
      <c r="H106">
        <f t="shared" si="40"/>
        <v>0</v>
      </c>
      <c r="I106">
        <f t="shared" si="43"/>
        <v>2.4834450058094758E-7</v>
      </c>
      <c r="J106">
        <f t="shared" si="44"/>
        <v>0</v>
      </c>
      <c r="K106">
        <f t="shared" si="45"/>
        <v>0</v>
      </c>
      <c r="M106">
        <f>alpha*LN(F106)</f>
        <v>15.490700602866754</v>
      </c>
      <c r="N106">
        <f>(LN(cat0)+LN(C106)+M106)/(alpha-1)</f>
        <v>-668838.90574466041</v>
      </c>
      <c r="O106">
        <f t="shared" si="33"/>
        <v>-15.208448939463688</v>
      </c>
      <c r="P106">
        <f t="shared" si="34"/>
        <v>-668854.1141935999</v>
      </c>
      <c r="Q106">
        <f t="shared" si="35"/>
        <v>-668854.1141935999</v>
      </c>
    </row>
    <row r="107" spans="1:17" x14ac:dyDescent="0.3">
      <c r="A107">
        <f t="shared" si="46"/>
        <v>7.4999999999999997E-2</v>
      </c>
      <c r="B107">
        <f t="shared" si="36"/>
        <v>-1.3351768630990153</v>
      </c>
      <c r="C107">
        <f t="shared" si="41"/>
        <v>0.23344537812703531</v>
      </c>
      <c r="D107">
        <f t="shared" si="37"/>
        <v>0.2356192122097881</v>
      </c>
      <c r="E107">
        <f t="shared" si="42"/>
        <v>0.23344513358951632</v>
      </c>
      <c r="F107">
        <f t="shared" si="38"/>
        <v>5269990.2358409734</v>
      </c>
      <c r="G107">
        <f t="shared" si="39"/>
        <v>5269908.6699924227</v>
      </c>
      <c r="H107">
        <f t="shared" si="40"/>
        <v>0</v>
      </c>
      <c r="I107">
        <f t="shared" si="43"/>
        <v>2.5148609334465876E-7</v>
      </c>
      <c r="J107">
        <f t="shared" si="44"/>
        <v>0</v>
      </c>
      <c r="K107">
        <f t="shared" si="45"/>
        <v>0</v>
      </c>
      <c r="M107">
        <f>alpha*LN(F107)</f>
        <v>15.47752359019516</v>
      </c>
      <c r="N107">
        <f>(LN(cat0)+LN(C107)+M107)/(alpha-1)</f>
        <v>-668838.9175010873</v>
      </c>
      <c r="O107">
        <f t="shared" si="33"/>
        <v>-15.195878143787686</v>
      </c>
      <c r="P107">
        <f t="shared" si="34"/>
        <v>-668854.11337923107</v>
      </c>
      <c r="Q107">
        <f t="shared" si="35"/>
        <v>-668854.11337923107</v>
      </c>
    </row>
    <row r="108" spans="1:17" x14ac:dyDescent="0.3">
      <c r="A108">
        <f t="shared" si="46"/>
        <v>7.5999999999999998E-2</v>
      </c>
      <c r="B108">
        <f t="shared" si="36"/>
        <v>-1.3320352704612921</v>
      </c>
      <c r="C108">
        <f t="shared" si="41"/>
        <v>0.23649901126860395</v>
      </c>
      <c r="D108">
        <f t="shared" si="37"/>
        <v>0.23876080170591865</v>
      </c>
      <c r="E108">
        <f t="shared" si="42"/>
        <v>0.2364987638642575</v>
      </c>
      <c r="F108">
        <f t="shared" si="38"/>
        <v>5201945.0525647048</v>
      </c>
      <c r="G108">
        <f t="shared" si="39"/>
        <v>5201864.6074829334</v>
      </c>
      <c r="H108">
        <f t="shared" si="40"/>
        <v>0</v>
      </c>
      <c r="I108">
        <f t="shared" si="43"/>
        <v>2.5462768588632534E-7</v>
      </c>
      <c r="J108">
        <f t="shared" si="44"/>
        <v>0</v>
      </c>
      <c r="K108">
        <f t="shared" si="45"/>
        <v>0</v>
      </c>
      <c r="M108">
        <f>alpha*LN(F108)</f>
        <v>15.464527697639902</v>
      </c>
      <c r="N108">
        <f>(LN(cat0)+LN(C108)+M108)/(alpha-1)</f>
        <v>-668838.92909360805</v>
      </c>
      <c r="O108">
        <f t="shared" si="33"/>
        <v>-15.183463414055172</v>
      </c>
      <c r="P108">
        <f t="shared" si="34"/>
        <v>-668854.11255702213</v>
      </c>
      <c r="Q108">
        <f t="shared" si="35"/>
        <v>-668854.11255702213</v>
      </c>
    </row>
    <row r="109" spans="1:17" x14ac:dyDescent="0.3">
      <c r="A109">
        <f t="shared" si="46"/>
        <v>7.6999999999999999E-2</v>
      </c>
      <c r="B109">
        <f t="shared" si="36"/>
        <v>-1.3288936778235689</v>
      </c>
      <c r="C109">
        <f t="shared" si="41"/>
        <v>0.23955031026043347</v>
      </c>
      <c r="D109">
        <f t="shared" si="37"/>
        <v>0.24190239120204918</v>
      </c>
      <c r="E109">
        <f t="shared" si="42"/>
        <v>0.23955005999636961</v>
      </c>
      <c r="F109">
        <f t="shared" si="38"/>
        <v>5135684.6858647717</v>
      </c>
      <c r="G109">
        <f t="shared" si="39"/>
        <v>5135605.3312969236</v>
      </c>
      <c r="H109">
        <f t="shared" si="40"/>
        <v>0</v>
      </c>
      <c r="I109">
        <f t="shared" si="43"/>
        <v>2.5776927842799192E-7</v>
      </c>
      <c r="J109">
        <f t="shared" si="44"/>
        <v>0</v>
      </c>
      <c r="K109">
        <f t="shared" si="45"/>
        <v>0</v>
      </c>
      <c r="M109">
        <f>alpha*LN(F109)</f>
        <v>15.451708277804478</v>
      </c>
      <c r="N109">
        <f>(LN(cat0)+LN(C109)+M109)/(alpha-1)</f>
        <v>-668838.94052593329</v>
      </c>
      <c r="O109">
        <f t="shared" si="33"/>
        <v>-15.171200921781399</v>
      </c>
      <c r="P109">
        <f t="shared" si="34"/>
        <v>-668854.11172685504</v>
      </c>
      <c r="Q109">
        <f t="shared" si="35"/>
        <v>-668854.11172685504</v>
      </c>
    </row>
    <row r="110" spans="1:17" x14ac:dyDescent="0.3">
      <c r="A110">
        <f t="shared" si="46"/>
        <v>7.8E-2</v>
      </c>
      <c r="B110">
        <f t="shared" si="36"/>
        <v>-1.3257520851858458</v>
      </c>
      <c r="C110">
        <f t="shared" si="41"/>
        <v>0.24259924498743499</v>
      </c>
      <c r="D110">
        <f t="shared" si="37"/>
        <v>0.24504398069817973</v>
      </c>
      <c r="E110">
        <f t="shared" si="42"/>
        <v>0.24259899187085224</v>
      </c>
      <c r="F110">
        <f t="shared" si="38"/>
        <v>5071140.506949299</v>
      </c>
      <c r="G110">
        <f t="shared" si="39"/>
        <v>5071062.2138284538</v>
      </c>
      <c r="H110">
        <f t="shared" si="40"/>
        <v>0</v>
      </c>
      <c r="I110">
        <f t="shared" si="43"/>
        <v>2.609108711917031E-7</v>
      </c>
      <c r="J110">
        <f t="shared" si="44"/>
        <v>0</v>
      </c>
      <c r="K110">
        <f t="shared" si="45"/>
        <v>0</v>
      </c>
      <c r="M110">
        <f>alpha*LN(F110)</f>
        <v>15.439060863254147</v>
      </c>
      <c r="N110">
        <f>(LN(cat0)+LN(C110)+M110)/(alpha-1)</f>
        <v>-668838.9518016408</v>
      </c>
      <c r="O110">
        <f t="shared" si="33"/>
        <v>-15.15908697763156</v>
      </c>
      <c r="P110">
        <f t="shared" si="34"/>
        <v>-668854.11088861839</v>
      </c>
      <c r="Q110">
        <f t="shared" si="35"/>
        <v>-668854.11088861839</v>
      </c>
    </row>
    <row r="111" spans="1:17" x14ac:dyDescent="0.3">
      <c r="A111">
        <f t="shared" si="46"/>
        <v>7.9000000000000001E-2</v>
      </c>
      <c r="B111">
        <f t="shared" si="36"/>
        <v>-1.3226104925481226</v>
      </c>
      <c r="C111">
        <f t="shared" si="41"/>
        <v>0.24564578535785392</v>
      </c>
      <c r="D111">
        <f t="shared" si="37"/>
        <v>0.24818557019431026</v>
      </c>
      <c r="E111">
        <f t="shared" si="42"/>
        <v>0.24564552939603915</v>
      </c>
      <c r="F111">
        <f t="shared" si="38"/>
        <v>5008247.3621487347</v>
      </c>
      <c r="G111">
        <f t="shared" si="39"/>
        <v>5008170.1025330061</v>
      </c>
      <c r="H111">
        <f t="shared" si="40"/>
        <v>0</v>
      </c>
      <c r="I111">
        <f t="shared" si="43"/>
        <v>2.6405246373336968E-7</v>
      </c>
      <c r="J111">
        <f t="shared" si="44"/>
        <v>0</v>
      </c>
      <c r="K111">
        <f t="shared" si="45"/>
        <v>0</v>
      </c>
      <c r="M111">
        <f>alpha*LN(F111)</f>
        <v>15.426581157345979</v>
      </c>
      <c r="N111">
        <f>(LN(cat0)+LN(C111)+M111)/(alpha-1)</f>
        <v>-668838.96292418195</v>
      </c>
      <c r="O111">
        <f t="shared" si="33"/>
        <v>-15.147118027280779</v>
      </c>
      <c r="P111">
        <f t="shared" si="34"/>
        <v>-668854.11004220927</v>
      </c>
      <c r="Q111">
        <f t="shared" si="35"/>
        <v>-668854.11004220927</v>
      </c>
    </row>
    <row r="112" spans="1:17" x14ac:dyDescent="0.3">
      <c r="A112">
        <f t="shared" si="46"/>
        <v>0.08</v>
      </c>
      <c r="B112">
        <f t="shared" si="36"/>
        <v>-1.3194688999103996</v>
      </c>
      <c r="C112">
        <f t="shared" si="41"/>
        <v>0.24868990130356686</v>
      </c>
      <c r="D112">
        <f t="shared" si="37"/>
        <v>0.25132715969044056</v>
      </c>
      <c r="E112">
        <f t="shared" si="42"/>
        <v>0.24868964250389514</v>
      </c>
      <c r="F112">
        <f t="shared" si="38"/>
        <v>4946943.3557212725</v>
      </c>
      <c r="G112">
        <f t="shared" si="39"/>
        <v>4946867.1027367543</v>
      </c>
      <c r="H112">
        <f t="shared" si="40"/>
        <v>0</v>
      </c>
      <c r="I112">
        <f t="shared" si="43"/>
        <v>2.6719405649708086E-7</v>
      </c>
      <c r="J112">
        <f t="shared" si="44"/>
        <v>0</v>
      </c>
      <c r="K112">
        <f t="shared" si="45"/>
        <v>0</v>
      </c>
      <c r="M112">
        <f>alpha*LN(F112)</f>
        <v>15.414265025635686</v>
      </c>
      <c r="N112">
        <f>(LN(cat0)+LN(C112)+M112)/(alpha-1)</f>
        <v>-668838.97389689262</v>
      </c>
      <c r="O112">
        <f t="shared" si="33"/>
        <v>-15.135290639179964</v>
      </c>
      <c r="P112">
        <f t="shared" si="34"/>
        <v>-668854.10918753175</v>
      </c>
      <c r="Q112">
        <f t="shared" si="35"/>
        <v>-668854.10918753175</v>
      </c>
    </row>
    <row r="113" spans="1:17" x14ac:dyDescent="0.3">
      <c r="A113">
        <f t="shared" si="46"/>
        <v>8.1000000000000003E-2</v>
      </c>
      <c r="B113">
        <f t="shared" si="36"/>
        <v>-1.3163273072726762</v>
      </c>
      <c r="C113">
        <f t="shared" si="41"/>
        <v>0.25173156278037934</v>
      </c>
      <c r="D113">
        <f t="shared" si="37"/>
        <v>0.25446874918657136</v>
      </c>
      <c r="E113">
        <f t="shared" si="42"/>
        <v>0.25173130115031389</v>
      </c>
      <c r="F113">
        <f t="shared" si="38"/>
        <v>4887169.6487467531</v>
      </c>
      <c r="G113">
        <f t="shared" si="39"/>
        <v>4887094.376534027</v>
      </c>
      <c r="H113">
        <f t="shared" si="40"/>
        <v>0</v>
      </c>
      <c r="I113">
        <f t="shared" si="43"/>
        <v>2.7033564903874743E-7</v>
      </c>
      <c r="J113">
        <f t="shared" si="44"/>
        <v>0</v>
      </c>
      <c r="K113">
        <f t="shared" si="45"/>
        <v>0</v>
      </c>
      <c r="M113">
        <f>alpha*LN(F113)</f>
        <v>15.402108487818232</v>
      </c>
      <c r="N113">
        <f>(LN(cat0)+LN(C113)+M113)/(alpha-1)</f>
        <v>-668838.98472298647</v>
      </c>
      <c r="O113">
        <f t="shared" si="33"/>
        <v>-15.123601505424524</v>
      </c>
      <c r="P113">
        <f t="shared" si="34"/>
        <v>-668854.10832449188</v>
      </c>
      <c r="Q113">
        <f t="shared" si="35"/>
        <v>-668854.10832449188</v>
      </c>
    </row>
    <row r="114" spans="1:17" x14ac:dyDescent="0.3">
      <c r="A114">
        <f t="shared" si="46"/>
        <v>8.2000000000000003E-2</v>
      </c>
      <c r="B114">
        <f t="shared" si="36"/>
        <v>-1.3131857146349533</v>
      </c>
      <c r="C114">
        <f t="shared" si="41"/>
        <v>0.25477073976831999</v>
      </c>
      <c r="D114">
        <f t="shared" si="37"/>
        <v>0.25761033868270167</v>
      </c>
      <c r="E114">
        <f t="shared" si="42"/>
        <v>0.25477047531541186</v>
      </c>
      <c r="F114">
        <f t="shared" si="38"/>
        <v>4828870.2727357224</v>
      </c>
      <c r="G114">
        <f t="shared" si="39"/>
        <v>4828795.9563996531</v>
      </c>
      <c r="H114">
        <f t="shared" si="40"/>
        <v>0</v>
      </c>
      <c r="I114">
        <f t="shared" si="43"/>
        <v>2.7347724180245861E-7</v>
      </c>
      <c r="J114">
        <f t="shared" si="44"/>
        <v>0</v>
      </c>
      <c r="K114">
        <f t="shared" si="45"/>
        <v>0</v>
      </c>
      <c r="M114">
        <f>alpha*LN(F114)</f>
        <v>15.390107710162932</v>
      </c>
      <c r="N114">
        <f>(LN(cat0)+LN(C114)+M114)/(alpha-1)</f>
        <v>-668838.99540556839</v>
      </c>
      <c r="O114">
        <f t="shared" si="33"/>
        <v>-15.11204742950653</v>
      </c>
      <c r="P114">
        <f t="shared" si="34"/>
        <v>-668854.10745299794</v>
      </c>
      <c r="Q114">
        <f t="shared" si="35"/>
        <v>-668854.10745299794</v>
      </c>
    </row>
    <row r="115" spans="1:17" x14ac:dyDescent="0.3">
      <c r="A115">
        <f t="shared" si="46"/>
        <v>8.3000000000000004E-2</v>
      </c>
      <c r="B115">
        <f t="shared" si="36"/>
        <v>-1.3100441219972301</v>
      </c>
      <c r="C115">
        <f t="shared" si="41"/>
        <v>0.25780740227193982</v>
      </c>
      <c r="D115">
        <f t="shared" si="37"/>
        <v>0.26075192817883219</v>
      </c>
      <c r="E115">
        <f t="shared" si="42"/>
        <v>0.25780713500382813</v>
      </c>
      <c r="F115">
        <f t="shared" si="38"/>
        <v>4771991.9567124266</v>
      </c>
      <c r="G115">
        <f t="shared" si="39"/>
        <v>4771918.5722750546</v>
      </c>
      <c r="H115">
        <f t="shared" si="40"/>
        <v>0</v>
      </c>
      <c r="I115">
        <f t="shared" si="43"/>
        <v>2.7661883434412514E-7</v>
      </c>
      <c r="J115">
        <f t="shared" si="44"/>
        <v>0</v>
      </c>
      <c r="K115">
        <f t="shared" si="45"/>
        <v>0</v>
      </c>
      <c r="M115">
        <f>alpha*LN(F115)</f>
        <v>15.378258998407052</v>
      </c>
      <c r="N115">
        <f>(LN(cat0)+LN(C115)+M115)/(alpha-1)</f>
        <v>-668839.00594764762</v>
      </c>
      <c r="O115">
        <f t="shared" si="33"/>
        <v>-15.100625327683517</v>
      </c>
      <c r="P115">
        <f t="shared" si="34"/>
        <v>-668854.10657297529</v>
      </c>
      <c r="Q115">
        <f t="shared" si="35"/>
        <v>-668854.10657297529</v>
      </c>
    </row>
    <row r="116" spans="1:17" x14ac:dyDescent="0.3">
      <c r="A116">
        <f t="shared" si="46"/>
        <v>8.4000000000000005E-2</v>
      </c>
      <c r="B116">
        <f t="shared" si="36"/>
        <v>-1.3069025293595069</v>
      </c>
      <c r="C116">
        <f t="shared" si="41"/>
        <v>0.26084152032060604</v>
      </c>
      <c r="D116">
        <f t="shared" si="37"/>
        <v>0.26389351767496277</v>
      </c>
      <c r="E116">
        <f t="shared" si="42"/>
        <v>0.26084125024501742</v>
      </c>
      <c r="F116">
        <f t="shared" si="38"/>
        <v>4716483.9666491468</v>
      </c>
      <c r="G116">
        <f t="shared" si="39"/>
        <v>4716411.4910053555</v>
      </c>
      <c r="H116">
        <f t="shared" si="40"/>
        <v>0</v>
      </c>
      <c r="I116">
        <f t="shared" si="43"/>
        <v>2.7976042688579171E-7</v>
      </c>
      <c r="J116">
        <f t="shared" si="44"/>
        <v>0</v>
      </c>
      <c r="K116">
        <f t="shared" si="45"/>
        <v>0</v>
      </c>
      <c r="M116">
        <f>alpha*LN(F116)</f>
        <v>15.366558791074986</v>
      </c>
      <c r="N116">
        <f>(LN(cat0)+LN(C116)+M116)/(alpha-1)</f>
        <v>-668839.01635212137</v>
      </c>
      <c r="O116">
        <f t="shared" si="33"/>
        <v>-15.089332218292427</v>
      </c>
      <c r="P116">
        <f t="shared" si="34"/>
        <v>-668854.10568433965</v>
      </c>
      <c r="Q116">
        <f t="shared" si="35"/>
        <v>-668854.10568433965</v>
      </c>
    </row>
    <row r="117" spans="1:17" x14ac:dyDescent="0.3">
      <c r="A117">
        <f t="shared" si="46"/>
        <v>8.5000000000000006E-2</v>
      </c>
      <c r="B117">
        <f t="shared" si="36"/>
        <v>-1.3037609367217837</v>
      </c>
      <c r="C117">
        <f t="shared" si="41"/>
        <v>0.26387306396879862</v>
      </c>
      <c r="D117">
        <f t="shared" si="37"/>
        <v>0.2670351071710933</v>
      </c>
      <c r="E117">
        <f t="shared" si="42"/>
        <v>0.26387279109354744</v>
      </c>
      <c r="F117">
        <f t="shared" si="38"/>
        <v>4662297.9562345119</v>
      </c>
      <c r="G117">
        <f t="shared" si="39"/>
        <v>4662226.3671103911</v>
      </c>
      <c r="H117">
        <f t="shared" si="40"/>
        <v>0</v>
      </c>
      <c r="I117">
        <f t="shared" si="43"/>
        <v>2.829020196495029E-7</v>
      </c>
      <c r="J117">
        <f t="shared" si="44"/>
        <v>0</v>
      </c>
      <c r="K117">
        <f t="shared" si="45"/>
        <v>0</v>
      </c>
      <c r="M117">
        <f>alpha*LN(F117)</f>
        <v>15.35500365319278</v>
      </c>
      <c r="N117">
        <f>(LN(cat0)+LN(C117)+M117)/(alpha-1)</f>
        <v>-668839.0266217998</v>
      </c>
      <c r="O117">
        <f t="shared" si="33"/>
        <v>-15.078165219571044</v>
      </c>
      <c r="P117">
        <f t="shared" si="34"/>
        <v>-668854.10478701931</v>
      </c>
      <c r="Q117">
        <f t="shared" si="35"/>
        <v>-668854.10478701931</v>
      </c>
    </row>
    <row r="118" spans="1:17" x14ac:dyDescent="0.3">
      <c r="A118">
        <f t="shared" si="46"/>
        <v>8.5999999999999993E-2</v>
      </c>
      <c r="B118">
        <f t="shared" si="36"/>
        <v>-1.3006193440840605</v>
      </c>
      <c r="C118">
        <f t="shared" si="41"/>
        <v>0.26690200329640607</v>
      </c>
      <c r="D118">
        <f t="shared" si="37"/>
        <v>0.27017669666722383</v>
      </c>
      <c r="E118">
        <f t="shared" si="42"/>
        <v>0.26690172762939407</v>
      </c>
      <c r="F118">
        <f t="shared" si="38"/>
        <v>4609387.8280533617</v>
      </c>
      <c r="G118">
        <f t="shared" si="39"/>
        <v>4609317.1039669868</v>
      </c>
      <c r="H118">
        <f t="shared" si="40"/>
        <v>0</v>
      </c>
      <c r="I118">
        <f t="shared" si="43"/>
        <v>2.8604361219116942E-7</v>
      </c>
      <c r="J118">
        <f t="shared" si="44"/>
        <v>0</v>
      </c>
      <c r="K118">
        <f t="shared" si="45"/>
        <v>0</v>
      </c>
      <c r="M118">
        <f>alpha*LN(F118)</f>
        <v>15.343590270370241</v>
      </c>
      <c r="N118">
        <f>(LN(cat0)+LN(C118)+M118)/(alpha-1)</f>
        <v>-668839.03675939725</v>
      </c>
      <c r="O118">
        <f t="shared" si="33"/>
        <v>-15.067121547573089</v>
      </c>
      <c r="P118">
        <f t="shared" si="34"/>
        <v>-668854.10388094478</v>
      </c>
      <c r="Q118">
        <f t="shared" si="35"/>
        <v>-668854.10388094478</v>
      </c>
    </row>
    <row r="119" spans="1:17" x14ac:dyDescent="0.3">
      <c r="A119">
        <f t="shared" si="46"/>
        <v>8.6999999999999994E-2</v>
      </c>
      <c r="B119">
        <f t="shared" si="36"/>
        <v>-1.2974777514463376</v>
      </c>
      <c r="C119">
        <f t="shared" si="41"/>
        <v>0.26992830840901999</v>
      </c>
      <c r="D119">
        <f t="shared" si="37"/>
        <v>0.27331828616335413</v>
      </c>
      <c r="E119">
        <f t="shared" si="42"/>
        <v>0.26992802995823639</v>
      </c>
      <c r="F119">
        <f t="shared" si="38"/>
        <v>4557709.6043404201</v>
      </c>
      <c r="G119">
        <f t="shared" si="39"/>
        <v>4557639.7245649016</v>
      </c>
      <c r="H119">
        <f t="shared" si="40"/>
        <v>0</v>
      </c>
      <c r="I119">
        <f t="shared" si="43"/>
        <v>2.891852049548806E-7</v>
      </c>
      <c r="J119">
        <f t="shared" si="44"/>
        <v>0</v>
      </c>
      <c r="K119">
        <f t="shared" si="45"/>
        <v>0</v>
      </c>
      <c r="M119">
        <f>alpha*LN(F119)</f>
        <v>15.332315443225157</v>
      </c>
      <c r="N119">
        <f>(LN(cat0)+LN(C119)+M119)/(alpha-1)</f>
        <v>-668839.04676754086</v>
      </c>
      <c r="O119">
        <f t="shared" si="33"/>
        <v>-15.05619850649437</v>
      </c>
      <c r="P119">
        <f t="shared" si="34"/>
        <v>-668854.10296604736</v>
      </c>
      <c r="Q119">
        <f t="shared" si="35"/>
        <v>-668854.10296604736</v>
      </c>
    </row>
    <row r="120" spans="1:17" x14ac:dyDescent="0.3">
      <c r="A120">
        <f t="shared" si="46"/>
        <v>8.7999999999999995E-2</v>
      </c>
      <c r="B120">
        <f t="shared" si="36"/>
        <v>-1.2943361588086142</v>
      </c>
      <c r="C120">
        <f t="shared" si="41"/>
        <v>0.27295194943823176</v>
      </c>
      <c r="D120">
        <f t="shared" si="37"/>
        <v>0.27645987565948493</v>
      </c>
      <c r="E120">
        <f t="shared" si="42"/>
        <v>0.27295166821175293</v>
      </c>
      <c r="F120">
        <f t="shared" si="38"/>
        <v>4507221.3065462029</v>
      </c>
      <c r="G120">
        <f t="shared" si="39"/>
        <v>4507152.2510748748</v>
      </c>
      <c r="H120">
        <f t="shared" si="40"/>
        <v>0</v>
      </c>
      <c r="I120">
        <f t="shared" si="43"/>
        <v>2.9232679749654712E-7</v>
      </c>
      <c r="J120">
        <f t="shared" si="44"/>
        <v>0</v>
      </c>
      <c r="K120">
        <f t="shared" si="45"/>
        <v>0</v>
      </c>
      <c r="M120">
        <f>alpha*LN(F120)</f>
        <v>15.321176082126154</v>
      </c>
      <c r="N120">
        <f>(LN(cat0)+LN(C120)+M120)/(alpha-1)</f>
        <v>-668839.05664877093</v>
      </c>
      <c r="O120">
        <f t="shared" si="33"/>
        <v>-15.045393490972724</v>
      </c>
      <c r="P120">
        <f t="shared" si="34"/>
        <v>-668854.10204226186</v>
      </c>
      <c r="Q120">
        <f t="shared" si="35"/>
        <v>-668854.10204226186</v>
      </c>
    </row>
    <row r="121" spans="1:17" x14ac:dyDescent="0.3">
      <c r="A121">
        <f t="shared" si="46"/>
        <v>8.8999999999999996E-2</v>
      </c>
      <c r="B121">
        <f t="shared" si="36"/>
        <v>-1.2911945661708912</v>
      </c>
      <c r="C121">
        <f t="shared" si="41"/>
        <v>0.27597289654192453</v>
      </c>
      <c r="D121">
        <f t="shared" si="37"/>
        <v>0.27960146515561524</v>
      </c>
      <c r="E121">
        <f t="shared" si="42"/>
        <v>0.27597261254791383</v>
      </c>
      <c r="F121">
        <f t="shared" si="38"/>
        <v>4457882.8430221435</v>
      </c>
      <c r="G121">
        <f t="shared" si="39"/>
        <v>4457814.59253575</v>
      </c>
      <c r="H121">
        <f t="shared" si="40"/>
        <v>0</v>
      </c>
      <c r="I121">
        <f t="shared" si="43"/>
        <v>2.9546839026025831E-7</v>
      </c>
      <c r="J121">
        <f t="shared" si="44"/>
        <v>0</v>
      </c>
      <c r="K121">
        <f t="shared" si="45"/>
        <v>0</v>
      </c>
      <c r="M121">
        <f>alpha*LN(F121)</f>
        <v>15.310169202232597</v>
      </c>
      <c r="N121">
        <f>(LN(cat0)+LN(C121)+M121)/(alpha-1)</f>
        <v>-668839.06640555651</v>
      </c>
      <c r="O121">
        <f t="shared" si="33"/>
        <v>-15.03470397617645</v>
      </c>
      <c r="P121">
        <f t="shared" si="34"/>
        <v>-668854.10110953264</v>
      </c>
      <c r="Q121">
        <f t="shared" si="35"/>
        <v>-668854.10110953264</v>
      </c>
    </row>
    <row r="122" spans="1:17" x14ac:dyDescent="0.3">
      <c r="A122">
        <f t="shared" si="46"/>
        <v>0.09</v>
      </c>
      <c r="B122">
        <f t="shared" si="36"/>
        <v>-1.2880529735331678</v>
      </c>
      <c r="C122">
        <f t="shared" si="41"/>
        <v>0.27899111990457115</v>
      </c>
      <c r="D122">
        <f t="shared" si="37"/>
        <v>0.28274305465174598</v>
      </c>
      <c r="E122">
        <f t="shared" si="42"/>
        <v>0.27899083315127893</v>
      </c>
      <c r="F122">
        <f t="shared" si="38"/>
        <v>4409655.9041932914</v>
      </c>
      <c r="G122">
        <f t="shared" si="39"/>
        <v>4409588.4400289617</v>
      </c>
      <c r="H122">
        <f t="shared" si="40"/>
        <v>0</v>
      </c>
      <c r="I122">
        <f t="shared" si="43"/>
        <v>2.9860998280192483E-7</v>
      </c>
      <c r="J122">
        <f t="shared" si="44"/>
        <v>0</v>
      </c>
      <c r="K122">
        <f t="shared" si="45"/>
        <v>0</v>
      </c>
      <c r="M122">
        <f>alpha*LN(F122)</f>
        <v>15.299291918811578</v>
      </c>
      <c r="N122">
        <f>(LN(cat0)+LN(C122)+M122)/(alpha-1)</f>
        <v>-668839.07604027796</v>
      </c>
      <c r="O122">
        <f t="shared" si="33"/>
        <v>-15.024127520377638</v>
      </c>
      <c r="P122">
        <f t="shared" si="34"/>
        <v>-668854.10016779834</v>
      </c>
      <c r="Q122">
        <f t="shared" si="35"/>
        <v>-668854.10016779834</v>
      </c>
    </row>
    <row r="123" spans="1:17" x14ac:dyDescent="0.3">
      <c r="A123">
        <f t="shared" si="46"/>
        <v>9.0999999999999998E-2</v>
      </c>
      <c r="B123">
        <f t="shared" si="36"/>
        <v>-1.2849113808954449</v>
      </c>
      <c r="C123">
        <f t="shared" si="41"/>
        <v>0.28200658973752496</v>
      </c>
      <c r="D123">
        <f t="shared" si="37"/>
        <v>0.28588464414787629</v>
      </c>
      <c r="E123">
        <f t="shared" si="42"/>
        <v>0.28200630023328843</v>
      </c>
      <c r="F123">
        <f t="shared" si="38"/>
        <v>4362503.8646428147</v>
      </c>
      <c r="G123">
        <f t="shared" si="39"/>
        <v>4362437.1687648296</v>
      </c>
      <c r="H123">
        <f t="shared" si="40"/>
        <v>0</v>
      </c>
      <c r="I123">
        <f t="shared" si="43"/>
        <v>3.0175157534359141E-7</v>
      </c>
      <c r="J123">
        <f t="shared" si="44"/>
        <v>0</v>
      </c>
      <c r="K123">
        <f t="shared" si="45"/>
        <v>0</v>
      </c>
      <c r="M123">
        <f>alpha*LN(F123)</f>
        <v>15.288541442813704</v>
      </c>
      <c r="N123">
        <f>(LN(cat0)+LN(C123)+M123)/(alpha-1)</f>
        <v>-668839.08555525169</v>
      </c>
      <c r="O123">
        <f t="shared" si="33"/>
        <v>-15.013661756291127</v>
      </c>
      <c r="P123">
        <f t="shared" si="34"/>
        <v>-668854.09921700798</v>
      </c>
      <c r="Q123">
        <f t="shared" si="35"/>
        <v>-668854.09921700798</v>
      </c>
    </row>
    <row r="124" spans="1:17" x14ac:dyDescent="0.3">
      <c r="A124">
        <f t="shared" si="46"/>
        <v>9.1999999999999998E-2</v>
      </c>
      <c r="B124">
        <f t="shared" si="36"/>
        <v>-1.2817697882577215</v>
      </c>
      <c r="C124">
        <f t="shared" si="41"/>
        <v>0.28501927627931722</v>
      </c>
      <c r="D124">
        <f t="shared" si="37"/>
        <v>0.28902623364400709</v>
      </c>
      <c r="E124">
        <f t="shared" si="42"/>
        <v>0.28501898403256032</v>
      </c>
      <c r="F124">
        <f t="shared" si="38"/>
        <v>4316391.6915821983</v>
      </c>
      <c r="G124">
        <f t="shared" si="39"/>
        <v>4316325.746554303</v>
      </c>
      <c r="H124">
        <f t="shared" si="40"/>
        <v>0</v>
      </c>
      <c r="I124">
        <f t="shared" si="43"/>
        <v>3.0489316810730253E-7</v>
      </c>
      <c r="J124">
        <f t="shared" si="44"/>
        <v>0</v>
      </c>
      <c r="K124">
        <f t="shared" si="45"/>
        <v>0</v>
      </c>
      <c r="M124">
        <f>alpha*LN(F124)</f>
        <v>15.277915076690606</v>
      </c>
      <c r="N124">
        <f>(LN(cat0)+LN(C124)+M124)/(alpha-1)</f>
        <v>-668839.09495271405</v>
      </c>
      <c r="O124">
        <f t="shared" si="33"/>
        <v>-15.003304390197986</v>
      </c>
      <c r="P124">
        <f t="shared" si="34"/>
        <v>-668854.09825710428</v>
      </c>
      <c r="Q124">
        <f t="shared" si="35"/>
        <v>-668854.09825710428</v>
      </c>
    </row>
    <row r="125" spans="1:17" x14ac:dyDescent="0.3">
      <c r="A125">
        <f t="shared" si="46"/>
        <v>9.2999999999999999E-2</v>
      </c>
      <c r="B125">
        <f t="shared" si="36"/>
        <v>-1.2786281956199985</v>
      </c>
      <c r="C125">
        <f t="shared" si="41"/>
        <v>0.28802914979594757</v>
      </c>
      <c r="D125">
        <f t="shared" si="37"/>
        <v>0.29216782314013739</v>
      </c>
      <c r="E125">
        <f t="shared" si="42"/>
        <v>0.28802885481518065</v>
      </c>
      <c r="F125">
        <f t="shared" si="38"/>
        <v>4271285.8592267046</v>
      </c>
      <c r="G125">
        <f t="shared" si="39"/>
        <v>4271220.6481859572</v>
      </c>
      <c r="H125">
        <f t="shared" si="40"/>
        <v>0</v>
      </c>
      <c r="I125">
        <f t="shared" si="43"/>
        <v>3.0803476064896906E-7</v>
      </c>
      <c r="J125">
        <f t="shared" si="44"/>
        <v>0</v>
      </c>
      <c r="K125">
        <f t="shared" si="45"/>
        <v>0</v>
      </c>
      <c r="M125">
        <f>alpha*LN(F125)</f>
        <v>15.267410210438587</v>
      </c>
      <c r="N125">
        <f>(LN(cat0)+LN(C125)+M125)/(alpha-1)</f>
        <v>-668839.10423483932</v>
      </c>
      <c r="O125">
        <f t="shared" si="33"/>
        <v>-14.993053201091064</v>
      </c>
      <c r="P125">
        <f t="shared" si="34"/>
        <v>-668854.09728804044</v>
      </c>
      <c r="Q125">
        <f t="shared" si="35"/>
        <v>-668854.09728804044</v>
      </c>
    </row>
    <row r="126" spans="1:17" x14ac:dyDescent="0.3">
      <c r="A126">
        <f t="shared" si="46"/>
        <v>9.4E-2</v>
      </c>
      <c r="B126">
        <f t="shared" si="36"/>
        <v>-1.2754866029822756</v>
      </c>
      <c r="C126">
        <f t="shared" si="41"/>
        <v>0.29103618058118025</v>
      </c>
      <c r="D126">
        <f t="shared" si="37"/>
        <v>0.2953094126362677</v>
      </c>
      <c r="E126">
        <f t="shared" si="42"/>
        <v>0.29103588287500004</v>
      </c>
      <c r="F126">
        <f t="shared" si="38"/>
        <v>4227154.2686361345</v>
      </c>
      <c r="G126">
        <f t="shared" si="39"/>
        <v>4227089.7752681579</v>
      </c>
      <c r="H126">
        <f t="shared" si="40"/>
        <v>0</v>
      </c>
      <c r="I126">
        <f t="shared" si="43"/>
        <v>3.1117635341268019E-7</v>
      </c>
      <c r="J126">
        <f t="shared" si="44"/>
        <v>0</v>
      </c>
      <c r="K126">
        <f t="shared" si="45"/>
        <v>0</v>
      </c>
      <c r="M126">
        <f>alpha*LN(F126)</f>
        <v>15.25702431785383</v>
      </c>
      <c r="N126">
        <f>(LN(cat0)+LN(C126)+M126)/(alpha-1)</f>
        <v>-668839.11340373603</v>
      </c>
      <c r="O126">
        <f t="shared" si="33"/>
        <v>-14.982906032706957</v>
      </c>
      <c r="P126">
        <f t="shared" si="34"/>
        <v>-668854.09630976873</v>
      </c>
      <c r="Q126">
        <f t="shared" si="35"/>
        <v>-668854.09630976873</v>
      </c>
    </row>
    <row r="127" spans="1:17" x14ac:dyDescent="0.3">
      <c r="A127">
        <f t="shared" si="46"/>
        <v>9.5000000000000001E-2</v>
      </c>
      <c r="B127">
        <f t="shared" si="36"/>
        <v>-1.2723450103445522</v>
      </c>
      <c r="C127">
        <f t="shared" si="41"/>
        <v>0.29404033895683607</v>
      </c>
      <c r="D127">
        <f t="shared" si="37"/>
        <v>0.29845100213239845</v>
      </c>
      <c r="E127">
        <f t="shared" si="42"/>
        <v>0.29404003853392563</v>
      </c>
      <c r="F127">
        <f t="shared" si="38"/>
        <v>4183966.1726183556</v>
      </c>
      <c r="G127">
        <f t="shared" si="39"/>
        <v>4183902.3811339037</v>
      </c>
      <c r="H127">
        <f t="shared" si="40"/>
        <v>0</v>
      </c>
      <c r="I127">
        <f t="shared" si="43"/>
        <v>3.1431794595434671E-7</v>
      </c>
      <c r="J127">
        <f t="shared" si="44"/>
        <v>0</v>
      </c>
      <c r="K127">
        <f t="shared" si="45"/>
        <v>0</v>
      </c>
      <c r="M127">
        <f>alpha*LN(F127)</f>
        <v>15.246754952985761</v>
      </c>
      <c r="N127">
        <f>(LN(cat0)+LN(C127)+M127)/(alpha-1)</f>
        <v>-668839.12246144714</v>
      </c>
      <c r="O127">
        <f t="shared" si="33"/>
        <v>-14.972860796604468</v>
      </c>
      <c r="P127">
        <f t="shared" si="34"/>
        <v>-668854.09532224375</v>
      </c>
      <c r="Q127">
        <f t="shared" si="35"/>
        <v>-668854.09532224375</v>
      </c>
    </row>
    <row r="128" spans="1:17" x14ac:dyDescent="0.3">
      <c r="A128">
        <f t="shared" si="46"/>
        <v>9.6000000000000002E-2</v>
      </c>
      <c r="B128">
        <f t="shared" si="36"/>
        <v>-1.2692034177068292</v>
      </c>
      <c r="C128">
        <f t="shared" si="41"/>
        <v>0.2970415952730841</v>
      </c>
      <c r="D128">
        <f t="shared" si="37"/>
        <v>0.30159259162852881</v>
      </c>
      <c r="E128">
        <f t="shared" si="42"/>
        <v>0.2970412921422127</v>
      </c>
      <c r="F128">
        <f t="shared" si="38"/>
        <v>4141692.1053263578</v>
      </c>
      <c r="G128">
        <f t="shared" si="39"/>
        <v>4141629.0004391246</v>
      </c>
      <c r="H128">
        <f t="shared" si="40"/>
        <v>0</v>
      </c>
      <c r="I128">
        <f t="shared" si="43"/>
        <v>3.1745953871805784E-7</v>
      </c>
      <c r="J128">
        <f t="shared" si="44"/>
        <v>0</v>
      </c>
      <c r="K128">
        <f t="shared" si="45"/>
        <v>0</v>
      </c>
      <c r="M128">
        <f>alpha*LN(F128)</f>
        <v>15.236599746776124</v>
      </c>
      <c r="N128">
        <f>(LN(cat0)+LN(C128)+M128)/(alpha-1)</f>
        <v>-668839.13140995661</v>
      </c>
      <c r="O128">
        <f t="shared" si="33"/>
        <v>-14.962915463842942</v>
      </c>
      <c r="P128">
        <f t="shared" si="34"/>
        <v>-668854.09432542045</v>
      </c>
      <c r="Q128">
        <f t="shared" si="35"/>
        <v>-668854.09432542045</v>
      </c>
    </row>
    <row r="129" spans="1:17" x14ac:dyDescent="0.3">
      <c r="A129">
        <f t="shared" si="46"/>
        <v>9.7000000000000003E-2</v>
      </c>
      <c r="B129">
        <f t="shared" si="36"/>
        <v>-1.2660618250691058</v>
      </c>
      <c r="C129">
        <f t="shared" si="41"/>
        <v>0.30003991990873746</v>
      </c>
      <c r="D129">
        <f t="shared" si="37"/>
        <v>0.30473418112465955</v>
      </c>
      <c r="E129">
        <f t="shared" si="42"/>
        <v>0.30003961407876006</v>
      </c>
      <c r="F129">
        <f t="shared" si="38"/>
        <v>4100303.8162100902</v>
      </c>
      <c r="G129">
        <f t="shared" si="39"/>
        <v>4100241.3831156492</v>
      </c>
      <c r="H129">
        <f t="shared" si="40"/>
        <v>0</v>
      </c>
      <c r="I129">
        <f t="shared" si="43"/>
        <v>3.2060113125972436E-7</v>
      </c>
      <c r="J129">
        <f t="shared" si="44"/>
        <v>0</v>
      </c>
      <c r="K129">
        <f t="shared" si="45"/>
        <v>0</v>
      </c>
      <c r="M129">
        <f>alpha*LN(F129)</f>
        <v>15.226556403872181</v>
      </c>
      <c r="N129">
        <f>(LN(cat0)+LN(C129)+M129)/(alpha-1)</f>
        <v>-668839.14025119005</v>
      </c>
      <c r="O129">
        <f t="shared" si="33"/>
        <v>-14.953068068206615</v>
      </c>
      <c r="P129">
        <f t="shared" si="34"/>
        <v>-668854.0933192583</v>
      </c>
      <c r="Q129">
        <f t="shared" si="35"/>
        <v>-668854.0933192583</v>
      </c>
    </row>
    <row r="130" spans="1:17" x14ac:dyDescent="0.3">
      <c r="A130">
        <f t="shared" si="46"/>
        <v>9.8000000000000004E-2</v>
      </c>
      <c r="B130">
        <f t="shared" si="36"/>
        <v>-1.2629202324313828</v>
      </c>
      <c r="C130">
        <f t="shared" si="41"/>
        <v>0.30303528327154178</v>
      </c>
      <c r="D130">
        <f t="shared" si="37"/>
        <v>0.30787577062078986</v>
      </c>
      <c r="E130">
        <f t="shared" si="42"/>
        <v>0.3030349747513994</v>
      </c>
      <c r="F130">
        <f t="shared" si="38"/>
        <v>4059774.2080121441</v>
      </c>
      <c r="G130">
        <f t="shared" si="39"/>
        <v>4059712.432368008</v>
      </c>
      <c r="H130">
        <f t="shared" si="40"/>
        <v>0</v>
      </c>
      <c r="I130">
        <f t="shared" si="43"/>
        <v>3.2374272380139088E-7</v>
      </c>
      <c r="J130">
        <f t="shared" si="44"/>
        <v>0</v>
      </c>
      <c r="K130">
        <f t="shared" si="45"/>
        <v>0</v>
      </c>
      <c r="M130">
        <f>alpha*LN(F130)</f>
        <v>15.216622699603382</v>
      </c>
      <c r="N130">
        <f>(LN(cat0)+LN(C130)+M130)/(alpha-1)</f>
        <v>-668839.14898701641</v>
      </c>
      <c r="O130">
        <f t="shared" si="33"/>
        <v>-14.943316698929964</v>
      </c>
      <c r="P130">
        <f t="shared" si="34"/>
        <v>-668854.0923037153</v>
      </c>
      <c r="Q130">
        <f t="shared" si="35"/>
        <v>-668854.0923037153</v>
      </c>
    </row>
    <row r="131" spans="1:17" x14ac:dyDescent="0.3">
      <c r="A131">
        <f t="shared" si="46"/>
        <v>9.9000000000000005E-2</v>
      </c>
      <c r="B131">
        <f t="shared" si="36"/>
        <v>-1.2597786397936594</v>
      </c>
      <c r="C131">
        <f t="shared" si="41"/>
        <v>0.30602765579847113</v>
      </c>
      <c r="D131">
        <f t="shared" si="37"/>
        <v>0.31101736011692066</v>
      </c>
      <c r="E131">
        <f t="shared" si="42"/>
        <v>0.3060273445971905</v>
      </c>
      <c r="F131">
        <f t="shared" si="38"/>
        <v>4020077.2785211983</v>
      </c>
      <c r="G131">
        <f t="shared" si="39"/>
        <v>4020016.1464278847</v>
      </c>
      <c r="H131">
        <f t="shared" si="40"/>
        <v>0</v>
      </c>
      <c r="I131">
        <f t="shared" si="43"/>
        <v>3.2688431656510201E-7</v>
      </c>
      <c r="J131">
        <f t="shared" si="44"/>
        <v>0</v>
      </c>
      <c r="K131">
        <f t="shared" si="45"/>
        <v>0</v>
      </c>
      <c r="M131">
        <f>alpha*LN(F131)</f>
        <v>15.206796477111487</v>
      </c>
      <c r="N131">
        <f>(LN(cat0)+LN(C131)+M131)/(alpha-1)</f>
        <v>-668839.15761925268</v>
      </c>
      <c r="O131">
        <f t="shared" si="33"/>
        <v>-14.933659500613389</v>
      </c>
      <c r="P131">
        <f t="shared" si="34"/>
        <v>-668854.09127875324</v>
      </c>
      <c r="Q131">
        <f t="shared" si="35"/>
        <v>-668854.09127875324</v>
      </c>
    </row>
    <row r="132" spans="1:17" x14ac:dyDescent="0.3">
      <c r="A132">
        <f t="shared" si="46"/>
        <v>0.1</v>
      </c>
      <c r="B132">
        <f t="shared" si="36"/>
        <v>-1.2566370471559365</v>
      </c>
      <c r="C132">
        <f t="shared" si="41"/>
        <v>0.30901700795601617</v>
      </c>
      <c r="D132">
        <f t="shared" si="37"/>
        <v>0.31415894961305096</v>
      </c>
      <c r="E132">
        <f t="shared" si="42"/>
        <v>0.30901669408270938</v>
      </c>
      <c r="F132">
        <f t="shared" si="38"/>
        <v>3981188.0658203568</v>
      </c>
      <c r="G132">
        <f t="shared" si="39"/>
        <v>3981127.5638033878</v>
      </c>
      <c r="H132">
        <f t="shared" si="40"/>
        <v>0</v>
      </c>
      <c r="I132">
        <f t="shared" si="43"/>
        <v>3.3002590910676854E-7</v>
      </c>
      <c r="J132">
        <f t="shared" si="44"/>
        <v>0</v>
      </c>
      <c r="K132">
        <f t="shared" si="45"/>
        <v>0</v>
      </c>
      <c r="M132">
        <f>alpha*LN(F132)</f>
        <v>15.19707564462492</v>
      </c>
      <c r="N132">
        <f>(LN(cat0)+LN(C132)+M132)/(alpha-1)</f>
        <v>-668839.16614966281</v>
      </c>
      <c r="O132">
        <f t="shared" si="33"/>
        <v>-14.924094673123072</v>
      </c>
      <c r="P132">
        <f t="shared" si="34"/>
        <v>-668854.09024433594</v>
      </c>
      <c r="Q132">
        <f t="shared" si="35"/>
        <v>-668854.09024433594</v>
      </c>
    </row>
    <row r="133" spans="1:17" x14ac:dyDescent="0.3">
      <c r="A133">
        <f t="shared" si="46"/>
        <v>0.10100000000000001</v>
      </c>
      <c r="B133">
        <f t="shared" si="36"/>
        <v>-1.2534954545182133</v>
      </c>
      <c r="C133">
        <f t="shared" si="41"/>
        <v>0.31200331024047895</v>
      </c>
      <c r="D133">
        <f t="shared" si="37"/>
        <v>0.31730053910918149</v>
      </c>
      <c r="E133">
        <f t="shared" si="42"/>
        <v>0.31200299370434348</v>
      </c>
      <c r="F133">
        <f t="shared" si="38"/>
        <v>3943082.5967879677</v>
      </c>
      <c r="G133">
        <f t="shared" si="39"/>
        <v>3943022.7117808196</v>
      </c>
      <c r="H133">
        <f t="shared" si="40"/>
        <v>0</v>
      </c>
      <c r="I133">
        <f t="shared" si="43"/>
        <v>3.3316750187047967E-7</v>
      </c>
      <c r="J133">
        <f t="shared" si="44"/>
        <v>0</v>
      </c>
      <c r="K133">
        <f t="shared" si="45"/>
        <v>0</v>
      </c>
      <c r="M133">
        <f>alpha*LN(F133)</f>
        <v>15.187458172868745</v>
      </c>
      <c r="N133">
        <f>(LN(cat0)+LN(C133)+M133)/(alpha-1)</f>
        <v>-668839.17457996286</v>
      </c>
      <c r="O133">
        <f t="shared" si="33"/>
        <v>-14.914620464812337</v>
      </c>
      <c r="P133">
        <f t="shared" si="34"/>
        <v>-668854.08920042764</v>
      </c>
      <c r="Q133">
        <f t="shared" si="35"/>
        <v>-668854.08920042764</v>
      </c>
    </row>
    <row r="134" spans="1:17" x14ac:dyDescent="0.3">
      <c r="A134">
        <f t="shared" si="46"/>
        <v>0.10199999999999999</v>
      </c>
      <c r="B134">
        <f t="shared" si="36"/>
        <v>-1.2503538618804901</v>
      </c>
      <c r="C134">
        <f t="shared" si="41"/>
        <v>0.31498653317826159</v>
      </c>
      <c r="D134">
        <f t="shared" si="37"/>
        <v>0.32044212860531202</v>
      </c>
      <c r="E134">
        <f t="shared" si="42"/>
        <v>0.31498621398858023</v>
      </c>
      <c r="F134">
        <f t="shared" si="38"/>
        <v>3905737.8386279</v>
      </c>
      <c r="G134">
        <f t="shared" si="39"/>
        <v>3905678.5579557498</v>
      </c>
      <c r="H134">
        <f t="shared" si="40"/>
        <v>0</v>
      </c>
      <c r="I134">
        <f t="shared" si="43"/>
        <v>3.3630909441214614E-7</v>
      </c>
      <c r="J134">
        <f t="shared" si="44"/>
        <v>0</v>
      </c>
      <c r="K134">
        <f t="shared" si="45"/>
        <v>0</v>
      </c>
      <c r="M134">
        <f>alpha*LN(F134)</f>
        <v>15.177942092602217</v>
      </c>
      <c r="N134">
        <f>(LN(cat0)+LN(C134)+M134)/(alpha-1)</f>
        <v>-668839.1829118171</v>
      </c>
      <c r="O134">
        <f t="shared" si="33"/>
        <v>-14.905235176008155</v>
      </c>
      <c r="P134">
        <f t="shared" si="34"/>
        <v>-668854.08814699308</v>
      </c>
      <c r="Q134">
        <f t="shared" si="35"/>
        <v>-668854.08814699308</v>
      </c>
    </row>
    <row r="135" spans="1:17" x14ac:dyDescent="0.3">
      <c r="A135">
        <f t="shared" si="46"/>
        <v>0.10299999999999999</v>
      </c>
      <c r="B135">
        <f t="shared" si="36"/>
        <v>-1.2472122692427672</v>
      </c>
      <c r="C135">
        <f t="shared" si="41"/>
        <v>0.3179666473261582</v>
      </c>
      <c r="D135">
        <f t="shared" si="37"/>
        <v>0.32358371810144237</v>
      </c>
      <c r="E135">
        <f t="shared" si="42"/>
        <v>0.31796632549229881</v>
      </c>
      <c r="F135">
        <f t="shared" si="38"/>
        <v>3869131.653223258</v>
      </c>
      <c r="G135">
        <f t="shared" si="39"/>
        <v>3869072.9645875646</v>
      </c>
      <c r="H135">
        <f t="shared" si="40"/>
        <v>0</v>
      </c>
      <c r="I135">
        <f t="shared" si="43"/>
        <v>3.3945068717585726E-7</v>
      </c>
      <c r="J135">
        <f t="shared" si="44"/>
        <v>0</v>
      </c>
      <c r="K135">
        <f t="shared" si="45"/>
        <v>0</v>
      </c>
      <c r="M135">
        <f>alpha*LN(F135)</f>
        <v>15.168525492276489</v>
      </c>
      <c r="N135">
        <f>(LN(cat0)+LN(C135)+M135)/(alpha-1)</f>
        <v>-668839.19114684756</v>
      </c>
      <c r="O135">
        <f t="shared" si="33"/>
        <v>-14.895937151820609</v>
      </c>
      <c r="P135">
        <f t="shared" si="34"/>
        <v>-668854.08708399942</v>
      </c>
      <c r="Q135">
        <f t="shared" si="35"/>
        <v>-668854.08708399942</v>
      </c>
    </row>
    <row r="136" spans="1:17" x14ac:dyDescent="0.3">
      <c r="A136">
        <f t="shared" si="46"/>
        <v>0.104</v>
      </c>
      <c r="B136">
        <f t="shared" si="36"/>
        <v>-1.2440706766050438</v>
      </c>
      <c r="C136">
        <f t="shared" si="41"/>
        <v>0.32094362327164611</v>
      </c>
      <c r="D136">
        <f t="shared" si="37"/>
        <v>0.32672530759757312</v>
      </c>
      <c r="E136">
        <f t="shared" si="42"/>
        <v>0.32094329880306138</v>
      </c>
      <c r="F136">
        <f t="shared" si="38"/>
        <v>3833242.7541235443</v>
      </c>
      <c r="G136">
        <f t="shared" si="39"/>
        <v>3833184.6455873405</v>
      </c>
      <c r="H136">
        <f t="shared" si="40"/>
        <v>0</v>
      </c>
      <c r="I136">
        <f t="shared" si="43"/>
        <v>3.4259227971752373E-7</v>
      </c>
      <c r="J136">
        <f t="shared" si="44"/>
        <v>0</v>
      </c>
      <c r="K136">
        <f t="shared" si="45"/>
        <v>0</v>
      </c>
      <c r="M136">
        <f>alpha*LN(F136)</f>
        <v>15.15920651580544</v>
      </c>
      <c r="N136">
        <f>(LN(cat0)+LN(C136)+M136)/(alpha-1)</f>
        <v>-668839.1992866298</v>
      </c>
      <c r="O136">
        <f t="shared" si="33"/>
        <v>-14.886724785701643</v>
      </c>
      <c r="P136">
        <f t="shared" si="34"/>
        <v>-668854.08601141546</v>
      </c>
      <c r="Q136">
        <f t="shared" si="35"/>
        <v>-668854.08601141546</v>
      </c>
    </row>
    <row r="137" spans="1:17" x14ac:dyDescent="0.3">
      <c r="A137">
        <f t="shared" si="46"/>
        <v>0.105</v>
      </c>
      <c r="B137">
        <f t="shared" si="36"/>
        <v>-1.2409290839673208</v>
      </c>
      <c r="C137">
        <f t="shared" si="41"/>
        <v>0.32391743163317405</v>
      </c>
      <c r="D137">
        <f t="shared" si="37"/>
        <v>0.32986689709370343</v>
      </c>
      <c r="E137">
        <f t="shared" si="42"/>
        <v>0.32391710453940159</v>
      </c>
      <c r="F137">
        <f t="shared" si="38"/>
        <v>3798050.6659897403</v>
      </c>
      <c r="G137">
        <f t="shared" si="39"/>
        <v>3797993.1259636758</v>
      </c>
      <c r="H137">
        <f t="shared" si="40"/>
        <v>0</v>
      </c>
      <c r="I137">
        <f t="shared" si="43"/>
        <v>3.4573387225919026E-7</v>
      </c>
      <c r="J137">
        <f t="shared" si="44"/>
        <v>0</v>
      </c>
      <c r="K137">
        <f t="shared" si="45"/>
        <v>0</v>
      </c>
      <c r="M137">
        <f>alpha*LN(F137)</f>
        <v>15.149983360443219</v>
      </c>
      <c r="N137">
        <f>(LN(cat0)+LN(C137)+M137)/(alpha-1)</f>
        <v>-668839.20733269665</v>
      </c>
      <c r="O137">
        <f t="shared" si="33"/>
        <v>-14.877596513160665</v>
      </c>
      <c r="P137">
        <f t="shared" si="34"/>
        <v>-668854.08492920978</v>
      </c>
      <c r="Q137">
        <f t="shared" si="35"/>
        <v>-668854.08492920978</v>
      </c>
    </row>
    <row r="138" spans="1:17" x14ac:dyDescent="0.3">
      <c r="A138">
        <f t="shared" si="46"/>
        <v>0.106</v>
      </c>
      <c r="B138">
        <f t="shared" si="36"/>
        <v>-1.2377874913295974</v>
      </c>
      <c r="C138">
        <f t="shared" si="41"/>
        <v>0.32688804306045532</v>
      </c>
      <c r="D138">
        <f t="shared" si="37"/>
        <v>0.33300848658983417</v>
      </c>
      <c r="E138">
        <f t="shared" si="42"/>
        <v>0.32688771335111722</v>
      </c>
      <c r="F138">
        <f t="shared" si="38"/>
        <v>3763535.6863348987</v>
      </c>
      <c r="G138">
        <f t="shared" si="39"/>
        <v>3763478.7035639086</v>
      </c>
      <c r="H138">
        <f t="shared" si="40"/>
        <v>0</v>
      </c>
      <c r="I138">
        <f t="shared" si="43"/>
        <v>3.4887546502290133E-7</v>
      </c>
      <c r="J138">
        <f t="shared" si="44"/>
        <v>0</v>
      </c>
      <c r="K138">
        <f t="shared" si="45"/>
        <v>0</v>
      </c>
      <c r="M138">
        <f>alpha*LN(F138)</f>
        <v>15.140854274762331</v>
      </c>
      <c r="N138">
        <f>(LN(cat0)+LN(C138)+M138)/(alpha-1)</f>
        <v>-668839.21528653696</v>
      </c>
      <c r="O138">
        <f t="shared" si="33"/>
        <v>-14.868550812169563</v>
      </c>
      <c r="P138">
        <f t="shared" si="34"/>
        <v>-668854.08383734908</v>
      </c>
      <c r="Q138">
        <f t="shared" si="35"/>
        <v>-668854.08383734908</v>
      </c>
    </row>
    <row r="139" spans="1:17" x14ac:dyDescent="0.3">
      <c r="A139">
        <f t="shared" si="46"/>
        <v>0.107</v>
      </c>
      <c r="B139">
        <f t="shared" si="36"/>
        <v>-1.2346458986918745</v>
      </c>
      <c r="C139">
        <f t="shared" si="41"/>
        <v>0.32985542823475372</v>
      </c>
      <c r="D139">
        <f t="shared" si="37"/>
        <v>0.33615007608596453</v>
      </c>
      <c r="E139">
        <f t="shared" si="42"/>
        <v>0.32985509591955664</v>
      </c>
      <c r="F139">
        <f t="shared" si="38"/>
        <v>3729678.8494101982</v>
      </c>
      <c r="G139">
        <f t="shared" si="39"/>
        <v>3729622.4129608651</v>
      </c>
      <c r="H139">
        <f t="shared" si="40"/>
        <v>0</v>
      </c>
      <c r="I139">
        <f t="shared" si="43"/>
        <v>3.5201705756456786E-7</v>
      </c>
      <c r="J139">
        <f t="shared" si="44"/>
        <v>0</v>
      </c>
      <c r="K139">
        <f t="shared" si="45"/>
        <v>0</v>
      </c>
      <c r="M139">
        <f>alpha*LN(F139)</f>
        <v>15.131817556726714</v>
      </c>
      <c r="N139">
        <f>(LN(cat0)+LN(C139)+M139)/(alpha-1)</f>
        <v>-668839.22314960894</v>
      </c>
      <c r="O139">
        <f t="shared" si="33"/>
        <v>-14.859586203532164</v>
      </c>
      <c r="P139">
        <f t="shared" si="34"/>
        <v>-668854.08273581252</v>
      </c>
      <c r="Q139">
        <f t="shared" si="35"/>
        <v>-668854.08273581252</v>
      </c>
    </row>
    <row r="140" spans="1:17" x14ac:dyDescent="0.3">
      <c r="A140">
        <f t="shared" si="46"/>
        <v>0.108</v>
      </c>
      <c r="B140">
        <f t="shared" si="36"/>
        <v>-1.2315043060541515</v>
      </c>
      <c r="C140">
        <f t="shared" si="41"/>
        <v>0.33281955786917639</v>
      </c>
      <c r="D140">
        <f t="shared" si="37"/>
        <v>0.33929166558209484</v>
      </c>
      <c r="E140">
        <f t="shared" si="42"/>
        <v>0.33281922295791111</v>
      </c>
      <c r="F140">
        <f t="shared" si="38"/>
        <v>3696461.8920972678</v>
      </c>
      <c r="G140">
        <f t="shared" si="39"/>
        <v>3696405.9913456654</v>
      </c>
      <c r="H140">
        <f t="shared" si="40"/>
        <v>0</v>
      </c>
      <c r="I140">
        <f t="shared" si="43"/>
        <v>3.5515865032827893E-7</v>
      </c>
      <c r="J140">
        <f t="shared" si="44"/>
        <v>0</v>
      </c>
      <c r="K140">
        <f t="shared" si="45"/>
        <v>0</v>
      </c>
      <c r="M140">
        <f>alpha*LN(F140)</f>
        <v>15.122871551854374</v>
      </c>
      <c r="N140">
        <f>(LN(cat0)+LN(C140)+M140)/(alpha-1)</f>
        <v>-668839.23092331772</v>
      </c>
      <c r="O140">
        <f t="shared" si="33"/>
        <v>-14.850701244968921</v>
      </c>
      <c r="P140">
        <f t="shared" si="34"/>
        <v>-668854.08162456274</v>
      </c>
      <c r="Q140">
        <f t="shared" si="35"/>
        <v>-668854.08162456274</v>
      </c>
    </row>
    <row r="141" spans="1:17" x14ac:dyDescent="0.3">
      <c r="A141">
        <f t="shared" si="46"/>
        <v>0.109</v>
      </c>
      <c r="B141">
        <f t="shared" si="36"/>
        <v>-1.2283627134164281</v>
      </c>
      <c r="C141">
        <f t="shared" si="41"/>
        <v>0.3357804027089612</v>
      </c>
      <c r="D141">
        <f t="shared" si="37"/>
        <v>0.34243325507822558</v>
      </c>
      <c r="E141">
        <f t="shared" si="42"/>
        <v>0.33578006521150278</v>
      </c>
      <c r="F141">
        <f t="shared" si="38"/>
        <v>3663867.2216780484</v>
      </c>
      <c r="G141">
        <f t="shared" si="39"/>
        <v>3663811.8462982713</v>
      </c>
      <c r="H141">
        <f t="shared" si="40"/>
        <v>0</v>
      </c>
      <c r="I141">
        <f t="shared" si="43"/>
        <v>3.583002428699454E-7</v>
      </c>
      <c r="J141">
        <f t="shared" si="44"/>
        <v>0</v>
      </c>
      <c r="K141">
        <f t="shared" si="45"/>
        <v>0</v>
      </c>
      <c r="M141">
        <f>alpha*LN(F141)</f>
        <v>15.114014651464769</v>
      </c>
      <c r="N141">
        <f>(LN(cat0)+LN(C141)+M141)/(alpha-1)</f>
        <v>-668839.23860904179</v>
      </c>
      <c r="O141">
        <f t="shared" si="33"/>
        <v>-14.841894534796086</v>
      </c>
      <c r="P141">
        <f t="shared" si="34"/>
        <v>-668854.08050357655</v>
      </c>
      <c r="Q141">
        <f t="shared" si="35"/>
        <v>-668854.08050357655</v>
      </c>
    </row>
    <row r="142" spans="1:17" x14ac:dyDescent="0.3">
      <c r="A142">
        <f t="shared" si="46"/>
        <v>0.11</v>
      </c>
      <c r="B142">
        <f t="shared" si="36"/>
        <v>-1.2252211207787052</v>
      </c>
      <c r="C142">
        <f t="shared" si="41"/>
        <v>0.33873793353176435</v>
      </c>
      <c r="D142">
        <f t="shared" si="37"/>
        <v>0.34557484457435589</v>
      </c>
      <c r="E142">
        <f t="shared" si="42"/>
        <v>0.33873759345807175</v>
      </c>
      <c r="F142">
        <f t="shared" si="38"/>
        <v>3631877.8853626736</v>
      </c>
      <c r="G142">
        <f t="shared" si="39"/>
        <v>3631823.0253158263</v>
      </c>
      <c r="H142">
        <f t="shared" si="40"/>
        <v>0</v>
      </c>
      <c r="I142">
        <f t="shared" si="43"/>
        <v>3.6144183563365648E-7</v>
      </c>
      <c r="J142">
        <f t="shared" si="44"/>
        <v>0</v>
      </c>
      <c r="K142">
        <f t="shared" si="45"/>
        <v>0</v>
      </c>
      <c r="M142">
        <f>alpha*LN(F142)</f>
        <v>15.105245291006186</v>
      </c>
      <c r="N142">
        <f>(LN(cat0)+LN(C142)+M142)/(alpha-1)</f>
        <v>-668839.24620812573</v>
      </c>
      <c r="O142">
        <f t="shared" si="33"/>
        <v>-14.833164705571907</v>
      </c>
      <c r="P142">
        <f t="shared" si="34"/>
        <v>-668854.07937283127</v>
      </c>
      <c r="Q142">
        <f t="shared" si="35"/>
        <v>-668854.07937283127</v>
      </c>
    </row>
    <row r="143" spans="1:17" x14ac:dyDescent="0.3">
      <c r="A143">
        <f t="shared" si="46"/>
        <v>0.111</v>
      </c>
      <c r="B143">
        <f t="shared" si="36"/>
        <v>-1.2220795281409818</v>
      </c>
      <c r="C143">
        <f t="shared" si="41"/>
        <v>0.34169212114795172</v>
      </c>
      <c r="D143">
        <f t="shared" si="37"/>
        <v>0.34871643407048669</v>
      </c>
      <c r="E143">
        <f t="shared" si="42"/>
        <v>0.34169177850806781</v>
      </c>
      <c r="F143">
        <f t="shared" si="38"/>
        <v>3600477.5414644475</v>
      </c>
      <c r="G143">
        <f t="shared" si="39"/>
        <v>3600423.1869881218</v>
      </c>
      <c r="H143">
        <f t="shared" si="40"/>
        <v>0</v>
      </c>
      <c r="I143">
        <f t="shared" si="43"/>
        <v>3.6458342817532295E-7</v>
      </c>
      <c r="J143">
        <f t="shared" si="44"/>
        <v>0</v>
      </c>
      <c r="K143">
        <f t="shared" si="45"/>
        <v>0</v>
      </c>
      <c r="M143">
        <f>alpha*LN(F143)</f>
        <v>15.096561948458795</v>
      </c>
      <c r="N143">
        <f>(LN(cat0)+LN(C143)+M143)/(alpha-1)</f>
        <v>-668839.25372186652</v>
      </c>
      <c r="O143">
        <f t="shared" si="33"/>
        <v>-14.824510427804702</v>
      </c>
      <c r="P143">
        <f t="shared" si="34"/>
        <v>-668854.0782322943</v>
      </c>
      <c r="Q143">
        <f t="shared" si="35"/>
        <v>-668854.0782322943</v>
      </c>
    </row>
    <row r="144" spans="1:17" x14ac:dyDescent="0.3">
      <c r="A144">
        <f t="shared" si="46"/>
        <v>0.112</v>
      </c>
      <c r="B144">
        <f t="shared" si="36"/>
        <v>-1.2189379355032588</v>
      </c>
      <c r="C144">
        <f t="shared" si="41"/>
        <v>0.34464293640088373</v>
      </c>
      <c r="D144">
        <f t="shared" si="37"/>
        <v>0.351858023566617</v>
      </c>
      <c r="E144">
        <f t="shared" si="42"/>
        <v>0.34464259120493485</v>
      </c>
      <c r="F144">
        <f t="shared" si="38"/>
        <v>3569650.4321191018</v>
      </c>
      <c r="G144">
        <f t="shared" si="39"/>
        <v>3569596.5737174018</v>
      </c>
      <c r="H144">
        <f t="shared" si="40"/>
        <v>0</v>
      </c>
      <c r="I144">
        <f t="shared" si="43"/>
        <v>3.6772502071698942E-7</v>
      </c>
      <c r="J144">
        <f t="shared" si="44"/>
        <v>0</v>
      </c>
      <c r="K144">
        <f t="shared" si="45"/>
        <v>0</v>
      </c>
      <c r="M144">
        <f>alpha*LN(F144)</f>
        <v>15.087963142809373</v>
      </c>
      <c r="N144">
        <f>(LN(cat0)+LN(C144)+M144)/(alpha-1)</f>
        <v>-668839.26115154475</v>
      </c>
      <c r="O144">
        <f t="shared" si="33"/>
        <v>-14.815930404402739</v>
      </c>
      <c r="P144">
        <f t="shared" si="34"/>
        <v>-668854.0770819491</v>
      </c>
      <c r="Q144">
        <f t="shared" si="35"/>
        <v>-668854.0770819491</v>
      </c>
    </row>
    <row r="145" spans="1:17" x14ac:dyDescent="0.3">
      <c r="A145">
        <f t="shared" si="46"/>
        <v>0.113</v>
      </c>
      <c r="B145">
        <f t="shared" si="36"/>
        <v>-1.2157963428655354</v>
      </c>
      <c r="C145">
        <f t="shared" si="41"/>
        <v>0.34759035016720624</v>
      </c>
      <c r="D145">
        <f t="shared" si="37"/>
        <v>0.35499961306274774</v>
      </c>
      <c r="E145">
        <f t="shared" si="42"/>
        <v>0.34759000242540228</v>
      </c>
      <c r="F145">
        <f t="shared" si="38"/>
        <v>3539381.3574525132</v>
      </c>
      <c r="G145">
        <f t="shared" si="39"/>
        <v>3539327.9858864215</v>
      </c>
      <c r="H145">
        <f t="shared" si="40"/>
        <v>0</v>
      </c>
      <c r="I145">
        <f t="shared" si="43"/>
        <v>3.708666134807005E-7</v>
      </c>
      <c r="J145">
        <f t="shared" si="44"/>
        <v>0</v>
      </c>
      <c r="K145">
        <f t="shared" si="45"/>
        <v>0</v>
      </c>
      <c r="M145">
        <f>alpha*LN(F145)</f>
        <v>15.079447432593748</v>
      </c>
      <c r="N145">
        <f>(LN(cat0)+LN(C145)+M145)/(alpha-1)</f>
        <v>-668839.26849838963</v>
      </c>
      <c r="O145">
        <f t="shared" si="33"/>
        <v>-14.807423371383278</v>
      </c>
      <c r="P145">
        <f t="shared" si="34"/>
        <v>-668854.07592176099</v>
      </c>
      <c r="Q145">
        <f t="shared" si="35"/>
        <v>-668854.07592176099</v>
      </c>
    </row>
    <row r="146" spans="1:17" x14ac:dyDescent="0.3">
      <c r="A146">
        <f t="shared" si="46"/>
        <v>0.114</v>
      </c>
      <c r="B146">
        <f t="shared" si="36"/>
        <v>-1.2126547502278124</v>
      </c>
      <c r="C146">
        <f t="shared" si="41"/>
        <v>0.35053433335713469</v>
      </c>
      <c r="D146">
        <f t="shared" si="37"/>
        <v>0.3581412025588781</v>
      </c>
      <c r="E146">
        <f t="shared" si="42"/>
        <v>0.35053398307976896</v>
      </c>
      <c r="F146">
        <f t="shared" si="38"/>
        <v>3509655.651108101</v>
      </c>
      <c r="G146">
        <f t="shared" si="39"/>
        <v>3509602.7573863915</v>
      </c>
      <c r="H146">
        <f t="shared" si="40"/>
        <v>0</v>
      </c>
      <c r="I146">
        <f t="shared" si="43"/>
        <v>3.7400820602236697E-7</v>
      </c>
      <c r="J146">
        <f t="shared" si="44"/>
        <v>0</v>
      </c>
      <c r="K146">
        <f t="shared" si="45"/>
        <v>0</v>
      </c>
      <c r="M146">
        <f>alpha*LN(F146)</f>
        <v>15.071013414503536</v>
      </c>
      <c r="N146">
        <f>(LN(cat0)+LN(C146)+M146)/(alpha-1)</f>
        <v>-668839.27576361632</v>
      </c>
      <c r="O146">
        <f t="shared" si="33"/>
        <v>-14.798988098536309</v>
      </c>
      <c r="P146">
        <f t="shared" si="34"/>
        <v>-668854.07475171483</v>
      </c>
      <c r="Q146">
        <f t="shared" si="35"/>
        <v>-668854.07475171483</v>
      </c>
    </row>
    <row r="147" spans="1:17" x14ac:dyDescent="0.3">
      <c r="A147">
        <f t="shared" si="46"/>
        <v>0.115</v>
      </c>
      <c r="B147">
        <f t="shared" si="36"/>
        <v>-1.2095131575900893</v>
      </c>
      <c r="C147">
        <f t="shared" si="41"/>
        <v>0.35347485691474451</v>
      </c>
      <c r="D147">
        <f t="shared" si="37"/>
        <v>0.36128279205500863</v>
      </c>
      <c r="E147">
        <f t="shared" si="42"/>
        <v>0.35347450411219333</v>
      </c>
      <c r="F147">
        <f t="shared" si="38"/>
        <v>3480459.1570509942</v>
      </c>
      <c r="G147">
        <f t="shared" si="39"/>
        <v>3480406.7324214377</v>
      </c>
      <c r="H147">
        <f t="shared" si="40"/>
        <v>0</v>
      </c>
      <c r="I147">
        <f t="shared" si="43"/>
        <v>3.7714979878607804E-7</v>
      </c>
      <c r="J147">
        <f t="shared" si="44"/>
        <v>0</v>
      </c>
      <c r="K147">
        <f t="shared" si="45"/>
        <v>0</v>
      </c>
      <c r="M147">
        <f>alpha*LN(F147)</f>
        <v>15.062659722053654</v>
      </c>
      <c r="N147">
        <f>(LN(cat0)+LN(C147)+M147)/(alpha-1)</f>
        <v>-668839.28294840059</v>
      </c>
      <c r="O147">
        <f t="shared" si="33"/>
        <v>-14.790623384158572</v>
      </c>
      <c r="P147">
        <f t="shared" si="34"/>
        <v>-668854.07357178477</v>
      </c>
      <c r="Q147">
        <f t="shared" si="35"/>
        <v>-668854.07357178477</v>
      </c>
    </row>
    <row r="148" spans="1:17" x14ac:dyDescent="0.3">
      <c r="A148">
        <f t="shared" si="46"/>
        <v>0.11600000000000001</v>
      </c>
      <c r="B148">
        <f t="shared" si="36"/>
        <v>-1.2063715649523661</v>
      </c>
      <c r="C148">
        <f t="shared" si="41"/>
        <v>0.35641189181825544</v>
      </c>
      <c r="D148">
        <f t="shared" si="37"/>
        <v>0.36442438155113915</v>
      </c>
      <c r="E148">
        <f t="shared" si="42"/>
        <v>0.35641153650097801</v>
      </c>
      <c r="F148">
        <f t="shared" si="38"/>
        <v>3451778.2075720401</v>
      </c>
      <c r="G148">
        <f t="shared" si="39"/>
        <v>3451726.2435130659</v>
      </c>
      <c r="H148">
        <f t="shared" si="40"/>
        <v>0</v>
      </c>
      <c r="I148">
        <f t="shared" si="43"/>
        <v>3.8029139132774451E-7</v>
      </c>
      <c r="J148">
        <f t="shared" si="44"/>
        <v>0</v>
      </c>
      <c r="K148">
        <f t="shared" si="45"/>
        <v>0</v>
      </c>
      <c r="M148">
        <f>alpha*LN(F148)</f>
        <v>15.054385024307569</v>
      </c>
      <c r="N148">
        <f>(LN(cat0)+LN(C148)+M148)/(alpha-1)</f>
        <v>-668839.29005388834</v>
      </c>
      <c r="O148">
        <f t="shared" si="33"/>
        <v>-14.782328058798136</v>
      </c>
      <c r="P148">
        <f t="shared" si="34"/>
        <v>-668854.07238194719</v>
      </c>
      <c r="Q148">
        <f t="shared" si="35"/>
        <v>-668854.07238194719</v>
      </c>
    </row>
    <row r="149" spans="1:17" x14ac:dyDescent="0.3">
      <c r="A149">
        <f t="shared" si="46"/>
        <v>0.11700000000000001</v>
      </c>
      <c r="B149">
        <f t="shared" si="36"/>
        <v>-1.2032299723146429</v>
      </c>
      <c r="C149">
        <f t="shared" si="41"/>
        <v>0.35934540908031892</v>
      </c>
      <c r="D149">
        <f t="shared" si="37"/>
        <v>0.36756597104726968</v>
      </c>
      <c r="E149">
        <f t="shared" si="42"/>
        <v>0.35934505125885741</v>
      </c>
      <c r="F149">
        <f t="shared" si="38"/>
        <v>3423599.602419788</v>
      </c>
      <c r="G149">
        <f t="shared" si="39"/>
        <v>3423548.0906324671</v>
      </c>
      <c r="H149">
        <f t="shared" si="40"/>
        <v>0</v>
      </c>
      <c r="I149">
        <f t="shared" si="43"/>
        <v>3.8343298409145559E-7</v>
      </c>
      <c r="J149">
        <f t="shared" si="44"/>
        <v>0</v>
      </c>
      <c r="K149">
        <f t="shared" si="45"/>
        <v>0</v>
      </c>
      <c r="M149">
        <f>alpha*LN(F149)</f>
        <v>15.046188024657232</v>
      </c>
      <c r="N149">
        <f>(LN(cat0)+LN(C149)+M149)/(alpha-1)</f>
        <v>-668839.29708120401</v>
      </c>
      <c r="O149">
        <f t="shared" ref="O149:O212" si="47">LN(I149)</f>
        <v>-14.774100979541132</v>
      </c>
      <c r="P149">
        <f t="shared" ref="P149:P212" si="48">N149+O149</f>
        <v>-668854.07118218357</v>
      </c>
      <c r="Q149">
        <f t="shared" ref="Q149:Q212" si="49">P149-EXP(P149)</f>
        <v>-668854.07118218357</v>
      </c>
    </row>
    <row r="150" spans="1:17" x14ac:dyDescent="0.3">
      <c r="A150">
        <f t="shared" si="46"/>
        <v>0.11799999999999999</v>
      </c>
      <c r="B150">
        <f t="shared" si="36"/>
        <v>-1.2000883796769197</v>
      </c>
      <c r="C150">
        <f t="shared" si="41"/>
        <v>0.3622753797483042</v>
      </c>
      <c r="D150">
        <f t="shared" si="37"/>
        <v>0.37070756054340026</v>
      </c>
      <c r="E150">
        <f t="shared" si="42"/>
        <v>0.36227501943328339</v>
      </c>
      <c r="F150">
        <f t="shared" si="38"/>
        <v>3395910.5889935815</v>
      </c>
      <c r="G150">
        <f t="shared" si="39"/>
        <v>3395859.5213939701</v>
      </c>
      <c r="H150">
        <f t="shared" si="40"/>
        <v>0</v>
      </c>
      <c r="I150">
        <f t="shared" si="43"/>
        <v>3.8657457663312201E-7</v>
      </c>
      <c r="J150">
        <f t="shared" si="44"/>
        <v>0</v>
      </c>
      <c r="K150">
        <f t="shared" si="45"/>
        <v>0</v>
      </c>
      <c r="M150">
        <f>alpha*LN(F150)</f>
        <v>15.038067459654947</v>
      </c>
      <c r="N150">
        <f>(LN(cat0)+LN(C150)+M150)/(alpha-1)</f>
        <v>-668839.30403143459</v>
      </c>
      <c r="O150">
        <f t="shared" si="47"/>
        <v>-14.765941033759487</v>
      </c>
      <c r="P150">
        <f t="shared" si="48"/>
        <v>-668854.06997246831</v>
      </c>
      <c r="Q150">
        <f t="shared" si="49"/>
        <v>-668854.06997246831</v>
      </c>
    </row>
    <row r="151" spans="1:17" x14ac:dyDescent="0.3">
      <c r="A151">
        <f t="shared" si="46"/>
        <v>0.11899999999999999</v>
      </c>
      <c r="B151">
        <f t="shared" si="36"/>
        <v>-1.1969467870391968</v>
      </c>
      <c r="C151">
        <f t="shared" si="41"/>
        <v>0.36520177490458378</v>
      </c>
      <c r="D151">
        <f t="shared" si="37"/>
        <v>0.37384915003953056</v>
      </c>
      <c r="E151">
        <f t="shared" si="42"/>
        <v>0.36520141210671075</v>
      </c>
      <c r="F151">
        <f t="shared" si="38"/>
        <v>3368698.8435353208</v>
      </c>
      <c r="G151">
        <f t="shared" si="39"/>
        <v>3368648.2122471253</v>
      </c>
      <c r="H151">
        <f t="shared" si="40"/>
        <v>0</v>
      </c>
      <c r="I151">
        <f t="shared" si="43"/>
        <v>3.8971616917478848E-7</v>
      </c>
      <c r="J151">
        <f t="shared" si="44"/>
        <v>0</v>
      </c>
      <c r="K151">
        <f t="shared" si="45"/>
        <v>0</v>
      </c>
      <c r="M151">
        <f>alpha*LN(F151)</f>
        <v>15.03002209789453</v>
      </c>
      <c r="N151">
        <f>(LN(cat0)+LN(C151)+M151)/(alpha-1)</f>
        <v>-668839.31090564956</v>
      </c>
      <c r="O151">
        <f t="shared" si="47"/>
        <v>-14.757847134123541</v>
      </c>
      <c r="P151">
        <f t="shared" si="48"/>
        <v>-668854.0687527837</v>
      </c>
      <c r="Q151">
        <f t="shared" si="49"/>
        <v>-668854.0687527837</v>
      </c>
    </row>
    <row r="152" spans="1:17" x14ac:dyDescent="0.3">
      <c r="A152">
        <f t="shared" si="46"/>
        <v>0.12</v>
      </c>
      <c r="B152">
        <f t="shared" si="36"/>
        <v>-1.1938051944014734</v>
      </c>
      <c r="C152">
        <f t="shared" si="41"/>
        <v>0.36812456566681978</v>
      </c>
      <c r="D152">
        <f t="shared" si="37"/>
        <v>0.37699073953566131</v>
      </c>
      <c r="E152">
        <f t="shared" si="42"/>
        <v>0.36812420039688404</v>
      </c>
      <c r="F152">
        <f t="shared" si="38"/>
        <v>3341952.4532616301</v>
      </c>
      <c r="G152">
        <f t="shared" si="39"/>
        <v>3341902.2506091804</v>
      </c>
      <c r="H152">
        <f t="shared" si="40"/>
        <v>0</v>
      </c>
      <c r="I152">
        <f t="shared" si="43"/>
        <v>3.928577619384995E-7</v>
      </c>
      <c r="J152">
        <f t="shared" si="44"/>
        <v>0</v>
      </c>
      <c r="K152">
        <f t="shared" si="45"/>
        <v>0</v>
      </c>
      <c r="M152">
        <f>alpha*LN(F152)</f>
        <v>15.02205073893928</v>
      </c>
      <c r="N152">
        <f>(LN(cat0)+LN(C152)+M152)/(alpha-1)</f>
        <v>-668839.31770488631</v>
      </c>
      <c r="O152">
        <f t="shared" si="47"/>
        <v>-14.749818219498897</v>
      </c>
      <c r="P152">
        <f t="shared" si="48"/>
        <v>-668854.06752310577</v>
      </c>
      <c r="Q152">
        <f t="shared" si="49"/>
        <v>-668854.06752310577</v>
      </c>
    </row>
    <row r="153" spans="1:17" x14ac:dyDescent="0.3">
      <c r="A153">
        <f t="shared" si="46"/>
        <v>0.121</v>
      </c>
      <c r="B153">
        <f t="shared" si="36"/>
        <v>-1.1906636017637504</v>
      </c>
      <c r="C153">
        <f t="shared" si="41"/>
        <v>0.37104372318824685</v>
      </c>
      <c r="D153">
        <f t="shared" si="37"/>
        <v>0.38013232903179162</v>
      </c>
      <c r="E153">
        <f t="shared" si="42"/>
        <v>0.37104335545711986</v>
      </c>
      <c r="F153">
        <f t="shared" si="38"/>
        <v>3315659.8993820781</v>
      </c>
      <c r="G153">
        <f t="shared" si="39"/>
        <v>3315610.1178835966</v>
      </c>
      <c r="H153">
        <f t="shared" si="40"/>
        <v>0</v>
      </c>
      <c r="I153">
        <f t="shared" si="43"/>
        <v>3.9599935470221052E-7</v>
      </c>
      <c r="J153">
        <f t="shared" si="44"/>
        <v>0</v>
      </c>
      <c r="K153">
        <f t="shared" si="45"/>
        <v>0</v>
      </c>
      <c r="M153">
        <f>alpha*LN(F153)</f>
        <v>15.014152212294441</v>
      </c>
      <c r="N153">
        <f>(LN(cat0)+LN(C153)+M153)/(alpha-1)</f>
        <v>-668839.32443016267</v>
      </c>
      <c r="O153">
        <f t="shared" si="47"/>
        <v>-14.741853255233131</v>
      </c>
      <c r="P153">
        <f t="shared" si="48"/>
        <v>-668854.06628341787</v>
      </c>
      <c r="Q153">
        <f t="shared" si="49"/>
        <v>-668854.06628341787</v>
      </c>
    </row>
    <row r="154" spans="1:17" x14ac:dyDescent="0.3">
      <c r="A154">
        <f t="shared" si="46"/>
        <v>0.122</v>
      </c>
      <c r="B154">
        <f t="shared" si="36"/>
        <v>-1.1875220091260272</v>
      </c>
      <c r="C154">
        <f t="shared" si="41"/>
        <v>0.37395921865795961</v>
      </c>
      <c r="D154">
        <f t="shared" si="37"/>
        <v>0.3832739185279222</v>
      </c>
      <c r="E154">
        <f t="shared" si="42"/>
        <v>0.37395884847659494</v>
      </c>
      <c r="F154">
        <f t="shared" si="38"/>
        <v>3289810.0409525163</v>
      </c>
      <c r="G154">
        <f t="shared" si="39"/>
        <v>3289760.6733136564</v>
      </c>
      <c r="H154">
        <f t="shared" si="40"/>
        <v>0</v>
      </c>
      <c r="I154">
        <f t="shared" si="43"/>
        <v>3.9914094724387699E-7</v>
      </c>
      <c r="J154">
        <f t="shared" si="44"/>
        <v>0</v>
      </c>
      <c r="K154">
        <f t="shared" si="45"/>
        <v>0</v>
      </c>
      <c r="M154">
        <f>alpha*LN(F154)</f>
        <v>15.006325376421945</v>
      </c>
      <c r="N154">
        <f>(LN(cat0)+LN(C154)+M154)/(alpha-1)</f>
        <v>-668839.33108246804</v>
      </c>
      <c r="O154">
        <f t="shared" si="47"/>
        <v>-14.73395123119729</v>
      </c>
      <c r="P154">
        <f t="shared" si="48"/>
        <v>-668854.06503369927</v>
      </c>
      <c r="Q154">
        <f t="shared" si="49"/>
        <v>-668854.06503369927</v>
      </c>
    </row>
    <row r="155" spans="1:17" x14ac:dyDescent="0.3">
      <c r="A155">
        <f t="shared" si="46"/>
        <v>0.123</v>
      </c>
      <c r="B155">
        <f t="shared" si="36"/>
        <v>-1.1843804164883041</v>
      </c>
      <c r="C155">
        <f t="shared" si="41"/>
        <v>0.37687102330119499</v>
      </c>
      <c r="D155">
        <f t="shared" si="37"/>
        <v>0.38641550802405272</v>
      </c>
      <c r="E155">
        <f t="shared" si="42"/>
        <v>0.37687065068062775</v>
      </c>
      <c r="F155">
        <f t="shared" si="38"/>
        <v>3264392.0995161249</v>
      </c>
      <c r="G155">
        <f t="shared" si="39"/>
        <v>3264343.1386238053</v>
      </c>
      <c r="H155">
        <f t="shared" si="40"/>
        <v>0</v>
      </c>
      <c r="I155">
        <f t="shared" si="43"/>
        <v>4.0228253978554341E-7</v>
      </c>
      <c r="J155">
        <f t="shared" si="44"/>
        <v>0</v>
      </c>
      <c r="K155">
        <f t="shared" si="45"/>
        <v>0</v>
      </c>
      <c r="M155">
        <f>alpha*LN(F155)</f>
        <v>14.998569117795389</v>
      </c>
      <c r="N155">
        <f>(LN(cat0)+LN(C155)+M155)/(alpha-1)</f>
        <v>-668839.33766277228</v>
      </c>
      <c r="O155">
        <f t="shared" si="47"/>
        <v>-14.726111159913023</v>
      </c>
      <c r="P155">
        <f t="shared" si="48"/>
        <v>-668854.06377393217</v>
      </c>
      <c r="Q155">
        <f t="shared" si="49"/>
        <v>-668854.06377393217</v>
      </c>
    </row>
    <row r="156" spans="1:17" x14ac:dyDescent="0.3">
      <c r="A156">
        <f t="shared" si="46"/>
        <v>0.124</v>
      </c>
      <c r="B156">
        <f t="shared" si="36"/>
        <v>-1.1812388238505811</v>
      </c>
      <c r="C156">
        <f t="shared" si="41"/>
        <v>0.37977910837961676</v>
      </c>
      <c r="D156">
        <f t="shared" si="37"/>
        <v>0.38955709752018303</v>
      </c>
      <c r="E156">
        <f t="shared" si="42"/>
        <v>0.37977873333096362</v>
      </c>
      <c r="F156">
        <f t="shared" si="38"/>
        <v>3239395.6444876036</v>
      </c>
      <c r="G156">
        <f t="shared" si="39"/>
        <v>3239347.0834040381</v>
      </c>
      <c r="H156">
        <f t="shared" si="40"/>
        <v>0</v>
      </c>
      <c r="I156">
        <f t="shared" si="43"/>
        <v>4.0542413254925443E-7</v>
      </c>
      <c r="J156">
        <f t="shared" si="44"/>
        <v>0</v>
      </c>
      <c r="K156">
        <f t="shared" si="45"/>
        <v>0</v>
      </c>
      <c r="M156">
        <f>alpha*LN(F156)</f>
        <v>14.99088234999325</v>
      </c>
      <c r="N156">
        <f>(LN(cat0)+LN(C156)+M156)/(alpha-1)</f>
        <v>-668839.34417201695</v>
      </c>
      <c r="O156">
        <f t="shared" si="47"/>
        <v>-14.718332076951686</v>
      </c>
      <c r="P156">
        <f t="shared" si="48"/>
        <v>-668854.06250409386</v>
      </c>
      <c r="Q156">
        <f t="shared" si="49"/>
        <v>-668854.06250409386</v>
      </c>
    </row>
    <row r="157" spans="1:17" x14ac:dyDescent="0.3">
      <c r="A157">
        <f t="shared" si="46"/>
        <v>0.125</v>
      </c>
      <c r="B157">
        <f t="shared" si="36"/>
        <v>-1.1780972312128577</v>
      </c>
      <c r="C157">
        <f t="shared" si="41"/>
        <v>0.38268344519160008</v>
      </c>
      <c r="D157">
        <f t="shared" si="37"/>
        <v>0.39269868701631377</v>
      </c>
      <c r="E157">
        <f t="shared" si="42"/>
        <v>0.3826830677260592</v>
      </c>
      <c r="F157">
        <f t="shared" si="38"/>
        <v>3214810.5792389289</v>
      </c>
      <c r="G157">
        <f t="shared" si="39"/>
        <v>3214762.4111959571</v>
      </c>
      <c r="H157">
        <f t="shared" si="40"/>
        <v>0</v>
      </c>
      <c r="I157">
        <f t="shared" si="43"/>
        <v>4.0856572509092085E-7</v>
      </c>
      <c r="J157">
        <f t="shared" si="44"/>
        <v>0</v>
      </c>
      <c r="K157">
        <f t="shared" si="45"/>
        <v>0</v>
      </c>
      <c r="M157">
        <f>alpha*LN(F157)</f>
        <v>14.98326401282854</v>
      </c>
      <c r="N157">
        <f>(LN(cat0)+LN(C157)+M157)/(alpha-1)</f>
        <v>-668839.35061112582</v>
      </c>
      <c r="O157">
        <f t="shared" si="47"/>
        <v>-14.710613041852937</v>
      </c>
      <c r="P157">
        <f t="shared" si="48"/>
        <v>-668854.0612241677</v>
      </c>
      <c r="Q157">
        <f t="shared" si="49"/>
        <v>-668854.0612241677</v>
      </c>
    </row>
    <row r="158" spans="1:17" x14ac:dyDescent="0.3">
      <c r="A158">
        <f t="shared" si="46"/>
        <v>0.126</v>
      </c>
      <c r="B158">
        <f t="shared" si="36"/>
        <v>-1.1749556385751347</v>
      </c>
      <c r="C158">
        <f t="shared" si="41"/>
        <v>0.38558400507251267</v>
      </c>
      <c r="D158">
        <f t="shared" si="37"/>
        <v>0.39584027651244413</v>
      </c>
      <c r="E158">
        <f t="shared" si="42"/>
        <v>0.3855836252013633</v>
      </c>
      <c r="F158">
        <f t="shared" si="38"/>
        <v>3190627.127847733</v>
      </c>
      <c r="G158">
        <f t="shared" si="39"/>
        <v>3190579.3462413484</v>
      </c>
      <c r="H158">
        <f t="shared" si="40"/>
        <v>0</v>
      </c>
      <c r="I158">
        <f t="shared" si="43"/>
        <v>4.1170731763258727E-7</v>
      </c>
      <c r="J158">
        <f t="shared" si="44"/>
        <v>0</v>
      </c>
      <c r="K158">
        <f t="shared" si="45"/>
        <v>0</v>
      </c>
      <c r="M158">
        <f>alpha*LN(F158)</f>
        <v>14.975713071513141</v>
      </c>
      <c r="N158">
        <f>(LN(cat0)+LN(C158)+M158)/(alpha-1)</f>
        <v>-668839.35698100284</v>
      </c>
      <c r="O158">
        <f t="shared" si="47"/>
        <v>-14.702953134141998</v>
      </c>
      <c r="P158">
        <f t="shared" si="48"/>
        <v>-668854.05993413704</v>
      </c>
      <c r="Q158">
        <f t="shared" si="49"/>
        <v>-668854.05993413704</v>
      </c>
    </row>
    <row r="159" spans="1:17" x14ac:dyDescent="0.3">
      <c r="A159">
        <f t="shared" si="46"/>
        <v>0.127</v>
      </c>
      <c r="B159">
        <f t="shared" si="36"/>
        <v>-1.1718140459374113</v>
      </c>
      <c r="C159">
        <f t="shared" si="41"/>
        <v>0.3884807593950006</v>
      </c>
      <c r="D159">
        <f t="shared" si="37"/>
        <v>0.39898186600857488</v>
      </c>
      <c r="E159">
        <f t="shared" si="42"/>
        <v>0.38848037712960304</v>
      </c>
      <c r="F159">
        <f t="shared" si="38"/>
        <v>3166835.8224716997</v>
      </c>
      <c r="G159">
        <f t="shared" si="39"/>
        <v>3166788.4208567948</v>
      </c>
      <c r="H159">
        <f t="shared" si="40"/>
        <v>0</v>
      </c>
      <c r="I159">
        <f t="shared" si="43"/>
        <v>4.1484891039629829E-7</v>
      </c>
      <c r="J159">
        <f t="shared" si="44"/>
        <v>0</v>
      </c>
      <c r="K159">
        <f t="shared" si="45"/>
        <v>0</v>
      </c>
      <c r="M159">
        <f>alpha*LN(F159)</f>
        <v>14.968228515855147</v>
      </c>
      <c r="N159">
        <f>(LN(cat0)+LN(C159)+M159)/(alpha-1)</f>
        <v>-668839.36328252754</v>
      </c>
      <c r="O159">
        <f t="shared" si="47"/>
        <v>-14.695351454339992</v>
      </c>
      <c r="P159">
        <f t="shared" si="48"/>
        <v>-668854.05863398185</v>
      </c>
      <c r="Q159">
        <f t="shared" si="49"/>
        <v>-668854.05863398185</v>
      </c>
    </row>
    <row r="160" spans="1:17" x14ac:dyDescent="0.3">
      <c r="A160">
        <f t="shared" si="46"/>
        <v>0.128</v>
      </c>
      <c r="B160">
        <f t="shared" ref="B160:B223" si="50">(1-A160)*-theta0+A160*PI()/2</f>
        <v>-1.1686724532996884</v>
      </c>
      <c r="C160">
        <f t="shared" si="41"/>
        <v>0.39137367956926766</v>
      </c>
      <c r="D160">
        <f t="shared" ref="D160:D223" si="51">alpha*(B160+theta0)</f>
        <v>0.40212345550470519</v>
      </c>
      <c r="E160">
        <f t="shared" si="42"/>
        <v>0.39137329492106293</v>
      </c>
      <c r="F160">
        <f t="shared" ref="F160:F223" si="52">x_m_zeta/E160</f>
        <v>3143427.491314847</v>
      </c>
      <c r="G160">
        <f t="shared" ref="G160:G223" si="53">(F160)^alpha</f>
        <v>3143380.4634001693</v>
      </c>
      <c r="H160">
        <f t="shared" ref="H160:H223" si="54">(cat0*C160*G160)^(1/(alpha-1))</f>
        <v>0</v>
      </c>
      <c r="I160">
        <f t="shared" si="43"/>
        <v>4.1799050316000931E-7</v>
      </c>
      <c r="J160">
        <f t="shared" si="44"/>
        <v>0</v>
      </c>
      <c r="K160">
        <f t="shared" si="45"/>
        <v>0</v>
      </c>
      <c r="M160">
        <f>alpha*LN(F160)</f>
        <v>14.960809359487717</v>
      </c>
      <c r="N160">
        <f>(LN(cat0)+LN(C160)+M160)/(alpha-1)</f>
        <v>-668839.36951655766</v>
      </c>
      <c r="O160">
        <f t="shared" si="47"/>
        <v>-14.687807124392648</v>
      </c>
      <c r="P160">
        <f t="shared" si="48"/>
        <v>-668854.05732368201</v>
      </c>
      <c r="Q160">
        <f t="shared" si="49"/>
        <v>-668854.05732368201</v>
      </c>
    </row>
    <row r="161" spans="1:17" x14ac:dyDescent="0.3">
      <c r="A161">
        <f t="shared" si="46"/>
        <v>0.129</v>
      </c>
      <c r="B161">
        <f t="shared" si="50"/>
        <v>-1.1655308606619652</v>
      </c>
      <c r="C161">
        <f t="shared" ref="C161:C224" si="55">COS(B161)</f>
        <v>0.39426273704336057</v>
      </c>
      <c r="D161">
        <f t="shared" si="51"/>
        <v>0.40526504500083577</v>
      </c>
      <c r="E161">
        <f t="shared" ref="E161:E224" si="56">SIN(D161)</f>
        <v>0.39426235002387044</v>
      </c>
      <c r="F161">
        <f t="shared" si="52"/>
        <v>3120393.2471534689</v>
      </c>
      <c r="G161">
        <f t="shared" si="53"/>
        <v>3120346.5867967987</v>
      </c>
      <c r="H161">
        <f t="shared" si="54"/>
        <v>0</v>
      </c>
      <c r="I161">
        <f t="shared" ref="I161:I224" si="57">COS(D161-B161)</f>
        <v>4.2113209570167573E-7</v>
      </c>
      <c r="J161">
        <f t="shared" ref="J161:J224" si="58">H161*I161</f>
        <v>0</v>
      </c>
      <c r="K161">
        <f t="shared" ref="K161:K224" si="59">J161*EXP(-J161)</f>
        <v>0</v>
      </c>
      <c r="M161">
        <f>alpha*LN(F161)</f>
        <v>14.953454639127921</v>
      </c>
      <c r="N161">
        <f>(LN(cat0)+LN(C161)+M161)/(alpha-1)</f>
        <v>-668839.37568394246</v>
      </c>
      <c r="O161">
        <f t="shared" si="47"/>
        <v>-14.680319285966153</v>
      </c>
      <c r="P161">
        <f t="shared" si="48"/>
        <v>-668854.05600322841</v>
      </c>
      <c r="Q161">
        <f t="shared" si="49"/>
        <v>-668854.05600322841</v>
      </c>
    </row>
    <row r="162" spans="1:17" x14ac:dyDescent="0.3">
      <c r="A162">
        <f t="shared" ref="A162:A225" si="60">ROUND(A161+1/1000,3)</f>
        <v>0.13</v>
      </c>
      <c r="B162">
        <f t="shared" si="50"/>
        <v>-1.162389268024242</v>
      </c>
      <c r="C162">
        <f t="shared" si="55"/>
        <v>0.3971479033034484</v>
      </c>
      <c r="D162">
        <f t="shared" si="51"/>
        <v>0.40840663449696629</v>
      </c>
      <c r="E162">
        <f t="shared" si="56"/>
        <v>0.397147513924275</v>
      </c>
      <c r="F162">
        <f t="shared" si="52"/>
        <v>3097724.4763917062</v>
      </c>
      <c r="G162">
        <f t="shared" si="53"/>
        <v>3097678.1775951656</v>
      </c>
      <c r="H162">
        <f t="shared" si="54"/>
        <v>0</v>
      </c>
      <c r="I162">
        <f t="shared" si="57"/>
        <v>4.2427368824334215E-7</v>
      </c>
      <c r="J162">
        <f t="shared" si="58"/>
        <v>0</v>
      </c>
      <c r="K162">
        <f t="shared" si="59"/>
        <v>0</v>
      </c>
      <c r="M162">
        <f>alpha*LN(F162)</f>
        <v>14.946163413864193</v>
      </c>
      <c r="N162">
        <f>(LN(cat0)+LN(C162)+M162)/(alpha-1)</f>
        <v>-668839.38178549556</v>
      </c>
      <c r="O162">
        <f t="shared" si="47"/>
        <v>-14.672887098814295</v>
      </c>
      <c r="P162">
        <f t="shared" si="48"/>
        <v>-668854.05467259442</v>
      </c>
      <c r="Q162">
        <f t="shared" si="49"/>
        <v>-668854.05467259442</v>
      </c>
    </row>
    <row r="163" spans="1:17" x14ac:dyDescent="0.3">
      <c r="A163">
        <f t="shared" si="60"/>
        <v>0.13100000000000001</v>
      </c>
      <c r="B163">
        <f t="shared" si="50"/>
        <v>-1.1592476753865188</v>
      </c>
      <c r="C163">
        <f t="shared" si="55"/>
        <v>0.40002914987410537</v>
      </c>
      <c r="D163">
        <f t="shared" si="51"/>
        <v>0.41154822399309682</v>
      </c>
      <c r="E163">
        <f t="shared" si="56"/>
        <v>0.40002875814693106</v>
      </c>
      <c r="F163">
        <f t="shared" si="52"/>
        <v>3075412.8286183588</v>
      </c>
      <c r="G163">
        <f t="shared" si="53"/>
        <v>3075366.8855239674</v>
      </c>
      <c r="H163">
        <f t="shared" si="54"/>
        <v>0</v>
      </c>
      <c r="I163">
        <f t="shared" si="57"/>
        <v>4.2741528100705312E-7</v>
      </c>
      <c r="J163">
        <f t="shared" si="58"/>
        <v>0</v>
      </c>
      <c r="K163">
        <f t="shared" si="59"/>
        <v>0</v>
      </c>
      <c r="M163">
        <f>alpha*LN(F163)</f>
        <v>14.938934764471119</v>
      </c>
      <c r="N163">
        <f>(LN(cat0)+LN(C163)+M163)/(alpha-1)</f>
        <v>-668839.38782202685</v>
      </c>
      <c r="O163">
        <f t="shared" si="47"/>
        <v>-14.665509741291393</v>
      </c>
      <c r="P163">
        <f t="shared" si="48"/>
        <v>-668854.05333176814</v>
      </c>
      <c r="Q163">
        <f t="shared" si="49"/>
        <v>-668854.05333176814</v>
      </c>
    </row>
    <row r="164" spans="1:17" x14ac:dyDescent="0.3">
      <c r="A164">
        <f t="shared" si="60"/>
        <v>0.13200000000000001</v>
      </c>
      <c r="B164">
        <f t="shared" si="50"/>
        <v>-1.1561060827487957</v>
      </c>
      <c r="C164">
        <f t="shared" si="55"/>
        <v>0.40290644831859124</v>
      </c>
      <c r="D164">
        <f t="shared" si="51"/>
        <v>0.41468981348922734</v>
      </c>
      <c r="E164">
        <f t="shared" si="56"/>
        <v>0.40290605425517839</v>
      </c>
      <c r="F164">
        <f t="shared" si="52"/>
        <v>3053450.2066384144</v>
      </c>
      <c r="G164">
        <f t="shared" si="53"/>
        <v>3053404.6135237599</v>
      </c>
      <c r="H164">
        <f t="shared" si="54"/>
        <v>0</v>
      </c>
      <c r="I164">
        <f t="shared" si="57"/>
        <v>4.3055687354871953E-7</v>
      </c>
      <c r="J164">
        <f t="shared" si="58"/>
        <v>0</v>
      </c>
      <c r="K164">
        <f t="shared" si="59"/>
        <v>0</v>
      </c>
      <c r="M164">
        <f>alpha*LN(F164)</f>
        <v>14.931767792750245</v>
      </c>
      <c r="N164">
        <f>(LN(cat0)+LN(C164)+M164)/(alpha-1)</f>
        <v>-668839.39379431796</v>
      </c>
      <c r="O164">
        <f t="shared" si="47"/>
        <v>-14.658186411354455</v>
      </c>
      <c r="P164">
        <f t="shared" si="48"/>
        <v>-668854.05198072933</v>
      </c>
      <c r="Q164">
        <f t="shared" si="49"/>
        <v>-668854.05198072933</v>
      </c>
    </row>
    <row r="165" spans="1:17" x14ac:dyDescent="0.3">
      <c r="A165">
        <f t="shared" si="60"/>
        <v>0.13300000000000001</v>
      </c>
      <c r="B165">
        <f t="shared" si="50"/>
        <v>-1.1529644901110725</v>
      </c>
      <c r="C165">
        <f t="shared" si="55"/>
        <v>0.40577977023913231</v>
      </c>
      <c r="D165">
        <f t="shared" si="51"/>
        <v>0.41783140298535792</v>
      </c>
      <c r="E165">
        <f t="shared" si="56"/>
        <v>0.40577937385132329</v>
      </c>
      <c r="F165">
        <f t="shared" si="52"/>
        <v>3031828.7569542774</v>
      </c>
      <c r="G165">
        <f t="shared" si="53"/>
        <v>3031783.5082284012</v>
      </c>
      <c r="H165">
        <f t="shared" si="54"/>
        <v>0</v>
      </c>
      <c r="I165">
        <f t="shared" si="57"/>
        <v>4.336984660903859E-7</v>
      </c>
      <c r="J165">
        <f t="shared" si="58"/>
        <v>0</v>
      </c>
      <c r="K165">
        <f t="shared" si="59"/>
        <v>0</v>
      </c>
      <c r="M165">
        <f>alpha*LN(F165)</f>
        <v>14.924661620895794</v>
      </c>
      <c r="N165">
        <f>(LN(cat0)+LN(C165)+M165)/(alpha-1)</f>
        <v>-668839.39970314514</v>
      </c>
      <c r="O165">
        <f t="shared" si="47"/>
        <v>-14.650916322910087</v>
      </c>
      <c r="P165">
        <f t="shared" si="48"/>
        <v>-668854.05061946809</v>
      </c>
      <c r="Q165">
        <f t="shared" si="49"/>
        <v>-668854.05061946809</v>
      </c>
    </row>
    <row r="166" spans="1:17" x14ac:dyDescent="0.3">
      <c r="A166">
        <f t="shared" si="60"/>
        <v>0.13400000000000001</v>
      </c>
      <c r="B166">
        <f t="shared" si="50"/>
        <v>-1.1498228974733493</v>
      </c>
      <c r="C166">
        <f t="shared" si="55"/>
        <v>0.40864908727720145</v>
      </c>
      <c r="D166">
        <f t="shared" si="51"/>
        <v>0.42097299248148845</v>
      </c>
      <c r="E166">
        <f t="shared" si="56"/>
        <v>0.40864868857691816</v>
      </c>
      <c r="F166">
        <f t="shared" si="52"/>
        <v>3010540.8606732315</v>
      </c>
      <c r="G166">
        <f t="shared" si="53"/>
        <v>3010495.9508726145</v>
      </c>
      <c r="H166">
        <f t="shared" si="54"/>
        <v>0</v>
      </c>
      <c r="I166">
        <f t="shared" si="57"/>
        <v>4.3684005885409692E-7</v>
      </c>
      <c r="J166">
        <f t="shared" si="58"/>
        <v>0</v>
      </c>
      <c r="K166">
        <f t="shared" si="59"/>
        <v>0</v>
      </c>
      <c r="M166">
        <f>alpha*LN(F166)</f>
        <v>14.917615390884112</v>
      </c>
      <c r="N166">
        <f>(LN(cat0)+LN(C166)+M166)/(alpha-1)</f>
        <v>-668839.40554925089</v>
      </c>
      <c r="O166">
        <f t="shared" si="47"/>
        <v>-14.643698706889998</v>
      </c>
      <c r="P166">
        <f t="shared" si="48"/>
        <v>-668854.04924795777</v>
      </c>
      <c r="Q166">
        <f t="shared" si="49"/>
        <v>-668854.04924795777</v>
      </c>
    </row>
    <row r="167" spans="1:17" x14ac:dyDescent="0.3">
      <c r="A167">
        <f t="shared" si="60"/>
        <v>0.13500000000000001</v>
      </c>
      <c r="B167">
        <f t="shared" si="50"/>
        <v>-1.1466813048356261</v>
      </c>
      <c r="C167">
        <f t="shared" si="55"/>
        <v>0.41151437111379824</v>
      </c>
      <c r="D167">
        <f t="shared" si="51"/>
        <v>0.42411458197761898</v>
      </c>
      <c r="E167">
        <f t="shared" si="56"/>
        <v>0.41151397011304208</v>
      </c>
      <c r="F167">
        <f t="shared" si="52"/>
        <v>2989579.1248190054</v>
      </c>
      <c r="G167">
        <f t="shared" si="53"/>
        <v>2989534.548603761</v>
      </c>
      <c r="H167">
        <f t="shared" si="54"/>
        <v>0</v>
      </c>
      <c r="I167">
        <f t="shared" si="57"/>
        <v>4.3998165161780789E-7</v>
      </c>
      <c r="J167">
        <f t="shared" si="58"/>
        <v>0</v>
      </c>
      <c r="K167">
        <f t="shared" si="59"/>
        <v>0</v>
      </c>
      <c r="M167">
        <f>alpha*LN(F167)</f>
        <v>14.910628263885846</v>
      </c>
      <c r="N167">
        <f>(LN(cat0)+LN(C167)+M167)/(alpha-1)</f>
        <v>-668839.41133337968</v>
      </c>
      <c r="O167">
        <f t="shared" si="47"/>
        <v>-14.636532811772229</v>
      </c>
      <c r="P167">
        <f t="shared" si="48"/>
        <v>-668854.04786619148</v>
      </c>
      <c r="Q167">
        <f t="shared" si="49"/>
        <v>-668854.04786619148</v>
      </c>
    </row>
    <row r="168" spans="1:17" x14ac:dyDescent="0.3">
      <c r="A168">
        <f t="shared" si="60"/>
        <v>0.13600000000000001</v>
      </c>
      <c r="B168">
        <f t="shared" si="50"/>
        <v>-1.1435397121979032</v>
      </c>
      <c r="C168">
        <f t="shared" si="55"/>
        <v>0.41437559346972802</v>
      </c>
      <c r="D168">
        <f t="shared" si="51"/>
        <v>0.42725617147374928</v>
      </c>
      <c r="E168">
        <f t="shared" si="56"/>
        <v>0.41437519018057961</v>
      </c>
      <c r="F168">
        <f t="shared" si="52"/>
        <v>2968936.374026672</v>
      </c>
      <c r="G168">
        <f t="shared" si="53"/>
        <v>2968892.1261768378</v>
      </c>
      <c r="H168">
        <f t="shared" si="54"/>
        <v>0</v>
      </c>
      <c r="I168">
        <f t="shared" si="57"/>
        <v>4.4312324415947426E-7</v>
      </c>
      <c r="J168">
        <f t="shared" si="58"/>
        <v>0</v>
      </c>
      <c r="K168">
        <f t="shared" si="59"/>
        <v>0</v>
      </c>
      <c r="M168">
        <f>alpha*LN(F168)</f>
        <v>14.90369941969978</v>
      </c>
      <c r="N168">
        <f>(LN(cat0)+LN(C168)+M168)/(alpha-1)</f>
        <v>-668839.41705624724</v>
      </c>
      <c r="O168">
        <f t="shared" si="47"/>
        <v>-14.629417902072442</v>
      </c>
      <c r="P168">
        <f t="shared" si="48"/>
        <v>-668854.04647414933</v>
      </c>
      <c r="Q168">
        <f t="shared" si="49"/>
        <v>-668854.04647414933</v>
      </c>
    </row>
    <row r="169" spans="1:17" x14ac:dyDescent="0.3">
      <c r="A169">
        <f t="shared" si="60"/>
        <v>0.13700000000000001</v>
      </c>
      <c r="B169">
        <f t="shared" si="50"/>
        <v>-1.14039811956018</v>
      </c>
      <c r="C169">
        <f t="shared" si="55"/>
        <v>0.41723272610588202</v>
      </c>
      <c r="D169">
        <f t="shared" si="51"/>
        <v>0.43039776096987986</v>
      </c>
      <c r="E169">
        <f t="shared" si="56"/>
        <v>0.41723232054050113</v>
      </c>
      <c r="F169">
        <f t="shared" si="52"/>
        <v>2948605.6426012679</v>
      </c>
      <c r="G169">
        <f t="shared" si="53"/>
        <v>2948561.7180132493</v>
      </c>
      <c r="H169">
        <f t="shared" si="54"/>
        <v>0</v>
      </c>
      <c r="I169">
        <f t="shared" si="57"/>
        <v>4.4626483670114062E-7</v>
      </c>
      <c r="J169">
        <f t="shared" si="58"/>
        <v>0</v>
      </c>
      <c r="K169">
        <f t="shared" si="59"/>
        <v>0</v>
      </c>
      <c r="M169">
        <f>alpha*LN(F169)</f>
        <v>14.89682805620744</v>
      </c>
      <c r="N169">
        <f>(LN(cat0)+LN(C169)+M169)/(alpha-1)</f>
        <v>-668839.42271855695</v>
      </c>
      <c r="O169">
        <f t="shared" si="47"/>
        <v>-14.622353256895689</v>
      </c>
      <c r="P169">
        <f t="shared" si="48"/>
        <v>-668854.04507181386</v>
      </c>
      <c r="Q169">
        <f t="shared" si="49"/>
        <v>-668854.04507181386</v>
      </c>
    </row>
    <row r="170" spans="1:17" x14ac:dyDescent="0.3">
      <c r="A170">
        <f t="shared" si="60"/>
        <v>0.13800000000000001</v>
      </c>
      <c r="B170">
        <f t="shared" si="50"/>
        <v>-1.1372565269224568</v>
      </c>
      <c r="C170">
        <f t="shared" si="55"/>
        <v>0.42008574082351452</v>
      </c>
      <c r="D170">
        <f t="shared" si="51"/>
        <v>0.43353935046601039</v>
      </c>
      <c r="E170">
        <f t="shared" si="56"/>
        <v>0.42008533299413975</v>
      </c>
      <c r="F170">
        <f t="shared" si="52"/>
        <v>2928580.1669217162</v>
      </c>
      <c r="G170">
        <f t="shared" si="53"/>
        <v>2928536.5606048661</v>
      </c>
      <c r="H170">
        <f t="shared" si="54"/>
        <v>0</v>
      </c>
      <c r="I170">
        <f t="shared" si="57"/>
        <v>4.4940642946485159E-7</v>
      </c>
      <c r="J170">
        <f t="shared" si="58"/>
        <v>0</v>
      </c>
      <c r="K170">
        <f t="shared" si="59"/>
        <v>0</v>
      </c>
      <c r="M170">
        <f>alpha*LN(F170)</f>
        <v>14.890013388847521</v>
      </c>
      <c r="N170">
        <f>(LN(cat0)+LN(C170)+M170)/(alpha-1)</f>
        <v>-668839.4283210017</v>
      </c>
      <c r="O170">
        <f t="shared" si="47"/>
        <v>-14.615338170522152</v>
      </c>
      <c r="P170">
        <f t="shared" si="48"/>
        <v>-668854.04365917225</v>
      </c>
      <c r="Q170">
        <f t="shared" si="49"/>
        <v>-668854.04365917225</v>
      </c>
    </row>
    <row r="171" spans="1:17" x14ac:dyDescent="0.3">
      <c r="A171">
        <f t="shared" si="60"/>
        <v>0.13900000000000001</v>
      </c>
      <c r="B171">
        <f t="shared" si="50"/>
        <v>-1.1341149342847336</v>
      </c>
      <c r="C171">
        <f t="shared" si="55"/>
        <v>0.42293460946452249</v>
      </c>
      <c r="D171">
        <f t="shared" si="51"/>
        <v>0.43668093996214091</v>
      </c>
      <c r="E171">
        <f t="shared" si="56"/>
        <v>0.42293419938347104</v>
      </c>
      <c r="F171">
        <f t="shared" si="52"/>
        <v>2908853.3781726211</v>
      </c>
      <c r="G171">
        <f t="shared" si="53"/>
        <v>2908810.0852459311</v>
      </c>
      <c r="H171">
        <f t="shared" si="54"/>
        <v>0</v>
      </c>
      <c r="I171">
        <f t="shared" si="57"/>
        <v>4.5254802200651796E-7</v>
      </c>
      <c r="J171">
        <f t="shared" si="58"/>
        <v>0</v>
      </c>
      <c r="K171">
        <f t="shared" si="59"/>
        <v>0</v>
      </c>
      <c r="M171">
        <f>alpha*LN(F171)</f>
        <v>14.88325465010929</v>
      </c>
      <c r="N171">
        <f>(LN(cat0)+LN(C171)+M171)/(alpha-1)</f>
        <v>-668839.43386425287</v>
      </c>
      <c r="O171">
        <f t="shared" si="47"/>
        <v>-14.608371953456139</v>
      </c>
      <c r="P171">
        <f t="shared" si="48"/>
        <v>-668854.04223620635</v>
      </c>
      <c r="Q171">
        <f t="shared" si="49"/>
        <v>-668854.04223620635</v>
      </c>
    </row>
    <row r="172" spans="1:17" x14ac:dyDescent="0.3">
      <c r="A172">
        <f t="shared" si="60"/>
        <v>0.14000000000000001</v>
      </c>
      <c r="B172">
        <f t="shared" si="50"/>
        <v>-1.1309733416470105</v>
      </c>
      <c r="C172">
        <f t="shared" si="55"/>
        <v>0.42577930391172286</v>
      </c>
      <c r="D172">
        <f t="shared" si="51"/>
        <v>0.43982252945827149</v>
      </c>
      <c r="E172">
        <f t="shared" si="56"/>
        <v>0.42577889159139043</v>
      </c>
      <c r="F172">
        <f t="shared" si="52"/>
        <v>2889418.8953875778</v>
      </c>
      <c r="G172">
        <f t="shared" si="53"/>
        <v>2889375.9110765033</v>
      </c>
      <c r="H172">
        <f t="shared" si="54"/>
        <v>0</v>
      </c>
      <c r="I172">
        <f t="shared" si="57"/>
        <v>4.5568961454818432E-7</v>
      </c>
      <c r="J172">
        <f t="shared" si="58"/>
        <v>0</v>
      </c>
      <c r="K172">
        <f t="shared" si="59"/>
        <v>0</v>
      </c>
      <c r="M172">
        <f>alpha*LN(F172)</f>
        <v>14.876551089044154</v>
      </c>
      <c r="N172">
        <f>(LN(cat0)+LN(C172)+M172)/(alpha-1)</f>
        <v>-668839.4393489731</v>
      </c>
      <c r="O172">
        <f t="shared" si="47"/>
        <v>-14.601453929043394</v>
      </c>
      <c r="P172">
        <f t="shared" si="48"/>
        <v>-668854.04080290219</v>
      </c>
      <c r="Q172">
        <f t="shared" si="49"/>
        <v>-668854.04080290219</v>
      </c>
    </row>
    <row r="173" spans="1:17" x14ac:dyDescent="0.3">
      <c r="A173">
        <f t="shared" si="60"/>
        <v>0.14099999999999999</v>
      </c>
      <c r="B173">
        <f t="shared" si="50"/>
        <v>-1.1278317490092873</v>
      </c>
      <c r="C173">
        <f t="shared" si="55"/>
        <v>0.42861979608913009</v>
      </c>
      <c r="D173">
        <f t="shared" si="51"/>
        <v>0.44296411895440202</v>
      </c>
      <c r="E173">
        <f t="shared" si="56"/>
        <v>0.42861938154199064</v>
      </c>
      <c r="F173">
        <f t="shared" si="52"/>
        <v>2870270.5187885165</v>
      </c>
      <c r="G173">
        <f t="shared" si="53"/>
        <v>2870227.8384219185</v>
      </c>
      <c r="H173">
        <f t="shared" si="54"/>
        <v>0</v>
      </c>
      <c r="I173">
        <f t="shared" si="57"/>
        <v>4.5883120731189529E-7</v>
      </c>
      <c r="J173">
        <f t="shared" si="58"/>
        <v>0</v>
      </c>
      <c r="K173">
        <f t="shared" si="59"/>
        <v>0</v>
      </c>
      <c r="M173">
        <f>alpha*LN(F173)</f>
        <v>14.869901970794613</v>
      </c>
      <c r="N173">
        <f>(LN(cat0)+LN(C173)+M173)/(alpha-1)</f>
        <v>-668839.4447758107</v>
      </c>
      <c r="O173">
        <f t="shared" si="47"/>
        <v>-14.594583434580054</v>
      </c>
      <c r="P173">
        <f t="shared" si="48"/>
        <v>-668854.03935924533</v>
      </c>
      <c r="Q173">
        <f t="shared" si="49"/>
        <v>-668854.03935924533</v>
      </c>
    </row>
    <row r="174" spans="1:17" x14ac:dyDescent="0.3">
      <c r="A174">
        <f t="shared" si="60"/>
        <v>0.14199999999999999</v>
      </c>
      <c r="B174">
        <f t="shared" si="50"/>
        <v>-1.1246901563715643</v>
      </c>
      <c r="C174">
        <f t="shared" si="55"/>
        <v>0.43145605796223324</v>
      </c>
      <c r="D174">
        <f t="shared" si="51"/>
        <v>0.44610570845053232</v>
      </c>
      <c r="E174">
        <f t="shared" si="56"/>
        <v>0.43145564120083879</v>
      </c>
      <c r="F174">
        <f t="shared" si="52"/>
        <v>2851402.2234064857</v>
      </c>
      <c r="G174">
        <f t="shared" si="53"/>
        <v>2851359.842413649</v>
      </c>
      <c r="H174">
        <f t="shared" si="54"/>
        <v>0</v>
      </c>
      <c r="I174">
        <f t="shared" si="57"/>
        <v>4.6197280007560626E-7</v>
      </c>
      <c r="J174">
        <f t="shared" si="58"/>
        <v>0</v>
      </c>
      <c r="K174">
        <f t="shared" si="59"/>
        <v>0</v>
      </c>
      <c r="M174">
        <f>alpha*LN(F174)</f>
        <v>14.863306576139841</v>
      </c>
      <c r="N174">
        <f>(LN(cat0)+LN(C174)+M174)/(alpha-1)</f>
        <v>-668839.4501453964</v>
      </c>
      <c r="O174">
        <f t="shared" si="47"/>
        <v>-14.587759821893057</v>
      </c>
      <c r="P174">
        <f t="shared" si="48"/>
        <v>-668854.03790521831</v>
      </c>
      <c r="Q174">
        <f t="shared" si="49"/>
        <v>-668854.03790521831</v>
      </c>
    </row>
    <row r="175" spans="1:17" x14ac:dyDescent="0.3">
      <c r="A175">
        <f t="shared" si="60"/>
        <v>0.14299999999999999</v>
      </c>
      <c r="B175">
        <f t="shared" si="50"/>
        <v>-1.1215485637338412</v>
      </c>
      <c r="C175">
        <f t="shared" si="55"/>
        <v>0.43428806153827343</v>
      </c>
      <c r="D175">
        <f t="shared" si="51"/>
        <v>0.44924729794666285</v>
      </c>
      <c r="E175">
        <f t="shared" si="56"/>
        <v>0.43428764257525376</v>
      </c>
      <c r="F175">
        <f t="shared" si="52"/>
        <v>2832808.152970098</v>
      </c>
      <c r="G175">
        <f t="shared" si="53"/>
        <v>2832766.066877888</v>
      </c>
      <c r="H175">
        <f t="shared" si="54"/>
        <v>0</v>
      </c>
      <c r="I175">
        <f t="shared" si="57"/>
        <v>4.6511439261727257E-7</v>
      </c>
      <c r="J175">
        <f t="shared" si="58"/>
        <v>0</v>
      </c>
      <c r="K175">
        <f t="shared" si="59"/>
        <v>0</v>
      </c>
      <c r="M175">
        <f>alpha*LN(F175)</f>
        <v>14.856764201057242</v>
      </c>
      <c r="N175">
        <f>(LN(cat0)+LN(C175)+M175)/(alpha-1)</f>
        <v>-668839.45545835001</v>
      </c>
      <c r="O175">
        <f t="shared" si="47"/>
        <v>-14.580982455984934</v>
      </c>
      <c r="P175">
        <f t="shared" si="48"/>
        <v>-668854.036440806</v>
      </c>
      <c r="Q175">
        <f t="shared" si="49"/>
        <v>-668854.036440806</v>
      </c>
    </row>
    <row r="176" spans="1:17" x14ac:dyDescent="0.3">
      <c r="A176">
        <f t="shared" si="60"/>
        <v>0.14399999999999999</v>
      </c>
      <c r="B176">
        <f t="shared" si="50"/>
        <v>-1.118406971096118</v>
      </c>
      <c r="C176">
        <f t="shared" si="55"/>
        <v>0.43711577886651864</v>
      </c>
      <c r="D176">
        <f t="shared" si="51"/>
        <v>0.45238888744279343</v>
      </c>
      <c r="E176">
        <f t="shared" si="56"/>
        <v>0.43711535771458132</v>
      </c>
      <c r="F176">
        <f t="shared" si="52"/>
        <v>2814482.614048643</v>
      </c>
      <c r="G176">
        <f t="shared" si="53"/>
        <v>2814440.8184787566</v>
      </c>
      <c r="H176">
        <f t="shared" si="54"/>
        <v>0</v>
      </c>
      <c r="I176">
        <f t="shared" si="57"/>
        <v>4.6825598515893894E-7</v>
      </c>
      <c r="J176">
        <f t="shared" si="58"/>
        <v>0</v>
      </c>
      <c r="K176">
        <f t="shared" si="59"/>
        <v>0</v>
      </c>
      <c r="M176">
        <f>alpha*LN(F176)</f>
        <v>14.850274156299269</v>
      </c>
      <c r="N176">
        <f>(LN(cat0)+LN(C176)+M176)/(alpha-1)</f>
        <v>-668839.4607152791</v>
      </c>
      <c r="O176">
        <f t="shared" si="47"/>
        <v>-14.574250713730727</v>
      </c>
      <c r="P176">
        <f t="shared" si="48"/>
        <v>-668854.03496599279</v>
      </c>
      <c r="Q176">
        <f t="shared" si="49"/>
        <v>-668854.03496599279</v>
      </c>
    </row>
    <row r="177" spans="1:17" x14ac:dyDescent="0.3">
      <c r="A177">
        <f t="shared" si="60"/>
        <v>0.14499999999999999</v>
      </c>
      <c r="B177">
        <f t="shared" si="50"/>
        <v>-1.1152653784583948</v>
      </c>
      <c r="C177">
        <f t="shared" si="55"/>
        <v>0.43993918203854088</v>
      </c>
      <c r="D177">
        <f t="shared" si="51"/>
        <v>0.45553047693892396</v>
      </c>
      <c r="E177">
        <f t="shared" si="56"/>
        <v>0.43993875871047072</v>
      </c>
      <c r="F177">
        <f t="shared" si="52"/>
        <v>2796420.0704375496</v>
      </c>
      <c r="G177">
        <f t="shared" si="53"/>
        <v>2796378.5611038581</v>
      </c>
      <c r="H177">
        <f t="shared" si="54"/>
        <v>0</v>
      </c>
      <c r="I177">
        <f t="shared" si="57"/>
        <v>4.7139757792264985E-7</v>
      </c>
      <c r="J177">
        <f t="shared" si="58"/>
        <v>0</v>
      </c>
      <c r="K177">
        <f t="shared" si="59"/>
        <v>0</v>
      </c>
      <c r="M177">
        <f>alpha*LN(F177)</f>
        <v>14.843835766984892</v>
      </c>
      <c r="N177">
        <f>(LN(cat0)+LN(C177)+M177)/(alpha-1)</f>
        <v>-668839.46591678238</v>
      </c>
      <c r="O177">
        <f t="shared" si="47"/>
        <v>-14.56756398450881</v>
      </c>
      <c r="P177">
        <f t="shared" si="48"/>
        <v>-668854.03348076693</v>
      </c>
      <c r="Q177">
        <f t="shared" si="49"/>
        <v>-668854.03348076693</v>
      </c>
    </row>
    <row r="178" spans="1:17" x14ac:dyDescent="0.3">
      <c r="A178">
        <f t="shared" si="60"/>
        <v>0.14599999999999999</v>
      </c>
      <c r="B178">
        <f t="shared" si="50"/>
        <v>-1.1121237858206716</v>
      </c>
      <c r="C178">
        <f t="shared" si="55"/>
        <v>0.44275824318849083</v>
      </c>
      <c r="D178">
        <f t="shared" si="51"/>
        <v>0.45867206643505448</v>
      </c>
      <c r="E178">
        <f t="shared" si="56"/>
        <v>0.44275781769714995</v>
      </c>
      <c r="F178">
        <f t="shared" si="52"/>
        <v>2778615.137774589</v>
      </c>
      <c r="G178">
        <f t="shared" si="53"/>
        <v>2778573.9104805603</v>
      </c>
      <c r="H178">
        <f t="shared" si="54"/>
        <v>0</v>
      </c>
      <c r="I178">
        <f t="shared" si="57"/>
        <v>4.7453917046431622E-7</v>
      </c>
      <c r="J178">
        <f t="shared" si="58"/>
        <v>0</v>
      </c>
      <c r="K178">
        <f t="shared" si="59"/>
        <v>0</v>
      </c>
      <c r="M178">
        <f>alpha*LN(F178)</f>
        <v>14.837448372205095</v>
      </c>
      <c r="N178">
        <f>(LN(cat0)+LN(C178)+M178)/(alpha-1)</f>
        <v>-668839.4710634388</v>
      </c>
      <c r="O178">
        <f t="shared" si="47"/>
        <v>-14.560921671272352</v>
      </c>
      <c r="P178">
        <f t="shared" si="48"/>
        <v>-668854.03198511002</v>
      </c>
      <c r="Q178">
        <f t="shared" si="49"/>
        <v>-668854.03198511002</v>
      </c>
    </row>
    <row r="179" spans="1:17" x14ac:dyDescent="0.3">
      <c r="A179">
        <f t="shared" si="60"/>
        <v>0.14699999999999999</v>
      </c>
      <c r="B179">
        <f t="shared" si="50"/>
        <v>-1.1089821931829484</v>
      </c>
      <c r="C179">
        <f t="shared" si="55"/>
        <v>0.44557293449337337</v>
      </c>
      <c r="D179">
        <f t="shared" si="51"/>
        <v>0.46181365593118501</v>
      </c>
      <c r="E179">
        <f t="shared" si="56"/>
        <v>0.44557250685170091</v>
      </c>
      <c r="F179">
        <f t="shared" si="52"/>
        <v>2761062.5783758368</v>
      </c>
      <c r="G179">
        <f t="shared" si="53"/>
        <v>2761021.6290120762</v>
      </c>
      <c r="H179">
        <f t="shared" si="54"/>
        <v>0</v>
      </c>
      <c r="I179">
        <f t="shared" si="57"/>
        <v>4.7768076322802708E-7</v>
      </c>
      <c r="J179">
        <f t="shared" si="58"/>
        <v>0</v>
      </c>
      <c r="K179">
        <f t="shared" si="59"/>
        <v>0</v>
      </c>
      <c r="M179">
        <f>alpha*LN(F179)</f>
        <v>14.831111324641867</v>
      </c>
      <c r="N179">
        <f>(LN(cat0)+LN(C179)+M179)/(alpha-1)</f>
        <v>-668839.47615582403</v>
      </c>
      <c r="O179">
        <f t="shared" si="47"/>
        <v>-14.554323186927952</v>
      </c>
      <c r="P179">
        <f t="shared" si="48"/>
        <v>-668854.03047901101</v>
      </c>
      <c r="Q179">
        <f t="shared" si="49"/>
        <v>-668854.03047901101</v>
      </c>
    </row>
    <row r="180" spans="1:17" x14ac:dyDescent="0.3">
      <c r="A180">
        <f t="shared" si="60"/>
        <v>0.14799999999999999</v>
      </c>
      <c r="B180">
        <f t="shared" si="50"/>
        <v>-1.1058406005452253</v>
      </c>
      <c r="C180">
        <f t="shared" si="55"/>
        <v>0.44838322817332199</v>
      </c>
      <c r="D180">
        <f t="shared" si="51"/>
        <v>0.46495524542731559</v>
      </c>
      <c r="E180">
        <f t="shared" si="56"/>
        <v>0.44838279839433381</v>
      </c>
      <c r="F180">
        <f t="shared" si="52"/>
        <v>2743757.2962809922</v>
      </c>
      <c r="G180">
        <f t="shared" si="53"/>
        <v>2743716.6208228297</v>
      </c>
      <c r="H180">
        <f t="shared" si="54"/>
        <v>0</v>
      </c>
      <c r="I180">
        <f t="shared" si="57"/>
        <v>4.8082235576969345E-7</v>
      </c>
      <c r="J180">
        <f t="shared" si="58"/>
        <v>0</v>
      </c>
      <c r="K180">
        <f t="shared" si="59"/>
        <v>0</v>
      </c>
      <c r="M180">
        <f>alpha*LN(F180)</f>
        <v>14.824823990200075</v>
      </c>
      <c r="N180">
        <f>(LN(cat0)+LN(C180)+M180)/(alpha-1)</f>
        <v>-668839.48119449208</v>
      </c>
      <c r="O180">
        <f t="shared" si="47"/>
        <v>-14.547767957781213</v>
      </c>
      <c r="P180">
        <f t="shared" si="48"/>
        <v>-668854.02896244987</v>
      </c>
      <c r="Q180">
        <f t="shared" si="49"/>
        <v>-668854.02896244987</v>
      </c>
    </row>
    <row r="181" spans="1:17" x14ac:dyDescent="0.3">
      <c r="A181">
        <f t="shared" si="60"/>
        <v>0.14899999999999999</v>
      </c>
      <c r="B181">
        <f t="shared" si="50"/>
        <v>-1.1026990079075021</v>
      </c>
      <c r="C181">
        <f t="shared" si="55"/>
        <v>0.45118909649187289</v>
      </c>
      <c r="D181">
        <f t="shared" si="51"/>
        <v>0.46809683492344611</v>
      </c>
      <c r="E181">
        <f t="shared" si="56"/>
        <v>0.45118866458866141</v>
      </c>
      <c r="F181">
        <f t="shared" si="52"/>
        <v>2726694.3324982184</v>
      </c>
      <c r="G181">
        <f t="shared" si="53"/>
        <v>2726653.9270034144</v>
      </c>
      <c r="H181">
        <f t="shared" si="54"/>
        <v>0</v>
      </c>
      <c r="I181">
        <f t="shared" si="57"/>
        <v>4.8396394853340442E-7</v>
      </c>
      <c r="J181">
        <f t="shared" si="58"/>
        <v>0</v>
      </c>
      <c r="K181">
        <f t="shared" si="59"/>
        <v>0</v>
      </c>
      <c r="M181">
        <f>alpha*LN(F181)</f>
        <v>14.818585747651769</v>
      </c>
      <c r="N181">
        <f>(LN(cat0)+LN(C181)+M181)/(alpha-1)</f>
        <v>-668839.4861799957</v>
      </c>
      <c r="O181">
        <f t="shared" si="47"/>
        <v>-14.541255419505267</v>
      </c>
      <c r="P181">
        <f t="shared" si="48"/>
        <v>-668854.02743541519</v>
      </c>
      <c r="Q181">
        <f t="shared" si="49"/>
        <v>-668854.02743541519</v>
      </c>
    </row>
    <row r="182" spans="1:17" x14ac:dyDescent="0.3">
      <c r="A182">
        <f t="shared" si="60"/>
        <v>0.15</v>
      </c>
      <c r="B182">
        <f t="shared" si="50"/>
        <v>-1.0995574152697791</v>
      </c>
      <c r="C182">
        <f t="shared" si="55"/>
        <v>0.45399051175623856</v>
      </c>
      <c r="D182">
        <f t="shared" si="51"/>
        <v>0.47123842441957642</v>
      </c>
      <c r="E182">
        <f t="shared" si="56"/>
        <v>0.45399007774197264</v>
      </c>
      <c r="F182">
        <f t="shared" si="52"/>
        <v>2709868.8604391986</v>
      </c>
      <c r="G182">
        <f t="shared" si="53"/>
        <v>2709828.7210457004</v>
      </c>
      <c r="H182">
        <f t="shared" si="54"/>
        <v>0</v>
      </c>
      <c r="I182">
        <f t="shared" si="57"/>
        <v>4.8710554107507067E-7</v>
      </c>
      <c r="J182">
        <f t="shared" si="58"/>
        <v>0</v>
      </c>
      <c r="K182">
        <f t="shared" si="59"/>
        <v>0</v>
      </c>
      <c r="M182">
        <f>alpha*LN(F182)</f>
        <v>14.812395988292355</v>
      </c>
      <c r="N182">
        <f>(LN(cat0)+LN(C182)+M182)/(alpha-1)</f>
        <v>-668839.4911128711</v>
      </c>
      <c r="O182">
        <f t="shared" si="47"/>
        <v>-14.534785020556919</v>
      </c>
      <c r="P182">
        <f t="shared" si="48"/>
        <v>-668854.02589789161</v>
      </c>
      <c r="Q182">
        <f t="shared" si="49"/>
        <v>-668854.02589789161</v>
      </c>
    </row>
    <row r="183" spans="1:17" x14ac:dyDescent="0.3">
      <c r="A183">
        <f t="shared" si="60"/>
        <v>0.151</v>
      </c>
      <c r="B183">
        <f t="shared" si="50"/>
        <v>-1.0964158226320559</v>
      </c>
      <c r="C183">
        <f t="shared" si="55"/>
        <v>0.45678744631758206</v>
      </c>
      <c r="D183">
        <f t="shared" si="51"/>
        <v>0.47438001391570694</v>
      </c>
      <c r="E183">
        <f t="shared" si="56"/>
        <v>0.45678701020550655</v>
      </c>
      <c r="F183">
        <f t="shared" si="52"/>
        <v>2693276.1815355839</v>
      </c>
      <c r="G183">
        <f t="shared" si="53"/>
        <v>2693236.3044593739</v>
      </c>
      <c r="H183">
        <f t="shared" si="54"/>
        <v>0</v>
      </c>
      <c r="I183">
        <f t="shared" si="57"/>
        <v>4.9024713361673704E-7</v>
      </c>
      <c r="J183">
        <f t="shared" si="58"/>
        <v>0</v>
      </c>
      <c r="K183">
        <f t="shared" si="59"/>
        <v>0</v>
      </c>
      <c r="M183">
        <f>alpha*LN(F183)</f>
        <v>14.806254115608217</v>
      </c>
      <c r="N183">
        <f>(LN(cat0)+LN(C183)+M183)/(alpha-1)</f>
        <v>-668839.49599364598</v>
      </c>
      <c r="O183">
        <f t="shared" si="47"/>
        <v>-14.528356218665758</v>
      </c>
      <c r="P183">
        <f t="shared" si="48"/>
        <v>-668854.02434986469</v>
      </c>
      <c r="Q183">
        <f t="shared" si="49"/>
        <v>-668854.02434986469</v>
      </c>
    </row>
    <row r="184" spans="1:17" x14ac:dyDescent="0.3">
      <c r="A184">
        <f t="shared" si="60"/>
        <v>0.152</v>
      </c>
      <c r="B184">
        <f t="shared" si="50"/>
        <v>-1.0932742299943328</v>
      </c>
      <c r="C184">
        <f t="shared" si="55"/>
        <v>0.45957987257128846</v>
      </c>
      <c r="D184">
        <f t="shared" si="51"/>
        <v>0.47752160341183753</v>
      </c>
      <c r="E184">
        <f t="shared" si="56"/>
        <v>0.45957943437472432</v>
      </c>
      <c r="F184">
        <f t="shared" si="52"/>
        <v>2676911.7210284886</v>
      </c>
      <c r="G184">
        <f t="shared" si="53"/>
        <v>2676872.1025614948</v>
      </c>
      <c r="H184">
        <f t="shared" si="54"/>
        <v>0</v>
      </c>
      <c r="I184">
        <f t="shared" si="57"/>
        <v>4.933887263804479E-7</v>
      </c>
      <c r="J184">
        <f t="shared" si="58"/>
        <v>0</v>
      </c>
      <c r="K184">
        <f t="shared" si="59"/>
        <v>0</v>
      </c>
      <c r="M184">
        <f>alpha*LN(F184)</f>
        <v>14.800159544955294</v>
      </c>
      <c r="N184">
        <f>(LN(cat0)+LN(C184)+M184)/(alpha-1)</f>
        <v>-668839.50082283909</v>
      </c>
      <c r="O184">
        <f t="shared" si="47"/>
        <v>-14.521968481956037</v>
      </c>
      <c r="P184">
        <f t="shared" si="48"/>
        <v>-668854.02279132104</v>
      </c>
      <c r="Q184">
        <f t="shared" si="49"/>
        <v>-668854.02279132104</v>
      </c>
    </row>
    <row r="185" spans="1:17" x14ac:dyDescent="0.3">
      <c r="A185">
        <f t="shared" si="60"/>
        <v>0.153</v>
      </c>
      <c r="B185">
        <f t="shared" si="50"/>
        <v>-1.0901326373566096</v>
      </c>
      <c r="C185">
        <f t="shared" si="55"/>
        <v>0.46236776295723836</v>
      </c>
      <c r="D185">
        <f t="shared" si="51"/>
        <v>0.48066319290796805</v>
      </c>
      <c r="E185">
        <f t="shared" si="56"/>
        <v>0.46236732268958203</v>
      </c>
      <c r="F185">
        <f t="shared" si="52"/>
        <v>2660771.0239231023</v>
      </c>
      <c r="G185">
        <f t="shared" si="53"/>
        <v>2660731.6604311671</v>
      </c>
      <c r="H185">
        <f t="shared" si="54"/>
        <v>0</v>
      </c>
      <c r="I185">
        <f t="shared" si="57"/>
        <v>4.9653031892211416E-7</v>
      </c>
      <c r="J185">
        <f t="shared" si="58"/>
        <v>0</v>
      </c>
      <c r="K185">
        <f t="shared" si="59"/>
        <v>0</v>
      </c>
      <c r="M185">
        <f>alpha*LN(F185)</f>
        <v>14.794111703248198</v>
      </c>
      <c r="N185">
        <f>(LN(cat0)+LN(C185)+M185)/(alpha-1)</f>
        <v>-668839.50560095115</v>
      </c>
      <c r="O185">
        <f t="shared" si="47"/>
        <v>-14.515621290024256</v>
      </c>
      <c r="P185">
        <f t="shared" si="48"/>
        <v>-668854.02122224122</v>
      </c>
      <c r="Q185">
        <f t="shared" si="49"/>
        <v>-668854.02122224122</v>
      </c>
    </row>
    <row r="186" spans="1:17" x14ac:dyDescent="0.3">
      <c r="A186">
        <f t="shared" si="60"/>
        <v>0.154</v>
      </c>
      <c r="B186">
        <f t="shared" si="50"/>
        <v>-1.0869910447188864</v>
      </c>
      <c r="C186">
        <f t="shared" si="55"/>
        <v>0.46515108996007937</v>
      </c>
      <c r="D186">
        <f t="shared" si="51"/>
        <v>0.48380478240409858</v>
      </c>
      <c r="E186">
        <f t="shared" si="56"/>
        <v>0.46515064763480285</v>
      </c>
      <c r="F186">
        <f t="shared" si="52"/>
        <v>2644849.7511009253</v>
      </c>
      <c r="G186">
        <f t="shared" si="53"/>
        <v>2644810.6390218823</v>
      </c>
      <c r="H186">
        <f t="shared" si="54"/>
        <v>0</v>
      </c>
      <c r="I186">
        <f t="shared" si="57"/>
        <v>4.9967191168582513E-7</v>
      </c>
      <c r="J186">
        <f t="shared" si="58"/>
        <v>0</v>
      </c>
      <c r="K186">
        <f t="shared" si="59"/>
        <v>0</v>
      </c>
      <c r="M186">
        <f>alpha*LN(F186)</f>
        <v>14.788110028659485</v>
      </c>
      <c r="N186">
        <f>(LN(cat0)+LN(C186)+M186)/(alpha-1)</f>
        <v>-668839.51032848691</v>
      </c>
      <c r="O186">
        <f t="shared" si="47"/>
        <v>-14.509314130530676</v>
      </c>
      <c r="P186">
        <f t="shared" si="48"/>
        <v>-668854.01964261744</v>
      </c>
      <c r="Q186">
        <f t="shared" si="49"/>
        <v>-668854.01964261744</v>
      </c>
    </row>
    <row r="187" spans="1:17" x14ac:dyDescent="0.3">
      <c r="A187">
        <f t="shared" si="60"/>
        <v>0.155</v>
      </c>
      <c r="B187">
        <f t="shared" si="50"/>
        <v>-1.0838494520811632</v>
      </c>
      <c r="C187">
        <f t="shared" si="55"/>
        <v>0.4679298261094979</v>
      </c>
      <c r="D187">
        <f t="shared" si="51"/>
        <v>0.48694637190022916</v>
      </c>
      <c r="E187">
        <f t="shared" si="56"/>
        <v>0.46792938174014853</v>
      </c>
      <c r="F187">
        <f t="shared" si="52"/>
        <v>2629143.6755825039</v>
      </c>
      <c r="G187">
        <f t="shared" si="53"/>
        <v>2629104.8114242665</v>
      </c>
      <c r="H187">
        <f t="shared" si="54"/>
        <v>0</v>
      </c>
      <c r="I187">
        <f t="shared" si="57"/>
        <v>5.0281350422749139E-7</v>
      </c>
      <c r="J187">
        <f t="shared" si="58"/>
        <v>0</v>
      </c>
      <c r="K187">
        <f t="shared" si="59"/>
        <v>0</v>
      </c>
      <c r="M187">
        <f>alpha*LN(F187)</f>
        <v>14.782153970328618</v>
      </c>
      <c r="N187">
        <f>(LN(cat0)+LN(C187)+M187)/(alpha-1)</f>
        <v>-668839.51500592753</v>
      </c>
      <c r="O187">
        <f t="shared" si="47"/>
        <v>-14.503046502541087</v>
      </c>
      <c r="P187">
        <f t="shared" si="48"/>
        <v>-668854.01805243012</v>
      </c>
      <c r="Q187">
        <f t="shared" si="49"/>
        <v>-668854.01805243012</v>
      </c>
    </row>
    <row r="188" spans="1:17" x14ac:dyDescent="0.3">
      <c r="A188">
        <f t="shared" si="60"/>
        <v>0.156</v>
      </c>
      <c r="B188">
        <f t="shared" si="50"/>
        <v>-1.0807078594434401</v>
      </c>
      <c r="C188">
        <f t="shared" si="55"/>
        <v>0.47070394398049031</v>
      </c>
      <c r="D188">
        <f t="shared" si="51"/>
        <v>0.49008796139635968</v>
      </c>
      <c r="E188">
        <f t="shared" si="56"/>
        <v>0.4707034975806903</v>
      </c>
      <c r="F188">
        <f t="shared" si="52"/>
        <v>2613648.678933911</v>
      </c>
      <c r="G188">
        <f t="shared" si="53"/>
        <v>2613610.059272653</v>
      </c>
      <c r="H188">
        <f t="shared" si="54"/>
        <v>0</v>
      </c>
      <c r="I188">
        <f t="shared" si="57"/>
        <v>5.0595509699120225E-7</v>
      </c>
      <c r="J188">
        <f t="shared" si="58"/>
        <v>0</v>
      </c>
      <c r="K188">
        <f t="shared" si="59"/>
        <v>0</v>
      </c>
      <c r="M188">
        <f>alpha*LN(F188)</f>
        <v>14.776242988080329</v>
      </c>
      <c r="N188">
        <f>(LN(cat0)+LN(C188)+M188)/(alpha-1)</f>
        <v>-668839.51963375276</v>
      </c>
      <c r="O188">
        <f t="shared" si="47"/>
        <v>-14.496817912720779</v>
      </c>
      <c r="P188">
        <f t="shared" si="48"/>
        <v>-668854.01645166543</v>
      </c>
      <c r="Q188">
        <f t="shared" si="49"/>
        <v>-668854.01645166543</v>
      </c>
    </row>
    <row r="189" spans="1:17" x14ac:dyDescent="0.3">
      <c r="A189">
        <f t="shared" si="60"/>
        <v>0.157</v>
      </c>
      <c r="B189">
        <f t="shared" si="50"/>
        <v>-1.0775662668057171</v>
      </c>
      <c r="C189">
        <f t="shared" si="55"/>
        <v>0.47347341619363326</v>
      </c>
      <c r="D189">
        <f t="shared" si="51"/>
        <v>0.49322955089248999</v>
      </c>
      <c r="E189">
        <f t="shared" si="56"/>
        <v>0.4734729677770797</v>
      </c>
      <c r="F189">
        <f t="shared" si="52"/>
        <v>2598360.7478105696</v>
      </c>
      <c r="G189">
        <f t="shared" si="53"/>
        <v>2598322.3692889633</v>
      </c>
      <c r="H189">
        <f t="shared" si="54"/>
        <v>0</v>
      </c>
      <c r="I189">
        <f t="shared" si="57"/>
        <v>5.0909668953286851E-7</v>
      </c>
      <c r="J189">
        <f t="shared" si="58"/>
        <v>0</v>
      </c>
      <c r="K189">
        <f t="shared" si="59"/>
        <v>0</v>
      </c>
      <c r="M189">
        <f>alpha*LN(F189)</f>
        <v>14.770376552151959</v>
      </c>
      <c r="N189">
        <f>(LN(cat0)+LN(C189)+M189)/(alpha-1)</f>
        <v>-668839.52421243151</v>
      </c>
      <c r="O189">
        <f t="shared" si="47"/>
        <v>-14.490627878646439</v>
      </c>
      <c r="P189">
        <f t="shared" si="48"/>
        <v>-668854.01484031021</v>
      </c>
      <c r="Q189">
        <f t="shared" si="49"/>
        <v>-668854.01484031021</v>
      </c>
    </row>
    <row r="190" spans="1:17" x14ac:dyDescent="0.3">
      <c r="A190">
        <f t="shared" si="60"/>
        <v>0.158</v>
      </c>
      <c r="B190">
        <f t="shared" si="50"/>
        <v>-1.0744246741679939</v>
      </c>
      <c r="C190">
        <f t="shared" si="55"/>
        <v>0.47623821541535472</v>
      </c>
      <c r="D190">
        <f t="shared" si="51"/>
        <v>0.49637114038862051</v>
      </c>
      <c r="E190">
        <f t="shared" si="56"/>
        <v>0.47623776499581927</v>
      </c>
      <c r="F190">
        <f t="shared" si="52"/>
        <v>2583275.9706323217</v>
      </c>
      <c r="G190">
        <f t="shared" si="53"/>
        <v>2583237.8299578116</v>
      </c>
      <c r="H190">
        <f t="shared" si="54"/>
        <v>0</v>
      </c>
      <c r="I190">
        <f t="shared" si="57"/>
        <v>5.1223828207453477E-7</v>
      </c>
      <c r="J190">
        <f t="shared" si="58"/>
        <v>0</v>
      </c>
      <c r="K190">
        <f t="shared" si="59"/>
        <v>0</v>
      </c>
      <c r="M190">
        <f>alpha*LN(F190)</f>
        <v>14.764554142929459</v>
      </c>
      <c r="N190">
        <f>(LN(cat0)+LN(C190)+M190)/(alpha-1)</f>
        <v>-668839.52874242398</v>
      </c>
      <c r="O190">
        <f t="shared" si="47"/>
        <v>-14.484475925492593</v>
      </c>
      <c r="P190">
        <f t="shared" si="48"/>
        <v>-668854.01321834943</v>
      </c>
      <c r="Q190">
        <f t="shared" si="49"/>
        <v>-668854.01321834943</v>
      </c>
    </row>
    <row r="191" spans="1:17" x14ac:dyDescent="0.3">
      <c r="A191">
        <f t="shared" si="60"/>
        <v>0.159</v>
      </c>
      <c r="B191">
        <f t="shared" si="50"/>
        <v>-1.0712830815302707</v>
      </c>
      <c r="C191">
        <f t="shared" si="55"/>
        <v>0.47899831435820261</v>
      </c>
      <c r="D191">
        <f t="shared" si="51"/>
        <v>0.49951272988475109</v>
      </c>
      <c r="E191">
        <f t="shared" si="56"/>
        <v>0.47899786194953131</v>
      </c>
      <c r="F191">
        <f t="shared" si="52"/>
        <v>2568390.5343839843</v>
      </c>
      <c r="G191">
        <f t="shared" si="53"/>
        <v>2568352.6283271471</v>
      </c>
      <c r="H191">
        <f t="shared" si="54"/>
        <v>0</v>
      </c>
      <c r="I191">
        <f t="shared" si="57"/>
        <v>5.1537987483824574E-7</v>
      </c>
      <c r="J191">
        <f t="shared" si="58"/>
        <v>0</v>
      </c>
      <c r="K191">
        <f t="shared" si="59"/>
        <v>0</v>
      </c>
      <c r="M191">
        <f>alpha*LN(F191)</f>
        <v>14.758775250691736</v>
      </c>
      <c r="N191">
        <f>(LN(cat0)+LN(C191)+M191)/(alpha-1)</f>
        <v>-668839.53322418116</v>
      </c>
      <c r="O191">
        <f t="shared" si="47"/>
        <v>-14.478361587146239</v>
      </c>
      <c r="P191">
        <f t="shared" si="48"/>
        <v>-668854.01158576831</v>
      </c>
      <c r="Q191">
        <f t="shared" si="49"/>
        <v>-668854.01158576831</v>
      </c>
    </row>
    <row r="192" spans="1:17" x14ac:dyDescent="0.3">
      <c r="A192">
        <f t="shared" si="60"/>
        <v>0.16</v>
      </c>
      <c r="B192">
        <f t="shared" si="50"/>
        <v>-1.0681414888925476</v>
      </c>
      <c r="C192">
        <f t="shared" si="55"/>
        <v>0.48175368578111499</v>
      </c>
      <c r="D192">
        <f t="shared" si="51"/>
        <v>0.50265431938088156</v>
      </c>
      <c r="E192">
        <f t="shared" si="56"/>
        <v>0.48175323139722787</v>
      </c>
      <c r="F192">
        <f t="shared" si="52"/>
        <v>2553700.7215358801</v>
      </c>
      <c r="G192">
        <f t="shared" si="53"/>
        <v>2553663.0469288155</v>
      </c>
      <c r="H192">
        <f t="shared" si="54"/>
        <v>0</v>
      </c>
      <c r="I192">
        <f t="shared" si="57"/>
        <v>5.185214676019566E-7</v>
      </c>
      <c r="J192">
        <f t="shared" si="58"/>
        <v>0</v>
      </c>
      <c r="K192">
        <f t="shared" si="59"/>
        <v>0</v>
      </c>
      <c r="M192">
        <f>alpha*LN(F192)</f>
        <v>14.753039375362992</v>
      </c>
      <c r="N192">
        <f>(LN(cat0)+LN(C192)+M192)/(alpha-1)</f>
        <v>-668839.53765814542</v>
      </c>
      <c r="O192">
        <f t="shared" si="47"/>
        <v>-14.472284406851459</v>
      </c>
      <c r="P192">
        <f t="shared" si="48"/>
        <v>-668854.00994255231</v>
      </c>
      <c r="Q192">
        <f t="shared" si="49"/>
        <v>-668854.00994255231</v>
      </c>
    </row>
    <row r="193" spans="1:17" x14ac:dyDescent="0.3">
      <c r="A193">
        <f t="shared" si="60"/>
        <v>0.161</v>
      </c>
      <c r="B193">
        <f t="shared" si="50"/>
        <v>-1.0649998962548244</v>
      </c>
      <c r="C193">
        <f t="shared" si="55"/>
        <v>0.48450430248968862</v>
      </c>
      <c r="D193">
        <f t="shared" si="51"/>
        <v>0.5057959088770122</v>
      </c>
      <c r="E193">
        <f t="shared" si="56"/>
        <v>0.48450384614457975</v>
      </c>
      <c r="F193">
        <f t="shared" si="52"/>
        <v>2539202.9070791425</v>
      </c>
      <c r="G193">
        <f t="shared" si="53"/>
        <v>2539165.4608139116</v>
      </c>
      <c r="H193">
        <f t="shared" si="54"/>
        <v>0</v>
      </c>
      <c r="I193">
        <f t="shared" si="57"/>
        <v>5.2166305992157826E-7</v>
      </c>
      <c r="J193">
        <f t="shared" si="58"/>
        <v>0</v>
      </c>
      <c r="K193">
        <f t="shared" si="59"/>
        <v>0</v>
      </c>
      <c r="M193">
        <f>alpha*LN(F193)</f>
        <v>14.747346026272792</v>
      </c>
      <c r="N193">
        <f>(LN(cat0)+LN(C193)+M193)/(alpha-1)</f>
        <v>-668839.54204475204</v>
      </c>
      <c r="O193">
        <f t="shared" si="47"/>
        <v>-14.466243936552516</v>
      </c>
      <c r="P193">
        <f t="shared" si="48"/>
        <v>-668854.00828868861</v>
      </c>
      <c r="Q193">
        <f t="shared" si="49"/>
        <v>-668854.00828868861</v>
      </c>
    </row>
    <row r="194" spans="1:17" x14ac:dyDescent="0.3">
      <c r="A194">
        <f t="shared" si="60"/>
        <v>0.16200000000000001</v>
      </c>
      <c r="B194">
        <f t="shared" si="50"/>
        <v>-1.0618583036171012</v>
      </c>
      <c r="C194">
        <f t="shared" si="55"/>
        <v>0.48725013733644723</v>
      </c>
      <c r="D194">
        <f t="shared" si="51"/>
        <v>0.50893749837314273</v>
      </c>
      <c r="E194">
        <f t="shared" si="56"/>
        <v>0.48724967904418426</v>
      </c>
      <c r="F194">
        <f t="shared" si="52"/>
        <v>2524893.5556708332</v>
      </c>
      <c r="G194">
        <f t="shared" si="53"/>
        <v>2524856.3346979609</v>
      </c>
      <c r="H194">
        <f t="shared" si="54"/>
        <v>0</v>
      </c>
      <c r="I194">
        <f t="shared" si="57"/>
        <v>5.2480465268528902E-7</v>
      </c>
      <c r="J194">
        <f t="shared" si="58"/>
        <v>0</v>
      </c>
      <c r="K194">
        <f t="shared" si="59"/>
        <v>0</v>
      </c>
      <c r="M194">
        <f>alpha*LN(F194)</f>
        <v>14.741694721923571</v>
      </c>
      <c r="N194">
        <f>(LN(cat0)+LN(C194)+M194)/(alpha-1)</f>
        <v>-668839.54638442735</v>
      </c>
      <c r="O194">
        <f t="shared" si="47"/>
        <v>-14.460239733720753</v>
      </c>
      <c r="P194">
        <f t="shared" si="48"/>
        <v>-668854.00662416103</v>
      </c>
      <c r="Q194">
        <f t="shared" si="49"/>
        <v>-668854.00662416103</v>
      </c>
    </row>
    <row r="195" spans="1:17" x14ac:dyDescent="0.3">
      <c r="A195">
        <f t="shared" si="60"/>
        <v>0.16300000000000001</v>
      </c>
      <c r="B195">
        <f t="shared" si="50"/>
        <v>-1.058716710979378</v>
      </c>
      <c r="C195">
        <f t="shared" si="55"/>
        <v>0.48999116322110975</v>
      </c>
      <c r="D195">
        <f t="shared" si="51"/>
        <v>0.51207908786927325</v>
      </c>
      <c r="E195">
        <f t="shared" si="56"/>
        <v>0.48999070299583369</v>
      </c>
      <c r="F195">
        <f t="shared" si="52"/>
        <v>2510769.2188841454</v>
      </c>
      <c r="G195">
        <f t="shared" si="53"/>
        <v>2510732.2202111548</v>
      </c>
      <c r="H195">
        <f t="shared" si="54"/>
        <v>0</v>
      </c>
      <c r="I195">
        <f t="shared" si="57"/>
        <v>5.2794624544899988E-7</v>
      </c>
      <c r="J195">
        <f t="shared" si="58"/>
        <v>0</v>
      </c>
      <c r="K195">
        <f t="shared" si="59"/>
        <v>0</v>
      </c>
      <c r="M195">
        <f>alpha*LN(F195)</f>
        <v>14.736084989765274</v>
      </c>
      <c r="N195">
        <f>(LN(cat0)+LN(C195)+M195)/(alpha-1)</f>
        <v>-668839.55067758693</v>
      </c>
      <c r="O195">
        <f t="shared" si="47"/>
        <v>-14.454271366284665</v>
      </c>
      <c r="P195">
        <f t="shared" si="48"/>
        <v>-668854.00494895317</v>
      </c>
      <c r="Q195">
        <f t="shared" si="49"/>
        <v>-668854.00494895317</v>
      </c>
    </row>
    <row r="196" spans="1:17" x14ac:dyDescent="0.3">
      <c r="A196">
        <f t="shared" si="60"/>
        <v>0.16400000000000001</v>
      </c>
      <c r="B196">
        <f t="shared" si="50"/>
        <v>-1.0555751183416551</v>
      </c>
      <c r="C196">
        <f t="shared" si="55"/>
        <v>0.49272735309085741</v>
      </c>
      <c r="D196">
        <f t="shared" si="51"/>
        <v>0.51522067736540356</v>
      </c>
      <c r="E196">
        <f t="shared" si="56"/>
        <v>0.49272689094678246</v>
      </c>
      <c r="F196">
        <f t="shared" si="52"/>
        <v>2496826.5325592258</v>
      </c>
      <c r="G196">
        <f t="shared" si="53"/>
        <v>2496789.7532492359</v>
      </c>
      <c r="H196">
        <f t="shared" si="54"/>
        <v>0</v>
      </c>
      <c r="I196">
        <f t="shared" si="57"/>
        <v>5.3108783799066614E-7</v>
      </c>
      <c r="J196">
        <f t="shared" si="58"/>
        <v>0</v>
      </c>
      <c r="K196">
        <f t="shared" si="59"/>
        <v>0</v>
      </c>
      <c r="M196">
        <f>alpha*LN(F196)</f>
        <v>14.73051636597692</v>
      </c>
      <c r="N196">
        <f>(LN(cat0)+LN(C196)+M196)/(alpha-1)</f>
        <v>-668839.55492464651</v>
      </c>
      <c r="O196">
        <f t="shared" si="47"/>
        <v>-14.448338409440085</v>
      </c>
      <c r="P196">
        <f t="shared" si="48"/>
        <v>-668854.00326305593</v>
      </c>
      <c r="Q196">
        <f t="shared" si="49"/>
        <v>-668854.00326305593</v>
      </c>
    </row>
    <row r="197" spans="1:17" x14ac:dyDescent="0.3">
      <c r="A197">
        <f t="shared" si="60"/>
        <v>0.16500000000000001</v>
      </c>
      <c r="B197">
        <f t="shared" si="50"/>
        <v>-1.0524335257039317</v>
      </c>
      <c r="C197">
        <f t="shared" si="55"/>
        <v>0.49545867994060161</v>
      </c>
      <c r="D197">
        <f t="shared" si="51"/>
        <v>0.5183622668615343</v>
      </c>
      <c r="E197">
        <f t="shared" si="56"/>
        <v>0.495458215892015</v>
      </c>
      <c r="F197">
        <f t="shared" si="52"/>
        <v>2483062.2142503257</v>
      </c>
      <c r="G197">
        <f t="shared" si="53"/>
        <v>2483025.6514206668</v>
      </c>
      <c r="H197">
        <f t="shared" si="54"/>
        <v>0</v>
      </c>
      <c r="I197">
        <f t="shared" si="57"/>
        <v>5.342294305323324E-7</v>
      </c>
      <c r="J197">
        <f t="shared" si="58"/>
        <v>0</v>
      </c>
      <c r="K197">
        <f t="shared" si="59"/>
        <v>0</v>
      </c>
      <c r="M197">
        <f>alpha*LN(F197)</f>
        <v>14.724988395254769</v>
      </c>
      <c r="N197">
        <f>(LN(cat0)+LN(C197)+M197)/(alpha-1)</f>
        <v>-668839.55912600586</v>
      </c>
      <c r="O197">
        <f t="shared" si="47"/>
        <v>-14.44244044506565</v>
      </c>
      <c r="P197">
        <f t="shared" si="48"/>
        <v>-668854.00156645093</v>
      </c>
      <c r="Q197">
        <f t="shared" si="49"/>
        <v>-668854.00156645093</v>
      </c>
    </row>
    <row r="198" spans="1:17" x14ac:dyDescent="0.3">
      <c r="A198">
        <f t="shared" si="60"/>
        <v>0.16600000000000001</v>
      </c>
      <c r="B198">
        <f t="shared" si="50"/>
        <v>-1.0492919330662087</v>
      </c>
      <c r="C198">
        <f t="shared" si="55"/>
        <v>0.49818511681324856</v>
      </c>
      <c r="D198">
        <f t="shared" si="51"/>
        <v>0.52150385635766461</v>
      </c>
      <c r="E198">
        <f t="shared" si="56"/>
        <v>0.49818465087451019</v>
      </c>
      <c r="F198">
        <f t="shared" si="52"/>
        <v>2469473.0607652469</v>
      </c>
      <c r="G198">
        <f t="shared" si="53"/>
        <v>2469436.7115861443</v>
      </c>
      <c r="H198">
        <f t="shared" si="54"/>
        <v>0</v>
      </c>
      <c r="I198">
        <f t="shared" si="57"/>
        <v>5.3737102329604326E-7</v>
      </c>
      <c r="J198">
        <f t="shared" si="58"/>
        <v>0</v>
      </c>
      <c r="K198">
        <f t="shared" si="59"/>
        <v>0</v>
      </c>
      <c r="M198">
        <f>alpha*LN(F198)</f>
        <v>14.719500630606936</v>
      </c>
      <c r="N198">
        <f>(LN(cat0)+LN(C198)+M198)/(alpha-1)</f>
        <v>-668839.5632820609</v>
      </c>
      <c r="O198">
        <f t="shared" si="47"/>
        <v>-14.436577062397323</v>
      </c>
      <c r="P198">
        <f t="shared" si="48"/>
        <v>-668853.99985912326</v>
      </c>
      <c r="Q198">
        <f t="shared" si="49"/>
        <v>-668853.99985912326</v>
      </c>
    </row>
    <row r="199" spans="1:17" x14ac:dyDescent="0.3">
      <c r="A199">
        <f t="shared" si="60"/>
        <v>0.16700000000000001</v>
      </c>
      <c r="B199">
        <f t="shared" si="50"/>
        <v>-1.0461503404284853</v>
      </c>
      <c r="C199">
        <f t="shared" si="55"/>
        <v>0.50090663679996805</v>
      </c>
      <c r="D199">
        <f t="shared" si="51"/>
        <v>0.52464544585379536</v>
      </c>
      <c r="E199">
        <f t="shared" si="56"/>
        <v>0.50090616898551032</v>
      </c>
      <c r="F199">
        <f t="shared" si="52"/>
        <v>2456055.9457931733</v>
      </c>
      <c r="G199">
        <f t="shared" si="53"/>
        <v>2456019.8074864466</v>
      </c>
      <c r="H199">
        <f t="shared" si="54"/>
        <v>0</v>
      </c>
      <c r="I199">
        <f t="shared" si="57"/>
        <v>5.4051261605975402E-7</v>
      </c>
      <c r="J199">
        <f t="shared" si="58"/>
        <v>0</v>
      </c>
      <c r="K199">
        <f t="shared" si="59"/>
        <v>0</v>
      </c>
      <c r="M199">
        <f>alpha*LN(F199)</f>
        <v>14.714052633154127</v>
      </c>
      <c r="N199">
        <f>(LN(cat0)+LN(C199)+M199)/(alpha-1)</f>
        <v>-668839.56739319896</v>
      </c>
      <c r="O199">
        <f t="shared" si="47"/>
        <v>-14.430747858678401</v>
      </c>
      <c r="P199">
        <f t="shared" si="48"/>
        <v>-668853.99814105767</v>
      </c>
      <c r="Q199">
        <f t="shared" si="49"/>
        <v>-668853.99814105767</v>
      </c>
    </row>
    <row r="200" spans="1:17" x14ac:dyDescent="0.3">
      <c r="A200">
        <f t="shared" si="60"/>
        <v>0.16800000000000001</v>
      </c>
      <c r="B200">
        <f t="shared" si="50"/>
        <v>-1.0430087477907624</v>
      </c>
      <c r="C200">
        <f t="shared" si="55"/>
        <v>0.5036232130404561</v>
      </c>
      <c r="D200">
        <f t="shared" si="51"/>
        <v>0.52778703534992577</v>
      </c>
      <c r="E200">
        <f t="shared" si="56"/>
        <v>0.50362274336478374</v>
      </c>
      <c r="F200">
        <f t="shared" si="52"/>
        <v>2442807.8176172557</v>
      </c>
      <c r="G200">
        <f t="shared" si="53"/>
        <v>2442771.8874550867</v>
      </c>
      <c r="H200">
        <f t="shared" si="54"/>
        <v>0</v>
      </c>
      <c r="I200">
        <f t="shared" si="57"/>
        <v>5.4365420837937567E-7</v>
      </c>
      <c r="J200">
        <f t="shared" si="58"/>
        <v>0</v>
      </c>
      <c r="K200">
        <f t="shared" si="59"/>
        <v>0</v>
      </c>
      <c r="M200">
        <f>alpha*LN(F200)</f>
        <v>14.708643971936374</v>
      </c>
      <c r="N200">
        <f>(LN(cat0)+LN(C200)+M200)/(alpha-1)</f>
        <v>-668839.57145980734</v>
      </c>
      <c r="O200">
        <f t="shared" si="47"/>
        <v>-14.424952438560709</v>
      </c>
      <c r="P200">
        <f t="shared" si="48"/>
        <v>-668853.99641224591</v>
      </c>
      <c r="Q200">
        <f t="shared" si="49"/>
        <v>-668853.99641224591</v>
      </c>
    </row>
    <row r="201" spans="1:17" x14ac:dyDescent="0.3">
      <c r="A201">
        <f t="shared" si="60"/>
        <v>0.16900000000000001</v>
      </c>
      <c r="B201">
        <f t="shared" si="50"/>
        <v>-1.039867155153039</v>
      </c>
      <c r="C201">
        <f t="shared" si="55"/>
        <v>0.50633481872320296</v>
      </c>
      <c r="D201">
        <f t="shared" si="51"/>
        <v>0.53092862484605652</v>
      </c>
      <c r="E201">
        <f t="shared" si="56"/>
        <v>0.50633434720089243</v>
      </c>
      <c r="F201">
        <f t="shared" si="52"/>
        <v>2429725.6969083892</v>
      </c>
      <c r="G201">
        <f t="shared" si="53"/>
        <v>2429689.9722120878</v>
      </c>
      <c r="H201">
        <f t="shared" si="54"/>
        <v>0</v>
      </c>
      <c r="I201">
        <f t="shared" si="57"/>
        <v>5.4679580114308654E-7</v>
      </c>
      <c r="J201">
        <f t="shared" si="58"/>
        <v>0</v>
      </c>
      <c r="K201">
        <f t="shared" si="59"/>
        <v>0</v>
      </c>
      <c r="M201">
        <f>alpha*LN(F201)</f>
        <v>14.703274223725455</v>
      </c>
      <c r="N201">
        <f>(LN(cat0)+LN(C201)+M201)/(alpha-1)</f>
        <v>-668839.57548225368</v>
      </c>
      <c r="O201">
        <f t="shared" si="47"/>
        <v>-14.419190411089</v>
      </c>
      <c r="P201">
        <f t="shared" si="48"/>
        <v>-668853.99467266479</v>
      </c>
      <c r="Q201">
        <f t="shared" si="49"/>
        <v>-668853.99467266479</v>
      </c>
    </row>
    <row r="202" spans="1:17" x14ac:dyDescent="0.3">
      <c r="A202">
        <f t="shared" si="60"/>
        <v>0.17</v>
      </c>
      <c r="B202">
        <f t="shared" si="50"/>
        <v>-1.036725562515316</v>
      </c>
      <c r="C202">
        <f t="shared" si="55"/>
        <v>0.50904142708575484</v>
      </c>
      <c r="D202">
        <f t="shared" si="51"/>
        <v>0.53407021434218682</v>
      </c>
      <c r="E202">
        <f t="shared" si="56"/>
        <v>0.50904095373145442</v>
      </c>
      <c r="F202">
        <f t="shared" si="52"/>
        <v>2416806.6745968838</v>
      </c>
      <c r="G202">
        <f t="shared" si="53"/>
        <v>2416771.1527357306</v>
      </c>
      <c r="H202">
        <f t="shared" si="54"/>
        <v>0</v>
      </c>
      <c r="I202">
        <f t="shared" si="57"/>
        <v>5.4993739390679729E-7</v>
      </c>
      <c r="J202">
        <f t="shared" si="58"/>
        <v>0</v>
      </c>
      <c r="K202">
        <f t="shared" si="59"/>
        <v>0</v>
      </c>
      <c r="M202">
        <f>alpha*LN(F202)</f>
        <v>14.697942972842901</v>
      </c>
      <c r="N202">
        <f>(LN(cat0)+LN(C202)+M202)/(alpha-1)</f>
        <v>-668839.5794609111</v>
      </c>
      <c r="O202">
        <f t="shared" si="47"/>
        <v>-14.413461394459304</v>
      </c>
      <c r="P202">
        <f t="shared" si="48"/>
        <v>-668853.9929223056</v>
      </c>
      <c r="Q202">
        <f t="shared" si="49"/>
        <v>-668853.9929223056</v>
      </c>
    </row>
    <row r="203" spans="1:17" x14ac:dyDescent="0.3">
      <c r="A203">
        <f t="shared" si="60"/>
        <v>0.17100000000000001</v>
      </c>
      <c r="B203">
        <f t="shared" si="50"/>
        <v>-1.033583969877593</v>
      </c>
      <c r="C203">
        <f t="shared" si="55"/>
        <v>0.51174301141498035</v>
      </c>
      <c r="D203">
        <f t="shared" si="51"/>
        <v>0.53721180383831713</v>
      </c>
      <c r="E203">
        <f t="shared" si="56"/>
        <v>0.51174253624341004</v>
      </c>
      <c r="F203">
        <f t="shared" si="52"/>
        <v>2404047.9098188025</v>
      </c>
      <c r="G203">
        <f t="shared" si="53"/>
        <v>2404012.5882088966</v>
      </c>
      <c r="H203">
        <f t="shared" si="54"/>
        <v>0</v>
      </c>
      <c r="I203">
        <f t="shared" si="57"/>
        <v>5.5307898644846355E-7</v>
      </c>
      <c r="J203">
        <f t="shared" si="58"/>
        <v>0</v>
      </c>
      <c r="K203">
        <f t="shared" si="59"/>
        <v>0</v>
      </c>
      <c r="M203">
        <f>alpha*LN(F203)</f>
        <v>14.692649810983299</v>
      </c>
      <c r="N203">
        <f>(LN(cat0)+LN(C203)+M203)/(alpha-1)</f>
        <v>-668839.58339613839</v>
      </c>
      <c r="O203">
        <f t="shared" si="47"/>
        <v>-14.407765012986321</v>
      </c>
      <c r="P203">
        <f t="shared" si="48"/>
        <v>-668853.99116115132</v>
      </c>
      <c r="Q203">
        <f t="shared" si="49"/>
        <v>-668853.99116115132</v>
      </c>
    </row>
    <row r="204" spans="1:17" x14ac:dyDescent="0.3">
      <c r="A204">
        <f t="shared" si="60"/>
        <v>0.17199999999999999</v>
      </c>
      <c r="B204">
        <f t="shared" si="50"/>
        <v>-1.0304423772398699</v>
      </c>
      <c r="C204">
        <f t="shared" si="55"/>
        <v>0.51443954504733347</v>
      </c>
      <c r="D204">
        <f t="shared" si="51"/>
        <v>0.54035339333444765</v>
      </c>
      <c r="E204">
        <f t="shared" si="56"/>
        <v>0.51443906807328432</v>
      </c>
      <c r="F204">
        <f t="shared" si="52"/>
        <v>2391446.6279339558</v>
      </c>
      <c r="G204">
        <f t="shared" si="53"/>
        <v>2391411.5040371134</v>
      </c>
      <c r="H204">
        <f t="shared" si="54"/>
        <v>0</v>
      </c>
      <c r="I204">
        <f t="shared" si="57"/>
        <v>5.5622057899012971E-7</v>
      </c>
      <c r="J204">
        <f t="shared" si="58"/>
        <v>0</v>
      </c>
      <c r="K204">
        <f t="shared" si="59"/>
        <v>0</v>
      </c>
      <c r="M204">
        <f>alpha*LN(F204)</f>
        <v>14.687394337042779</v>
      </c>
      <c r="N204">
        <f>(LN(cat0)+LN(C204)+M204)/(alpha-1)</f>
        <v>-668839.58728829259</v>
      </c>
      <c r="O204">
        <f t="shared" si="47"/>
        <v>-14.402100896567914</v>
      </c>
      <c r="P204">
        <f t="shared" si="48"/>
        <v>-668853.98938918917</v>
      </c>
      <c r="Q204">
        <f t="shared" si="49"/>
        <v>-668853.98938918917</v>
      </c>
    </row>
    <row r="205" spans="1:17" x14ac:dyDescent="0.3">
      <c r="A205">
        <f t="shared" si="60"/>
        <v>0.17299999999999999</v>
      </c>
      <c r="B205">
        <f t="shared" si="50"/>
        <v>-1.0273007846021467</v>
      </c>
      <c r="C205">
        <f t="shared" si="55"/>
        <v>0.51713100136911583</v>
      </c>
      <c r="D205">
        <f t="shared" si="51"/>
        <v>0.54349498283057818</v>
      </c>
      <c r="E205">
        <f t="shared" si="56"/>
        <v>0.51713052260745007</v>
      </c>
      <c r="F205">
        <f t="shared" si="52"/>
        <v>2379000.1186126447</v>
      </c>
      <c r="G205">
        <f t="shared" si="53"/>
        <v>2378965.1899353135</v>
      </c>
      <c r="H205">
        <f t="shared" si="54"/>
        <v>0</v>
      </c>
      <c r="I205">
        <f t="shared" si="57"/>
        <v>5.5936217175384057E-7</v>
      </c>
      <c r="J205">
        <f t="shared" si="58"/>
        <v>0</v>
      </c>
      <c r="K205">
        <f t="shared" si="59"/>
        <v>0</v>
      </c>
      <c r="M205">
        <f>alpha*LN(F205)</f>
        <v>14.682176156952449</v>
      </c>
      <c r="N205">
        <f>(LN(cat0)+LN(C205)+M205)/(alpha-1)</f>
        <v>-668839.59113771818</v>
      </c>
      <c r="O205">
        <f t="shared" si="47"/>
        <v>-14.396468681357753</v>
      </c>
      <c r="P205">
        <f t="shared" si="48"/>
        <v>-668853.98760639958</v>
      </c>
      <c r="Q205">
        <f t="shared" si="49"/>
        <v>-668853.98760639958</v>
      </c>
    </row>
    <row r="206" spans="1:17" x14ac:dyDescent="0.3">
      <c r="A206">
        <f t="shared" si="60"/>
        <v>0.17399999999999999</v>
      </c>
      <c r="B206">
        <f t="shared" si="50"/>
        <v>-1.0241591919644235</v>
      </c>
      <c r="C206">
        <f t="shared" si="55"/>
        <v>0.51981735381674055</v>
      </c>
      <c r="D206">
        <f t="shared" si="51"/>
        <v>0.5466365723267087</v>
      </c>
      <c r="E206">
        <f t="shared" si="56"/>
        <v>0.5198168732823909</v>
      </c>
      <c r="F206">
        <f t="shared" si="52"/>
        <v>2366705.733988374</v>
      </c>
      <c r="G206">
        <f t="shared" si="53"/>
        <v>2366670.9980805968</v>
      </c>
      <c r="H206">
        <f t="shared" si="54"/>
        <v>0</v>
      </c>
      <c r="I206">
        <f t="shared" si="57"/>
        <v>5.6250376451755133E-7</v>
      </c>
      <c r="J206">
        <f t="shared" si="58"/>
        <v>0</v>
      </c>
      <c r="K206">
        <f t="shared" si="59"/>
        <v>0</v>
      </c>
      <c r="M206">
        <f>alpha*LN(F206)</f>
        <v>14.676994883516659</v>
      </c>
      <c r="N206">
        <f>(LN(cat0)+LN(C206)+M206)/(alpha-1)</f>
        <v>-668839.59494475997</v>
      </c>
      <c r="O206">
        <f t="shared" si="47"/>
        <v>-14.390868010414584</v>
      </c>
      <c r="P206">
        <f t="shared" si="48"/>
        <v>-668853.98581277044</v>
      </c>
      <c r="Q206">
        <f t="shared" si="49"/>
        <v>-668853.98581277044</v>
      </c>
    </row>
    <row r="207" spans="1:17" x14ac:dyDescent="0.3">
      <c r="A207">
        <f t="shared" si="60"/>
        <v>0.17499999999999999</v>
      </c>
      <c r="B207">
        <f t="shared" si="50"/>
        <v>-1.0210175993267003</v>
      </c>
      <c r="C207">
        <f t="shared" si="55"/>
        <v>0.52249857587699367</v>
      </c>
      <c r="D207">
        <f t="shared" si="51"/>
        <v>0.54977816182283923</v>
      </c>
      <c r="E207">
        <f t="shared" si="56"/>
        <v>0.52249809358496369</v>
      </c>
      <c r="F207">
        <f t="shared" si="52"/>
        <v>2354560.8868739163</v>
      </c>
      <c r="G207">
        <f t="shared" si="53"/>
        <v>2354526.3413283224</v>
      </c>
      <c r="H207">
        <f t="shared" si="54"/>
        <v>0</v>
      </c>
      <c r="I207">
        <f t="shared" si="57"/>
        <v>5.6564535705921748E-7</v>
      </c>
      <c r="J207">
        <f t="shared" si="58"/>
        <v>0</v>
      </c>
      <c r="K207">
        <f t="shared" si="59"/>
        <v>0</v>
      </c>
      <c r="M207">
        <f>alpha*LN(F207)</f>
        <v>14.671850136255882</v>
      </c>
      <c r="N207">
        <f>(LN(cat0)+LN(C207)+M207)/(alpha-1)</f>
        <v>-668839.59870975721</v>
      </c>
      <c r="O207">
        <f t="shared" si="47"/>
        <v>-14.385298532758922</v>
      </c>
      <c r="P207">
        <f t="shared" si="48"/>
        <v>-668853.98400828999</v>
      </c>
      <c r="Q207">
        <f t="shared" si="49"/>
        <v>-668853.98400828999</v>
      </c>
    </row>
    <row r="208" spans="1:17" x14ac:dyDescent="0.3">
      <c r="A208">
        <f t="shared" si="60"/>
        <v>0.17599999999999999</v>
      </c>
      <c r="B208">
        <f t="shared" si="50"/>
        <v>-1.0178760066889774</v>
      </c>
      <c r="C208">
        <f t="shared" si="55"/>
        <v>0.52517464108729595</v>
      </c>
      <c r="D208">
        <f t="shared" si="51"/>
        <v>0.55291975131896964</v>
      </c>
      <c r="E208">
        <f t="shared" si="56"/>
        <v>0.52517415705265946</v>
      </c>
      <c r="F208">
        <f t="shared" si="52"/>
        <v>2342563.0490381964</v>
      </c>
      <c r="G208">
        <f t="shared" si="53"/>
        <v>2342528.6914890138</v>
      </c>
      <c r="H208">
        <f t="shared" si="54"/>
        <v>0</v>
      </c>
      <c r="I208">
        <f t="shared" si="57"/>
        <v>5.6878694960088363E-7</v>
      </c>
      <c r="J208">
        <f t="shared" si="58"/>
        <v>0</v>
      </c>
      <c r="K208">
        <f t="shared" si="59"/>
        <v>0</v>
      </c>
      <c r="M208">
        <f>alpha*LN(F208)</f>
        <v>14.666741541254076</v>
      </c>
      <c r="N208">
        <f>(LN(cat0)+LN(C208)+M208)/(alpha-1)</f>
        <v>-668839.60243304016</v>
      </c>
      <c r="O208">
        <f t="shared" si="47"/>
        <v>-14.379759902460247</v>
      </c>
      <c r="P208">
        <f t="shared" si="48"/>
        <v>-668853.98219294264</v>
      </c>
      <c r="Q208">
        <f t="shared" si="49"/>
        <v>-668853.98219294264</v>
      </c>
    </row>
    <row r="209" spans="1:17" x14ac:dyDescent="0.3">
      <c r="A209">
        <f t="shared" si="60"/>
        <v>0.17699999999999999</v>
      </c>
      <c r="B209">
        <f t="shared" si="50"/>
        <v>-1.014734414051254</v>
      </c>
      <c r="C209">
        <f t="shared" si="55"/>
        <v>0.52784552303596499</v>
      </c>
      <c r="D209">
        <f t="shared" si="51"/>
        <v>0.55606134081510039</v>
      </c>
      <c r="E209">
        <f t="shared" si="56"/>
        <v>0.52784503727386556</v>
      </c>
      <c r="F209">
        <f t="shared" si="52"/>
        <v>2330709.7495415905</v>
      </c>
      <c r="G209">
        <f t="shared" si="53"/>
        <v>2330675.5776636703</v>
      </c>
      <c r="H209">
        <f t="shared" si="54"/>
        <v>0</v>
      </c>
      <c r="I209">
        <f t="shared" si="57"/>
        <v>5.719285423645945E-7</v>
      </c>
      <c r="J209">
        <f t="shared" si="58"/>
        <v>0</v>
      </c>
      <c r="K209">
        <f t="shared" si="59"/>
        <v>0</v>
      </c>
      <c r="M209">
        <f>alpha*LN(F209)</f>
        <v>14.661668731010369</v>
      </c>
      <c r="N209">
        <f>(LN(cat0)+LN(C209)+M209)/(alpha-1)</f>
        <v>-668839.60611492698</v>
      </c>
      <c r="O209">
        <f t="shared" si="47"/>
        <v>-14.374251779306531</v>
      </c>
      <c r="P209">
        <f t="shared" si="48"/>
        <v>-668853.98036670627</v>
      </c>
      <c r="Q209">
        <f t="shared" si="49"/>
        <v>-668853.98036670627</v>
      </c>
    </row>
    <row r="210" spans="1:17" x14ac:dyDescent="0.3">
      <c r="A210">
        <f t="shared" si="60"/>
        <v>0.17799999999999999</v>
      </c>
      <c r="B210">
        <f t="shared" si="50"/>
        <v>-1.011592821413531</v>
      </c>
      <c r="C210">
        <f t="shared" si="55"/>
        <v>0.53051119536247382</v>
      </c>
      <c r="D210">
        <f t="shared" si="51"/>
        <v>0.55920293031123069</v>
      </c>
      <c r="E210">
        <f t="shared" si="56"/>
        <v>0.53051070788812504</v>
      </c>
      <c r="F210">
        <f t="shared" si="52"/>
        <v>2318998.5731273503</v>
      </c>
      <c r="G210">
        <f t="shared" si="53"/>
        <v>2318964.5846352642</v>
      </c>
      <c r="H210">
        <f t="shared" si="54"/>
        <v>0</v>
      </c>
      <c r="I210">
        <f t="shared" si="57"/>
        <v>5.7507013490626065E-7</v>
      </c>
      <c r="J210">
        <f t="shared" si="58"/>
        <v>0</v>
      </c>
      <c r="K210">
        <f t="shared" si="59"/>
        <v>0</v>
      </c>
      <c r="M210">
        <f>alpha*LN(F210)</f>
        <v>14.656631344294949</v>
      </c>
      <c r="N210">
        <f>(LN(cat0)+LN(C210)+M210)/(alpha-1)</f>
        <v>-668839.60975574446</v>
      </c>
      <c r="O210">
        <f t="shared" si="47"/>
        <v>-14.368773829837235</v>
      </c>
      <c r="P210">
        <f t="shared" si="48"/>
        <v>-668853.97852957435</v>
      </c>
      <c r="Q210">
        <f t="shared" si="49"/>
        <v>-668853.97852957435</v>
      </c>
    </row>
    <row r="211" spans="1:17" x14ac:dyDescent="0.3">
      <c r="A211">
        <f t="shared" si="60"/>
        <v>0.17899999999999999</v>
      </c>
      <c r="B211">
        <f t="shared" si="50"/>
        <v>-1.0084512287758076</v>
      </c>
      <c r="C211">
        <f t="shared" si="55"/>
        <v>0.53317163175771365</v>
      </c>
      <c r="D211">
        <f t="shared" si="51"/>
        <v>0.56234451980736144</v>
      </c>
      <c r="E211">
        <f t="shared" si="56"/>
        <v>0.53317114258639853</v>
      </c>
      <c r="F211">
        <f t="shared" si="52"/>
        <v>2307427.158666946</v>
      </c>
      <c r="G211">
        <f t="shared" si="53"/>
        <v>2307393.3513140734</v>
      </c>
      <c r="H211">
        <f t="shared" si="54"/>
        <v>0</v>
      </c>
      <c r="I211">
        <f t="shared" si="57"/>
        <v>5.782117274479268E-7</v>
      </c>
      <c r="J211">
        <f t="shared" si="58"/>
        <v>0</v>
      </c>
      <c r="K211">
        <f t="shared" si="59"/>
        <v>0</v>
      </c>
      <c r="M211">
        <f>alpha*LN(F211)</f>
        <v>14.651629026008955</v>
      </c>
      <c r="N211">
        <f>(LN(cat0)+LN(C211)+M211)/(alpha-1)</f>
        <v>-668839.61335580517</v>
      </c>
      <c r="O211">
        <f t="shared" si="47"/>
        <v>-14.36332572488579</v>
      </c>
      <c r="P211">
        <f t="shared" si="48"/>
        <v>-668853.97668153001</v>
      </c>
      <c r="Q211">
        <f t="shared" si="49"/>
        <v>-668853.97668153001</v>
      </c>
    </row>
    <row r="212" spans="1:17" x14ac:dyDescent="0.3">
      <c r="A212">
        <f t="shared" si="60"/>
        <v>0.18</v>
      </c>
      <c r="B212">
        <f t="shared" si="50"/>
        <v>-1.0053096361380847</v>
      </c>
      <c r="C212">
        <f t="shared" si="55"/>
        <v>0.53582680596425103</v>
      </c>
      <c r="D212">
        <f t="shared" si="51"/>
        <v>0.56548610930349175</v>
      </c>
      <c r="E212">
        <f t="shared" si="56"/>
        <v>0.53582631511132162</v>
      </c>
      <c r="F212">
        <f t="shared" si="52"/>
        <v>2295993.1976572461</v>
      </c>
      <c r="G212">
        <f t="shared" si="53"/>
        <v>2295959.5692348834</v>
      </c>
      <c r="H212">
        <f t="shared" si="54"/>
        <v>0</v>
      </c>
      <c r="I212">
        <f t="shared" si="57"/>
        <v>5.8135332021163756E-7</v>
      </c>
      <c r="J212">
        <f t="shared" si="58"/>
        <v>0</v>
      </c>
      <c r="K212">
        <f t="shared" si="59"/>
        <v>0</v>
      </c>
      <c r="M212">
        <f>alpha*LN(F212)</f>
        <v>14.646661427048294</v>
      </c>
      <c r="N212">
        <f>(LN(cat0)+LN(C212)+M212)/(alpha-1)</f>
        <v>-668839.61691541458</v>
      </c>
      <c r="O212">
        <f t="shared" si="47"/>
        <v>-14.357907140638613</v>
      </c>
      <c r="P212">
        <f t="shared" si="48"/>
        <v>-668853.9748225552</v>
      </c>
      <c r="Q212">
        <f t="shared" si="49"/>
        <v>-668853.9748225552</v>
      </c>
    </row>
    <row r="213" spans="1:17" x14ac:dyDescent="0.3">
      <c r="A213">
        <f t="shared" si="60"/>
        <v>0.18099999999999999</v>
      </c>
      <c r="B213">
        <f t="shared" si="50"/>
        <v>-1.0021680435003613</v>
      </c>
      <c r="C213">
        <f t="shared" si="55"/>
        <v>0.5384766917765893</v>
      </c>
      <c r="D213">
        <f t="shared" si="51"/>
        <v>0.56862769879962249</v>
      </c>
      <c r="E213">
        <f t="shared" si="56"/>
        <v>0.53847619925746715</v>
      </c>
      <c r="F213">
        <f t="shared" si="52"/>
        <v>2284694.4327675081</v>
      </c>
      <c r="G213">
        <f t="shared" si="53"/>
        <v>2284660.9811040387</v>
      </c>
      <c r="H213">
        <f t="shared" si="54"/>
        <v>0</v>
      </c>
      <c r="I213">
        <f t="shared" si="57"/>
        <v>5.8449491297534832E-7</v>
      </c>
      <c r="J213">
        <f t="shared" si="58"/>
        <v>0</v>
      </c>
      <c r="K213">
        <f t="shared" si="59"/>
        <v>0</v>
      </c>
      <c r="M213">
        <f>alpha*LN(F213)</f>
        <v>14.641728204171239</v>
      </c>
      <c r="N213">
        <f>(LN(cat0)+LN(C213)+M213)/(alpha-1)</f>
        <v>-668839.62043488026</v>
      </c>
      <c r="O213">
        <f t="shared" ref="O213:O276" si="61">LN(I213)</f>
        <v>-14.352517759279435</v>
      </c>
      <c r="P213">
        <f t="shared" ref="P213:P276" si="62">N213+O213</f>
        <v>-668853.97295263957</v>
      </c>
      <c r="Q213">
        <f t="shared" ref="Q213:Q276" si="63">P213-EXP(P213)</f>
        <v>-668853.97295263957</v>
      </c>
    </row>
    <row r="214" spans="1:17" x14ac:dyDescent="0.3">
      <c r="A214">
        <f t="shared" si="60"/>
        <v>0.182</v>
      </c>
      <c r="B214">
        <f t="shared" si="50"/>
        <v>-0.99902645086263853</v>
      </c>
      <c r="C214">
        <f t="shared" si="55"/>
        <v>0.5411212630414246</v>
      </c>
      <c r="D214">
        <f t="shared" si="51"/>
        <v>0.57176928829575258</v>
      </c>
      <c r="E214">
        <f t="shared" si="56"/>
        <v>0.54112076887159966</v>
      </c>
      <c r="F214">
        <f t="shared" si="52"/>
        <v>2273528.6564342985</v>
      </c>
      <c r="G214">
        <f t="shared" si="53"/>
        <v>2273495.3793943413</v>
      </c>
      <c r="H214">
        <f t="shared" si="54"/>
        <v>0</v>
      </c>
      <c r="I214">
        <f t="shared" si="57"/>
        <v>5.8763650551701447E-7</v>
      </c>
      <c r="J214">
        <f t="shared" si="58"/>
        <v>0</v>
      </c>
      <c r="K214">
        <f t="shared" si="59"/>
        <v>0</v>
      </c>
      <c r="M214">
        <f>alpha*LN(F214)</f>
        <v>14.636829019869655</v>
      </c>
      <c r="N214">
        <f>(LN(cat0)+LN(C214)+M214)/(alpha-1)</f>
        <v>-668839.62391449325</v>
      </c>
      <c r="O214">
        <f t="shared" si="61"/>
        <v>-14.34715726810094</v>
      </c>
      <c r="P214">
        <f t="shared" si="62"/>
        <v>-668853.97107176133</v>
      </c>
      <c r="Q214">
        <f t="shared" si="63"/>
        <v>-668853.97107176133</v>
      </c>
    </row>
    <row r="215" spans="1:17" x14ac:dyDescent="0.3">
      <c r="A215">
        <f t="shared" si="60"/>
        <v>0.183</v>
      </c>
      <c r="B215">
        <f t="shared" si="50"/>
        <v>-0.99588485822491501</v>
      </c>
      <c r="C215">
        <f t="shared" si="55"/>
        <v>0.54376049365790791</v>
      </c>
      <c r="D215">
        <f t="shared" si="51"/>
        <v>0.57491087779188355</v>
      </c>
      <c r="E215">
        <f t="shared" si="56"/>
        <v>0.54375999785293871</v>
      </c>
      <c r="F215">
        <f t="shared" si="52"/>
        <v>2262493.7095024558</v>
      </c>
      <c r="G215">
        <f t="shared" si="53"/>
        <v>2262460.6049860716</v>
      </c>
      <c r="H215">
        <f t="shared" si="54"/>
        <v>0</v>
      </c>
      <c r="I215">
        <f t="shared" si="57"/>
        <v>5.9077809805868052E-7</v>
      </c>
      <c r="J215">
        <f t="shared" si="58"/>
        <v>0</v>
      </c>
      <c r="K215">
        <f t="shared" si="59"/>
        <v>0</v>
      </c>
      <c r="M215">
        <f>alpha*LN(F215)</f>
        <v>14.631963542243772</v>
      </c>
      <c r="N215">
        <f>(LN(cat0)+LN(C215)+M215)/(alpha-1)</f>
        <v>-668839.62735455215</v>
      </c>
      <c r="O215">
        <f t="shared" si="61"/>
        <v>-14.34182535864413</v>
      </c>
      <c r="P215">
        <f t="shared" si="62"/>
        <v>-668853.96917991084</v>
      </c>
      <c r="Q215">
        <f t="shared" si="63"/>
        <v>-668853.96917991084</v>
      </c>
    </row>
    <row r="216" spans="1:17" x14ac:dyDescent="0.3">
      <c r="A216">
        <f t="shared" si="60"/>
        <v>0.184</v>
      </c>
      <c r="B216">
        <f t="shared" si="50"/>
        <v>-0.99274326558719217</v>
      </c>
      <c r="C216">
        <f t="shared" si="55"/>
        <v>0.54639435757789745</v>
      </c>
      <c r="D216">
        <f t="shared" si="51"/>
        <v>0.57805246728801374</v>
      </c>
      <c r="E216">
        <f t="shared" si="56"/>
        <v>0.54639386015341074</v>
      </c>
      <c r="F216">
        <f t="shared" si="52"/>
        <v>2251587.4799104165</v>
      </c>
      <c r="G216">
        <f t="shared" si="53"/>
        <v>2251554.5458523217</v>
      </c>
      <c r="H216">
        <f t="shared" si="54"/>
        <v>0</v>
      </c>
      <c r="I216">
        <f t="shared" si="57"/>
        <v>5.9391969082239128E-7</v>
      </c>
      <c r="J216">
        <f t="shared" si="58"/>
        <v>0</v>
      </c>
      <c r="K216">
        <f t="shared" si="59"/>
        <v>0</v>
      </c>
      <c r="M216">
        <f>alpha*LN(F216)</f>
        <v>14.627131444880373</v>
      </c>
      <c r="N216">
        <f>(LN(cat0)+LN(C216)+M216)/(alpha-1)</f>
        <v>-668839.63075534476</v>
      </c>
      <c r="O216">
        <f t="shared" si="61"/>
        <v>-14.336521727359901</v>
      </c>
      <c r="P216">
        <f t="shared" si="62"/>
        <v>-668853.96727707214</v>
      </c>
      <c r="Q216">
        <f t="shared" si="63"/>
        <v>-668853.96727707214</v>
      </c>
    </row>
    <row r="217" spans="1:17" x14ac:dyDescent="0.3">
      <c r="A217">
        <f t="shared" si="60"/>
        <v>0.185</v>
      </c>
      <c r="B217">
        <f t="shared" si="50"/>
        <v>-0.98960167294946888</v>
      </c>
      <c r="C217">
        <f t="shared" si="55"/>
        <v>0.54902282880622078</v>
      </c>
      <c r="D217">
        <f t="shared" si="51"/>
        <v>0.58119405678414437</v>
      </c>
      <c r="E217">
        <f t="shared" si="56"/>
        <v>0.54902232977791132</v>
      </c>
      <c r="F217">
        <f t="shared" si="52"/>
        <v>2240807.9014181457</v>
      </c>
      <c r="G217">
        <f t="shared" si="53"/>
        <v>2240775.1357869417</v>
      </c>
      <c r="H217">
        <f t="shared" si="54"/>
        <v>0</v>
      </c>
      <c r="I217">
        <f t="shared" si="57"/>
        <v>5.9706128336405743E-7</v>
      </c>
      <c r="J217">
        <f t="shared" si="58"/>
        <v>0</v>
      </c>
      <c r="K217">
        <f t="shared" si="59"/>
        <v>0</v>
      </c>
      <c r="M217">
        <f>alpha*LN(F217)</f>
        <v>14.622332406734262</v>
      </c>
      <c r="N217">
        <f>(LN(cat0)+LN(C217)+M217)/(alpha-1)</f>
        <v>-668839.63411714975</v>
      </c>
      <c r="O217">
        <f t="shared" si="61"/>
        <v>-14.331246076621085</v>
      </c>
      <c r="P217">
        <f t="shared" si="62"/>
        <v>-668853.96536322637</v>
      </c>
      <c r="Q217">
        <f t="shared" si="63"/>
        <v>-668853.96536322637</v>
      </c>
    </row>
    <row r="218" spans="1:17" x14ac:dyDescent="0.3">
      <c r="A218">
        <f t="shared" si="60"/>
        <v>0.186</v>
      </c>
      <c r="B218">
        <f t="shared" si="50"/>
        <v>-0.98646008031174581</v>
      </c>
      <c r="C218">
        <f t="shared" si="55"/>
        <v>0.55164588140092785</v>
      </c>
      <c r="D218">
        <f t="shared" si="51"/>
        <v>0.58433564628027479</v>
      </c>
      <c r="E218">
        <f t="shared" si="56"/>
        <v>0.55164538078455816</v>
      </c>
      <c r="F218">
        <f t="shared" si="52"/>
        <v>2230152.9523761403</v>
      </c>
      <c r="G218">
        <f t="shared" si="53"/>
        <v>2230120.3531735814</v>
      </c>
      <c r="H218">
        <f t="shared" si="54"/>
        <v>0</v>
      </c>
      <c r="I218">
        <f t="shared" si="57"/>
        <v>6.0020287590572358E-7</v>
      </c>
      <c r="J218">
        <f t="shared" si="58"/>
        <v>0</v>
      </c>
      <c r="K218">
        <f t="shared" si="59"/>
        <v>0</v>
      </c>
      <c r="M218">
        <f>alpha*LN(F218)</f>
        <v>14.617566112012968</v>
      </c>
      <c r="N218">
        <f>(LN(cat0)+LN(C218)+M218)/(alpha-1)</f>
        <v>-668839.63744024804</v>
      </c>
      <c r="O218">
        <f t="shared" si="61"/>
        <v>-14.325998112372611</v>
      </c>
      <c r="P218">
        <f t="shared" si="62"/>
        <v>-668853.96343836037</v>
      </c>
      <c r="Q218">
        <f t="shared" si="63"/>
        <v>-668853.96343836037</v>
      </c>
    </row>
    <row r="219" spans="1:17" x14ac:dyDescent="0.3">
      <c r="A219">
        <f t="shared" si="60"/>
        <v>0.187</v>
      </c>
      <c r="B219">
        <f t="shared" si="50"/>
        <v>-0.98331848767402263</v>
      </c>
      <c r="C219">
        <f t="shared" si="55"/>
        <v>0.55426348947354909</v>
      </c>
      <c r="D219">
        <f t="shared" si="51"/>
        <v>0.58747723577640532</v>
      </c>
      <c r="E219">
        <f t="shared" si="56"/>
        <v>0.55426298728494894</v>
      </c>
      <c r="F219">
        <f t="shared" si="52"/>
        <v>2219620.6545339171</v>
      </c>
      <c r="G219">
        <f t="shared" si="53"/>
        <v>2219588.2197941816</v>
      </c>
      <c r="H219">
        <f t="shared" si="54"/>
        <v>0</v>
      </c>
      <c r="I219">
        <f t="shared" si="57"/>
        <v>6.0334446866943424E-7</v>
      </c>
      <c r="J219">
        <f t="shared" si="58"/>
        <v>0</v>
      </c>
      <c r="K219">
        <f t="shared" si="59"/>
        <v>0</v>
      </c>
      <c r="M219">
        <f>alpha*LN(F219)</f>
        <v>14.612832250064502</v>
      </c>
      <c r="N219">
        <f>(LN(cat0)+LN(C219)+M219)/(alpha-1)</f>
        <v>-668839.64072491473</v>
      </c>
      <c r="O219">
        <f t="shared" si="61"/>
        <v>-14.320777545166788</v>
      </c>
      <c r="P219">
        <f t="shared" si="62"/>
        <v>-668853.96150245995</v>
      </c>
      <c r="Q219">
        <f t="shared" si="63"/>
        <v>-668853.96150245995</v>
      </c>
    </row>
    <row r="220" spans="1:17" x14ac:dyDescent="0.3">
      <c r="A220">
        <f t="shared" si="60"/>
        <v>0.188</v>
      </c>
      <c r="B220">
        <f t="shared" si="50"/>
        <v>-0.98017689503629946</v>
      </c>
      <c r="C220">
        <f t="shared" si="55"/>
        <v>0.55687562718934969</v>
      </c>
      <c r="D220">
        <f t="shared" si="51"/>
        <v>0.59061882527253584</v>
      </c>
      <c r="E220">
        <f t="shared" si="56"/>
        <v>0.55687512344441614</v>
      </c>
      <c r="F220">
        <f t="shared" si="52"/>
        <v>2209209.0718865427</v>
      </c>
      <c r="G220">
        <f t="shared" si="53"/>
        <v>2209176.7996755322</v>
      </c>
      <c r="H220">
        <f t="shared" si="54"/>
        <v>0</v>
      </c>
      <c r="I220">
        <f t="shared" si="57"/>
        <v>6.0648606143314499E-7</v>
      </c>
      <c r="J220">
        <f t="shared" si="58"/>
        <v>0</v>
      </c>
      <c r="K220">
        <f t="shared" si="59"/>
        <v>0</v>
      </c>
      <c r="M220">
        <f>alpha*LN(F220)</f>
        <v>14.608130515268137</v>
      </c>
      <c r="N220">
        <f>(LN(cat0)+LN(C220)+M220)/(alpha-1)</f>
        <v>-668839.64397141826</v>
      </c>
      <c r="O220">
        <f t="shared" si="61"/>
        <v>-14.315584090799776</v>
      </c>
      <c r="P220">
        <f t="shared" si="62"/>
        <v>-668853.95955550903</v>
      </c>
      <c r="Q220">
        <f t="shared" si="63"/>
        <v>-668853.95955550903</v>
      </c>
    </row>
    <row r="221" spans="1:17" x14ac:dyDescent="0.3">
      <c r="A221">
        <f t="shared" si="60"/>
        <v>0.189</v>
      </c>
      <c r="B221">
        <f t="shared" si="50"/>
        <v>-0.97703530239857628</v>
      </c>
      <c r="C221">
        <f t="shared" si="55"/>
        <v>0.55948226876758522</v>
      </c>
      <c r="D221">
        <f t="shared" si="51"/>
        <v>0.59376041476866637</v>
      </c>
      <c r="E221">
        <f t="shared" si="56"/>
        <v>0.55948176348228229</v>
      </c>
      <c r="F221">
        <f t="shared" si="52"/>
        <v>2198916.3095577867</v>
      </c>
      <c r="G221">
        <f t="shared" si="53"/>
        <v>2198884.1979724411</v>
      </c>
      <c r="H221">
        <f t="shared" si="54"/>
        <v>0</v>
      </c>
      <c r="I221">
        <f t="shared" si="57"/>
        <v>6.0962765397481104E-7</v>
      </c>
      <c r="J221">
        <f t="shared" si="58"/>
        <v>0</v>
      </c>
      <c r="K221">
        <f t="shared" si="59"/>
        <v>0</v>
      </c>
      <c r="M221">
        <f>alpha*LN(F221)</f>
        <v>14.603460606928074</v>
      </c>
      <c r="N221">
        <f>(LN(cat0)+LN(C221)+M221)/(alpha-1)</f>
        <v>-668839.64718001965</v>
      </c>
      <c r="O221">
        <f t="shared" si="61"/>
        <v>-14.310417469470988</v>
      </c>
      <c r="P221">
        <f t="shared" si="62"/>
        <v>-668853.95759748912</v>
      </c>
      <c r="Q221">
        <f t="shared" si="63"/>
        <v>-668853.95759748912</v>
      </c>
    </row>
    <row r="222" spans="1:17" x14ac:dyDescent="0.3">
      <c r="A222">
        <f t="shared" si="60"/>
        <v>0.19</v>
      </c>
      <c r="B222">
        <f t="shared" si="50"/>
        <v>-0.97389370976085321</v>
      </c>
      <c r="C222">
        <f t="shared" si="55"/>
        <v>0.56208338848175576</v>
      </c>
      <c r="D222">
        <f t="shared" si="51"/>
        <v>0.59690200426479678</v>
      </c>
      <c r="E222">
        <f t="shared" si="56"/>
        <v>0.56208288167211429</v>
      </c>
      <c r="F222">
        <f t="shared" si="52"/>
        <v>2188740.5127185485</v>
      </c>
      <c r="G222">
        <f t="shared" si="53"/>
        <v>2188708.5598861789</v>
      </c>
      <c r="H222">
        <f t="shared" si="54"/>
        <v>0</v>
      </c>
      <c r="I222">
        <f t="shared" si="57"/>
        <v>6.1276924651647719E-7</v>
      </c>
      <c r="J222">
        <f t="shared" si="58"/>
        <v>0</v>
      </c>
      <c r="K222">
        <f t="shared" si="59"/>
        <v>0</v>
      </c>
      <c r="M222">
        <f>alpha*LN(F222)</f>
        <v>14.598822229169921</v>
      </c>
      <c r="N222">
        <f>(LN(cat0)+LN(C222)+M222)/(alpha-1)</f>
        <v>-668839.65035098186</v>
      </c>
      <c r="O222">
        <f t="shared" si="61"/>
        <v>-14.305277404967864</v>
      </c>
      <c r="P222">
        <f t="shared" si="62"/>
        <v>-668853.95562838682</v>
      </c>
      <c r="Q222">
        <f t="shared" si="63"/>
        <v>-668853.95562838682</v>
      </c>
    </row>
    <row r="223" spans="1:17" x14ac:dyDescent="0.3">
      <c r="A223">
        <f t="shared" si="60"/>
        <v>0.191</v>
      </c>
      <c r="B223">
        <f t="shared" si="50"/>
        <v>-0.97075211712312992</v>
      </c>
      <c r="C223">
        <f t="shared" si="55"/>
        <v>0.56467896065986056</v>
      </c>
      <c r="D223">
        <f t="shared" si="51"/>
        <v>0.60004359376092753</v>
      </c>
      <c r="E223">
        <f t="shared" si="56"/>
        <v>0.56467845234197755</v>
      </c>
      <c r="F223">
        <f t="shared" si="52"/>
        <v>2178679.8655392695</v>
      </c>
      <c r="G223">
        <f t="shared" si="53"/>
        <v>2178648.0696169203</v>
      </c>
      <c r="H223">
        <f t="shared" si="54"/>
        <v>0</v>
      </c>
      <c r="I223">
        <f t="shared" si="57"/>
        <v>6.1591083928018785E-7</v>
      </c>
      <c r="J223">
        <f t="shared" si="58"/>
        <v>0</v>
      </c>
      <c r="K223">
        <f t="shared" si="59"/>
        <v>0</v>
      </c>
      <c r="M223">
        <f>alpha*LN(F223)</f>
        <v>14.594215090839889</v>
      </c>
      <c r="N223">
        <f>(LN(cat0)+LN(C223)+M223)/(alpha-1)</f>
        <v>-668839.65348456416</v>
      </c>
      <c r="O223">
        <f t="shared" si="61"/>
        <v>-14.300163625317209</v>
      </c>
      <c r="P223">
        <f t="shared" si="62"/>
        <v>-668853.95364818943</v>
      </c>
      <c r="Q223">
        <f t="shared" si="63"/>
        <v>-668853.95364818943</v>
      </c>
    </row>
    <row r="224" spans="1:17" x14ac:dyDescent="0.3">
      <c r="A224">
        <f t="shared" si="60"/>
        <v>0.192</v>
      </c>
      <c r="B224">
        <f t="shared" ref="B224:B287" si="64">(1-A224)*-theta0+A224*PI()/2</f>
        <v>-0.96761052448540685</v>
      </c>
      <c r="C224">
        <f t="shared" si="55"/>
        <v>0.56726895968464974</v>
      </c>
      <c r="D224">
        <f t="shared" ref="D224:D287" si="65">alpha*(B224+theta0)</f>
        <v>0.60318518325705794</v>
      </c>
      <c r="E224">
        <f t="shared" si="56"/>
        <v>0.56726844987468839</v>
      </c>
      <c r="F224">
        <f t="shared" ref="F224:F287" si="66">x_m_zeta/E224</f>
        <v>2168732.5901750927</v>
      </c>
      <c r="G224">
        <f t="shared" ref="G224:G287" si="67">(F224)^alpha</f>
        <v>2168700.9493488926</v>
      </c>
      <c r="H224">
        <f t="shared" ref="H224:H287" si="68">(cat0*C224*G224)^(1/(alpha-1))</f>
        <v>0</v>
      </c>
      <c r="I224">
        <f t="shared" si="57"/>
        <v>6.19052431821854E-7</v>
      </c>
      <c r="J224">
        <f t="shared" si="58"/>
        <v>0</v>
      </c>
      <c r="K224">
        <f t="shared" si="59"/>
        <v>0</v>
      </c>
      <c r="M224">
        <f>alpha*LN(F224)</f>
        <v>14.589638905406618</v>
      </c>
      <c r="N224">
        <f>(LN(cat0)+LN(C224)+M224)/(alpha-1)</f>
        <v>-668839.6565810116</v>
      </c>
      <c r="O224">
        <f t="shared" si="61"/>
        <v>-14.295075863774924</v>
      </c>
      <c r="P224">
        <f t="shared" si="62"/>
        <v>-668853.95165687543</v>
      </c>
      <c r="Q224">
        <f t="shared" si="63"/>
        <v>-668853.95165687543</v>
      </c>
    </row>
    <row r="225" spans="1:17" x14ac:dyDescent="0.3">
      <c r="A225">
        <f t="shared" si="60"/>
        <v>0.193</v>
      </c>
      <c r="B225">
        <f t="shared" si="64"/>
        <v>-0.96446893184768356</v>
      </c>
      <c r="C225">
        <f t="shared" ref="C225:C288" si="69">COS(B225)</f>
        <v>0.56985335999387943</v>
      </c>
      <c r="D225">
        <f t="shared" si="65"/>
        <v>0.60632677275318858</v>
      </c>
      <c r="E225">
        <f t="shared" ref="E225:E288" si="70">SIN(D225)</f>
        <v>0.56985284870806863</v>
      </c>
      <c r="F225">
        <f t="shared" si="66"/>
        <v>2158896.9457825636</v>
      </c>
      <c r="G225">
        <f t="shared" si="67"/>
        <v>2158865.4582671225</v>
      </c>
      <c r="H225">
        <f t="shared" si="68"/>
        <v>0</v>
      </c>
      <c r="I225">
        <f t="shared" ref="I225:I288" si="71">COS(D225-B225)</f>
        <v>6.2219402436352005E-7</v>
      </c>
      <c r="J225">
        <f t="shared" ref="J225:J288" si="72">H225*I225</f>
        <v>0</v>
      </c>
      <c r="K225">
        <f t="shared" ref="K225:K288" si="73">J225*EXP(-J225)</f>
        <v>0</v>
      </c>
      <c r="M225">
        <f>alpha*LN(F225)</f>
        <v>14.585093390865564</v>
      </c>
      <c r="N225">
        <f>(LN(cat0)+LN(C225)+M225)/(alpha-1)</f>
        <v>-668839.65964057494</v>
      </c>
      <c r="O225">
        <f t="shared" si="61"/>
        <v>-14.290013856573481</v>
      </c>
      <c r="P225">
        <f t="shared" si="62"/>
        <v>-668853.94965443155</v>
      </c>
      <c r="Q225">
        <f t="shared" si="63"/>
        <v>-668853.94965443155</v>
      </c>
    </row>
    <row r="226" spans="1:17" x14ac:dyDescent="0.3">
      <c r="A226">
        <f t="shared" ref="A226:A289" si="74">ROUND(A225+1/1000,3)</f>
        <v>0.19400000000000001</v>
      </c>
      <c r="B226">
        <f t="shared" si="64"/>
        <v>-0.9613273392099605</v>
      </c>
      <c r="C226">
        <f t="shared" si="69"/>
        <v>0.57243213608056165</v>
      </c>
      <c r="D226">
        <f t="shared" si="65"/>
        <v>0.609468362249319</v>
      </c>
      <c r="E226">
        <f t="shared" si="70"/>
        <v>0.57243162333519604</v>
      </c>
      <c r="F226">
        <f t="shared" si="66"/>
        <v>2149171.2275667707</v>
      </c>
      <c r="G226">
        <f t="shared" si="67"/>
        <v>2149139.8916045828</v>
      </c>
      <c r="H226">
        <f t="shared" si="68"/>
        <v>0</v>
      </c>
      <c r="I226">
        <f t="shared" si="71"/>
        <v>6.253356171272307E-7</v>
      </c>
      <c r="J226">
        <f t="shared" si="72"/>
        <v>0</v>
      </c>
      <c r="K226">
        <f t="shared" si="73"/>
        <v>0</v>
      </c>
      <c r="M226">
        <f>alpha*LN(F226)</f>
        <v>14.580578269645857</v>
      </c>
      <c r="N226">
        <f>(LN(cat0)+LN(C226)+M226)/(alpha-1)</f>
        <v>-668839.66266349901</v>
      </c>
      <c r="O226">
        <f t="shared" si="61"/>
        <v>-14.284977343932583</v>
      </c>
      <c r="P226">
        <f t="shared" si="62"/>
        <v>-668853.94764084299</v>
      </c>
      <c r="Q226">
        <f t="shared" si="63"/>
        <v>-668853.94764084299</v>
      </c>
    </row>
    <row r="227" spans="1:17" x14ac:dyDescent="0.3">
      <c r="A227">
        <f t="shared" si="74"/>
        <v>0.19500000000000001</v>
      </c>
      <c r="B227">
        <f t="shared" si="64"/>
        <v>-0.95818574657223721</v>
      </c>
      <c r="C227">
        <f t="shared" si="69"/>
        <v>0.57500526249321826</v>
      </c>
      <c r="D227">
        <f t="shared" si="65"/>
        <v>0.61260995174544963</v>
      </c>
      <c r="E227">
        <f t="shared" si="70"/>
        <v>0.57500474830465775</v>
      </c>
      <c r="F227">
        <f t="shared" si="66"/>
        <v>2139553.7658577925</v>
      </c>
      <c r="G227">
        <f t="shared" si="67"/>
        <v>2139522.5797186485</v>
      </c>
      <c r="H227">
        <f t="shared" si="68"/>
        <v>0</v>
      </c>
      <c r="I227">
        <f t="shared" si="71"/>
        <v>6.2847720989094135E-7</v>
      </c>
      <c r="J227">
        <f t="shared" si="72"/>
        <v>0</v>
      </c>
      <c r="K227">
        <f t="shared" si="73"/>
        <v>0</v>
      </c>
      <c r="M227">
        <f>alpha*LN(F227)</f>
        <v>14.576093268519541</v>
      </c>
      <c r="N227">
        <f>(LN(cat0)+LN(C227)+M227)/(alpha-1)</f>
        <v>-668839.6656500221</v>
      </c>
      <c r="O227">
        <f t="shared" si="61"/>
        <v>-14.279966070685823</v>
      </c>
      <c r="P227">
        <f t="shared" si="62"/>
        <v>-668853.94561609277</v>
      </c>
      <c r="Q227">
        <f t="shared" si="63"/>
        <v>-668853.94561609277</v>
      </c>
    </row>
    <row r="228" spans="1:17" x14ac:dyDescent="0.3">
      <c r="A228">
        <f t="shared" si="74"/>
        <v>0.19600000000000001</v>
      </c>
      <c r="B228">
        <f t="shared" si="64"/>
        <v>-0.95504415393451447</v>
      </c>
      <c r="C228">
        <f t="shared" si="69"/>
        <v>0.57757271383612996</v>
      </c>
      <c r="D228">
        <f t="shared" si="65"/>
        <v>0.61575154124157971</v>
      </c>
      <c r="E228">
        <f t="shared" si="70"/>
        <v>0.57757219822079953</v>
      </c>
      <c r="F228">
        <f t="shared" si="66"/>
        <v>2130042.925215438</v>
      </c>
      <c r="G228">
        <f t="shared" si="67"/>
        <v>2130011.8871958568</v>
      </c>
      <c r="H228">
        <f t="shared" si="68"/>
        <v>0</v>
      </c>
      <c r="I228">
        <f t="shared" si="71"/>
        <v>6.316188024326074E-7</v>
      </c>
      <c r="J228">
        <f t="shared" si="72"/>
        <v>0</v>
      </c>
      <c r="K228">
        <f t="shared" si="73"/>
        <v>0</v>
      </c>
      <c r="M228">
        <f>alpha*LN(F228)</f>
        <v>14.57163811851316</v>
      </c>
      <c r="N228">
        <f>(LN(cat0)+LN(C228)+M228)/(alpha-1)</f>
        <v>-668839.6686003803</v>
      </c>
      <c r="O228">
        <f t="shared" si="61"/>
        <v>-14.274979785482051</v>
      </c>
      <c r="P228">
        <f t="shared" si="62"/>
        <v>-668853.94358016574</v>
      </c>
      <c r="Q228">
        <f t="shared" si="63"/>
        <v>-668853.94358016574</v>
      </c>
    </row>
    <row r="229" spans="1:17" x14ac:dyDescent="0.3">
      <c r="A229">
        <f t="shared" si="74"/>
        <v>0.19700000000000001</v>
      </c>
      <c r="B229">
        <f t="shared" si="64"/>
        <v>-0.95190256129679085</v>
      </c>
      <c r="C229">
        <f t="shared" si="69"/>
        <v>0.58013446476958985</v>
      </c>
      <c r="D229">
        <f t="shared" si="65"/>
        <v>0.61889313073771068</v>
      </c>
      <c r="E229">
        <f t="shared" si="70"/>
        <v>0.58013394774397919</v>
      </c>
      <c r="F229">
        <f t="shared" si="66"/>
        <v>2120637.1035612449</v>
      </c>
      <c r="G229">
        <f t="shared" si="67"/>
        <v>2120606.2119839159</v>
      </c>
      <c r="H229">
        <f t="shared" si="68"/>
        <v>0</v>
      </c>
      <c r="I229">
        <f t="shared" si="71"/>
        <v>6.3476039497427344E-7</v>
      </c>
      <c r="J229">
        <f t="shared" si="72"/>
        <v>0</v>
      </c>
      <c r="K229">
        <f t="shared" si="73"/>
        <v>0</v>
      </c>
      <c r="M229">
        <f>alpha*LN(F229)</f>
        <v>14.567212554821575</v>
      </c>
      <c r="N229">
        <f>(LN(cat0)+LN(C229)+M229)/(alpha-1)</f>
        <v>-668839.67151480273</v>
      </c>
      <c r="O229">
        <f t="shared" si="61"/>
        <v>-14.270018240010055</v>
      </c>
      <c r="P229">
        <f t="shared" si="62"/>
        <v>-668853.9415330427</v>
      </c>
      <c r="Q229">
        <f t="shared" si="63"/>
        <v>-668853.9415330427</v>
      </c>
    </row>
    <row r="230" spans="1:17" x14ac:dyDescent="0.3">
      <c r="A230">
        <f t="shared" si="74"/>
        <v>0.19800000000000001</v>
      </c>
      <c r="B230">
        <f t="shared" si="64"/>
        <v>-0.94876096865906812</v>
      </c>
      <c r="C230">
        <f t="shared" si="69"/>
        <v>0.58269049001014939</v>
      </c>
      <c r="D230">
        <f t="shared" si="65"/>
        <v>0.62203472023384088</v>
      </c>
      <c r="E230">
        <f t="shared" si="70"/>
        <v>0.58268997159081282</v>
      </c>
      <c r="F230">
        <f t="shared" si="66"/>
        <v>2111334.7313368106</v>
      </c>
      <c r="G230">
        <f t="shared" si="67"/>
        <v>2111303.9845500672</v>
      </c>
      <c r="H230">
        <f t="shared" si="68"/>
        <v>0</v>
      </c>
      <c r="I230">
        <f t="shared" si="71"/>
        <v>6.379019877379841E-7</v>
      </c>
      <c r="J230">
        <f t="shared" si="72"/>
        <v>0</v>
      </c>
      <c r="K230">
        <f t="shared" si="73"/>
        <v>0</v>
      </c>
      <c r="M230">
        <f>alpha*LN(F230)</f>
        <v>14.562816316723987</v>
      </c>
      <c r="N230">
        <f>(LN(cat0)+LN(C230)+M230)/(alpha-1)</f>
        <v>-668839.67439351871</v>
      </c>
      <c r="O230">
        <f t="shared" si="61"/>
        <v>-14.265081189638167</v>
      </c>
      <c r="P230">
        <f t="shared" si="62"/>
        <v>-668853.9394747084</v>
      </c>
      <c r="Q230">
        <f t="shared" si="63"/>
        <v>-668853.9394747084</v>
      </c>
    </row>
    <row r="231" spans="1:17" x14ac:dyDescent="0.3">
      <c r="A231">
        <f t="shared" si="74"/>
        <v>0.19900000000000001</v>
      </c>
      <c r="B231">
        <f t="shared" si="64"/>
        <v>-0.94561937602134472</v>
      </c>
      <c r="C231">
        <f t="shared" si="69"/>
        <v>0.58524076433087291</v>
      </c>
      <c r="D231">
        <f t="shared" si="65"/>
        <v>0.62517630972997162</v>
      </c>
      <c r="E231">
        <f t="shared" si="70"/>
        <v>0.58524024453442858</v>
      </c>
      <c r="F231">
        <f t="shared" si="66"/>
        <v>2102134.2706874786</v>
      </c>
      <c r="G231">
        <f t="shared" si="67"/>
        <v>2102103.6670647641</v>
      </c>
      <c r="H231">
        <f t="shared" si="68"/>
        <v>0</v>
      </c>
      <c r="I231">
        <f t="shared" si="71"/>
        <v>6.4104358027965014E-7</v>
      </c>
      <c r="J231">
        <f t="shared" si="72"/>
        <v>0</v>
      </c>
      <c r="K231">
        <f t="shared" si="73"/>
        <v>0</v>
      </c>
      <c r="M231">
        <f>alpha*LN(F231)</f>
        <v>14.558449147502053</v>
      </c>
      <c r="N231">
        <f>(LN(cat0)+LN(C231)+M231)/(alpha-1)</f>
        <v>-668839.67723675538</v>
      </c>
      <c r="O231">
        <f t="shared" si="61"/>
        <v>-14.260168394381045</v>
      </c>
      <c r="P231">
        <f t="shared" si="62"/>
        <v>-668853.9374051498</v>
      </c>
      <c r="Q231">
        <f t="shared" si="63"/>
        <v>-668853.9374051498</v>
      </c>
    </row>
    <row r="232" spans="1:17" x14ac:dyDescent="0.3">
      <c r="A232">
        <f t="shared" si="74"/>
        <v>0.2</v>
      </c>
      <c r="B232">
        <f t="shared" si="64"/>
        <v>-0.94247778338362176</v>
      </c>
      <c r="C232">
        <f t="shared" si="69"/>
        <v>0.58778526256158159</v>
      </c>
      <c r="D232">
        <f t="shared" si="65"/>
        <v>0.62831789922610193</v>
      </c>
      <c r="E232">
        <f t="shared" si="70"/>
        <v>0.58778474140471204</v>
      </c>
      <c r="F232">
        <f t="shared" si="66"/>
        <v>2093034.214670548</v>
      </c>
      <c r="G232">
        <f t="shared" si="67"/>
        <v>2093003.7526099056</v>
      </c>
      <c r="H232">
        <f t="shared" si="68"/>
        <v>0</v>
      </c>
      <c r="I232">
        <f t="shared" si="71"/>
        <v>6.4418517282131619E-7</v>
      </c>
      <c r="J232">
        <f t="shared" si="72"/>
        <v>0</v>
      </c>
      <c r="K232">
        <f t="shared" si="73"/>
        <v>0</v>
      </c>
      <c r="M232">
        <f>alpha*LN(F232)</f>
        <v>14.554110794360072</v>
      </c>
      <c r="N232">
        <f>(LN(cat0)+LN(C232)+M232)/(alpha-1)</f>
        <v>-668839.68004473147</v>
      </c>
      <c r="O232">
        <f t="shared" si="61"/>
        <v>-14.255279616735622</v>
      </c>
      <c r="P232">
        <f t="shared" si="62"/>
        <v>-668853.93532434816</v>
      </c>
      <c r="Q232">
        <f t="shared" si="63"/>
        <v>-668853.93532434816</v>
      </c>
    </row>
    <row r="233" spans="1:17" x14ac:dyDescent="0.3">
      <c r="A233">
        <f t="shared" si="74"/>
        <v>0.20100000000000001</v>
      </c>
      <c r="B233">
        <f t="shared" si="64"/>
        <v>-0.93933619074589847</v>
      </c>
      <c r="C233">
        <f t="shared" si="69"/>
        <v>0.59032395958910622</v>
      </c>
      <c r="D233">
        <f t="shared" si="65"/>
        <v>0.63145948872223256</v>
      </c>
      <c r="E233">
        <f t="shared" si="70"/>
        <v>0.59032343708855739</v>
      </c>
      <c r="F233">
        <f t="shared" si="66"/>
        <v>2084033.0864871049</v>
      </c>
      <c r="G233">
        <f t="shared" si="67"/>
        <v>2084002.7644106685</v>
      </c>
      <c r="H233">
        <f t="shared" si="68"/>
        <v>0</v>
      </c>
      <c r="I233">
        <f t="shared" si="71"/>
        <v>6.4732676558502684E-7</v>
      </c>
      <c r="J233">
        <f t="shared" si="72"/>
        <v>0</v>
      </c>
      <c r="K233">
        <f t="shared" si="73"/>
        <v>0</v>
      </c>
      <c r="M233">
        <f>alpha*LN(F233)</f>
        <v>14.549801008347158</v>
      </c>
      <c r="N233">
        <f>(LN(cat0)+LN(C233)+M233)/(alpha-1)</f>
        <v>-668839.68281766179</v>
      </c>
      <c r="O233">
        <f t="shared" si="61"/>
        <v>-14.250414622666893</v>
      </c>
      <c r="P233">
        <f t="shared" si="62"/>
        <v>-668853.9332322845</v>
      </c>
      <c r="Q233">
        <f t="shared" si="63"/>
        <v>-668853.9332322845</v>
      </c>
    </row>
    <row r="234" spans="1:17" x14ac:dyDescent="0.3">
      <c r="A234">
        <f t="shared" si="74"/>
        <v>0.20200000000000001</v>
      </c>
      <c r="B234">
        <f t="shared" si="64"/>
        <v>-0.9361945981081754</v>
      </c>
      <c r="C234">
        <f t="shared" si="69"/>
        <v>0.59285683035753178</v>
      </c>
      <c r="D234">
        <f t="shared" si="65"/>
        <v>0.63460107821836298</v>
      </c>
      <c r="E234">
        <f t="shared" si="70"/>
        <v>0.59285630653011301</v>
      </c>
      <c r="F234">
        <f t="shared" si="66"/>
        <v>2075129.4387366937</v>
      </c>
      <c r="G234">
        <f t="shared" si="67"/>
        <v>2075099.2550902166</v>
      </c>
      <c r="H234">
        <f t="shared" si="68"/>
        <v>0</v>
      </c>
      <c r="I234">
        <f t="shared" si="71"/>
        <v>6.5046835834873749E-7</v>
      </c>
      <c r="J234">
        <f t="shared" si="72"/>
        <v>0</v>
      </c>
      <c r="K234">
        <f t="shared" si="73"/>
        <v>0</v>
      </c>
      <c r="M234">
        <f>alpha*LN(F234)</f>
        <v>14.545519544281355</v>
      </c>
      <c r="N234">
        <f>(LN(cat0)+LN(C234)+M234)/(alpha-1)</f>
        <v>-668839.68555576133</v>
      </c>
      <c r="O234">
        <f t="shared" si="61"/>
        <v>-14.245573182223437</v>
      </c>
      <c r="P234">
        <f t="shared" si="62"/>
        <v>-668853.93112894357</v>
      </c>
      <c r="Q234">
        <f t="shared" si="63"/>
        <v>-668853.93112894357</v>
      </c>
    </row>
    <row r="235" spans="1:17" x14ac:dyDescent="0.3">
      <c r="A235">
        <f t="shared" si="74"/>
        <v>0.20300000000000001</v>
      </c>
      <c r="B235">
        <f t="shared" si="64"/>
        <v>-0.93305300547045211</v>
      </c>
      <c r="C235">
        <f t="shared" si="69"/>
        <v>0.59538384986844706</v>
      </c>
      <c r="D235">
        <f t="shared" si="65"/>
        <v>0.63774266771449362</v>
      </c>
      <c r="E235">
        <f t="shared" si="70"/>
        <v>0.59538332473103073</v>
      </c>
      <c r="F235">
        <f t="shared" si="66"/>
        <v>2066321.8526940097</v>
      </c>
      <c r="G235">
        <f t="shared" si="67"/>
        <v>2066291.8059463878</v>
      </c>
      <c r="H235">
        <f t="shared" si="68"/>
        <v>0</v>
      </c>
      <c r="I235">
        <f t="shared" si="71"/>
        <v>6.5360995089040343E-7</v>
      </c>
      <c r="J235">
        <f t="shared" si="72"/>
        <v>0</v>
      </c>
      <c r="K235">
        <f t="shared" si="73"/>
        <v>0</v>
      </c>
      <c r="M235">
        <f>alpha*LN(F235)</f>
        <v>14.541266160675614</v>
      </c>
      <c r="N235">
        <f>(LN(cat0)+LN(C235)+M235)/(alpha-1)</f>
        <v>-668839.68825924676</v>
      </c>
      <c r="O235">
        <f t="shared" si="61"/>
        <v>-14.240755068775995</v>
      </c>
      <c r="P235">
        <f t="shared" si="62"/>
        <v>-668853.92901431548</v>
      </c>
      <c r="Q235">
        <f t="shared" si="63"/>
        <v>-668853.92901431548</v>
      </c>
    </row>
    <row r="236" spans="1:17" x14ac:dyDescent="0.3">
      <c r="A236">
        <f t="shared" si="74"/>
        <v>0.20399999999999999</v>
      </c>
      <c r="B236">
        <f t="shared" si="64"/>
        <v>-0.92991141283272905</v>
      </c>
      <c r="C236">
        <f t="shared" si="69"/>
        <v>0.59790499318118939</v>
      </c>
      <c r="D236">
        <f t="shared" si="65"/>
        <v>0.64088425721062403</v>
      </c>
      <c r="E236">
        <f t="shared" si="70"/>
        <v>0.59790446675071085</v>
      </c>
      <c r="F236">
        <f t="shared" si="66"/>
        <v>2057608.9376068872</v>
      </c>
      <c r="G236">
        <f t="shared" si="67"/>
        <v>2057579.0262496807</v>
      </c>
      <c r="H236">
        <f t="shared" si="68"/>
        <v>0</v>
      </c>
      <c r="I236">
        <f t="shared" si="71"/>
        <v>6.5675154343206948E-7</v>
      </c>
      <c r="J236">
        <f t="shared" si="72"/>
        <v>0</v>
      </c>
      <c r="K236">
        <f t="shared" si="73"/>
        <v>0</v>
      </c>
      <c r="M236">
        <f>alpha*LN(F236)</f>
        <v>14.537040619665593</v>
      </c>
      <c r="N236">
        <f>(LN(cat0)+LN(C236)+M236)/(alpha-1)</f>
        <v>-668839.69092831528</v>
      </c>
      <c r="O236">
        <f t="shared" si="61"/>
        <v>-14.235960058277593</v>
      </c>
      <c r="P236">
        <f t="shared" si="62"/>
        <v>-668853.92688837356</v>
      </c>
      <c r="Q236">
        <f t="shared" si="63"/>
        <v>-668853.92688837356</v>
      </c>
    </row>
    <row r="237" spans="1:17" x14ac:dyDescent="0.3">
      <c r="A237">
        <f t="shared" si="74"/>
        <v>0.20499999999999999</v>
      </c>
      <c r="B237">
        <f t="shared" si="64"/>
        <v>-0.92676982019500609</v>
      </c>
      <c r="C237">
        <f t="shared" si="69"/>
        <v>0.60042023541309264</v>
      </c>
      <c r="D237">
        <f t="shared" si="65"/>
        <v>0.64402584670675433</v>
      </c>
      <c r="E237">
        <f t="shared" si="70"/>
        <v>0.60041970770654962</v>
      </c>
      <c r="F237">
        <f t="shared" si="66"/>
        <v>2048989.3300148291</v>
      </c>
      <c r="G237">
        <f t="shared" si="67"/>
        <v>2048959.5525618256</v>
      </c>
      <c r="H237">
        <f t="shared" si="68"/>
        <v>0</v>
      </c>
      <c r="I237">
        <f t="shared" si="71"/>
        <v>6.5989313619578013E-7</v>
      </c>
      <c r="J237">
        <f t="shared" si="72"/>
        <v>0</v>
      </c>
      <c r="K237">
        <f t="shared" si="73"/>
        <v>0</v>
      </c>
      <c r="M237">
        <f>alpha*LN(F237)</f>
        <v>14.532842686939242</v>
      </c>
      <c r="N237">
        <f>(LN(cat0)+LN(C237)+M237)/(alpha-1)</f>
        <v>-668839.69356317655</v>
      </c>
      <c r="O237">
        <f t="shared" si="61"/>
        <v>-14.231187929890444</v>
      </c>
      <c r="P237">
        <f t="shared" si="62"/>
        <v>-668853.92475110642</v>
      </c>
      <c r="Q237">
        <f t="shared" si="63"/>
        <v>-668853.92475110642</v>
      </c>
    </row>
    <row r="238" spans="1:17" x14ac:dyDescent="0.3">
      <c r="A238">
        <f t="shared" si="74"/>
        <v>0.20599999999999999</v>
      </c>
      <c r="B238">
        <f t="shared" si="64"/>
        <v>-0.9236282275572828</v>
      </c>
      <c r="C238">
        <f t="shared" si="69"/>
        <v>0.60292955173973184</v>
      </c>
      <c r="D238">
        <f t="shared" si="65"/>
        <v>0.64716743620288508</v>
      </c>
      <c r="E238">
        <f t="shared" si="70"/>
        <v>0.60292902277418459</v>
      </c>
      <c r="F238">
        <f t="shared" si="66"/>
        <v>2040461.6930873974</v>
      </c>
      <c r="G238">
        <f t="shared" si="67"/>
        <v>2040432.0480741665</v>
      </c>
      <c r="H238">
        <f t="shared" si="68"/>
        <v>0</v>
      </c>
      <c r="I238">
        <f t="shared" si="71"/>
        <v>6.6303472873744607E-7</v>
      </c>
      <c r="J238">
        <f t="shared" si="72"/>
        <v>0</v>
      </c>
      <c r="K238">
        <f t="shared" si="73"/>
        <v>0</v>
      </c>
      <c r="M238">
        <f>alpha*LN(F238)</f>
        <v>14.528672131668079</v>
      </c>
      <c r="N238">
        <f>(LN(cat0)+LN(C238)+M238)/(alpha-1)</f>
        <v>-668839.69616402767</v>
      </c>
      <c r="O238">
        <f t="shared" si="61"/>
        <v>-14.226438466929611</v>
      </c>
      <c r="P238">
        <f t="shared" si="62"/>
        <v>-668853.9226024946</v>
      </c>
      <c r="Q238">
        <f t="shared" si="63"/>
        <v>-668853.9226024946</v>
      </c>
    </row>
    <row r="239" spans="1:17" x14ac:dyDescent="0.3">
      <c r="A239">
        <f t="shared" si="74"/>
        <v>0.20699999999999999</v>
      </c>
      <c r="B239">
        <f t="shared" si="64"/>
        <v>-0.92048663491955973</v>
      </c>
      <c r="C239">
        <f t="shared" si="69"/>
        <v>0.60543291739516791</v>
      </c>
      <c r="D239">
        <f t="shared" si="65"/>
        <v>0.6503090256990155</v>
      </c>
      <c r="E239">
        <f t="shared" si="70"/>
        <v>0.60543238718773817</v>
      </c>
      <c r="F239">
        <f t="shared" si="66"/>
        <v>2032024.7159817929</v>
      </c>
      <c r="G239">
        <f t="shared" si="67"/>
        <v>2031995.2019652557</v>
      </c>
      <c r="H239">
        <f t="shared" si="68"/>
        <v>0</v>
      </c>
      <c r="I239">
        <f t="shared" si="71"/>
        <v>6.6617632127911212E-7</v>
      </c>
      <c r="J239">
        <f t="shared" si="72"/>
        <v>0</v>
      </c>
      <c r="K239">
        <f t="shared" si="73"/>
        <v>0</v>
      </c>
      <c r="M239">
        <f>alpha*LN(F239)</f>
        <v>14.524528726440151</v>
      </c>
      <c r="N239">
        <f>(LN(cat0)+LN(C239)+M239)/(alpha-1)</f>
        <v>-668839.69873106934</v>
      </c>
      <c r="O239">
        <f t="shared" si="61"/>
        <v>-14.221711454779904</v>
      </c>
      <c r="P239">
        <f t="shared" si="62"/>
        <v>-668853.92044252413</v>
      </c>
      <c r="Q239">
        <f t="shared" si="63"/>
        <v>-668853.92044252413</v>
      </c>
    </row>
    <row r="240" spans="1:17" x14ac:dyDescent="0.3">
      <c r="A240">
        <f t="shared" si="74"/>
        <v>0.20799999999999999</v>
      </c>
      <c r="B240">
        <f t="shared" si="64"/>
        <v>-0.91734504228183644</v>
      </c>
      <c r="C240">
        <f t="shared" si="69"/>
        <v>0.60793030767219292</v>
      </c>
      <c r="D240">
        <f t="shared" si="65"/>
        <v>0.65345061519514613</v>
      </c>
      <c r="E240">
        <f t="shared" si="70"/>
        <v>0.6079297762400645</v>
      </c>
      <c r="F240">
        <f t="shared" si="66"/>
        <v>2023677.1132189608</v>
      </c>
      <c r="G240">
        <f t="shared" si="67"/>
        <v>2023647.7287769718</v>
      </c>
      <c r="H240">
        <f t="shared" si="68"/>
        <v>0</v>
      </c>
      <c r="I240">
        <f t="shared" si="71"/>
        <v>6.6931791404282267E-7</v>
      </c>
      <c r="J240">
        <f t="shared" si="72"/>
        <v>0</v>
      </c>
      <c r="K240">
        <f t="shared" si="73"/>
        <v>0</v>
      </c>
      <c r="M240">
        <f>alpha*LN(F240)</f>
        <v>14.520412247194598</v>
      </c>
      <c r="N240">
        <f>(LN(cat0)+LN(C240)+M240)/(alpha-1)</f>
        <v>-668839.70126449165</v>
      </c>
      <c r="O240">
        <f t="shared" si="61"/>
        <v>-14.217006681856864</v>
      </c>
      <c r="P240">
        <f t="shared" si="62"/>
        <v>-668853.91827117349</v>
      </c>
      <c r="Q240">
        <f t="shared" si="63"/>
        <v>-668853.91827117349</v>
      </c>
    </row>
    <row r="241" spans="1:17" x14ac:dyDescent="0.3">
      <c r="A241">
        <f t="shared" si="74"/>
        <v>0.20899999999999999</v>
      </c>
      <c r="B241">
        <f t="shared" si="64"/>
        <v>-0.91420344964411338</v>
      </c>
      <c r="C241">
        <f t="shared" si="69"/>
        <v>0.61042169792257306</v>
      </c>
      <c r="D241">
        <f t="shared" si="65"/>
        <v>0.65659220469127655</v>
      </c>
      <c r="E241">
        <f t="shared" si="70"/>
        <v>0.61042116528299095</v>
      </c>
      <c r="F241">
        <f t="shared" si="66"/>
        <v>2015417.6240776279</v>
      </c>
      <c r="G241">
        <f t="shared" si="67"/>
        <v>2015388.3678085692</v>
      </c>
      <c r="H241">
        <f t="shared" si="68"/>
        <v>0</v>
      </c>
      <c r="I241">
        <f t="shared" si="71"/>
        <v>6.7245950680653321E-7</v>
      </c>
      <c r="J241">
        <f t="shared" si="72"/>
        <v>0</v>
      </c>
      <c r="K241">
        <f t="shared" si="73"/>
        <v>0</v>
      </c>
      <c r="M241">
        <f>alpha*LN(F241)</f>
        <v>14.516322473157803</v>
      </c>
      <c r="N241">
        <f>(LN(cat0)+LN(C241)+M241)/(alpha-1)</f>
        <v>-668839.70376449183</v>
      </c>
      <c r="O241">
        <f t="shared" si="61"/>
        <v>-14.212323940210377</v>
      </c>
      <c r="P241">
        <f t="shared" si="62"/>
        <v>-668853.91608843207</v>
      </c>
      <c r="Q241">
        <f t="shared" si="63"/>
        <v>-668853.91608843207</v>
      </c>
    </row>
    <row r="242" spans="1:17" x14ac:dyDescent="0.3">
      <c r="A242">
        <f t="shared" si="74"/>
        <v>0.21</v>
      </c>
      <c r="B242">
        <f t="shared" si="64"/>
        <v>-0.91106185700639042</v>
      </c>
      <c r="C242">
        <f t="shared" si="69"/>
        <v>0.61290706355729263</v>
      </c>
      <c r="D242">
        <f t="shared" si="65"/>
        <v>0.65973379418740685</v>
      </c>
      <c r="E242">
        <f t="shared" si="70"/>
        <v>0.61290652972756299</v>
      </c>
      <c r="F242">
        <f t="shared" si="66"/>
        <v>2007245.0120056486</v>
      </c>
      <c r="G242">
        <f t="shared" si="67"/>
        <v>2007215.8825280203</v>
      </c>
      <c r="H242">
        <f t="shared" si="68"/>
        <v>0</v>
      </c>
      <c r="I242">
        <f t="shared" si="71"/>
        <v>6.7560109934819926E-7</v>
      </c>
      <c r="J242">
        <f t="shared" si="72"/>
        <v>0</v>
      </c>
      <c r="K242">
        <f t="shared" si="73"/>
        <v>0</v>
      </c>
      <c r="M242">
        <f>alpha*LN(F242)</f>
        <v>14.512259186781053</v>
      </c>
      <c r="N242">
        <f>(LN(cat0)+LN(C242)+M242)/(alpha-1)</f>
        <v>-668839.70623125113</v>
      </c>
      <c r="O242">
        <f t="shared" si="61"/>
        <v>-14.207663024796506</v>
      </c>
      <c r="P242">
        <f t="shared" si="62"/>
        <v>-668853.9138942759</v>
      </c>
      <c r="Q242">
        <f t="shared" si="63"/>
        <v>-668853.9138942759</v>
      </c>
    </row>
    <row r="243" spans="1:17" x14ac:dyDescent="0.3">
      <c r="A243">
        <f t="shared" si="74"/>
        <v>0.21099999999999999</v>
      </c>
      <c r="B243">
        <f t="shared" si="64"/>
        <v>-0.90792026436866702</v>
      </c>
      <c r="C243">
        <f t="shared" si="69"/>
        <v>0.61538638004679702</v>
      </c>
      <c r="D243">
        <f t="shared" si="65"/>
        <v>0.6628753836835376</v>
      </c>
      <c r="E243">
        <f t="shared" si="70"/>
        <v>0.61538584504428673</v>
      </c>
      <c r="F243">
        <f t="shared" si="66"/>
        <v>1999158.0640481038</v>
      </c>
      <c r="G243">
        <f t="shared" si="67"/>
        <v>1999129.0600001425</v>
      </c>
      <c r="H243">
        <f t="shared" si="68"/>
        <v>0</v>
      </c>
      <c r="I243">
        <f t="shared" si="71"/>
        <v>6.787426918898652E-7</v>
      </c>
      <c r="J243">
        <f t="shared" si="72"/>
        <v>0</v>
      </c>
      <c r="K243">
        <f t="shared" si="73"/>
        <v>0</v>
      </c>
      <c r="M243">
        <f>alpha*LN(F243)</f>
        <v>14.508222173679695</v>
      </c>
      <c r="N243">
        <f>(LN(cat0)+LN(C243)+M243)/(alpha-1)</f>
        <v>-668839.70866495767</v>
      </c>
      <c r="O243">
        <f t="shared" si="61"/>
        <v>-14.203023732769321</v>
      </c>
      <c r="P243">
        <f t="shared" si="62"/>
        <v>-668853.91168869042</v>
      </c>
      <c r="Q243">
        <f t="shared" si="63"/>
        <v>-668853.91168869042</v>
      </c>
    </row>
    <row r="244" spans="1:17" x14ac:dyDescent="0.3">
      <c r="A244">
        <f t="shared" si="74"/>
        <v>0.21199999999999999</v>
      </c>
      <c r="B244">
        <f t="shared" si="64"/>
        <v>-0.90477867173094406</v>
      </c>
      <c r="C244">
        <f t="shared" si="69"/>
        <v>0.61785962292123286</v>
      </c>
      <c r="D244">
        <f t="shared" si="65"/>
        <v>0.6660169731796679</v>
      </c>
      <c r="E244">
        <f t="shared" si="70"/>
        <v>0.61785908676336943</v>
      </c>
      <c r="F244">
        <f t="shared" si="66"/>
        <v>1991155.5902915949</v>
      </c>
      <c r="G244">
        <f t="shared" si="67"/>
        <v>1991126.7103308965</v>
      </c>
      <c r="H244">
        <f t="shared" si="68"/>
        <v>0</v>
      </c>
      <c r="I244">
        <f t="shared" si="71"/>
        <v>6.8188428465357575E-7</v>
      </c>
      <c r="J244">
        <f t="shared" si="72"/>
        <v>0</v>
      </c>
      <c r="K244">
        <f t="shared" si="73"/>
        <v>0</v>
      </c>
      <c r="M244">
        <f>alpha*LN(F244)</f>
        <v>14.50421122257373</v>
      </c>
      <c r="N244">
        <f>(LN(cat0)+LN(C244)+M244)/(alpha-1)</f>
        <v>-668839.71106579632</v>
      </c>
      <c r="O244">
        <f t="shared" si="61"/>
        <v>-14.198405864094562</v>
      </c>
      <c r="P244">
        <f t="shared" si="62"/>
        <v>-668853.90947166039</v>
      </c>
      <c r="Q244">
        <f t="shared" si="63"/>
        <v>-668853.90947166039</v>
      </c>
    </row>
    <row r="245" spans="1:17" x14ac:dyDescent="0.3">
      <c r="A245">
        <f t="shared" si="74"/>
        <v>0.21299999999999999</v>
      </c>
      <c r="B245">
        <f t="shared" si="64"/>
        <v>-0.90163707909322066</v>
      </c>
      <c r="C245">
        <f t="shared" si="69"/>
        <v>0.6203267677706924</v>
      </c>
      <c r="D245">
        <f t="shared" si="65"/>
        <v>0.66915856267579876</v>
      </c>
      <c r="E245">
        <f t="shared" si="70"/>
        <v>0.62032623047496349</v>
      </c>
      <c r="F245">
        <f t="shared" si="66"/>
        <v>1983236.4233241882</v>
      </c>
      <c r="G245">
        <f t="shared" si="67"/>
        <v>1983207.6661273248</v>
      </c>
      <c r="H245">
        <f t="shared" si="68"/>
        <v>0</v>
      </c>
      <c r="I245">
        <f t="shared" si="71"/>
        <v>6.8502587719524169E-7</v>
      </c>
      <c r="J245">
        <f t="shared" si="72"/>
        <v>0</v>
      </c>
      <c r="K245">
        <f t="shared" si="73"/>
        <v>0</v>
      </c>
      <c r="M245">
        <f>alpha*LN(F245)</f>
        <v>14.500226125229796</v>
      </c>
      <c r="N245">
        <f>(LN(cat0)+LN(C245)+M245)/(alpha-1)</f>
        <v>-668839.71343394113</v>
      </c>
      <c r="O245">
        <f t="shared" si="61"/>
        <v>-14.193809222470357</v>
      </c>
      <c r="P245">
        <f t="shared" si="62"/>
        <v>-668853.90724316356</v>
      </c>
      <c r="Q245">
        <f t="shared" si="63"/>
        <v>-668853.90724316356</v>
      </c>
    </row>
    <row r="246" spans="1:17" x14ac:dyDescent="0.3">
      <c r="A246">
        <f t="shared" si="74"/>
        <v>0.214</v>
      </c>
      <c r="B246">
        <f t="shared" si="64"/>
        <v>-0.8984954864554977</v>
      </c>
      <c r="C246">
        <f t="shared" si="69"/>
        <v>0.62278779024545161</v>
      </c>
      <c r="D246">
        <f t="shared" si="65"/>
        <v>0.67230015217192907</v>
      </c>
      <c r="E246">
        <f t="shared" si="70"/>
        <v>0.62278725182940486</v>
      </c>
      <c r="F246">
        <f t="shared" si="66"/>
        <v>1975399.417710522</v>
      </c>
      <c r="G246">
        <f t="shared" si="67"/>
        <v>1975370.7819726907</v>
      </c>
      <c r="H246">
        <f t="shared" si="68"/>
        <v>0</v>
      </c>
      <c r="I246">
        <f t="shared" si="71"/>
        <v>6.8816746973690763E-7</v>
      </c>
      <c r="J246">
        <f t="shared" si="72"/>
        <v>0</v>
      </c>
      <c r="K246">
        <f t="shared" si="73"/>
        <v>0</v>
      </c>
      <c r="M246">
        <f>alpha*LN(F246)</f>
        <v>14.496266676404533</v>
      </c>
      <c r="N246">
        <f>(LN(cat0)+LN(C246)+M246)/(alpha-1)</f>
        <v>-668839.71576957148</v>
      </c>
      <c r="O246">
        <f t="shared" si="61"/>
        <v>-14.189233613318496</v>
      </c>
      <c r="P246">
        <f t="shared" si="62"/>
        <v>-668853.9050031848</v>
      </c>
      <c r="Q246">
        <f t="shared" si="63"/>
        <v>-668853.9050031848</v>
      </c>
    </row>
    <row r="247" spans="1:17" x14ac:dyDescent="0.3">
      <c r="A247">
        <f t="shared" si="74"/>
        <v>0.215</v>
      </c>
      <c r="B247">
        <f t="shared" si="64"/>
        <v>-0.89535389381777442</v>
      </c>
      <c r="C247">
        <f t="shared" si="69"/>
        <v>0.62524266605621293</v>
      </c>
      <c r="D247">
        <f t="shared" si="65"/>
        <v>0.6754417416680597</v>
      </c>
      <c r="E247">
        <f t="shared" si="70"/>
        <v>0.6252421265374557</v>
      </c>
      <c r="F247">
        <f t="shared" si="66"/>
        <v>1967643.4494815555</v>
      </c>
      <c r="G247">
        <f t="shared" si="67"/>
        <v>1967614.9339162176</v>
      </c>
      <c r="H247">
        <f t="shared" si="68"/>
        <v>0</v>
      </c>
      <c r="I247">
        <f t="shared" si="71"/>
        <v>6.9130906250061818E-7</v>
      </c>
      <c r="J247">
        <f t="shared" si="72"/>
        <v>0</v>
      </c>
      <c r="K247">
        <f t="shared" si="73"/>
        <v>0</v>
      </c>
      <c r="M247">
        <f>alpha*LN(F247)</f>
        <v>14.492332673789246</v>
      </c>
      <c r="N247">
        <f>(LN(cat0)+LN(C247)+M247)/(alpha-1)</f>
        <v>-668839.7180728633</v>
      </c>
      <c r="O247">
        <f t="shared" si="61"/>
        <v>-14.184678844721047</v>
      </c>
      <c r="P247">
        <f t="shared" si="62"/>
        <v>-668853.90275170805</v>
      </c>
      <c r="Q247">
        <f t="shared" si="63"/>
        <v>-668853.90275170805</v>
      </c>
    </row>
    <row r="248" spans="1:17" x14ac:dyDescent="0.3">
      <c r="A248">
        <f t="shared" si="74"/>
        <v>0.216</v>
      </c>
      <c r="B248">
        <f t="shared" si="64"/>
        <v>-0.89221230118005135</v>
      </c>
      <c r="C248">
        <f t="shared" si="69"/>
        <v>0.62769137097434324</v>
      </c>
      <c r="D248">
        <f t="shared" si="65"/>
        <v>0.67858333116419012</v>
      </c>
      <c r="E248">
        <f t="shared" si="70"/>
        <v>0.62769083037054196</v>
      </c>
      <c r="F248">
        <f t="shared" si="66"/>
        <v>1959967.4156385118</v>
      </c>
      <c r="G248">
        <f t="shared" si="67"/>
        <v>1959939.0189770451</v>
      </c>
      <c r="H248">
        <f t="shared" si="68"/>
        <v>0</v>
      </c>
      <c r="I248">
        <f t="shared" si="71"/>
        <v>6.9445065526432872E-7</v>
      </c>
      <c r="J248">
        <f t="shared" si="72"/>
        <v>0</v>
      </c>
      <c r="K248">
        <f t="shared" si="73"/>
        <v>0</v>
      </c>
      <c r="M248">
        <f>alpha*LN(F248)</f>
        <v>14.488423917955874</v>
      </c>
      <c r="N248">
        <f>(LN(cat0)+LN(C248)+M248)/(alpha-1)</f>
        <v>-668839.7203439835</v>
      </c>
      <c r="O248">
        <f t="shared" si="61"/>
        <v>-14.180144728011543</v>
      </c>
      <c r="P248">
        <f t="shared" si="62"/>
        <v>-668853.90048871154</v>
      </c>
      <c r="Q248">
        <f t="shared" si="63"/>
        <v>-668853.90048871154</v>
      </c>
    </row>
    <row r="249" spans="1:17" x14ac:dyDescent="0.3">
      <c r="A249">
        <f t="shared" si="74"/>
        <v>0.217</v>
      </c>
      <c r="B249">
        <f t="shared" si="64"/>
        <v>-0.88907070854232828</v>
      </c>
      <c r="C249">
        <f t="shared" si="69"/>
        <v>0.63013388083211386</v>
      </c>
      <c r="D249">
        <f t="shared" si="65"/>
        <v>0.68172492066032053</v>
      </c>
      <c r="E249">
        <f t="shared" si="70"/>
        <v>0.63013333916099423</v>
      </c>
      <c r="F249">
        <f t="shared" si="66"/>
        <v>1952370.2336705315</v>
      </c>
      <c r="G249">
        <f t="shared" si="67"/>
        <v>1952341.9546618976</v>
      </c>
      <c r="H249">
        <f t="shared" si="68"/>
        <v>0</v>
      </c>
      <c r="I249">
        <f t="shared" si="71"/>
        <v>6.9759224780599466E-7</v>
      </c>
      <c r="J249">
        <f t="shared" si="72"/>
        <v>0</v>
      </c>
      <c r="K249">
        <f t="shared" si="73"/>
        <v>0</v>
      </c>
      <c r="M249">
        <f>alpha*LN(F249)</f>
        <v>14.4845402123042</v>
      </c>
      <c r="N249">
        <f>(LN(cat0)+LN(C249)+M249)/(alpha-1)</f>
        <v>-668839.72258310078</v>
      </c>
      <c r="O249">
        <f t="shared" si="61"/>
        <v>-14.175631077076812</v>
      </c>
      <c r="P249">
        <f t="shared" si="62"/>
        <v>-668853.89821417781</v>
      </c>
      <c r="Q249">
        <f t="shared" si="63"/>
        <v>-668853.89821417781</v>
      </c>
    </row>
    <row r="250" spans="1:17" x14ac:dyDescent="0.3">
      <c r="A250">
        <f t="shared" si="74"/>
        <v>0.218</v>
      </c>
      <c r="B250">
        <f t="shared" si="64"/>
        <v>-0.88592911590460499</v>
      </c>
      <c r="C250">
        <f t="shared" si="69"/>
        <v>0.63257017152293893</v>
      </c>
      <c r="D250">
        <f t="shared" si="65"/>
        <v>0.68486651015645117</v>
      </c>
      <c r="E250">
        <f t="shared" si="70"/>
        <v>0.63256962880228529</v>
      </c>
      <c r="F250">
        <f t="shared" si="66"/>
        <v>1944850.8410856193</v>
      </c>
      <c r="G250">
        <f t="shared" si="67"/>
        <v>1944822.6784960348</v>
      </c>
      <c r="H250">
        <f t="shared" si="68"/>
        <v>0</v>
      </c>
      <c r="I250">
        <f t="shared" si="71"/>
        <v>7.007338403476605E-7</v>
      </c>
      <c r="J250">
        <f t="shared" si="72"/>
        <v>0</v>
      </c>
      <c r="K250">
        <f t="shared" si="73"/>
        <v>0</v>
      </c>
      <c r="M250">
        <f>alpha*LN(F250)</f>
        <v>14.480681363010278</v>
      </c>
      <c r="N250">
        <f>(LN(cat0)+LN(C250)+M250)/(alpha-1)</f>
        <v>-668839.72479038581</v>
      </c>
      <c r="O250">
        <f t="shared" si="61"/>
        <v>-14.171137707677349</v>
      </c>
      <c r="P250">
        <f t="shared" si="62"/>
        <v>-668853.89592809347</v>
      </c>
      <c r="Q250">
        <f t="shared" si="63"/>
        <v>-668853.89592809347</v>
      </c>
    </row>
    <row r="251" spans="1:17" x14ac:dyDescent="0.3">
      <c r="A251">
        <f t="shared" si="74"/>
        <v>0.219</v>
      </c>
      <c r="B251">
        <f t="shared" si="64"/>
        <v>-0.88278752326688203</v>
      </c>
      <c r="C251">
        <f t="shared" si="69"/>
        <v>0.63500021900161285</v>
      </c>
      <c r="D251">
        <f t="shared" si="65"/>
        <v>0.68800809965258147</v>
      </c>
      <c r="E251">
        <f t="shared" si="70"/>
        <v>0.63499967524926804</v>
      </c>
      <c r="F251">
        <f t="shared" si="66"/>
        <v>1937408.1949544442</v>
      </c>
      <c r="G251">
        <f t="shared" si="67"/>
        <v>1937380.147567054</v>
      </c>
      <c r="H251">
        <f t="shared" si="68"/>
        <v>0</v>
      </c>
      <c r="I251">
        <f t="shared" si="71"/>
        <v>7.0387543311137105E-7</v>
      </c>
      <c r="J251">
        <f t="shared" si="72"/>
        <v>0</v>
      </c>
      <c r="K251">
        <f t="shared" si="73"/>
        <v>0</v>
      </c>
      <c r="M251">
        <f>alpha*LN(F251)</f>
        <v>14.476847178976042</v>
      </c>
      <c r="N251">
        <f>(LN(cat0)+LN(C251)+M251)/(alpha-1)</f>
        <v>-668839.72696599842</v>
      </c>
      <c r="O251">
        <f t="shared" si="61"/>
        <v>-14.166664438047547</v>
      </c>
      <c r="P251">
        <f t="shared" si="62"/>
        <v>-668853.89363043651</v>
      </c>
      <c r="Q251">
        <f t="shared" si="63"/>
        <v>-668853.89363043651</v>
      </c>
    </row>
    <row r="252" spans="1:17" x14ac:dyDescent="0.3">
      <c r="A252">
        <f t="shared" si="74"/>
        <v>0.22</v>
      </c>
      <c r="B252">
        <f t="shared" si="64"/>
        <v>-0.87964593062915863</v>
      </c>
      <c r="C252">
        <f t="shared" si="69"/>
        <v>0.63742399928454885</v>
      </c>
      <c r="D252">
        <f t="shared" si="65"/>
        <v>0.69114968914871222</v>
      </c>
      <c r="E252">
        <f t="shared" si="70"/>
        <v>0.63742345451841387</v>
      </c>
      <c r="F252">
        <f t="shared" si="66"/>
        <v>1930041.2714665853</v>
      </c>
      <c r="G252">
        <f t="shared" si="67"/>
        <v>1930013.3380811501</v>
      </c>
      <c r="H252">
        <f t="shared" si="68"/>
        <v>0</v>
      </c>
      <c r="I252">
        <f t="shared" si="71"/>
        <v>7.0701702587508159E-7</v>
      </c>
      <c r="J252">
        <f t="shared" si="72"/>
        <v>0</v>
      </c>
      <c r="K252">
        <f t="shared" si="73"/>
        <v>0</v>
      </c>
      <c r="M252">
        <f>alpha*LN(F252)</f>
        <v>14.473037471780064</v>
      </c>
      <c r="N252">
        <f>(LN(cat0)+LN(C252)+M252)/(alpha-1)</f>
        <v>-668839.72911009844</v>
      </c>
      <c r="O252">
        <f t="shared" si="61"/>
        <v>-14.162211089479715</v>
      </c>
      <c r="P252">
        <f t="shared" si="62"/>
        <v>-668853.89132118796</v>
      </c>
      <c r="Q252">
        <f t="shared" si="63"/>
        <v>-668853.89132118796</v>
      </c>
    </row>
    <row r="253" spans="1:17" x14ac:dyDescent="0.3">
      <c r="A253">
        <f t="shared" si="74"/>
        <v>0.221</v>
      </c>
      <c r="B253">
        <f t="shared" si="64"/>
        <v>-0.87650433799143568</v>
      </c>
      <c r="C253">
        <f t="shared" si="69"/>
        <v>0.63984148845001354</v>
      </c>
      <c r="D253">
        <f t="shared" si="65"/>
        <v>0.69429127864484264</v>
      </c>
      <c r="E253">
        <f t="shared" si="70"/>
        <v>0.63984094268804725</v>
      </c>
      <c r="F253">
        <f t="shared" si="66"/>
        <v>1922749.0654988445</v>
      </c>
      <c r="G253">
        <f t="shared" si="67"/>
        <v>1922721.2449314278</v>
      </c>
      <c r="H253">
        <f t="shared" si="68"/>
        <v>0</v>
      </c>
      <c r="I253">
        <f t="shared" si="71"/>
        <v>7.1015861819470282E-7</v>
      </c>
      <c r="J253">
        <f t="shared" si="72"/>
        <v>0</v>
      </c>
      <c r="K253">
        <f t="shared" si="73"/>
        <v>0</v>
      </c>
      <c r="M253">
        <f>alpha*LN(F253)</f>
        <v>14.469252055629433</v>
      </c>
      <c r="N253">
        <f>(LN(cat0)+LN(C253)+M253)/(alpha-1)</f>
        <v>-668839.73122284573</v>
      </c>
      <c r="O253">
        <f t="shared" si="61"/>
        <v>-14.157777485954401</v>
      </c>
      <c r="P253">
        <f t="shared" si="62"/>
        <v>-668853.88900033163</v>
      </c>
      <c r="Q253">
        <f t="shared" si="63"/>
        <v>-668853.88900033163</v>
      </c>
    </row>
    <row r="254" spans="1:17" x14ac:dyDescent="0.3">
      <c r="A254">
        <f t="shared" si="74"/>
        <v>0.222</v>
      </c>
      <c r="B254">
        <f t="shared" si="64"/>
        <v>-0.87336274535371228</v>
      </c>
      <c r="C254">
        <f t="shared" si="69"/>
        <v>0.64225266263836578</v>
      </c>
      <c r="D254">
        <f t="shared" si="65"/>
        <v>0.69743286814097338</v>
      </c>
      <c r="E254">
        <f t="shared" si="70"/>
        <v>0.64225211589858466</v>
      </c>
      <c r="F254">
        <f t="shared" si="66"/>
        <v>1915530.5901952167</v>
      </c>
      <c r="G254">
        <f t="shared" si="67"/>
        <v>1915502.8812778895</v>
      </c>
      <c r="H254">
        <f t="shared" si="68"/>
        <v>0</v>
      </c>
      <c r="I254">
        <f t="shared" si="71"/>
        <v>7.1330021095841337E-7</v>
      </c>
      <c r="J254">
        <f t="shared" si="72"/>
        <v>0</v>
      </c>
      <c r="K254">
        <f t="shared" si="73"/>
        <v>0</v>
      </c>
      <c r="M254">
        <f>alpha*LN(F254)</f>
        <v>14.465490747312725</v>
      </c>
      <c r="N254">
        <f>(LN(cat0)+LN(C254)+M254)/(alpha-1)</f>
        <v>-668839.73330439487</v>
      </c>
      <c r="O254">
        <f t="shared" si="61"/>
        <v>-14.153363451912549</v>
      </c>
      <c r="P254">
        <f t="shared" si="62"/>
        <v>-668853.88666784682</v>
      </c>
      <c r="Q254">
        <f t="shared" si="63"/>
        <v>-668853.88666784682</v>
      </c>
    </row>
    <row r="255" spans="1:17" x14ac:dyDescent="0.3">
      <c r="A255">
        <f t="shared" si="74"/>
        <v>0.223</v>
      </c>
      <c r="B255">
        <f t="shared" si="64"/>
        <v>-0.87022115271598932</v>
      </c>
      <c r="C255">
        <f t="shared" si="69"/>
        <v>0.64465749805228945</v>
      </c>
      <c r="D255">
        <f t="shared" si="65"/>
        <v>0.70057445763710369</v>
      </c>
      <c r="E255">
        <f t="shared" si="70"/>
        <v>0.64465695035276693</v>
      </c>
      <c r="F255">
        <f t="shared" si="66"/>
        <v>1908384.8765581872</v>
      </c>
      <c r="G255">
        <f t="shared" si="67"/>
        <v>1908357.2781387363</v>
      </c>
      <c r="H255">
        <f t="shared" si="68"/>
        <v>0</v>
      </c>
      <c r="I255">
        <f t="shared" si="71"/>
        <v>7.1644180372212381E-7</v>
      </c>
      <c r="J255">
        <f t="shared" si="72"/>
        <v>0</v>
      </c>
      <c r="K255">
        <f t="shared" si="73"/>
        <v>0</v>
      </c>
      <c r="M255">
        <f>alpha*LN(F255)</f>
        <v>14.46175336615403</v>
      </c>
      <c r="N255">
        <f>(LN(cat0)+LN(C255)+M255)/(alpha-1)</f>
        <v>-668839.73535490222</v>
      </c>
      <c r="O255">
        <f t="shared" si="61"/>
        <v>-14.148968815974685</v>
      </c>
      <c r="P255">
        <f t="shared" si="62"/>
        <v>-668853.88432371814</v>
      </c>
      <c r="Q255">
        <f t="shared" si="63"/>
        <v>-668853.88432371814</v>
      </c>
    </row>
    <row r="256" spans="1:17" x14ac:dyDescent="0.3">
      <c r="A256">
        <f t="shared" si="74"/>
        <v>0.224</v>
      </c>
      <c r="B256">
        <f t="shared" si="64"/>
        <v>-0.86707956007826625</v>
      </c>
      <c r="C256">
        <f t="shared" si="69"/>
        <v>0.64705597095703038</v>
      </c>
      <c r="D256">
        <f t="shared" si="65"/>
        <v>0.7037160471332341</v>
      </c>
      <c r="E256">
        <f t="shared" si="70"/>
        <v>0.64705542231589708</v>
      </c>
      <c r="F256">
        <f t="shared" si="66"/>
        <v>1901310.9730509669</v>
      </c>
      <c r="G256">
        <f t="shared" si="67"/>
        <v>1901283.4839926036</v>
      </c>
      <c r="H256">
        <f t="shared" si="68"/>
        <v>0</v>
      </c>
      <c r="I256">
        <f t="shared" si="71"/>
        <v>7.1958339626378964E-7</v>
      </c>
      <c r="J256">
        <f t="shared" si="72"/>
        <v>0</v>
      </c>
      <c r="K256">
        <f t="shared" si="73"/>
        <v>0</v>
      </c>
      <c r="M256">
        <f>alpha*LN(F256)</f>
        <v>14.458039733968002</v>
      </c>
      <c r="N256">
        <f>(LN(cat0)+LN(C256)+M256)/(alpha-1)</f>
        <v>-668839.7373745169</v>
      </c>
      <c r="O256">
        <f t="shared" si="61"/>
        <v>-14.144593408699615</v>
      </c>
      <c r="P256">
        <f t="shared" si="62"/>
        <v>-668853.88196792558</v>
      </c>
      <c r="Q256">
        <f t="shared" si="63"/>
        <v>-668853.88196792558</v>
      </c>
    </row>
    <row r="257" spans="1:17" x14ac:dyDescent="0.3">
      <c r="A257">
        <f t="shared" si="74"/>
        <v>0.22500000000000001</v>
      </c>
      <c r="B257">
        <f t="shared" si="64"/>
        <v>-0.86393796744054296</v>
      </c>
      <c r="C257">
        <f t="shared" si="69"/>
        <v>0.64944805768062974</v>
      </c>
      <c r="D257">
        <f t="shared" si="65"/>
        <v>0.70685763662936474</v>
      </c>
      <c r="E257">
        <f t="shared" si="70"/>
        <v>0.64944750811607288</v>
      </c>
      <c r="F257">
        <f t="shared" si="66"/>
        <v>1894307.9452103537</v>
      </c>
      <c r="G257">
        <f t="shared" si="67"/>
        <v>1894280.5643914251</v>
      </c>
      <c r="H257">
        <f t="shared" si="68"/>
        <v>0</v>
      </c>
      <c r="I257">
        <f t="shared" si="71"/>
        <v>7.2272498880545558E-7</v>
      </c>
      <c r="J257">
        <f t="shared" si="72"/>
        <v>0</v>
      </c>
      <c r="K257">
        <f t="shared" si="73"/>
        <v>0</v>
      </c>
      <c r="M257">
        <f>alpha*LN(F257)</f>
        <v>14.454349675015921</v>
      </c>
      <c r="N257">
        <f>(LN(cat0)+LN(C257)+M257)/(alpha-1)</f>
        <v>-668839.73936338455</v>
      </c>
      <c r="O257">
        <f t="shared" si="61"/>
        <v>-14.140237062244791</v>
      </c>
      <c r="P257">
        <f t="shared" si="62"/>
        <v>-668853.87960044679</v>
      </c>
      <c r="Q257">
        <f t="shared" si="63"/>
        <v>-668853.87960044679</v>
      </c>
    </row>
    <row r="258" spans="1:17" x14ac:dyDescent="0.3">
      <c r="A258">
        <f t="shared" si="74"/>
        <v>0.22600000000000001</v>
      </c>
      <c r="B258">
        <f t="shared" si="64"/>
        <v>-0.8607963748028199</v>
      </c>
      <c r="C258">
        <f t="shared" si="69"/>
        <v>0.65183373461415717</v>
      </c>
      <c r="D258">
        <f t="shared" si="65"/>
        <v>0.70999922612549515</v>
      </c>
      <c r="E258">
        <f t="shared" si="70"/>
        <v>0.65183318414442026</v>
      </c>
      <c r="F258">
        <f t="shared" si="66"/>
        <v>1887374.875269878</v>
      </c>
      <c r="G258">
        <f t="shared" si="67"/>
        <v>1887347.6015836124</v>
      </c>
      <c r="H258">
        <f t="shared" si="68"/>
        <v>0</v>
      </c>
      <c r="I258">
        <f t="shared" si="71"/>
        <v>7.2586658156916603E-7</v>
      </c>
      <c r="J258">
        <f t="shared" si="72"/>
        <v>0</v>
      </c>
      <c r="K258">
        <f t="shared" si="73"/>
        <v>0</v>
      </c>
      <c r="M258">
        <f>alpha*LN(F258)</f>
        <v>14.450683015962742</v>
      </c>
      <c r="N258">
        <f>(LN(cat0)+LN(C258)+M258)/(alpha-1)</f>
        <v>-668839.74132165813</v>
      </c>
      <c r="O258">
        <f t="shared" si="61"/>
        <v>-14.135899610953045</v>
      </c>
      <c r="P258">
        <f t="shared" si="62"/>
        <v>-668853.87722126907</v>
      </c>
      <c r="Q258">
        <f t="shared" si="63"/>
        <v>-668853.87722126907</v>
      </c>
    </row>
    <row r="259" spans="1:17" x14ac:dyDescent="0.3">
      <c r="A259">
        <f t="shared" si="74"/>
        <v>0.22700000000000001</v>
      </c>
      <c r="B259">
        <f t="shared" si="64"/>
        <v>-0.85765478216509661</v>
      </c>
      <c r="C259">
        <f t="shared" si="69"/>
        <v>0.65421297821194502</v>
      </c>
      <c r="D259">
        <f t="shared" si="65"/>
        <v>0.71314081562162579</v>
      </c>
      <c r="E259">
        <f t="shared" si="70"/>
        <v>0.65421242685532754</v>
      </c>
      <c r="F259">
        <f t="shared" si="66"/>
        <v>1880510.8617929092</v>
      </c>
      <c r="G259">
        <f t="shared" si="67"/>
        <v>1880483.694147127</v>
      </c>
      <c r="H259">
        <f t="shared" si="68"/>
        <v>0</v>
      </c>
      <c r="I259">
        <f t="shared" si="71"/>
        <v>7.2900817433287647E-7</v>
      </c>
      <c r="J259">
        <f t="shared" si="72"/>
        <v>0</v>
      </c>
      <c r="K259">
        <f t="shared" si="73"/>
        <v>0</v>
      </c>
      <c r="M259">
        <f>alpha*LN(F259)</f>
        <v>14.447039585835061</v>
      </c>
      <c r="N259">
        <f>(LN(cat0)+LN(C259)+M259)/(alpha-1)</f>
        <v>-668839.74324947607</v>
      </c>
      <c r="O259">
        <f t="shared" si="61"/>
        <v>-14.131580891923971</v>
      </c>
      <c r="P259">
        <f t="shared" si="62"/>
        <v>-668853.87483036797</v>
      </c>
      <c r="Q259">
        <f t="shared" si="63"/>
        <v>-668853.87483036797</v>
      </c>
    </row>
    <row r="260" spans="1:17" x14ac:dyDescent="0.3">
      <c r="A260">
        <f t="shared" si="74"/>
        <v>0.22800000000000001</v>
      </c>
      <c r="B260">
        <f t="shared" si="64"/>
        <v>-0.85451318952737354</v>
      </c>
      <c r="C260">
        <f t="shared" si="69"/>
        <v>0.65658576499181942</v>
      </c>
      <c r="D260">
        <f t="shared" si="65"/>
        <v>0.71628240511775632</v>
      </c>
      <c r="E260">
        <f t="shared" si="70"/>
        <v>0.65658521276667681</v>
      </c>
      <c r="F260">
        <f t="shared" si="66"/>
        <v>1873715.0193154346</v>
      </c>
      <c r="G260">
        <f t="shared" si="67"/>
        <v>1873687.9566322956</v>
      </c>
      <c r="H260">
        <f t="shared" si="68"/>
        <v>0</v>
      </c>
      <c r="I260">
        <f t="shared" si="71"/>
        <v>7.321497666524977E-7</v>
      </c>
      <c r="J260">
        <f t="shared" si="72"/>
        <v>0</v>
      </c>
      <c r="K260">
        <f t="shared" si="73"/>
        <v>0</v>
      </c>
      <c r="M260">
        <f>alpha*LN(F260)</f>
        <v>14.443419215980045</v>
      </c>
      <c r="N260">
        <f>(LN(cat0)+LN(C260)+M260)/(alpha-1)</f>
        <v>-668839.745146984</v>
      </c>
      <c r="O260">
        <f t="shared" si="61"/>
        <v>-14.127280744660625</v>
      </c>
      <c r="P260">
        <f t="shared" si="62"/>
        <v>-668853.87242772861</v>
      </c>
      <c r="Q260">
        <f t="shared" si="63"/>
        <v>-668853.87242772861</v>
      </c>
    </row>
    <row r="261" spans="1:17" x14ac:dyDescent="0.3">
      <c r="A261">
        <f t="shared" si="74"/>
        <v>0.22900000000000001</v>
      </c>
      <c r="B261">
        <f t="shared" si="64"/>
        <v>-0.85137159688965025</v>
      </c>
      <c r="C261">
        <f t="shared" si="69"/>
        <v>0.65895207153533342</v>
      </c>
      <c r="D261">
        <f t="shared" si="65"/>
        <v>0.71942399461388695</v>
      </c>
      <c r="E261">
        <f t="shared" si="70"/>
        <v>0.65895151846007627</v>
      </c>
      <c r="F261">
        <f t="shared" si="66"/>
        <v>1866986.4779981985</v>
      </c>
      <c r="G261">
        <f t="shared" si="67"/>
        <v>1866959.5192139468</v>
      </c>
      <c r="H261">
        <f t="shared" si="68"/>
        <v>0</v>
      </c>
      <c r="I261">
        <f t="shared" si="71"/>
        <v>7.3529135941620814E-7</v>
      </c>
      <c r="J261">
        <f t="shared" si="72"/>
        <v>0</v>
      </c>
      <c r="K261">
        <f t="shared" si="73"/>
        <v>0</v>
      </c>
      <c r="M261">
        <f>alpha*LN(F261)</f>
        <v>14.439821740025243</v>
      </c>
      <c r="N261">
        <f>(LN(cat0)+LN(C261)+M261)/(alpha-1)</f>
        <v>-668839.74701431871</v>
      </c>
      <c r="O261">
        <f t="shared" si="61"/>
        <v>-14.122999008913228</v>
      </c>
      <c r="P261">
        <f t="shared" si="62"/>
        <v>-668853.87001332757</v>
      </c>
      <c r="Q261">
        <f t="shared" si="63"/>
        <v>-668853.87001332757</v>
      </c>
    </row>
    <row r="262" spans="1:17" x14ac:dyDescent="0.3">
      <c r="A262">
        <f t="shared" si="74"/>
        <v>0.23</v>
      </c>
      <c r="B262">
        <f t="shared" si="64"/>
        <v>-0.84823000425192729</v>
      </c>
      <c r="C262">
        <f t="shared" si="69"/>
        <v>0.66131187448799644</v>
      </c>
      <c r="D262">
        <f t="shared" si="65"/>
        <v>0.72256558411001726</v>
      </c>
      <c r="E262">
        <f t="shared" si="70"/>
        <v>0.66131132058109054</v>
      </c>
      <c r="F262">
        <f t="shared" si="66"/>
        <v>1860324.3832879281</v>
      </c>
      <c r="G262">
        <f t="shared" si="67"/>
        <v>1860297.5273526337</v>
      </c>
      <c r="H262">
        <f t="shared" si="68"/>
        <v>0</v>
      </c>
      <c r="I262">
        <f t="shared" si="71"/>
        <v>7.3843295217991858E-7</v>
      </c>
      <c r="J262">
        <f t="shared" si="72"/>
        <v>0</v>
      </c>
      <c r="K262">
        <f t="shared" si="73"/>
        <v>0</v>
      </c>
      <c r="M262">
        <f>alpha*LN(F262)</f>
        <v>14.436246993839273</v>
      </c>
      <c r="N262">
        <f>(LN(cat0)+LN(C262)+M262)/(alpha-1)</f>
        <v>-668839.74885162059</v>
      </c>
      <c r="O262">
        <f t="shared" si="61"/>
        <v>-14.118735528290989</v>
      </c>
      <c r="P262">
        <f t="shared" si="62"/>
        <v>-668853.86758714891</v>
      </c>
      <c r="Q262">
        <f t="shared" si="63"/>
        <v>-668853.86758714891</v>
      </c>
    </row>
    <row r="263" spans="1:17" x14ac:dyDescent="0.3">
      <c r="A263">
        <f t="shared" si="74"/>
        <v>0.23100000000000001</v>
      </c>
      <c r="B263">
        <f t="shared" si="64"/>
        <v>-0.84508841161420412</v>
      </c>
      <c r="C263">
        <f t="shared" si="69"/>
        <v>0.66366515055950681</v>
      </c>
      <c r="D263">
        <f t="shared" si="65"/>
        <v>0.72570717360614778</v>
      </c>
      <c r="E263">
        <f t="shared" si="70"/>
        <v>0.66366459583947279</v>
      </c>
      <c r="F263">
        <f t="shared" si="66"/>
        <v>1853727.8955873614</v>
      </c>
      <c r="G263">
        <f t="shared" si="67"/>
        <v>1853701.1414646874</v>
      </c>
      <c r="H263">
        <f t="shared" si="68"/>
        <v>0</v>
      </c>
      <c r="I263">
        <f t="shared" si="71"/>
        <v>7.4157454472158441E-7</v>
      </c>
      <c r="J263">
        <f t="shared" si="72"/>
        <v>0</v>
      </c>
      <c r="K263">
        <f t="shared" si="73"/>
        <v>0</v>
      </c>
      <c r="M263">
        <f>alpha*LN(F263)</f>
        <v>14.432694815493377</v>
      </c>
      <c r="N263">
        <f>(LN(cat0)+LN(C263)+M263)/(alpha-1)</f>
        <v>-668839.75065902458</v>
      </c>
      <c r="O263">
        <f t="shared" si="61"/>
        <v>-14.114490148092958</v>
      </c>
      <c r="P263">
        <f t="shared" si="62"/>
        <v>-668853.86514917272</v>
      </c>
      <c r="Q263">
        <f t="shared" si="63"/>
        <v>-668853.86514917272</v>
      </c>
    </row>
    <row r="264" spans="1:17" x14ac:dyDescent="0.3">
      <c r="A264">
        <f t="shared" si="74"/>
        <v>0.23200000000000001</v>
      </c>
      <c r="B264">
        <f t="shared" si="64"/>
        <v>-0.84194681897648094</v>
      </c>
      <c r="C264">
        <f t="shared" si="69"/>
        <v>0.66601187652397975</v>
      </c>
      <c r="D264">
        <f t="shared" si="65"/>
        <v>0.72884876310227831</v>
      </c>
      <c r="E264">
        <f t="shared" si="70"/>
        <v>0.66601132100939264</v>
      </c>
      <c r="F264">
        <f t="shared" si="66"/>
        <v>1847196.1899338232</v>
      </c>
      <c r="G264">
        <f t="shared" si="67"/>
        <v>1847169.5366007683</v>
      </c>
      <c r="H264">
        <f t="shared" si="68"/>
        <v>0</v>
      </c>
      <c r="I264">
        <f t="shared" si="71"/>
        <v>7.4471613726325025E-7</v>
      </c>
      <c r="J264">
        <f t="shared" si="72"/>
        <v>0</v>
      </c>
      <c r="K264">
        <f t="shared" si="73"/>
        <v>0</v>
      </c>
      <c r="M264">
        <f>alpha*LN(F264)</f>
        <v>14.429165045223792</v>
      </c>
      <c r="N264">
        <f>(LN(cat0)+LN(C264)+M264)/(alpha-1)</f>
        <v>-668839.75243666396</v>
      </c>
      <c r="O264">
        <f t="shared" si="61"/>
        <v>-14.110262714982584</v>
      </c>
      <c r="P264">
        <f t="shared" si="62"/>
        <v>-668853.86269937898</v>
      </c>
      <c r="Q264">
        <f t="shared" si="63"/>
        <v>-668853.86269937898</v>
      </c>
    </row>
    <row r="265" spans="1:17" x14ac:dyDescent="0.3">
      <c r="A265">
        <f t="shared" si="74"/>
        <v>0.23300000000000001</v>
      </c>
      <c r="B265">
        <f t="shared" si="64"/>
        <v>-0.83880522633875787</v>
      </c>
      <c r="C265">
        <f t="shared" si="69"/>
        <v>0.66835202922017767</v>
      </c>
      <c r="D265">
        <f t="shared" si="65"/>
        <v>0.73199035259840872</v>
      </c>
      <c r="E265">
        <f t="shared" si="70"/>
        <v>0.66835147292966657</v>
      </c>
      <c r="F265">
        <f t="shared" si="66"/>
        <v>1840728.4556860807</v>
      </c>
      <c r="G265">
        <f t="shared" si="67"/>
        <v>1840701.9021327558</v>
      </c>
      <c r="H265">
        <f t="shared" si="68"/>
        <v>0</v>
      </c>
      <c r="I265">
        <f t="shared" si="71"/>
        <v>7.4785773002696069E-7</v>
      </c>
      <c r="J265">
        <f t="shared" si="72"/>
        <v>0</v>
      </c>
      <c r="K265">
        <f t="shared" si="73"/>
        <v>0</v>
      </c>
      <c r="M265">
        <f>alpha*LN(F265)</f>
        <v>14.42565752539495</v>
      </c>
      <c r="N265">
        <f>(LN(cat0)+LN(C265)+M265)/(alpha-1)</f>
        <v>-668839.75418466842</v>
      </c>
      <c r="O265">
        <f t="shared" si="61"/>
        <v>-14.106053077561059</v>
      </c>
      <c r="P265">
        <f t="shared" si="62"/>
        <v>-668853.86023774603</v>
      </c>
      <c r="Q265">
        <f t="shared" si="63"/>
        <v>-668853.86023774603</v>
      </c>
    </row>
    <row r="266" spans="1:17" x14ac:dyDescent="0.3">
      <c r="A266">
        <f t="shared" si="74"/>
        <v>0.23400000000000001</v>
      </c>
      <c r="B266">
        <f t="shared" si="64"/>
        <v>-0.83566363370103458</v>
      </c>
      <c r="C266">
        <f t="shared" si="69"/>
        <v>0.67068558555173852</v>
      </c>
      <c r="D266">
        <f t="shared" si="65"/>
        <v>0.73513194209453936</v>
      </c>
      <c r="E266">
        <f t="shared" si="70"/>
        <v>0.67068502850398659</v>
      </c>
      <c r="F266">
        <f t="shared" si="66"/>
        <v>1834323.8962192368</v>
      </c>
      <c r="G266">
        <f t="shared" si="67"/>
        <v>1834297.4414486322</v>
      </c>
      <c r="H266">
        <f t="shared" si="68"/>
        <v>0</v>
      </c>
      <c r="I266">
        <f t="shared" si="71"/>
        <v>7.5099932279067102E-7</v>
      </c>
      <c r="J266">
        <f t="shared" si="72"/>
        <v>0</v>
      </c>
      <c r="K266">
        <f t="shared" si="73"/>
        <v>0</v>
      </c>
      <c r="M266">
        <f>alpha*LN(F266)</f>
        <v>14.422172100463456</v>
      </c>
      <c r="N266">
        <f>(LN(cat0)+LN(C266)+M266)/(alpha-1)</f>
        <v>-668839.75590316928</v>
      </c>
      <c r="O266">
        <f t="shared" si="61"/>
        <v>-14.10186108692613</v>
      </c>
      <c r="P266">
        <f t="shared" si="62"/>
        <v>-668853.85776425619</v>
      </c>
      <c r="Q266">
        <f t="shared" si="63"/>
        <v>-668853.85776425619</v>
      </c>
    </row>
    <row r="267" spans="1:17" x14ac:dyDescent="0.3">
      <c r="A267">
        <f t="shared" si="74"/>
        <v>0.23499999999999999</v>
      </c>
      <c r="B267">
        <f t="shared" si="64"/>
        <v>-0.83252204106331162</v>
      </c>
      <c r="C267">
        <f t="shared" si="69"/>
        <v>0.6730125224874034</v>
      </c>
      <c r="D267">
        <f t="shared" si="65"/>
        <v>0.73827353159066966</v>
      </c>
      <c r="E267">
        <f t="shared" si="70"/>
        <v>0.67301196470114721</v>
      </c>
      <c r="F267">
        <f t="shared" si="66"/>
        <v>1827981.7286274249</v>
      </c>
      <c r="G267">
        <f t="shared" si="67"/>
        <v>1827955.3716551813</v>
      </c>
      <c r="H267">
        <f t="shared" si="68"/>
        <v>0</v>
      </c>
      <c r="I267">
        <f t="shared" si="71"/>
        <v>7.5414091533233686E-7</v>
      </c>
      <c r="J267">
        <f t="shared" si="72"/>
        <v>0</v>
      </c>
      <c r="K267">
        <f t="shared" si="73"/>
        <v>0</v>
      </c>
      <c r="M267">
        <f>alpha*LN(F267)</f>
        <v>14.41870861694284</v>
      </c>
      <c r="N267">
        <f>(LN(cat0)+LN(C267)+M267)/(alpha-1)</f>
        <v>-668839.75759229274</v>
      </c>
      <c r="O267">
        <f t="shared" si="61"/>
        <v>-14.097686596039093</v>
      </c>
      <c r="P267">
        <f t="shared" si="62"/>
        <v>-668853.85527888872</v>
      </c>
      <c r="Q267">
        <f t="shared" si="63"/>
        <v>-668853.85527888872</v>
      </c>
    </row>
    <row r="268" spans="1:17" x14ac:dyDescent="0.3">
      <c r="A268">
        <f t="shared" si="74"/>
        <v>0.23599999999999999</v>
      </c>
      <c r="B268">
        <f t="shared" si="64"/>
        <v>-0.82938044842558822</v>
      </c>
      <c r="C268">
        <f t="shared" si="69"/>
        <v>0.67533281706124482</v>
      </c>
      <c r="D268">
        <f t="shared" si="65"/>
        <v>0.74141512108680052</v>
      </c>
      <c r="E268">
        <f t="shared" si="70"/>
        <v>0.67533225855527423</v>
      </c>
      <c r="F268">
        <f t="shared" si="66"/>
        <v>1821701.1834340643</v>
      </c>
      <c r="G268">
        <f t="shared" si="67"/>
        <v>1821674.9232882652</v>
      </c>
      <c r="H268">
        <f t="shared" si="68"/>
        <v>0</v>
      </c>
      <c r="I268">
        <f t="shared" si="71"/>
        <v>7.5728250787400259E-7</v>
      </c>
      <c r="J268">
        <f t="shared" si="72"/>
        <v>0</v>
      </c>
      <c r="K268">
        <f t="shared" si="73"/>
        <v>0</v>
      </c>
      <c r="M268">
        <f>alpha*LN(F268)</f>
        <v>14.415266923369069</v>
      </c>
      <c r="N268">
        <f>(LN(cat0)+LN(C268)+M268)/(alpha-1)</f>
        <v>-668839.75925216672</v>
      </c>
      <c r="O268">
        <f t="shared" si="61"/>
        <v>-14.093529459107391</v>
      </c>
      <c r="P268">
        <f t="shared" si="62"/>
        <v>-668853.85278162581</v>
      </c>
      <c r="Q268">
        <f t="shared" si="63"/>
        <v>-668853.85278162581</v>
      </c>
    </row>
    <row r="269" spans="1:17" x14ac:dyDescent="0.3">
      <c r="A269">
        <f t="shared" si="74"/>
        <v>0.23699999999999999</v>
      </c>
      <c r="B269">
        <f t="shared" si="64"/>
        <v>-0.82623885578786527</v>
      </c>
      <c r="C269">
        <f t="shared" si="69"/>
        <v>0.67764644637289173</v>
      </c>
      <c r="D269">
        <f t="shared" si="65"/>
        <v>0.74455671058293083</v>
      </c>
      <c r="E269">
        <f t="shared" si="70"/>
        <v>0.67764588716604957</v>
      </c>
      <c r="F269">
        <f t="shared" si="66"/>
        <v>1815481.5043094663</v>
      </c>
      <c r="G269">
        <f t="shared" si="67"/>
        <v>1815455.3400304017</v>
      </c>
      <c r="H269">
        <f t="shared" si="68"/>
        <v>0</v>
      </c>
      <c r="I269">
        <f t="shared" si="71"/>
        <v>7.6042410063771303E-7</v>
      </c>
      <c r="J269">
        <f t="shared" si="72"/>
        <v>0</v>
      </c>
      <c r="K269">
        <f t="shared" si="73"/>
        <v>0</v>
      </c>
      <c r="M269">
        <f>alpha*LN(F269)</f>
        <v>14.411846870266762</v>
      </c>
      <c r="N269">
        <f>(LN(cat0)+LN(C269)+M269)/(alpha-1)</f>
        <v>-668839.76088291034</v>
      </c>
      <c r="O269">
        <f t="shared" si="61"/>
        <v>-14.089389532150404</v>
      </c>
      <c r="P269">
        <f t="shared" si="62"/>
        <v>-668853.85027244245</v>
      </c>
      <c r="Q269">
        <f t="shared" si="63"/>
        <v>-668853.85027244245</v>
      </c>
    </row>
    <row r="270" spans="1:17" x14ac:dyDescent="0.3">
      <c r="A270">
        <f t="shared" si="74"/>
        <v>0.23799999999999999</v>
      </c>
      <c r="B270">
        <f t="shared" si="64"/>
        <v>-0.82309726315014209</v>
      </c>
      <c r="C270">
        <f t="shared" si="69"/>
        <v>0.6799533875877577</v>
      </c>
      <c r="D270">
        <f t="shared" si="65"/>
        <v>0.74769830007906135</v>
      </c>
      <c r="E270">
        <f t="shared" si="70"/>
        <v>0.67995282769893906</v>
      </c>
      <c r="F270">
        <f t="shared" si="66"/>
        <v>1809321.9477955592</v>
      </c>
      <c r="G270">
        <f t="shared" si="67"/>
        <v>1809295.8784355379</v>
      </c>
      <c r="H270">
        <f t="shared" si="68"/>
        <v>0</v>
      </c>
      <c r="I270">
        <f t="shared" si="71"/>
        <v>7.6356569317937876E-7</v>
      </c>
      <c r="J270">
        <f t="shared" si="72"/>
        <v>0</v>
      </c>
      <c r="K270">
        <f t="shared" si="73"/>
        <v>0</v>
      </c>
      <c r="M270">
        <f>alpha*LN(F270)</f>
        <v>14.408448310116166</v>
      </c>
      <c r="N270">
        <f>(LN(cat0)+LN(C270)+M270)/(alpha-1)</f>
        <v>-668839.76248465129</v>
      </c>
      <c r="O270">
        <f t="shared" si="61"/>
        <v>-14.085266673841948</v>
      </c>
      <c r="P270">
        <f t="shared" si="62"/>
        <v>-668853.84775132511</v>
      </c>
      <c r="Q270">
        <f t="shared" si="63"/>
        <v>-668853.84775132511</v>
      </c>
    </row>
    <row r="271" spans="1:17" x14ac:dyDescent="0.3">
      <c r="A271">
        <f t="shared" si="74"/>
        <v>0.23899999999999999</v>
      </c>
      <c r="B271">
        <f t="shared" si="64"/>
        <v>-0.81995567051241891</v>
      </c>
      <c r="C271">
        <f t="shared" si="69"/>
        <v>0.68225361793726413</v>
      </c>
      <c r="D271">
        <f t="shared" si="65"/>
        <v>0.75083988957519188</v>
      </c>
      <c r="E271">
        <f t="shared" si="70"/>
        <v>0.68225305738541664</v>
      </c>
      <c r="F271">
        <f t="shared" si="66"/>
        <v>1803221.7830375377</v>
      </c>
      <c r="G271">
        <f t="shared" si="67"/>
        <v>1803195.8076606607</v>
      </c>
      <c r="H271">
        <f t="shared" si="68"/>
        <v>0</v>
      </c>
      <c r="I271">
        <f t="shared" si="71"/>
        <v>7.6670728572104459E-7</v>
      </c>
      <c r="J271">
        <f t="shared" si="72"/>
        <v>0</v>
      </c>
      <c r="K271">
        <f t="shared" si="73"/>
        <v>0</v>
      </c>
      <c r="M271">
        <f>alpha*LN(F271)</f>
        <v>14.40507109732077</v>
      </c>
      <c r="N271">
        <f>(LN(cat0)+LN(C271)+M271)/(alpha-1)</f>
        <v>-668839.76405750331</v>
      </c>
      <c r="O271">
        <f t="shared" si="61"/>
        <v>-14.081160743725468</v>
      </c>
      <c r="P271">
        <f t="shared" si="62"/>
        <v>-668853.84521824704</v>
      </c>
      <c r="Q271">
        <f t="shared" si="63"/>
        <v>-668853.84521824704</v>
      </c>
    </row>
    <row r="272" spans="1:17" x14ac:dyDescent="0.3">
      <c r="A272">
        <f t="shared" si="74"/>
        <v>0.24</v>
      </c>
      <c r="B272">
        <f t="shared" si="64"/>
        <v>-0.81681407787469584</v>
      </c>
      <c r="C272">
        <f t="shared" si="69"/>
        <v>0.68454711471906649</v>
      </c>
      <c r="D272">
        <f t="shared" si="65"/>
        <v>0.75398147907132229</v>
      </c>
      <c r="E272">
        <f t="shared" si="70"/>
        <v>0.68454655352318972</v>
      </c>
      <c r="F272">
        <f t="shared" si="66"/>
        <v>1797180.2915222282</v>
      </c>
      <c r="G272">
        <f t="shared" si="67"/>
        <v>1797154.4092041994</v>
      </c>
      <c r="H272">
        <f t="shared" si="68"/>
        <v>0</v>
      </c>
      <c r="I272">
        <f t="shared" si="71"/>
        <v>7.6984887848475493E-7</v>
      </c>
      <c r="J272">
        <f t="shared" si="72"/>
        <v>0</v>
      </c>
      <c r="K272">
        <f t="shared" si="73"/>
        <v>0</v>
      </c>
      <c r="M272">
        <f>alpha*LN(F272)</f>
        <v>14.401715088175651</v>
      </c>
      <c r="N272">
        <f>(LN(cat0)+LN(C272)+M272)/(alpha-1)</f>
        <v>-668839.76560158737</v>
      </c>
      <c r="O272">
        <f t="shared" si="61"/>
        <v>-14.077071603068642</v>
      </c>
      <c r="P272">
        <f t="shared" si="62"/>
        <v>-668853.8426731904</v>
      </c>
      <c r="Q272">
        <f t="shared" si="63"/>
        <v>-668853.8426731904</v>
      </c>
    </row>
    <row r="273" spans="1:17" x14ac:dyDescent="0.3">
      <c r="A273">
        <f t="shared" si="74"/>
        <v>0.24099999999999999</v>
      </c>
      <c r="B273">
        <f t="shared" si="64"/>
        <v>-0.81367248523697255</v>
      </c>
      <c r="C273">
        <f t="shared" si="69"/>
        <v>0.6868338552972777</v>
      </c>
      <c r="D273">
        <f t="shared" si="65"/>
        <v>0.75712306856745293</v>
      </c>
      <c r="E273">
        <f t="shared" si="70"/>
        <v>0.68683329347642286</v>
      </c>
      <c r="F273">
        <f t="shared" si="66"/>
        <v>1791196.7668229728</v>
      </c>
      <c r="G273">
        <f t="shared" si="67"/>
        <v>1791170.9766508974</v>
      </c>
      <c r="H273">
        <f t="shared" si="68"/>
        <v>0</v>
      </c>
      <c r="I273">
        <f t="shared" si="71"/>
        <v>7.7299047124846526E-7</v>
      </c>
      <c r="J273">
        <f t="shared" si="72"/>
        <v>0</v>
      </c>
      <c r="K273">
        <f t="shared" si="73"/>
        <v>0</v>
      </c>
      <c r="M273">
        <f>alpha*LN(F273)</f>
        <v>14.398380140836444</v>
      </c>
      <c r="N273">
        <f>(LN(cat0)+LN(C273)+M273)/(alpha-1)</f>
        <v>-668839.76711702219</v>
      </c>
      <c r="O273">
        <f t="shared" si="61"/>
        <v>-14.072999115409786</v>
      </c>
      <c r="P273">
        <f t="shared" si="62"/>
        <v>-668853.84011613764</v>
      </c>
      <c r="Q273">
        <f t="shared" si="63"/>
        <v>-668853.84011613764</v>
      </c>
    </row>
    <row r="274" spans="1:17" x14ac:dyDescent="0.3">
      <c r="A274">
        <f t="shared" si="74"/>
        <v>0.24199999999999999</v>
      </c>
      <c r="B274">
        <f t="shared" si="64"/>
        <v>-0.81053089259924949</v>
      </c>
      <c r="C274">
        <f t="shared" si="69"/>
        <v>0.68911381710269159</v>
      </c>
      <c r="D274">
        <f t="shared" si="65"/>
        <v>0.76026465806358334</v>
      </c>
      <c r="E274">
        <f t="shared" si="70"/>
        <v>0.68911325467596096</v>
      </c>
      <c r="F274">
        <f t="shared" si="66"/>
        <v>1785270.5143508522</v>
      </c>
      <c r="G274">
        <f t="shared" si="67"/>
        <v>1785244.8154230337</v>
      </c>
      <c r="H274">
        <f t="shared" si="68"/>
        <v>0</v>
      </c>
      <c r="I274">
        <f t="shared" si="71"/>
        <v>7.7613206379013099E-7</v>
      </c>
      <c r="J274">
        <f t="shared" si="72"/>
        <v>0</v>
      </c>
      <c r="K274">
        <f t="shared" si="73"/>
        <v>0</v>
      </c>
      <c r="M274">
        <f>alpha*LN(F274)</f>
        <v>14.395066115288968</v>
      </c>
      <c r="N274">
        <f>(LN(cat0)+LN(C274)+M274)/(alpha-1)</f>
        <v>-668839.76860391465</v>
      </c>
      <c r="O274">
        <f t="shared" si="61"/>
        <v>-14.068943145946507</v>
      </c>
      <c r="P274">
        <f t="shared" si="62"/>
        <v>-668853.83754706057</v>
      </c>
      <c r="Q274">
        <f t="shared" si="63"/>
        <v>-668853.83754706057</v>
      </c>
    </row>
    <row r="275" spans="1:17" x14ac:dyDescent="0.3">
      <c r="A275">
        <f t="shared" si="74"/>
        <v>0.24299999999999999</v>
      </c>
      <c r="B275">
        <f t="shared" si="64"/>
        <v>-0.8073892999615262</v>
      </c>
      <c r="C275">
        <f t="shared" si="69"/>
        <v>0.69138697763300605</v>
      </c>
      <c r="D275">
        <f t="shared" si="65"/>
        <v>0.76340624755971409</v>
      </c>
      <c r="E275">
        <f t="shared" si="70"/>
        <v>0.6913864146195533</v>
      </c>
      <c r="F275">
        <f t="shared" si="66"/>
        <v>1779400.8511120512</v>
      </c>
      <c r="G275">
        <f t="shared" si="67"/>
        <v>1779375.2425378182</v>
      </c>
      <c r="H275">
        <f t="shared" si="68"/>
        <v>0</v>
      </c>
      <c r="I275">
        <f t="shared" si="71"/>
        <v>7.7927365633179672E-7</v>
      </c>
      <c r="J275">
        <f t="shared" si="72"/>
        <v>0</v>
      </c>
      <c r="K275">
        <f t="shared" si="73"/>
        <v>0</v>
      </c>
      <c r="M275">
        <f>alpha*LN(F275)</f>
        <v>14.391772873319491</v>
      </c>
      <c r="N275">
        <f>(LN(cat0)+LN(C275)+M275)/(alpha-1)</f>
        <v>-668839.7700623835</v>
      </c>
      <c r="O275">
        <f t="shared" si="61"/>
        <v>-14.064903560939033</v>
      </c>
      <c r="P275">
        <f t="shared" si="62"/>
        <v>-668853.83496594441</v>
      </c>
      <c r="Q275">
        <f t="shared" si="63"/>
        <v>-668853.83496594441</v>
      </c>
    </row>
    <row r="276" spans="1:17" x14ac:dyDescent="0.3">
      <c r="A276">
        <f t="shared" si="74"/>
        <v>0.24399999999999999</v>
      </c>
      <c r="B276">
        <f t="shared" si="64"/>
        <v>-0.80424770732380324</v>
      </c>
      <c r="C276">
        <f t="shared" si="69"/>
        <v>0.69365331445304412</v>
      </c>
      <c r="D276">
        <f t="shared" si="65"/>
        <v>0.76654783705584439</v>
      </c>
      <c r="E276">
        <f t="shared" si="70"/>
        <v>0.69365275087207323</v>
      </c>
      <c r="F276">
        <f t="shared" si="66"/>
        <v>1773587.1054712099</v>
      </c>
      <c r="G276">
        <f t="shared" si="67"/>
        <v>1773561.5863707189</v>
      </c>
      <c r="H276">
        <f t="shared" si="68"/>
        <v>0</v>
      </c>
      <c r="I276">
        <f t="shared" si="71"/>
        <v>7.8241524909550705E-7</v>
      </c>
      <c r="J276">
        <f t="shared" si="72"/>
        <v>0</v>
      </c>
      <c r="K276">
        <f t="shared" si="73"/>
        <v>0</v>
      </c>
      <c r="M276">
        <f>alpha*LN(F276)</f>
        <v>14.388500278485592</v>
      </c>
      <c r="N276">
        <f>(LN(cat0)+LN(C276)+M276)/(alpha-1)</f>
        <v>-668839.77149253909</v>
      </c>
      <c r="O276">
        <f t="shared" si="61"/>
        <v>-14.06088022826299</v>
      </c>
      <c r="P276">
        <f t="shared" si="62"/>
        <v>-668853.83237276739</v>
      </c>
      <c r="Q276">
        <f t="shared" si="63"/>
        <v>-668853.83237276739</v>
      </c>
    </row>
    <row r="277" spans="1:17" x14ac:dyDescent="0.3">
      <c r="A277">
        <f t="shared" si="74"/>
        <v>0.245</v>
      </c>
      <c r="B277">
        <f t="shared" si="64"/>
        <v>-0.80110611468608006</v>
      </c>
      <c r="C277">
        <f t="shared" si="69"/>
        <v>0.695912805194977</v>
      </c>
      <c r="D277">
        <f t="shared" si="65"/>
        <v>0.76968942655197492</v>
      </c>
      <c r="E277">
        <f t="shared" si="70"/>
        <v>0.69591224106574245</v>
      </c>
      <c r="F277">
        <f t="shared" si="66"/>
        <v>1767828.6169205655</v>
      </c>
      <c r="G277">
        <f t="shared" si="67"/>
        <v>1767803.1864246249</v>
      </c>
      <c r="H277">
        <f t="shared" si="68"/>
        <v>0</v>
      </c>
      <c r="I277">
        <f t="shared" si="71"/>
        <v>7.8555684163717278E-7</v>
      </c>
      <c r="J277">
        <f t="shared" si="72"/>
        <v>0</v>
      </c>
      <c r="K277">
        <f t="shared" si="73"/>
        <v>0</v>
      </c>
      <c r="M277">
        <f>alpha*LN(F277)</f>
        <v>14.385248196087632</v>
      </c>
      <c r="N277">
        <f>(LN(cat0)+LN(C277)+M277)/(alpha-1)</f>
        <v>-668839.77289448958</v>
      </c>
      <c r="O277">
        <f t="shared" ref="O277:O340" si="75">LN(I277)</f>
        <v>-14.056873018231464</v>
      </c>
      <c r="P277">
        <f t="shared" ref="P277:P340" si="76">N277+O277</f>
        <v>-668853.82976750785</v>
      </c>
      <c r="Q277">
        <f t="shared" ref="Q277:Q340" si="77">P277-EXP(P277)</f>
        <v>-668853.82976750785</v>
      </c>
    </row>
    <row r="278" spans="1:17" x14ac:dyDescent="0.3">
      <c r="A278">
        <f t="shared" si="74"/>
        <v>0.246</v>
      </c>
      <c r="B278">
        <f t="shared" si="64"/>
        <v>-0.79796452204835688</v>
      </c>
      <c r="C278">
        <f t="shared" si="69"/>
        <v>0.69816542755854338</v>
      </c>
      <c r="D278">
        <f t="shared" si="65"/>
        <v>0.77283101604810545</v>
      </c>
      <c r="E278">
        <f t="shared" si="70"/>
        <v>0.69816486290034963</v>
      </c>
      <c r="F278">
        <f t="shared" si="66"/>
        <v>1762124.7358547447</v>
      </c>
      <c r="G278">
        <f t="shared" si="67"/>
        <v>1762099.3931046249</v>
      </c>
      <c r="H278">
        <f t="shared" si="68"/>
        <v>0</v>
      </c>
      <c r="I278">
        <f t="shared" si="71"/>
        <v>7.8869843417883851E-7</v>
      </c>
      <c r="J278">
        <f t="shared" si="72"/>
        <v>0</v>
      </c>
      <c r="K278">
        <f t="shared" si="73"/>
        <v>0</v>
      </c>
      <c r="M278">
        <f>alpha*LN(F278)</f>
        <v>14.382016493140796</v>
      </c>
      <c r="N278">
        <f>(LN(cat0)+LN(C278)+M278)/(alpha-1)</f>
        <v>-668839.77426833997</v>
      </c>
      <c r="O278">
        <f t="shared" si="75"/>
        <v>-14.052881801863521</v>
      </c>
      <c r="P278">
        <f t="shared" si="76"/>
        <v>-668853.82715014182</v>
      </c>
      <c r="Q278">
        <f t="shared" si="77"/>
        <v>-668853.82715014182</v>
      </c>
    </row>
    <row r="279" spans="1:17" x14ac:dyDescent="0.3">
      <c r="A279">
        <f t="shared" si="74"/>
        <v>0.247</v>
      </c>
      <c r="B279">
        <f t="shared" si="64"/>
        <v>-0.79482292941063371</v>
      </c>
      <c r="C279">
        <f t="shared" si="69"/>
        <v>0.70041115931127018</v>
      </c>
      <c r="D279">
        <f t="shared" si="65"/>
        <v>0.77597260554423597</v>
      </c>
      <c r="E279">
        <f t="shared" si="70"/>
        <v>0.70041059414347129</v>
      </c>
      <c r="F279">
        <f t="shared" si="66"/>
        <v>1756474.8233510284</v>
      </c>
      <c r="G279">
        <f t="shared" si="67"/>
        <v>1756449.5674983072</v>
      </c>
      <c r="H279">
        <f t="shared" si="68"/>
        <v>0</v>
      </c>
      <c r="I279">
        <f t="shared" si="71"/>
        <v>7.9184002694254874E-7</v>
      </c>
      <c r="J279">
        <f t="shared" si="72"/>
        <v>0</v>
      </c>
      <c r="K279">
        <f t="shared" si="73"/>
        <v>0</v>
      </c>
      <c r="M279">
        <f>alpha*LN(F279)</f>
        <v>14.378805038347732</v>
      </c>
      <c r="N279">
        <f>(LN(cat0)+LN(C279)+M279)/(alpha-1)</f>
        <v>-668839.77561420028</v>
      </c>
      <c r="O279">
        <f t="shared" si="75"/>
        <v>-14.048906451717592</v>
      </c>
      <c r="P279">
        <f t="shared" si="76"/>
        <v>-668853.82452065195</v>
      </c>
      <c r="Q279">
        <f t="shared" si="77"/>
        <v>-668853.82452065195</v>
      </c>
    </row>
    <row r="280" spans="1:17" x14ac:dyDescent="0.3">
      <c r="A280">
        <f t="shared" si="74"/>
        <v>0.248</v>
      </c>
      <c r="B280">
        <f t="shared" si="64"/>
        <v>-0.79168133677291053</v>
      </c>
      <c r="C280">
        <f t="shared" si="69"/>
        <v>0.7026499782886918</v>
      </c>
      <c r="D280">
        <f t="shared" si="65"/>
        <v>0.7791141950403665</v>
      </c>
      <c r="E280">
        <f t="shared" si="70"/>
        <v>0.70264941263069136</v>
      </c>
      <c r="F280">
        <f t="shared" si="66"/>
        <v>1750878.2509549425</v>
      </c>
      <c r="G280">
        <f t="shared" si="67"/>
        <v>1750853.0811613142</v>
      </c>
      <c r="H280">
        <f t="shared" si="68"/>
        <v>0</v>
      </c>
      <c r="I280">
        <f t="shared" si="71"/>
        <v>7.9498161970625907E-7</v>
      </c>
      <c r="J280">
        <f t="shared" si="72"/>
        <v>0</v>
      </c>
      <c r="K280">
        <f t="shared" si="73"/>
        <v>0</v>
      </c>
      <c r="M280">
        <f>alpha*LN(F280)</f>
        <v>14.375613702071705</v>
      </c>
      <c r="N280">
        <f>(LN(cat0)+LN(C280)+M280)/(alpha-1)</f>
        <v>-668839.77693217352</v>
      </c>
      <c r="O280">
        <f t="shared" si="75"/>
        <v>-14.044946842425688</v>
      </c>
      <c r="P280">
        <f t="shared" si="76"/>
        <v>-668853.821879016</v>
      </c>
      <c r="Q280">
        <f t="shared" si="77"/>
        <v>-668853.821879016</v>
      </c>
    </row>
    <row r="281" spans="1:17" x14ac:dyDescent="0.3">
      <c r="A281">
        <f t="shared" si="74"/>
        <v>0.249</v>
      </c>
      <c r="B281">
        <f t="shared" si="64"/>
        <v>-0.78853974413518746</v>
      </c>
      <c r="C281">
        <f t="shared" si="69"/>
        <v>0.70488186239456885</v>
      </c>
      <c r="D281">
        <f t="shared" si="65"/>
        <v>0.78225578453649691</v>
      </c>
      <c r="E281">
        <f t="shared" si="70"/>
        <v>0.70488129626581941</v>
      </c>
      <c r="F281">
        <f t="shared" si="66"/>
        <v>1745334.4004710247</v>
      </c>
      <c r="G281">
        <f t="shared" si="67"/>
        <v>1745309.3159081417</v>
      </c>
      <c r="H281">
        <f t="shared" si="68"/>
        <v>0</v>
      </c>
      <c r="I281">
        <f t="shared" si="71"/>
        <v>7.981232122479248E-7</v>
      </c>
      <c r="J281">
        <f t="shared" si="72"/>
        <v>0</v>
      </c>
      <c r="K281">
        <f t="shared" si="73"/>
        <v>0</v>
      </c>
      <c r="M281">
        <f>alpha*LN(F281)</f>
        <v>14.372442356310332</v>
      </c>
      <c r="N281">
        <f>(LN(cat0)+LN(C281)+M281)/(alpha-1)</f>
        <v>-668839.77822235937</v>
      </c>
      <c r="O281">
        <f t="shared" si="75"/>
        <v>-14.041002850102069</v>
      </c>
      <c r="P281">
        <f t="shared" si="76"/>
        <v>-668853.81922520942</v>
      </c>
      <c r="Q281">
        <f t="shared" si="77"/>
        <v>-668853.81922520942</v>
      </c>
    </row>
    <row r="282" spans="1:17" x14ac:dyDescent="0.3">
      <c r="A282">
        <f t="shared" si="74"/>
        <v>0.25</v>
      </c>
      <c r="B282">
        <f t="shared" si="64"/>
        <v>-0.78539815149746417</v>
      </c>
      <c r="C282">
        <f t="shared" si="69"/>
        <v>0.70710678960110696</v>
      </c>
      <c r="D282">
        <f t="shared" si="65"/>
        <v>0.78539737403262755</v>
      </c>
      <c r="E282">
        <f t="shared" si="70"/>
        <v>0.70710622302110959</v>
      </c>
      <c r="F282">
        <f t="shared" si="66"/>
        <v>1739842.6637586178</v>
      </c>
      <c r="G282">
        <f t="shared" si="67"/>
        <v>1739817.6636079226</v>
      </c>
      <c r="H282">
        <f t="shared" si="68"/>
        <v>0</v>
      </c>
      <c r="I282">
        <f t="shared" si="71"/>
        <v>8.0126480478959043E-7</v>
      </c>
      <c r="J282">
        <f t="shared" si="72"/>
        <v>0</v>
      </c>
      <c r="K282">
        <f t="shared" si="73"/>
        <v>0</v>
      </c>
      <c r="M282">
        <f>alpha*LN(F282)</f>
        <v>14.369290874669819</v>
      </c>
      <c r="N282">
        <f>(LN(cat0)+LN(C282)+M282)/(alpha-1)</f>
        <v>-668839.77948486048</v>
      </c>
      <c r="O282">
        <f t="shared" si="75"/>
        <v>-14.037074351765737</v>
      </c>
      <c r="P282">
        <f t="shared" si="76"/>
        <v>-668853.81655921228</v>
      </c>
      <c r="Q282">
        <f t="shared" si="77"/>
        <v>-668853.81655921228</v>
      </c>
    </row>
    <row r="283" spans="1:17" x14ac:dyDescent="0.3">
      <c r="A283">
        <f t="shared" si="74"/>
        <v>0.251</v>
      </c>
      <c r="B283">
        <f t="shared" si="64"/>
        <v>-0.7822565588597411</v>
      </c>
      <c r="C283">
        <f t="shared" si="69"/>
        <v>0.7093247379491725</v>
      </c>
      <c r="D283">
        <f t="shared" si="65"/>
        <v>0.78853896352875807</v>
      </c>
      <c r="E283">
        <f t="shared" si="70"/>
        <v>0.70932417093747713</v>
      </c>
      <c r="F283">
        <f t="shared" si="66"/>
        <v>1734402.4425325587</v>
      </c>
      <c r="G283">
        <f t="shared" si="67"/>
        <v>1734377.5259851313</v>
      </c>
      <c r="H283">
        <f t="shared" si="68"/>
        <v>0</v>
      </c>
      <c r="I283">
        <f t="shared" si="71"/>
        <v>8.0440639755330076E-7</v>
      </c>
      <c r="J283">
        <f t="shared" si="72"/>
        <v>0</v>
      </c>
      <c r="K283">
        <f t="shared" si="73"/>
        <v>0</v>
      </c>
      <c r="M283">
        <f>alpha*LN(F283)</f>
        <v>14.366159132339735</v>
      </c>
      <c r="N283">
        <f>(LN(cat0)+LN(C283)+M283)/(alpha-1)</f>
        <v>-668839.78071977664</v>
      </c>
      <c r="O283">
        <f t="shared" si="75"/>
        <v>-14.033161225880509</v>
      </c>
      <c r="P283">
        <f t="shared" si="76"/>
        <v>-668853.81388100248</v>
      </c>
      <c r="Q283">
        <f t="shared" si="77"/>
        <v>-668853.81388100248</v>
      </c>
    </row>
    <row r="284" spans="1:17" x14ac:dyDescent="0.3">
      <c r="A284">
        <f t="shared" si="74"/>
        <v>0.252</v>
      </c>
      <c r="B284">
        <f t="shared" si="64"/>
        <v>-0.77911496622201803</v>
      </c>
      <c r="C284">
        <f t="shared" si="69"/>
        <v>0.71153568554851132</v>
      </c>
      <c r="D284">
        <f t="shared" si="65"/>
        <v>0.79168055302488849</v>
      </c>
      <c r="E284">
        <f t="shared" si="70"/>
        <v>0.71153511812471526</v>
      </c>
      <c r="F284">
        <f t="shared" si="66"/>
        <v>1729013.1481686169</v>
      </c>
      <c r="G284">
        <f t="shared" si="67"/>
        <v>1728988.3144250056</v>
      </c>
      <c r="H284">
        <f t="shared" si="68"/>
        <v>0</v>
      </c>
      <c r="I284">
        <f t="shared" si="71"/>
        <v>8.0754799009496639E-7</v>
      </c>
      <c r="J284">
        <f t="shared" si="72"/>
        <v>0</v>
      </c>
      <c r="K284">
        <f t="shared" si="73"/>
        <v>0</v>
      </c>
      <c r="M284">
        <f>alpha*LN(F284)</f>
        <v>14.363047006068271</v>
      </c>
      <c r="N284">
        <f>(LN(cat0)+LN(C284)+M284)/(alpha-1)</f>
        <v>-668839.78192720725</v>
      </c>
      <c r="O284">
        <f t="shared" si="75"/>
        <v>-14.029263353157356</v>
      </c>
      <c r="P284">
        <f t="shared" si="76"/>
        <v>-668853.81119056046</v>
      </c>
      <c r="Q284">
        <f t="shared" si="77"/>
        <v>-668853.81119056046</v>
      </c>
    </row>
    <row r="285" spans="1:17" x14ac:dyDescent="0.3">
      <c r="A285">
        <f t="shared" si="74"/>
        <v>0.253</v>
      </c>
      <c r="B285">
        <f t="shared" si="64"/>
        <v>-0.77597337358429486</v>
      </c>
      <c r="C285">
        <f t="shared" si="69"/>
        <v>0.7137396105779632</v>
      </c>
      <c r="D285">
        <f t="shared" si="65"/>
        <v>0.79482214252101901</v>
      </c>
      <c r="E285">
        <f t="shared" si="70"/>
        <v>0.71373904276171196</v>
      </c>
      <c r="F285">
        <f t="shared" si="66"/>
        <v>1723674.2015135544</v>
      </c>
      <c r="G285">
        <f t="shared" si="67"/>
        <v>1723649.4497836302</v>
      </c>
      <c r="H285">
        <f t="shared" si="68"/>
        <v>0</v>
      </c>
      <c r="I285">
        <f t="shared" si="71"/>
        <v>8.1068958263663201E-7</v>
      </c>
      <c r="J285">
        <f t="shared" si="72"/>
        <v>0</v>
      </c>
      <c r="K285">
        <f t="shared" si="73"/>
        <v>0</v>
      </c>
      <c r="M285">
        <f>alpha*LN(F285)</f>
        <v>14.359954374138006</v>
      </c>
      <c r="N285">
        <f>(LN(cat0)+LN(C285)+M285)/(alpha-1)</f>
        <v>-668839.78310724651</v>
      </c>
      <c r="O285">
        <f t="shared" si="75"/>
        <v>-14.025380614872942</v>
      </c>
      <c r="P285">
        <f t="shared" si="76"/>
        <v>-668853.80848786142</v>
      </c>
      <c r="Q285">
        <f t="shared" si="77"/>
        <v>-668853.80848786142</v>
      </c>
    </row>
    <row r="286" spans="1:17" x14ac:dyDescent="0.3">
      <c r="A286">
        <f t="shared" si="74"/>
        <v>0.254</v>
      </c>
      <c r="B286">
        <f t="shared" si="64"/>
        <v>-0.77283178094657168</v>
      </c>
      <c r="C286">
        <f t="shared" si="69"/>
        <v>0.71593649128567827</v>
      </c>
      <c r="D286">
        <f t="shared" si="65"/>
        <v>0.79796373201714954</v>
      </c>
      <c r="E286">
        <f t="shared" si="70"/>
        <v>0.71593592309666454</v>
      </c>
      <c r="F286">
        <f t="shared" si="66"/>
        <v>1718385.0326996872</v>
      </c>
      <c r="G286">
        <f t="shared" si="67"/>
        <v>1718360.3622024849</v>
      </c>
      <c r="H286">
        <f t="shared" si="68"/>
        <v>0</v>
      </c>
      <c r="I286">
        <f t="shared" si="71"/>
        <v>8.1383117540034234E-7</v>
      </c>
      <c r="J286">
        <f t="shared" si="72"/>
        <v>0</v>
      </c>
      <c r="K286">
        <f t="shared" si="73"/>
        <v>0</v>
      </c>
      <c r="M286">
        <f>alpha*LN(F286)</f>
        <v>14.356881116342144</v>
      </c>
      <c r="N286">
        <f>(LN(cat0)+LN(C286)+M286)/(alpha-1)</f>
        <v>-668839.78425998834</v>
      </c>
      <c r="O286">
        <f t="shared" si="75"/>
        <v>-14.02151289368256</v>
      </c>
      <c r="P286">
        <f t="shared" si="76"/>
        <v>-668853.80577288207</v>
      </c>
      <c r="Q286">
        <f t="shared" si="77"/>
        <v>-668853.80577288207</v>
      </c>
    </row>
    <row r="287" spans="1:17" x14ac:dyDescent="0.3">
      <c r="A287">
        <f t="shared" si="74"/>
        <v>0.255</v>
      </c>
      <c r="B287">
        <f t="shared" si="64"/>
        <v>-0.7696901883088485</v>
      </c>
      <c r="C287">
        <f t="shared" si="69"/>
        <v>0.71812630598933092</v>
      </c>
      <c r="D287">
        <f t="shared" si="65"/>
        <v>0.80110532151328007</v>
      </c>
      <c r="E287">
        <f t="shared" si="70"/>
        <v>0.71812573744729447</v>
      </c>
      <c r="F287">
        <f t="shared" si="66"/>
        <v>1713145.0809638121</v>
      </c>
      <c r="G287">
        <f t="shared" si="67"/>
        <v>1713120.4909273875</v>
      </c>
      <c r="H287">
        <f t="shared" si="68"/>
        <v>0</v>
      </c>
      <c r="I287">
        <f t="shared" si="71"/>
        <v>8.1697276816405257E-7</v>
      </c>
      <c r="J287">
        <f t="shared" si="72"/>
        <v>0</v>
      </c>
      <c r="K287">
        <f t="shared" si="73"/>
        <v>0</v>
      </c>
      <c r="M287">
        <f>alpha*LN(F287)</f>
        <v>14.353827113961232</v>
      </c>
      <c r="N287">
        <f>(LN(cat0)+LN(C287)+M287)/(alpha-1)</f>
        <v>-668839.78538552718</v>
      </c>
      <c r="O287">
        <f t="shared" si="75"/>
        <v>-14.017660074142462</v>
      </c>
      <c r="P287">
        <f t="shared" si="76"/>
        <v>-668853.80304560135</v>
      </c>
      <c r="Q287">
        <f t="shared" si="77"/>
        <v>-668853.80304560135</v>
      </c>
    </row>
    <row r="288" spans="1:17" x14ac:dyDescent="0.3">
      <c r="A288">
        <f t="shared" si="74"/>
        <v>0.25600000000000001</v>
      </c>
      <c r="B288">
        <f t="shared" ref="B288:B351" si="78">(1-A288)*-theta0+A288*PI()/2</f>
        <v>-0.76654859567112532</v>
      </c>
      <c r="C288">
        <f t="shared" si="69"/>
        <v>0.72030903307633443</v>
      </c>
      <c r="D288">
        <f t="shared" ref="D288:D351" si="79">alpha*(B288+theta0)</f>
        <v>0.80424691100941059</v>
      </c>
      <c r="E288">
        <f t="shared" si="70"/>
        <v>0.72030846420106176</v>
      </c>
      <c r="F288">
        <f t="shared" ref="F288:F351" si="80">x_m_zeta/E288</f>
        <v>1707953.7944703901</v>
      </c>
      <c r="G288">
        <f t="shared" ref="G288:G351" si="81">(F288)^alpha</f>
        <v>1707929.2841316729</v>
      </c>
      <c r="H288">
        <f t="shared" ref="H288:H351" si="82">(cat0*C288*G288)^(1/(alpha-1))</f>
        <v>0</v>
      </c>
      <c r="I288">
        <f t="shared" si="71"/>
        <v>8.201143607057182E-7</v>
      </c>
      <c r="J288">
        <f t="shared" si="72"/>
        <v>0</v>
      </c>
      <c r="K288">
        <f t="shared" si="73"/>
        <v>0</v>
      </c>
      <c r="M288">
        <f>alpha*LN(F288)</f>
        <v>14.350792249740323</v>
      </c>
      <c r="N288">
        <f>(LN(cat0)+LN(C288)+M288)/(alpha-1)</f>
        <v>-668839.7864839551</v>
      </c>
      <c r="O288">
        <f t="shared" si="75"/>
        <v>-14.013822042137084</v>
      </c>
      <c r="P288">
        <f t="shared" si="76"/>
        <v>-668853.80030599725</v>
      </c>
      <c r="Q288">
        <f t="shared" si="77"/>
        <v>-668853.80030599725</v>
      </c>
    </row>
    <row r="289" spans="1:17" x14ac:dyDescent="0.3">
      <c r="A289">
        <f t="shared" si="74"/>
        <v>0.25700000000000001</v>
      </c>
      <c r="B289">
        <f t="shared" si="78"/>
        <v>-0.76340700303340236</v>
      </c>
      <c r="C289">
        <f t="shared" ref="C289:C352" si="83">COS(B289)</f>
        <v>0.72248465100405368</v>
      </c>
      <c r="D289">
        <f t="shared" si="79"/>
        <v>0.8073885005055409</v>
      </c>
      <c r="E289">
        <f t="shared" ref="E289:E352" si="84">SIN(D289)</f>
        <v>0.7224840818153776</v>
      </c>
      <c r="F289">
        <f t="shared" si="80"/>
        <v>1702810.6301388652</v>
      </c>
      <c r="G289">
        <f t="shared" si="81"/>
        <v>1702786.1987435159</v>
      </c>
      <c r="H289">
        <f t="shared" si="82"/>
        <v>0</v>
      </c>
      <c r="I289">
        <f t="shared" ref="I289:I352" si="85">COS(D289-B289)</f>
        <v>8.2325595324738382E-7</v>
      </c>
      <c r="J289">
        <f t="shared" ref="J289:J352" si="86">H289*I289</f>
        <v>0</v>
      </c>
      <c r="K289">
        <f t="shared" ref="K289:K352" si="87">J289*EXP(-J289)</f>
        <v>0</v>
      </c>
      <c r="M289">
        <f>alpha*LN(F289)</f>
        <v>14.347776407866593</v>
      </c>
      <c r="N289">
        <f>(LN(cat0)+LN(C289)+M289)/(alpha-1)</f>
        <v>-668839.78755536478</v>
      </c>
      <c r="O289">
        <f t="shared" si="75"/>
        <v>-14.009998684319322</v>
      </c>
      <c r="P289">
        <f t="shared" si="76"/>
        <v>-668853.79755404906</v>
      </c>
      <c r="Q289">
        <f t="shared" si="77"/>
        <v>-668853.79755404906</v>
      </c>
    </row>
    <row r="290" spans="1:17" x14ac:dyDescent="0.3">
      <c r="A290">
        <f t="shared" ref="A290:A353" si="88">ROUND(A289+1/1000,3)</f>
        <v>0.25800000000000001</v>
      </c>
      <c r="B290">
        <f t="shared" si="78"/>
        <v>-0.76026541039567908</v>
      </c>
      <c r="C290">
        <f t="shared" si="83"/>
        <v>0.72465313830001854</v>
      </c>
      <c r="D290">
        <f t="shared" si="79"/>
        <v>0.81053009000167164</v>
      </c>
      <c r="E290">
        <f t="shared" si="84"/>
        <v>0.72465256881781803</v>
      </c>
      <c r="F290">
        <f t="shared" si="80"/>
        <v>1697715.0534750063</v>
      </c>
      <c r="G290">
        <f t="shared" si="81"/>
        <v>1697690.7002772731</v>
      </c>
      <c r="H290">
        <f t="shared" si="82"/>
        <v>0</v>
      </c>
      <c r="I290">
        <f t="shared" si="85"/>
        <v>8.2639754601109405E-7</v>
      </c>
      <c r="J290">
        <f t="shared" si="86"/>
        <v>0</v>
      </c>
      <c r="K290">
        <f t="shared" si="87"/>
        <v>0</v>
      </c>
      <c r="M290">
        <f>alpha*LN(F290)</f>
        <v>14.344779473947398</v>
      </c>
      <c r="N290">
        <f>(LN(cat0)+LN(C290)+M290)/(alpha-1)</f>
        <v>-668839.7885998413</v>
      </c>
      <c r="O290">
        <f t="shared" si="75"/>
        <v>-14.006189888638259</v>
      </c>
      <c r="P290">
        <f t="shared" si="76"/>
        <v>-668853.79478972999</v>
      </c>
      <c r="Q290">
        <f t="shared" si="77"/>
        <v>-668853.79478972999</v>
      </c>
    </row>
    <row r="291" spans="1:17" x14ac:dyDescent="0.3">
      <c r="A291">
        <f t="shared" si="88"/>
        <v>0.25900000000000001</v>
      </c>
      <c r="B291">
        <f t="shared" si="78"/>
        <v>-0.75712381775795601</v>
      </c>
      <c r="C291">
        <f t="shared" si="83"/>
        <v>0.7268144735621348</v>
      </c>
      <c r="D291">
        <f t="shared" si="79"/>
        <v>0.81367167949780206</v>
      </c>
      <c r="E291">
        <f t="shared" si="84"/>
        <v>0.72681390380633437</v>
      </c>
      <c r="F291">
        <f t="shared" si="80"/>
        <v>1692666.5384061695</v>
      </c>
      <c r="G291">
        <f t="shared" si="81"/>
        <v>1692642.262668754</v>
      </c>
      <c r="H291">
        <f t="shared" si="82"/>
        <v>0</v>
      </c>
      <c r="I291">
        <f t="shared" si="85"/>
        <v>8.2953913855275957E-7</v>
      </c>
      <c r="J291">
        <f t="shared" si="86"/>
        <v>0</v>
      </c>
      <c r="K291">
        <f t="shared" si="87"/>
        <v>0</v>
      </c>
      <c r="M291">
        <f>alpha*LN(F291)</f>
        <v>14.341801334988752</v>
      </c>
      <c r="N291">
        <f>(LN(cat0)+LN(C291)+M291)/(alpha-1)</f>
        <v>-668839.78961747349</v>
      </c>
      <c r="O291">
        <f t="shared" si="75"/>
        <v>-14.002395545122488</v>
      </c>
      <c r="P291">
        <f t="shared" si="76"/>
        <v>-668853.79201301862</v>
      </c>
      <c r="Q291">
        <f t="shared" si="77"/>
        <v>-668853.79201301862</v>
      </c>
    </row>
    <row r="292" spans="1:17" x14ac:dyDescent="0.3">
      <c r="A292">
        <f t="shared" si="88"/>
        <v>0.26</v>
      </c>
      <c r="B292">
        <f t="shared" si="78"/>
        <v>-0.75398222512023272</v>
      </c>
      <c r="C292">
        <f t="shared" si="83"/>
        <v>0.72896863545889645</v>
      </c>
      <c r="D292">
        <f t="shared" si="79"/>
        <v>0.8168132689939327</v>
      </c>
      <c r="E292">
        <f t="shared" si="84"/>
        <v>0.72896806544946624</v>
      </c>
      <c r="F292">
        <f t="shared" si="80"/>
        <v>1687664.5671203639</v>
      </c>
      <c r="G292">
        <f t="shared" si="81"/>
        <v>1687640.3681142849</v>
      </c>
      <c r="H292">
        <f t="shared" si="82"/>
        <v>0</v>
      </c>
      <c r="I292">
        <f t="shared" si="85"/>
        <v>8.3268073109442519E-7</v>
      </c>
      <c r="J292">
        <f t="shared" si="86"/>
        <v>0</v>
      </c>
      <c r="K292">
        <f t="shared" si="87"/>
        <v>0</v>
      </c>
      <c r="M292">
        <f>alpha*LN(F292)</f>
        <v>14.338841879374227</v>
      </c>
      <c r="N292">
        <f>(LN(cat0)+LN(C292)+M292)/(alpha-1)</f>
        <v>-668839.7906083467</v>
      </c>
      <c r="O292">
        <f t="shared" si="75"/>
        <v>-13.998615544245675</v>
      </c>
      <c r="P292">
        <f t="shared" si="76"/>
        <v>-668853.78922389098</v>
      </c>
      <c r="Q292">
        <f t="shared" si="77"/>
        <v>-668853.78922389098</v>
      </c>
    </row>
    <row r="293" spans="1:17" x14ac:dyDescent="0.3">
      <c r="A293">
        <f t="shared" si="88"/>
        <v>0.26100000000000001</v>
      </c>
      <c r="B293">
        <f t="shared" si="78"/>
        <v>-0.75084063248250965</v>
      </c>
      <c r="C293">
        <f t="shared" si="83"/>
        <v>0.7311156027295953</v>
      </c>
      <c r="D293">
        <f t="shared" si="79"/>
        <v>0.81995485849006311</v>
      </c>
      <c r="E293">
        <f t="shared" si="84"/>
        <v>0.73111503248655008</v>
      </c>
      <c r="F293">
        <f t="shared" si="80"/>
        <v>1682708.6299090355</v>
      </c>
      <c r="G293">
        <f t="shared" si="81"/>
        <v>1682684.5069135008</v>
      </c>
      <c r="H293">
        <f t="shared" si="82"/>
        <v>0</v>
      </c>
      <c r="I293">
        <f t="shared" si="85"/>
        <v>8.3582232385813542E-7</v>
      </c>
      <c r="J293">
        <f t="shared" si="86"/>
        <v>0</v>
      </c>
      <c r="K293">
        <f t="shared" si="87"/>
        <v>0</v>
      </c>
      <c r="M293">
        <f>alpha*LN(F293)</f>
        <v>14.335900996844265</v>
      </c>
      <c r="N293">
        <f>(LN(cat0)+LN(C293)+M293)/(alpha-1)</f>
        <v>-668839.79157254787</v>
      </c>
      <c r="O293">
        <f t="shared" si="75"/>
        <v>-13.994849777719853</v>
      </c>
      <c r="P293">
        <f t="shared" si="76"/>
        <v>-668853.78642232553</v>
      </c>
      <c r="Q293">
        <f t="shared" si="77"/>
        <v>-668853.78642232553</v>
      </c>
    </row>
    <row r="294" spans="1:17" x14ac:dyDescent="0.3">
      <c r="A294">
        <f t="shared" si="88"/>
        <v>0.26200000000000001</v>
      </c>
      <c r="B294">
        <f t="shared" si="78"/>
        <v>-0.74769903984478647</v>
      </c>
      <c r="C294">
        <f t="shared" si="83"/>
        <v>0.73325535418453136</v>
      </c>
      <c r="D294">
        <f t="shared" si="79"/>
        <v>0.82309644798619364</v>
      </c>
      <c r="E294">
        <f t="shared" si="84"/>
        <v>0.73325478372793085</v>
      </c>
      <c r="F294">
        <f t="shared" si="80"/>
        <v>1677798.2250134486</v>
      </c>
      <c r="G294">
        <f t="shared" si="81"/>
        <v>1677774.1773157215</v>
      </c>
      <c r="H294">
        <f t="shared" si="82"/>
        <v>0</v>
      </c>
      <c r="I294">
        <f t="shared" si="85"/>
        <v>8.3896391662184554E-7</v>
      </c>
      <c r="J294">
        <f t="shared" si="86"/>
        <v>0</v>
      </c>
      <c r="K294">
        <f t="shared" si="87"/>
        <v>0</v>
      </c>
      <c r="M294">
        <f>alpha*LN(F294)</f>
        <v>14.332978578475869</v>
      </c>
      <c r="N294">
        <f>(LN(cat0)+LN(C294)+M294)/(alpha-1)</f>
        <v>-668839.79251015873</v>
      </c>
      <c r="O294">
        <f t="shared" si="75"/>
        <v>-13.99109813900615</v>
      </c>
      <c r="P294">
        <f t="shared" si="76"/>
        <v>-668853.7836082977</v>
      </c>
      <c r="Q294">
        <f t="shared" si="77"/>
        <v>-668853.7836082977</v>
      </c>
    </row>
    <row r="295" spans="1:17" x14ac:dyDescent="0.3">
      <c r="A295">
        <f t="shared" si="88"/>
        <v>0.26300000000000001</v>
      </c>
      <c r="B295">
        <f t="shared" si="78"/>
        <v>-0.74455744720706329</v>
      </c>
      <c r="C295">
        <f t="shared" si="83"/>
        <v>0.73538786870522199</v>
      </c>
      <c r="D295">
        <f t="shared" si="79"/>
        <v>0.82623803748232416</v>
      </c>
      <c r="E295">
        <f t="shared" si="84"/>
        <v>0.73538729805517022</v>
      </c>
      <c r="F295">
        <f t="shared" si="80"/>
        <v>1672932.8584745917</v>
      </c>
      <c r="G295">
        <f t="shared" si="81"/>
        <v>1672908.8853698645</v>
      </c>
      <c r="H295">
        <f t="shared" si="82"/>
        <v>0</v>
      </c>
      <c r="I295">
        <f t="shared" si="85"/>
        <v>8.4210550916351116E-7</v>
      </c>
      <c r="J295">
        <f t="shared" si="86"/>
        <v>0</v>
      </c>
      <c r="K295">
        <f t="shared" si="87"/>
        <v>0</v>
      </c>
      <c r="M295">
        <f>alpha*LN(F295)</f>
        <v>14.330074516662709</v>
      </c>
      <c r="N295">
        <f>(LN(cat0)+LN(C295)+M295)/(alpha-1)</f>
        <v>-668839.79342126276</v>
      </c>
      <c r="O295">
        <f t="shared" si="75"/>
        <v>-13.987360522759307</v>
      </c>
      <c r="P295">
        <f t="shared" si="76"/>
        <v>-668853.78078178549</v>
      </c>
      <c r="Q295">
        <f t="shared" si="77"/>
        <v>-668853.78078178549</v>
      </c>
    </row>
    <row r="296" spans="1:17" x14ac:dyDescent="0.3">
      <c r="A296">
        <f t="shared" si="88"/>
        <v>0.26400000000000001</v>
      </c>
      <c r="B296">
        <f t="shared" si="78"/>
        <v>-0.74141585456934034</v>
      </c>
      <c r="C296">
        <f t="shared" si="83"/>
        <v>0.73751312524460966</v>
      </c>
      <c r="D296">
        <f t="shared" si="79"/>
        <v>0.82937962697845447</v>
      </c>
      <c r="E296">
        <f t="shared" si="84"/>
        <v>0.73751255442125463</v>
      </c>
      <c r="F296">
        <f t="shared" si="80"/>
        <v>1668112.0439864981</v>
      </c>
      <c r="G296">
        <f t="shared" si="81"/>
        <v>1668088.1447777671</v>
      </c>
      <c r="H296">
        <f t="shared" si="82"/>
        <v>0</v>
      </c>
      <c r="I296">
        <f t="shared" si="85"/>
        <v>8.4524710170517668E-7</v>
      </c>
      <c r="J296">
        <f t="shared" si="86"/>
        <v>0</v>
      </c>
      <c r="K296">
        <f t="shared" si="87"/>
        <v>0</v>
      </c>
      <c r="M296">
        <f>alpha*LN(F296)</f>
        <v>14.32718870509559</v>
      </c>
      <c r="N296">
        <f>(LN(cat0)+LN(C296)+M296)/(alpha-1)</f>
        <v>-668839.79430593818</v>
      </c>
      <c r="O296">
        <f t="shared" si="75"/>
        <v>-13.983636824284524</v>
      </c>
      <c r="P296">
        <f t="shared" si="76"/>
        <v>-668853.77794276248</v>
      </c>
      <c r="Q296">
        <f t="shared" si="77"/>
        <v>-668853.77794276248</v>
      </c>
    </row>
    <row r="297" spans="1:17" x14ac:dyDescent="0.3">
      <c r="A297">
        <f t="shared" si="88"/>
        <v>0.26500000000000001</v>
      </c>
      <c r="B297">
        <f t="shared" si="78"/>
        <v>-0.73827426193161694</v>
      </c>
      <c r="C297">
        <f t="shared" si="83"/>
        <v>0.73963110282727118</v>
      </c>
      <c r="D297">
        <f t="shared" si="79"/>
        <v>0.83252121647458532</v>
      </c>
      <c r="E297">
        <f t="shared" si="84"/>
        <v>0.73963053185080463</v>
      </c>
      <c r="F297">
        <f t="shared" si="80"/>
        <v>1663335.3027528946</v>
      </c>
      <c r="G297">
        <f t="shared" si="81"/>
        <v>1663311.4767508414</v>
      </c>
      <c r="H297">
        <f t="shared" si="82"/>
        <v>0</v>
      </c>
      <c r="I297">
        <f t="shared" si="85"/>
        <v>8.4838869446888691E-7</v>
      </c>
      <c r="J297">
        <f t="shared" si="86"/>
        <v>0</v>
      </c>
      <c r="K297">
        <f t="shared" si="87"/>
        <v>0</v>
      </c>
      <c r="M297">
        <f>alpha*LN(F297)</f>
        <v>14.324321038743303</v>
      </c>
      <c r="N297">
        <f>(LN(cat0)+LN(C297)+M297)/(alpha-1)</f>
        <v>-668839.79516426672</v>
      </c>
      <c r="O297">
        <f t="shared" si="75"/>
        <v>-13.979926940053197</v>
      </c>
      <c r="P297">
        <f t="shared" si="76"/>
        <v>-668853.77509120677</v>
      </c>
      <c r="Q297">
        <f t="shared" si="77"/>
        <v>-668853.77509120677</v>
      </c>
    </row>
    <row r="298" spans="1:17" x14ac:dyDescent="0.3">
      <c r="A298">
        <f t="shared" si="88"/>
        <v>0.26600000000000001</v>
      </c>
      <c r="B298">
        <f t="shared" si="78"/>
        <v>-0.73513266929389398</v>
      </c>
      <c r="C298">
        <f t="shared" si="83"/>
        <v>0.74174178054962225</v>
      </c>
      <c r="D298">
        <f t="shared" si="79"/>
        <v>0.83566280597071563</v>
      </c>
      <c r="E298">
        <f t="shared" si="84"/>
        <v>0.74174120944027921</v>
      </c>
      <c r="F298">
        <f t="shared" si="80"/>
        <v>1658602.1633471015</v>
      </c>
      <c r="G298">
        <f t="shared" si="81"/>
        <v>1658578.4098699691</v>
      </c>
      <c r="H298">
        <f t="shared" si="82"/>
        <v>0</v>
      </c>
      <c r="I298">
        <f t="shared" si="85"/>
        <v>8.5153028701055243E-7</v>
      </c>
      <c r="J298">
        <f t="shared" si="86"/>
        <v>0</v>
      </c>
      <c r="K298">
        <f t="shared" si="87"/>
        <v>0</v>
      </c>
      <c r="M298">
        <f>alpha*LN(F298)</f>
        <v>14.321471413833828</v>
      </c>
      <c r="N298">
        <f>(LN(cat0)+LN(C298)+M298)/(alpha-1)</f>
        <v>-668839.79599632649</v>
      </c>
      <c r="O298">
        <f t="shared" si="75"/>
        <v>-13.976230768467948</v>
      </c>
      <c r="P298">
        <f t="shared" si="76"/>
        <v>-668853.77222709497</v>
      </c>
      <c r="Q298">
        <f t="shared" si="77"/>
        <v>-668853.77222709497</v>
      </c>
    </row>
    <row r="299" spans="1:17" x14ac:dyDescent="0.3">
      <c r="A299">
        <f t="shared" si="88"/>
        <v>0.26700000000000002</v>
      </c>
      <c r="B299">
        <f t="shared" si="78"/>
        <v>-0.73199107665617069</v>
      </c>
      <c r="C299">
        <f t="shared" si="83"/>
        <v>0.74384513758012683</v>
      </c>
      <c r="D299">
        <f t="shared" si="79"/>
        <v>0.83880439546684626</v>
      </c>
      <c r="E299">
        <f t="shared" si="84"/>
        <v>0.74384456635818519</v>
      </c>
      <c r="F299">
        <f t="shared" si="80"/>
        <v>1653912.161575078</v>
      </c>
      <c r="G299">
        <f t="shared" si="81"/>
        <v>1653888.4799485579</v>
      </c>
      <c r="H299">
        <f t="shared" si="82"/>
        <v>0</v>
      </c>
      <c r="I299">
        <f t="shared" si="85"/>
        <v>8.5467187955221794E-7</v>
      </c>
      <c r="J299">
        <f t="shared" si="86"/>
        <v>0</v>
      </c>
      <c r="K299">
        <f t="shared" si="87"/>
        <v>0</v>
      </c>
      <c r="M299">
        <f>alpha*LN(F299)</f>
        <v>14.318639727835906</v>
      </c>
      <c r="N299">
        <f>(LN(cat0)+LN(C299)+M299)/(alpha-1)</f>
        <v>-668839.7968021956</v>
      </c>
      <c r="O299">
        <f t="shared" si="75"/>
        <v>-13.972548208272492</v>
      </c>
      <c r="P299">
        <f t="shared" si="76"/>
        <v>-668853.76935040392</v>
      </c>
      <c r="Q299">
        <f t="shared" si="77"/>
        <v>-668853.76935040392</v>
      </c>
    </row>
    <row r="300" spans="1:17" x14ac:dyDescent="0.3">
      <c r="A300">
        <f t="shared" si="88"/>
        <v>0.26800000000000002</v>
      </c>
      <c r="B300">
        <f t="shared" si="78"/>
        <v>-0.72884948401844762</v>
      </c>
      <c r="C300">
        <f t="shared" si="83"/>
        <v>0.74594115315949994</v>
      </c>
      <c r="D300">
        <f t="shared" si="79"/>
        <v>0.84194598496297668</v>
      </c>
      <c r="E300">
        <f t="shared" si="84"/>
        <v>0.74594058184528034</v>
      </c>
      <c r="F300">
        <f t="shared" si="80"/>
        <v>1649264.8403415545</v>
      </c>
      <c r="G300">
        <f t="shared" si="81"/>
        <v>1649241.2298986614</v>
      </c>
      <c r="H300">
        <f t="shared" si="82"/>
        <v>0</v>
      </c>
      <c r="I300">
        <f t="shared" si="85"/>
        <v>8.5781347231592807E-7</v>
      </c>
      <c r="J300">
        <f t="shared" si="86"/>
        <v>0</v>
      </c>
      <c r="K300">
        <f t="shared" si="87"/>
        <v>0</v>
      </c>
      <c r="M300">
        <f>alpha*LN(F300)</f>
        <v>14.315825879440942</v>
      </c>
      <c r="N300">
        <f>(LN(cat0)+LN(C300)+M300)/(alpha-1)</f>
        <v>-668839.79758194706</v>
      </c>
      <c r="O300">
        <f t="shared" si="75"/>
        <v>-13.968879159326054</v>
      </c>
      <c r="P300">
        <f t="shared" si="76"/>
        <v>-668853.76646110637</v>
      </c>
      <c r="Q300">
        <f t="shared" si="77"/>
        <v>-668853.76646110637</v>
      </c>
    </row>
    <row r="301" spans="1:17" x14ac:dyDescent="0.3">
      <c r="A301">
        <f t="shared" si="88"/>
        <v>0.26900000000000002</v>
      </c>
      <c r="B301">
        <f t="shared" si="78"/>
        <v>-0.72570789138072433</v>
      </c>
      <c r="C301">
        <f t="shared" si="83"/>
        <v>0.74802980660091445</v>
      </c>
      <c r="D301">
        <f t="shared" si="79"/>
        <v>0.84508757445910732</v>
      </c>
      <c r="E301">
        <f t="shared" si="84"/>
        <v>0.74802923521477971</v>
      </c>
      <c r="F301">
        <f t="shared" si="80"/>
        <v>1644659.7495191521</v>
      </c>
      <c r="G301">
        <f t="shared" si="81"/>
        <v>1644636.2096001222</v>
      </c>
      <c r="H301">
        <f t="shared" si="82"/>
        <v>0</v>
      </c>
      <c r="I301">
        <f t="shared" si="85"/>
        <v>8.6095506507963819E-7</v>
      </c>
      <c r="J301">
        <f t="shared" si="86"/>
        <v>0</v>
      </c>
      <c r="K301">
        <f t="shared" si="87"/>
        <v>0</v>
      </c>
      <c r="M301">
        <f>alpha*LN(F301)</f>
        <v>14.313029768545267</v>
      </c>
      <c r="N301">
        <f>(LN(cat0)+LN(C301)+M301)/(alpha-1)</f>
        <v>-668839.79833565524</v>
      </c>
      <c r="O301">
        <f t="shared" si="75"/>
        <v>-13.965223523102841</v>
      </c>
      <c r="P301">
        <f t="shared" si="76"/>
        <v>-668853.76355917833</v>
      </c>
      <c r="Q301">
        <f t="shared" si="77"/>
        <v>-668853.76355917833</v>
      </c>
    </row>
    <row r="302" spans="1:17" x14ac:dyDescent="0.3">
      <c r="A302">
        <f t="shared" si="88"/>
        <v>0.27</v>
      </c>
      <c r="B302">
        <f t="shared" si="78"/>
        <v>-0.72256629874300127</v>
      </c>
      <c r="C302">
        <f t="shared" si="83"/>
        <v>0.7501110772902041</v>
      </c>
      <c r="D302">
        <f t="shared" si="79"/>
        <v>0.84822916395523773</v>
      </c>
      <c r="E302">
        <f t="shared" si="84"/>
        <v>0.75011050585255912</v>
      </c>
      <c r="F302">
        <f t="shared" si="80"/>
        <v>1640096.445820424</v>
      </c>
      <c r="G302">
        <f t="shared" si="81"/>
        <v>1640072.9757725946</v>
      </c>
      <c r="H302">
        <f t="shared" si="82"/>
        <v>0</v>
      </c>
      <c r="I302">
        <f t="shared" si="85"/>
        <v>8.6409665762130371E-7</v>
      </c>
      <c r="J302">
        <f t="shared" si="86"/>
        <v>0</v>
      </c>
      <c r="K302">
        <f t="shared" si="87"/>
        <v>0</v>
      </c>
      <c r="M302">
        <f>alpha*LN(F302)</f>
        <v>14.310251296232714</v>
      </c>
      <c r="N302">
        <f>(LN(cat0)+LN(C302)+M302)/(alpha-1)</f>
        <v>-668839.79906339489</v>
      </c>
      <c r="O302">
        <f t="shared" si="75"/>
        <v>-13.961581202152709</v>
      </c>
      <c r="P302">
        <f t="shared" si="76"/>
        <v>-668853.760644597</v>
      </c>
      <c r="Q302">
        <f t="shared" si="77"/>
        <v>-668853.760644597</v>
      </c>
    </row>
    <row r="303" spans="1:17" x14ac:dyDescent="0.3">
      <c r="A303">
        <f t="shared" si="88"/>
        <v>0.27100000000000002</v>
      </c>
      <c r="B303">
        <f t="shared" si="78"/>
        <v>-0.71942470610527831</v>
      </c>
      <c r="C303">
        <f t="shared" si="83"/>
        <v>0.75218494468606778</v>
      </c>
      <c r="D303">
        <f t="shared" si="79"/>
        <v>0.85137075345136803</v>
      </c>
      <c r="E303">
        <f t="shared" si="84"/>
        <v>0.75218437321735887</v>
      </c>
      <c r="F303">
        <f t="shared" si="80"/>
        <v>1635574.4926727372</v>
      </c>
      <c r="G303">
        <f t="shared" si="81"/>
        <v>1635551.0918504451</v>
      </c>
      <c r="H303">
        <f t="shared" si="82"/>
        <v>0</v>
      </c>
      <c r="I303">
        <f t="shared" si="85"/>
        <v>8.6723825016296923E-7</v>
      </c>
      <c r="J303">
        <f t="shared" si="86"/>
        <v>0</v>
      </c>
      <c r="K303">
        <f t="shared" si="87"/>
        <v>0</v>
      </c>
      <c r="M303">
        <f>alpha*LN(F303)</f>
        <v>14.307490364757534</v>
      </c>
      <c r="N303">
        <f>(LN(cat0)+LN(C303)+M303)/(alpha-1)</f>
        <v>-668839.79976523702</v>
      </c>
      <c r="O303">
        <f t="shared" si="75"/>
        <v>-13.957952099573493</v>
      </c>
      <c r="P303">
        <f t="shared" si="76"/>
        <v>-668853.75771733664</v>
      </c>
      <c r="Q303">
        <f t="shared" si="77"/>
        <v>-668853.75771733664</v>
      </c>
    </row>
    <row r="304" spans="1:17" x14ac:dyDescent="0.3">
      <c r="A304">
        <f t="shared" si="88"/>
        <v>0.27200000000000002</v>
      </c>
      <c r="B304">
        <f t="shared" si="78"/>
        <v>-0.71628311346755491</v>
      </c>
      <c r="C304">
        <f t="shared" si="83"/>
        <v>0.75425138832027194</v>
      </c>
      <c r="D304">
        <f t="shared" si="79"/>
        <v>0.85451234294749878</v>
      </c>
      <c r="E304">
        <f t="shared" si="84"/>
        <v>0.75425081684098683</v>
      </c>
      <c r="F304">
        <f t="shared" si="80"/>
        <v>1631093.4600959246</v>
      </c>
      <c r="G304">
        <f t="shared" si="81"/>
        <v>1631070.1278603901</v>
      </c>
      <c r="H304">
        <f t="shared" si="82"/>
        <v>0</v>
      </c>
      <c r="I304">
        <f t="shared" si="85"/>
        <v>8.7037984292667935E-7</v>
      </c>
      <c r="J304">
        <f t="shared" si="86"/>
        <v>0</v>
      </c>
      <c r="K304">
        <f t="shared" si="87"/>
        <v>0</v>
      </c>
      <c r="M304">
        <f>alpha*LN(F304)</f>
        <v>14.304746877527611</v>
      </c>
      <c r="N304">
        <f>(LN(cat0)+LN(C304)+M304)/(alpha-1)</f>
        <v>-668839.8004412509</v>
      </c>
      <c r="O304">
        <f t="shared" si="75"/>
        <v>-13.954336119515146</v>
      </c>
      <c r="P304">
        <f t="shared" si="76"/>
        <v>-668853.75477737037</v>
      </c>
      <c r="Q304">
        <f t="shared" si="77"/>
        <v>-668853.75477737037</v>
      </c>
    </row>
    <row r="305" spans="1:17" x14ac:dyDescent="0.3">
      <c r="A305">
        <f t="shared" si="88"/>
        <v>0.27300000000000002</v>
      </c>
      <c r="B305">
        <f t="shared" si="78"/>
        <v>-0.71314152082983195</v>
      </c>
      <c r="C305">
        <f t="shared" si="83"/>
        <v>0.75631038779785198</v>
      </c>
      <c r="D305">
        <f t="shared" si="79"/>
        <v>0.8576539324436292</v>
      </c>
      <c r="E305">
        <f t="shared" si="84"/>
        <v>0.75630981632851924</v>
      </c>
      <c r="F305">
        <f t="shared" si="80"/>
        <v>1626652.9245826367</v>
      </c>
      <c r="G305">
        <f t="shared" si="81"/>
        <v>1626629.6603018749</v>
      </c>
      <c r="H305">
        <f t="shared" si="82"/>
        <v>0</v>
      </c>
      <c r="I305">
        <f t="shared" si="85"/>
        <v>8.7352143546834487E-7</v>
      </c>
      <c r="J305">
        <f t="shared" si="86"/>
        <v>0</v>
      </c>
      <c r="K305">
        <f t="shared" si="87"/>
        <v>0</v>
      </c>
      <c r="M305">
        <f>alpha*LN(F305)</f>
        <v>14.302020739088018</v>
      </c>
      <c r="N305">
        <f>(LN(cat0)+LN(C305)+M305)/(alpha-1)</f>
        <v>-668839.80109151476</v>
      </c>
      <c r="O305">
        <f t="shared" si="75"/>
        <v>-13.950733167927149</v>
      </c>
      <c r="P305">
        <f t="shared" si="76"/>
        <v>-668853.75182468269</v>
      </c>
      <c r="Q305">
        <f t="shared" si="77"/>
        <v>-668853.75182468269</v>
      </c>
    </row>
    <row r="306" spans="1:17" x14ac:dyDescent="0.3">
      <c r="A306">
        <f t="shared" si="88"/>
        <v>0.27400000000000002</v>
      </c>
      <c r="B306">
        <f t="shared" si="78"/>
        <v>-0.70999992819210855</v>
      </c>
      <c r="C306">
        <f t="shared" si="83"/>
        <v>0.75836192279731485</v>
      </c>
      <c r="D306">
        <f t="shared" si="79"/>
        <v>0.86079552193975994</v>
      </c>
      <c r="E306">
        <f t="shared" si="84"/>
        <v>0.75836135135850369</v>
      </c>
      <c r="F306">
        <f t="shared" si="80"/>
        <v>1622252.4689813196</v>
      </c>
      <c r="G306">
        <f t="shared" si="81"/>
        <v>1622229.2720300111</v>
      </c>
      <c r="H306">
        <f t="shared" si="82"/>
        <v>0</v>
      </c>
      <c r="I306">
        <f t="shared" si="85"/>
        <v>8.7666302801001028E-7</v>
      </c>
      <c r="J306">
        <f t="shared" si="86"/>
        <v>0</v>
      </c>
      <c r="K306">
        <f t="shared" si="87"/>
        <v>0</v>
      </c>
      <c r="M306">
        <f>alpha*LN(F306)</f>
        <v>14.299311855104827</v>
      </c>
      <c r="N306">
        <f>(LN(cat0)+LN(C306)+M306)/(alpha-1)</f>
        <v>-668839.80171608366</v>
      </c>
      <c r="O306">
        <f t="shared" si="75"/>
        <v>-13.947143151010248</v>
      </c>
      <c r="P306">
        <f t="shared" si="76"/>
        <v>-668853.74885923462</v>
      </c>
      <c r="Q306">
        <f t="shared" si="77"/>
        <v>-668853.74885923462</v>
      </c>
    </row>
    <row r="307" spans="1:17" x14ac:dyDescent="0.3">
      <c r="A307">
        <f t="shared" si="88"/>
        <v>0.27500000000000002</v>
      </c>
      <c r="B307">
        <f t="shared" si="78"/>
        <v>-0.7068583355543856</v>
      </c>
      <c r="C307">
        <f t="shared" si="83"/>
        <v>0.76040597307083824</v>
      </c>
      <c r="D307">
        <f t="shared" si="79"/>
        <v>0.86393711143589025</v>
      </c>
      <c r="E307">
        <f t="shared" si="84"/>
        <v>0.76040540168315773</v>
      </c>
      <c r="F307">
        <f t="shared" si="80"/>
        <v>1617891.6823817608</v>
      </c>
      <c r="G307">
        <f t="shared" si="81"/>
        <v>1617868.552141174</v>
      </c>
      <c r="H307">
        <f t="shared" si="82"/>
        <v>0</v>
      </c>
      <c r="I307">
        <f t="shared" si="85"/>
        <v>8.798046207737204E-7</v>
      </c>
      <c r="J307">
        <f t="shared" si="86"/>
        <v>0</v>
      </c>
      <c r="K307">
        <f t="shared" si="87"/>
        <v>0</v>
      </c>
      <c r="M307">
        <f>alpha*LN(F307)</f>
        <v>14.296620132349283</v>
      </c>
      <c r="N307">
        <f>(LN(cat0)+LN(C307)+M307)/(alpha-1)</f>
        <v>-668839.80231503386</v>
      </c>
      <c r="O307">
        <f t="shared" si="75"/>
        <v>-13.943565975972703</v>
      </c>
      <c r="P307">
        <f t="shared" si="76"/>
        <v>-668853.74588100985</v>
      </c>
      <c r="Q307">
        <f t="shared" si="77"/>
        <v>-668853.74588100985</v>
      </c>
    </row>
    <row r="308" spans="1:17" x14ac:dyDescent="0.3">
      <c r="A308">
        <f t="shared" si="88"/>
        <v>0.27600000000000002</v>
      </c>
      <c r="B308">
        <f t="shared" si="78"/>
        <v>-0.70371674291666231</v>
      </c>
      <c r="C308">
        <f t="shared" si="83"/>
        <v>0.76244251844447175</v>
      </c>
      <c r="D308">
        <f t="shared" si="79"/>
        <v>0.86707870093202088</v>
      </c>
      <c r="E308">
        <f t="shared" si="84"/>
        <v>0.76244194712857105</v>
      </c>
      <c r="F308">
        <f t="shared" si="80"/>
        <v>1613570.160003125</v>
      </c>
      <c r="G308">
        <f t="shared" si="81"/>
        <v>1613547.0958610079</v>
      </c>
      <c r="H308">
        <f t="shared" si="82"/>
        <v>0</v>
      </c>
      <c r="I308">
        <f t="shared" si="85"/>
        <v>8.8294621353743042E-7</v>
      </c>
      <c r="J308">
        <f t="shared" si="86"/>
        <v>0</v>
      </c>
      <c r="K308">
        <f t="shared" si="87"/>
        <v>0</v>
      </c>
      <c r="M308">
        <f>alpha*LN(F308)</f>
        <v>14.293945478682204</v>
      </c>
      <c r="N308">
        <f>(LN(cat0)+LN(C308)+M308)/(alpha-1)</f>
        <v>-668839.80288842937</v>
      </c>
      <c r="O308">
        <f t="shared" si="75"/>
        <v>-13.940001551518886</v>
      </c>
      <c r="P308">
        <f t="shared" si="76"/>
        <v>-668853.7428899809</v>
      </c>
      <c r="Q308">
        <f t="shared" si="77"/>
        <v>-668853.7428899809</v>
      </c>
    </row>
    <row r="309" spans="1:17" x14ac:dyDescent="0.3">
      <c r="A309">
        <f t="shared" si="88"/>
        <v>0.27700000000000002</v>
      </c>
      <c r="B309">
        <f t="shared" si="78"/>
        <v>-0.70057515027893924</v>
      </c>
      <c r="C309">
        <f t="shared" si="83"/>
        <v>0.76447153881833452</v>
      </c>
      <c r="D309">
        <f t="shared" si="79"/>
        <v>0.8702202904281513</v>
      </c>
      <c r="E309">
        <f t="shared" si="84"/>
        <v>0.76447096759490241</v>
      </c>
      <c r="F309">
        <f t="shared" si="80"/>
        <v>1609287.5030844351</v>
      </c>
      <c r="G309">
        <f t="shared" si="81"/>
        <v>1609264.5044349111</v>
      </c>
      <c r="H309">
        <f t="shared" si="82"/>
        <v>0</v>
      </c>
      <c r="I309">
        <f t="shared" si="85"/>
        <v>8.8608780607909593E-7</v>
      </c>
      <c r="J309">
        <f t="shared" si="86"/>
        <v>0</v>
      </c>
      <c r="K309">
        <f t="shared" si="87"/>
        <v>0</v>
      </c>
      <c r="M309">
        <f>alpha*LN(F309)</f>
        <v>14.291287803038706</v>
      </c>
      <c r="N309">
        <f>(LN(cat0)+LN(C309)+M309)/(alpha-1)</f>
        <v>-668839.8034363325</v>
      </c>
      <c r="O309">
        <f t="shared" si="75"/>
        <v>-13.936449787325055</v>
      </c>
      <c r="P309">
        <f t="shared" si="76"/>
        <v>-668853.73988611985</v>
      </c>
      <c r="Q309">
        <f t="shared" si="77"/>
        <v>-668853.73988611985</v>
      </c>
    </row>
    <row r="310" spans="1:17" x14ac:dyDescent="0.3">
      <c r="A310">
        <f t="shared" si="88"/>
        <v>0.27800000000000002</v>
      </c>
      <c r="B310">
        <f t="shared" si="78"/>
        <v>-0.69743355764121617</v>
      </c>
      <c r="C310">
        <f t="shared" si="83"/>
        <v>0.76649301416681503</v>
      </c>
      <c r="D310">
        <f t="shared" si="79"/>
        <v>0.87336187992428171</v>
      </c>
      <c r="E310">
        <f t="shared" si="84"/>
        <v>0.76649244305657915</v>
      </c>
      <c r="F310">
        <f t="shared" si="80"/>
        <v>1605043.3187774175</v>
      </c>
      <c r="G310">
        <f t="shared" si="81"/>
        <v>1605020.3850209038</v>
      </c>
      <c r="H310">
        <f t="shared" si="82"/>
        <v>0</v>
      </c>
      <c r="I310">
        <f t="shared" si="85"/>
        <v>8.8922939862076135E-7</v>
      </c>
      <c r="J310">
        <f t="shared" si="86"/>
        <v>0</v>
      </c>
      <c r="K310">
        <f t="shared" si="87"/>
        <v>0</v>
      </c>
      <c r="M310">
        <f>alpha*LN(F310)</f>
        <v>14.288647015413201</v>
      </c>
      <c r="N310">
        <f>(LN(cat0)+LN(C310)+M310)/(alpha-1)</f>
        <v>-668839.80395881226</v>
      </c>
      <c r="O310">
        <f t="shared" si="75"/>
        <v>-13.932910593526202</v>
      </c>
      <c r="P310">
        <f t="shared" si="76"/>
        <v>-668853.73686940584</v>
      </c>
      <c r="Q310">
        <f t="shared" si="77"/>
        <v>-668853.73686940584</v>
      </c>
    </row>
    <row r="311" spans="1:17" x14ac:dyDescent="0.3">
      <c r="A311">
        <f t="shared" si="88"/>
        <v>0.27900000000000003</v>
      </c>
      <c r="B311">
        <f t="shared" si="78"/>
        <v>-0.69429196500349288</v>
      </c>
      <c r="C311">
        <f t="shared" si="83"/>
        <v>0.76850692453876801</v>
      </c>
      <c r="D311">
        <f t="shared" si="79"/>
        <v>0.87650346942041235</v>
      </c>
      <c r="E311">
        <f t="shared" si="84"/>
        <v>0.76850635356249497</v>
      </c>
      <c r="F311">
        <f t="shared" si="80"/>
        <v>1600837.2200416666</v>
      </c>
      <c r="G311">
        <f t="shared" si="81"/>
        <v>1600814.3505847654</v>
      </c>
      <c r="H311">
        <f t="shared" si="82"/>
        <v>0</v>
      </c>
      <c r="I311">
        <f t="shared" si="85"/>
        <v>8.9237099138447136E-7</v>
      </c>
      <c r="J311">
        <f t="shared" si="86"/>
        <v>0</v>
      </c>
      <c r="K311">
        <f t="shared" si="87"/>
        <v>0</v>
      </c>
      <c r="M311">
        <f>alpha*LN(F311)</f>
        <v>14.28602302684464</v>
      </c>
      <c r="N311">
        <f>(LN(cat0)+LN(C311)+M311)/(alpha-1)</f>
        <v>-668839.80445592571</v>
      </c>
      <c r="O311">
        <f t="shared" si="75"/>
        <v>-13.929383881208988</v>
      </c>
      <c r="P311">
        <f t="shared" si="76"/>
        <v>-668853.73383980687</v>
      </c>
      <c r="Q311">
        <f t="shared" si="77"/>
        <v>-668853.73383980687</v>
      </c>
    </row>
    <row r="312" spans="1:17" x14ac:dyDescent="0.3">
      <c r="A312">
        <f t="shared" si="88"/>
        <v>0.28000000000000003</v>
      </c>
      <c r="B312">
        <f t="shared" si="78"/>
        <v>-0.69115037236576982</v>
      </c>
      <c r="C312">
        <f t="shared" si="83"/>
        <v>0.7705132500577111</v>
      </c>
      <c r="D312">
        <f t="shared" si="79"/>
        <v>0.87964505891654288</v>
      </c>
      <c r="E312">
        <f t="shared" si="84"/>
        <v>0.77051267923620592</v>
      </c>
      <c r="F312">
        <f t="shared" si="80"/>
        <v>1596668.8255420648</v>
      </c>
      <c r="G312">
        <f t="shared" si="81"/>
        <v>1596646.0197974816</v>
      </c>
      <c r="H312">
        <f t="shared" si="82"/>
        <v>0</v>
      </c>
      <c r="I312">
        <f t="shared" si="85"/>
        <v>8.9551258392613688E-7</v>
      </c>
      <c r="J312">
        <f t="shared" si="86"/>
        <v>0</v>
      </c>
      <c r="K312">
        <f t="shared" si="87"/>
        <v>0</v>
      </c>
      <c r="M312">
        <f>alpha*LN(F312)</f>
        <v>14.283415749402069</v>
      </c>
      <c r="N312">
        <f>(LN(cat0)+LN(C312)+M312)/(alpha-1)</f>
        <v>-668839.80492774036</v>
      </c>
      <c r="O312">
        <f t="shared" si="75"/>
        <v>-13.925869563142216</v>
      </c>
      <c r="P312">
        <f t="shared" si="76"/>
        <v>-668853.73079730349</v>
      </c>
      <c r="Q312">
        <f t="shared" si="77"/>
        <v>-668853.73079730349</v>
      </c>
    </row>
    <row r="313" spans="1:17" x14ac:dyDescent="0.3">
      <c r="A313">
        <f t="shared" si="88"/>
        <v>0.28100000000000003</v>
      </c>
      <c r="B313">
        <f t="shared" si="78"/>
        <v>-0.68800877972804653</v>
      </c>
      <c r="C313">
        <f t="shared" si="83"/>
        <v>0.77251197092202184</v>
      </c>
      <c r="D313">
        <f t="shared" si="79"/>
        <v>0.88278664841267351</v>
      </c>
      <c r="E313">
        <f t="shared" si="84"/>
        <v>0.77251140027612752</v>
      </c>
      <c r="F313">
        <f t="shared" si="80"/>
        <v>1592537.7595484017</v>
      </c>
      <c r="G313">
        <f t="shared" si="81"/>
        <v>1592515.0169348491</v>
      </c>
      <c r="H313">
        <f t="shared" si="82"/>
        <v>0</v>
      </c>
      <c r="I313">
        <f t="shared" si="85"/>
        <v>8.9865417646780229E-7</v>
      </c>
      <c r="J313">
        <f t="shared" si="86"/>
        <v>0</v>
      </c>
      <c r="K313">
        <f t="shared" si="87"/>
        <v>0</v>
      </c>
      <c r="M313">
        <f>alpha*LN(F313)</f>
        <v>14.2808250961704</v>
      </c>
      <c r="N313">
        <f>(LN(cat0)+LN(C313)+M313)/(alpha-1)</f>
        <v>-668839.80537431291</v>
      </c>
      <c r="O313">
        <f t="shared" si="75"/>
        <v>-13.922367552268151</v>
      </c>
      <c r="P313">
        <f t="shared" si="76"/>
        <v>-668853.72774186521</v>
      </c>
      <c r="Q313">
        <f t="shared" si="77"/>
        <v>-668853.72774186521</v>
      </c>
    </row>
    <row r="314" spans="1:17" x14ac:dyDescent="0.3">
      <c r="A314">
        <f t="shared" si="88"/>
        <v>0.28199999999999997</v>
      </c>
      <c r="B314">
        <f t="shared" si="78"/>
        <v>-0.68486718709032357</v>
      </c>
      <c r="C314">
        <f t="shared" si="83"/>
        <v>0.77450306740513208</v>
      </c>
      <c r="D314">
        <f t="shared" si="79"/>
        <v>0.88592823790880382</v>
      </c>
      <c r="E314">
        <f t="shared" si="84"/>
        <v>0.77450249695572937</v>
      </c>
      <c r="F314">
        <f t="shared" si="80"/>
        <v>1588443.6518371406</v>
      </c>
      <c r="G314">
        <f t="shared" si="81"/>
        <v>1588420.9717792466</v>
      </c>
      <c r="H314">
        <f t="shared" si="82"/>
        <v>0</v>
      </c>
      <c r="I314">
        <f t="shared" si="85"/>
        <v>9.0179576923151231E-7</v>
      </c>
      <c r="J314">
        <f t="shared" si="86"/>
        <v>0</v>
      </c>
      <c r="K314">
        <f t="shared" si="87"/>
        <v>0</v>
      </c>
      <c r="M314">
        <f>alpha*LN(F314)</f>
        <v>14.278250981236464</v>
      </c>
      <c r="N314">
        <f>(LN(cat0)+LN(C314)+M314)/(alpha-1)</f>
        <v>-668839.80579570378</v>
      </c>
      <c r="O314">
        <f t="shared" si="75"/>
        <v>-13.918877762441365</v>
      </c>
      <c r="P314">
        <f t="shared" si="76"/>
        <v>-668853.72467346617</v>
      </c>
      <c r="Q314">
        <f t="shared" si="77"/>
        <v>-668853.72467346617</v>
      </c>
    </row>
    <row r="315" spans="1:17" x14ac:dyDescent="0.3">
      <c r="A315">
        <f t="shared" si="88"/>
        <v>0.28299999999999997</v>
      </c>
      <c r="B315">
        <f t="shared" si="78"/>
        <v>-0.68172559445260061</v>
      </c>
      <c r="C315">
        <f t="shared" si="83"/>
        <v>0.77648651985572381</v>
      </c>
      <c r="D315">
        <f t="shared" si="79"/>
        <v>0.88906982740493412</v>
      </c>
      <c r="E315">
        <f t="shared" si="84"/>
        <v>0.77648594962373074</v>
      </c>
      <c r="F315">
        <f t="shared" si="80"/>
        <v>1584386.1375952756</v>
      </c>
      <c r="G315">
        <f t="shared" si="81"/>
        <v>1584363.5195235005</v>
      </c>
      <c r="H315">
        <f t="shared" si="82"/>
        <v>0</v>
      </c>
      <c r="I315">
        <f t="shared" si="85"/>
        <v>9.0493736199522222E-7</v>
      </c>
      <c r="J315">
        <f t="shared" si="86"/>
        <v>0</v>
      </c>
      <c r="K315">
        <f t="shared" si="87"/>
        <v>0</v>
      </c>
      <c r="M315">
        <f>alpha*LN(F315)</f>
        <v>14.275693319675314</v>
      </c>
      <c r="N315">
        <f>(LN(cat0)+LN(C315)+M315)/(alpha-1)</f>
        <v>-668839.8061919699</v>
      </c>
      <c r="O315">
        <f t="shared" si="75"/>
        <v>-13.915400108906782</v>
      </c>
      <c r="P315">
        <f t="shared" si="76"/>
        <v>-668853.7215920788</v>
      </c>
      <c r="Q315">
        <f t="shared" si="77"/>
        <v>-668853.7215920788</v>
      </c>
    </row>
    <row r="316" spans="1:17" x14ac:dyDescent="0.3">
      <c r="A316">
        <f t="shared" si="88"/>
        <v>0.28399999999999997</v>
      </c>
      <c r="B316">
        <f t="shared" si="78"/>
        <v>-0.67858400181487721</v>
      </c>
      <c r="C316">
        <f t="shared" si="83"/>
        <v>0.77846230869792243</v>
      </c>
      <c r="D316">
        <f t="shared" si="79"/>
        <v>0.89221141690106487</v>
      </c>
      <c r="E316">
        <f t="shared" si="84"/>
        <v>0.77846173870429436</v>
      </c>
      <c r="F316">
        <f t="shared" si="80"/>
        <v>1580364.8573262319</v>
      </c>
      <c r="G316">
        <f t="shared" si="81"/>
        <v>1580342.3006767859</v>
      </c>
      <c r="H316">
        <f t="shared" si="82"/>
        <v>0</v>
      </c>
      <c r="I316">
        <f t="shared" si="85"/>
        <v>9.0807895453688763E-7</v>
      </c>
      <c r="J316">
        <f t="shared" si="86"/>
        <v>0</v>
      </c>
      <c r="K316">
        <f t="shared" si="87"/>
        <v>0</v>
      </c>
      <c r="M316">
        <f>alpha*LN(F316)</f>
        <v>14.27315202753676</v>
      </c>
      <c r="N316">
        <f>(LN(cat0)+LN(C316)+M316)/(alpha-1)</f>
        <v>-668839.80656317342</v>
      </c>
      <c r="O316">
        <f t="shared" si="75"/>
        <v>-13.911934507789647</v>
      </c>
      <c r="P316">
        <f t="shared" si="76"/>
        <v>-668853.7184976812</v>
      </c>
      <c r="Q316">
        <f t="shared" si="77"/>
        <v>-668853.7184976812</v>
      </c>
    </row>
    <row r="317" spans="1:17" x14ac:dyDescent="0.3">
      <c r="A317">
        <f t="shared" si="88"/>
        <v>0.28499999999999998</v>
      </c>
      <c r="B317">
        <f t="shared" si="78"/>
        <v>-0.67544240917715426</v>
      </c>
      <c r="C317">
        <f t="shared" si="83"/>
        <v>0.78043041443148964</v>
      </c>
      <c r="D317">
        <f t="shared" si="79"/>
        <v>0.89535300639719517</v>
      </c>
      <c r="E317">
        <f t="shared" si="84"/>
        <v>0.78042984469721821</v>
      </c>
      <c r="F317">
        <f t="shared" si="80"/>
        <v>1576379.4567577583</v>
      </c>
      <c r="G317">
        <f t="shared" si="81"/>
        <v>1576356.9609725042</v>
      </c>
      <c r="H317">
        <f t="shared" si="82"/>
        <v>0</v>
      </c>
      <c r="I317">
        <f t="shared" si="85"/>
        <v>9.1122054707855304E-7</v>
      </c>
      <c r="J317">
        <f t="shared" si="86"/>
        <v>0</v>
      </c>
      <c r="K317">
        <f t="shared" si="87"/>
        <v>0</v>
      </c>
      <c r="M317">
        <f>alpha*LN(F317)</f>
        <v>14.270627021832144</v>
      </c>
      <c r="N317">
        <f>(LN(cat0)+LN(C317)+M317)/(alpha-1)</f>
        <v>-668839.80690936581</v>
      </c>
      <c r="O317">
        <f t="shared" si="75"/>
        <v>-13.908480875596041</v>
      </c>
      <c r="P317">
        <f t="shared" si="76"/>
        <v>-668853.71539024136</v>
      </c>
      <c r="Q317">
        <f t="shared" si="77"/>
        <v>-668853.71539024136</v>
      </c>
    </row>
    <row r="318" spans="1:17" x14ac:dyDescent="0.3">
      <c r="A318">
        <f t="shared" si="88"/>
        <v>0.28599999999999998</v>
      </c>
      <c r="B318">
        <f t="shared" si="78"/>
        <v>-0.67230081653943086</v>
      </c>
      <c r="C318">
        <f t="shared" si="83"/>
        <v>0.7823908176320169</v>
      </c>
      <c r="D318">
        <f t="shared" si="79"/>
        <v>0.89849459589332592</v>
      </c>
      <c r="E318">
        <f t="shared" si="84"/>
        <v>0.7823902481781303</v>
      </c>
      <c r="F318">
        <f t="shared" si="80"/>
        <v>1572429.5867517577</v>
      </c>
      <c r="G318">
        <f t="shared" si="81"/>
        <v>1572407.1512781421</v>
      </c>
      <c r="H318">
        <f t="shared" si="82"/>
        <v>0</v>
      </c>
      <c r="I318">
        <f t="shared" si="85"/>
        <v>9.1436213984226306E-7</v>
      </c>
      <c r="J318">
        <f t="shared" si="86"/>
        <v>0</v>
      </c>
      <c r="K318">
        <f t="shared" si="87"/>
        <v>0</v>
      </c>
      <c r="M318">
        <f>alpha*LN(F318)</f>
        <v>14.268118220521371</v>
      </c>
      <c r="N318">
        <f>(LN(cat0)+LN(C318)+M318)/(alpha-1)</f>
        <v>-668839.80723060574</v>
      </c>
      <c r="O318">
        <f t="shared" si="75"/>
        <v>-13.905039129694973</v>
      </c>
      <c r="P318">
        <f t="shared" si="76"/>
        <v>-668853.71226973541</v>
      </c>
      <c r="Q318">
        <f t="shared" si="77"/>
        <v>-668853.71226973541</v>
      </c>
    </row>
    <row r="319" spans="1:17" x14ac:dyDescent="0.3">
      <c r="A319">
        <f t="shared" si="88"/>
        <v>0.28699999999999998</v>
      </c>
      <c r="B319">
        <f t="shared" si="78"/>
        <v>-0.6691592239017079</v>
      </c>
      <c r="C319">
        <f t="shared" si="83"/>
        <v>0.78434349895111577</v>
      </c>
      <c r="D319">
        <f t="shared" si="79"/>
        <v>0.90163618538945622</v>
      </c>
      <c r="E319">
        <f t="shared" si="84"/>
        <v>0.78434292979867803</v>
      </c>
      <c r="F319">
        <f t="shared" si="80"/>
        <v>1568514.9032160195</v>
      </c>
      <c r="G319">
        <f t="shared" si="81"/>
        <v>1568492.5275069787</v>
      </c>
      <c r="H319">
        <f t="shared" si="82"/>
        <v>0</v>
      </c>
      <c r="I319">
        <f t="shared" si="85"/>
        <v>9.1750373260597297E-7</v>
      </c>
      <c r="J319">
        <f t="shared" si="86"/>
        <v>0</v>
      </c>
      <c r="K319">
        <f t="shared" si="87"/>
        <v>0</v>
      </c>
      <c r="M319">
        <f>alpha*LN(F319)</f>
        <v>14.265625542500137</v>
      </c>
      <c r="N319">
        <f>(LN(cat0)+LN(C319)+M319)/(alpha-1)</f>
        <v>-668839.80752694479</v>
      </c>
      <c r="O319">
        <f t="shared" si="75"/>
        <v>-13.901609188790568</v>
      </c>
      <c r="P319">
        <f t="shared" si="76"/>
        <v>-668853.70913613355</v>
      </c>
      <c r="Q319">
        <f t="shared" si="77"/>
        <v>-668853.70913613355</v>
      </c>
    </row>
    <row r="320" spans="1:17" x14ac:dyDescent="0.3">
      <c r="A320">
        <f t="shared" si="88"/>
        <v>0.28799999999999998</v>
      </c>
      <c r="B320">
        <f t="shared" si="78"/>
        <v>-0.66601763126398461</v>
      </c>
      <c r="C320">
        <f t="shared" si="83"/>
        <v>0.78628843911661073</v>
      </c>
      <c r="D320">
        <f t="shared" si="79"/>
        <v>0.90477777488558697</v>
      </c>
      <c r="E320">
        <f t="shared" si="84"/>
        <v>0.78628787028672142</v>
      </c>
      <c r="F320">
        <f t="shared" si="80"/>
        <v>1564635.0670177937</v>
      </c>
      <c r="G320">
        <f t="shared" si="81"/>
        <v>1564612.7505316818</v>
      </c>
      <c r="H320">
        <f t="shared" si="82"/>
        <v>0</v>
      </c>
      <c r="I320">
        <f t="shared" si="85"/>
        <v>9.2064532492559378E-7</v>
      </c>
      <c r="J320">
        <f t="shared" si="86"/>
        <v>0</v>
      </c>
      <c r="K320">
        <f t="shared" si="87"/>
        <v>0</v>
      </c>
      <c r="M320">
        <f>alpha*LN(F320)</f>
        <v>14.263148907587411</v>
      </c>
      <c r="N320">
        <f>(LN(cat0)+LN(C320)+M320)/(alpha-1)</f>
        <v>-668839.80779843603</v>
      </c>
      <c r="O320">
        <f t="shared" si="75"/>
        <v>-13.898190972660963</v>
      </c>
      <c r="P320">
        <f t="shared" si="76"/>
        <v>-668853.70598940866</v>
      </c>
      <c r="Q320">
        <f t="shared" si="77"/>
        <v>-668853.70598940866</v>
      </c>
    </row>
    <row r="321" spans="1:17" x14ac:dyDescent="0.3">
      <c r="A321">
        <f t="shared" si="88"/>
        <v>0.28899999999999998</v>
      </c>
      <c r="B321">
        <f t="shared" si="78"/>
        <v>-0.66287603862626177</v>
      </c>
      <c r="C321">
        <f t="shared" si="83"/>
        <v>0.78822561893272725</v>
      </c>
      <c r="D321">
        <f t="shared" si="79"/>
        <v>0.90791936438171716</v>
      </c>
      <c r="E321">
        <f t="shared" si="84"/>
        <v>0.78822505044652103</v>
      </c>
      <c r="F321">
        <f t="shared" si="80"/>
        <v>1560789.7438991785</v>
      </c>
      <c r="G321">
        <f t="shared" si="81"/>
        <v>1560767.4860996848</v>
      </c>
      <c r="H321">
        <f t="shared" si="82"/>
        <v>0</v>
      </c>
      <c r="I321">
        <f t="shared" si="85"/>
        <v>9.2378691768930369E-7</v>
      </c>
      <c r="J321">
        <f t="shared" si="86"/>
        <v>0</v>
      </c>
      <c r="K321">
        <f t="shared" si="87"/>
        <v>0</v>
      </c>
      <c r="M321">
        <f>alpha*LN(F321)</f>
        <v>14.260688236513118</v>
      </c>
      <c r="N321">
        <f>(LN(cat0)+LN(C321)+M321)/(alpha-1)</f>
        <v>-668839.80804513465</v>
      </c>
      <c r="O321">
        <f t="shared" si="75"/>
        <v>-13.894784400460329</v>
      </c>
      <c r="P321">
        <f t="shared" si="76"/>
        <v>-668853.70282953512</v>
      </c>
      <c r="Q321">
        <f t="shared" si="77"/>
        <v>-668853.70282953512</v>
      </c>
    </row>
    <row r="322" spans="1:17" x14ac:dyDescent="0.3">
      <c r="A322">
        <f t="shared" si="88"/>
        <v>0.28999999999999998</v>
      </c>
      <c r="B322">
        <f t="shared" si="78"/>
        <v>-0.65973444598853825</v>
      </c>
      <c r="C322">
        <f t="shared" si="83"/>
        <v>0.79015501928028342</v>
      </c>
      <c r="D322">
        <f t="shared" si="79"/>
        <v>0.91106095387784802</v>
      </c>
      <c r="E322">
        <f t="shared" si="84"/>
        <v>0.7901544511589299</v>
      </c>
      <c r="F322">
        <f t="shared" si="80"/>
        <v>1556978.6043942592</v>
      </c>
      <c r="G322">
        <f t="shared" si="81"/>
        <v>1556956.404750335</v>
      </c>
      <c r="H322">
        <f t="shared" si="82"/>
        <v>0</v>
      </c>
      <c r="I322">
        <f t="shared" si="85"/>
        <v>9.269285104530136E-7</v>
      </c>
      <c r="J322">
        <f t="shared" si="86"/>
        <v>0</v>
      </c>
      <c r="K322">
        <f t="shared" si="87"/>
        <v>0</v>
      </c>
      <c r="M322">
        <f>alpha*LN(F322)</f>
        <v>14.258243450906052</v>
      </c>
      <c r="N322">
        <f>(LN(cat0)+LN(C322)+M322)/(alpha-1)</f>
        <v>-668839.80826709396</v>
      </c>
      <c r="O322">
        <f t="shared" si="75"/>
        <v>-13.891389393606811</v>
      </c>
      <c r="P322">
        <f t="shared" si="76"/>
        <v>-668853.69965648756</v>
      </c>
      <c r="Q322">
        <f t="shared" si="77"/>
        <v>-668853.69965648756</v>
      </c>
    </row>
    <row r="323" spans="1:17" x14ac:dyDescent="0.3">
      <c r="A323">
        <f t="shared" si="88"/>
        <v>0.29099999999999998</v>
      </c>
      <c r="B323">
        <f t="shared" si="78"/>
        <v>-0.65659285335081541</v>
      </c>
      <c r="C323">
        <f t="shared" si="83"/>
        <v>0.79207662111687605</v>
      </c>
      <c r="D323">
        <f t="shared" si="79"/>
        <v>0.91420254337397822</v>
      </c>
      <c r="E323">
        <f t="shared" si="84"/>
        <v>0.7920760533815796</v>
      </c>
      <c r="F323">
        <f t="shared" si="80"/>
        <v>1553201.3237479769</v>
      </c>
      <c r="G323">
        <f t="shared" si="81"/>
        <v>1553179.1817337503</v>
      </c>
      <c r="H323">
        <f t="shared" si="82"/>
        <v>0</v>
      </c>
      <c r="I323">
        <f t="shared" si="85"/>
        <v>9.3007010299467901E-7</v>
      </c>
      <c r="J323">
        <f t="shared" si="86"/>
        <v>0</v>
      </c>
      <c r="K323">
        <f t="shared" si="87"/>
        <v>0</v>
      </c>
      <c r="M323">
        <f>alpha*LN(F323)</f>
        <v>14.255814473281982</v>
      </c>
      <c r="N323">
        <f>(LN(cat0)+LN(C323)+M323)/(alpha-1)</f>
        <v>-668839.8084643567</v>
      </c>
      <c r="O323">
        <f t="shared" si="75"/>
        <v>-13.888005874075835</v>
      </c>
      <c r="P323">
        <f t="shared" si="76"/>
        <v>-668853.69647023082</v>
      </c>
      <c r="Q323">
        <f t="shared" si="77"/>
        <v>-668853.69647023082</v>
      </c>
    </row>
    <row r="324" spans="1:17" x14ac:dyDescent="0.3">
      <c r="A324">
        <f t="shared" si="88"/>
        <v>0.29199999999999998</v>
      </c>
      <c r="B324">
        <f t="shared" si="78"/>
        <v>-0.65345126071309223</v>
      </c>
      <c r="C324">
        <f t="shared" si="83"/>
        <v>0.79399040547707178</v>
      </c>
      <c r="D324">
        <f t="shared" si="79"/>
        <v>0.91734413287010874</v>
      </c>
      <c r="E324">
        <f t="shared" si="84"/>
        <v>0.79398983814907043</v>
      </c>
      <c r="F324">
        <f t="shared" si="80"/>
        <v>1549457.5818366637</v>
      </c>
      <c r="G324">
        <f t="shared" si="81"/>
        <v>1549435.4969313722</v>
      </c>
      <c r="H324">
        <f t="shared" si="82"/>
        <v>0</v>
      </c>
      <c r="I324">
        <f t="shared" si="85"/>
        <v>9.3321169553634432E-7</v>
      </c>
      <c r="J324">
        <f t="shared" si="86"/>
        <v>0</v>
      </c>
      <c r="K324">
        <f t="shared" si="87"/>
        <v>0</v>
      </c>
      <c r="M324">
        <f>alpha*LN(F324)</f>
        <v>14.253401227031985</v>
      </c>
      <c r="N324">
        <f>(LN(cat0)+LN(C324)+M324)/(alpha-1)</f>
        <v>-668839.80863697943</v>
      </c>
      <c r="O324">
        <f t="shared" si="75"/>
        <v>-13.884633764155485</v>
      </c>
      <c r="P324">
        <f t="shared" si="76"/>
        <v>-668853.69327074359</v>
      </c>
      <c r="Q324">
        <f t="shared" si="77"/>
        <v>-668853.69327074359</v>
      </c>
    </row>
    <row r="325" spans="1:17" x14ac:dyDescent="0.3">
      <c r="A325">
        <f t="shared" si="88"/>
        <v>0.29299999999999998</v>
      </c>
      <c r="B325">
        <f t="shared" si="78"/>
        <v>-0.65030966807536905</v>
      </c>
      <c r="C325">
        <f t="shared" si="83"/>
        <v>0.79589635347259147</v>
      </c>
      <c r="D325">
        <f t="shared" si="79"/>
        <v>0.92048572236623927</v>
      </c>
      <c r="E325">
        <f t="shared" si="84"/>
        <v>0.79589578657315729</v>
      </c>
      <c r="F325">
        <f t="shared" si="80"/>
        <v>1545747.0630902252</v>
      </c>
      <c r="G325">
        <f t="shared" si="81"/>
        <v>1545725.0347781433</v>
      </c>
      <c r="H325">
        <f t="shared" si="82"/>
        <v>0</v>
      </c>
      <c r="I325">
        <f t="shared" si="85"/>
        <v>9.3635328830005423E-7</v>
      </c>
      <c r="J325">
        <f t="shared" si="86"/>
        <v>0</v>
      </c>
      <c r="K325">
        <f t="shared" si="87"/>
        <v>0</v>
      </c>
      <c r="M325">
        <f>alpha*LN(F325)</f>
        <v>14.251003636410973</v>
      </c>
      <c r="N325">
        <f>(LN(cat0)+LN(C325)+M325)/(alpha-1)</f>
        <v>-668839.80878500687</v>
      </c>
      <c r="O325">
        <f t="shared" si="75"/>
        <v>-13.881272986918161</v>
      </c>
      <c r="P325">
        <f t="shared" si="76"/>
        <v>-668853.69005799375</v>
      </c>
      <c r="Q325">
        <f t="shared" si="77"/>
        <v>-668853.69005799375</v>
      </c>
    </row>
    <row r="326" spans="1:17" x14ac:dyDescent="0.3">
      <c r="A326">
        <f t="shared" si="88"/>
        <v>0.29399999999999998</v>
      </c>
      <c r="B326">
        <f t="shared" si="78"/>
        <v>-0.64716807543764587</v>
      </c>
      <c r="C326">
        <f t="shared" si="83"/>
        <v>0.79779444629249818</v>
      </c>
      <c r="D326">
        <f t="shared" si="79"/>
        <v>0.92362731186236979</v>
      </c>
      <c r="E326">
        <f t="shared" si="84"/>
        <v>0.79779387984293648</v>
      </c>
      <c r="F326">
        <f t="shared" si="80"/>
        <v>1542069.4564159173</v>
      </c>
      <c r="G326">
        <f t="shared" si="81"/>
        <v>1542047.4841862775</v>
      </c>
      <c r="H326">
        <f t="shared" si="82"/>
        <v>0</v>
      </c>
      <c r="I326">
        <f t="shared" si="85"/>
        <v>9.3949488106376414E-7</v>
      </c>
      <c r="J326">
        <f t="shared" si="86"/>
        <v>0</v>
      </c>
      <c r="K326">
        <f t="shared" si="87"/>
        <v>0</v>
      </c>
      <c r="M326">
        <f>alpha*LN(F326)</f>
        <v>14.248621626526411</v>
      </c>
      <c r="N326">
        <f>(LN(cat0)+LN(C326)+M326)/(alpha-1)</f>
        <v>-668839.80890849023</v>
      </c>
      <c r="O326">
        <f t="shared" si="75"/>
        <v>-13.877923466682759</v>
      </c>
      <c r="P326">
        <f t="shared" si="76"/>
        <v>-668853.68683195696</v>
      </c>
      <c r="Q326">
        <f t="shared" si="77"/>
        <v>-668853.68683195696</v>
      </c>
    </row>
    <row r="327" spans="1:17" x14ac:dyDescent="0.3">
      <c r="A327">
        <f t="shared" si="88"/>
        <v>0.29499999999999998</v>
      </c>
      <c r="B327">
        <f t="shared" si="78"/>
        <v>-0.64402648279992269</v>
      </c>
      <c r="C327">
        <f t="shared" si="83"/>
        <v>0.79968466520338211</v>
      </c>
      <c r="D327">
        <f t="shared" si="79"/>
        <v>0.92676890135850043</v>
      </c>
      <c r="E327">
        <f t="shared" si="84"/>
        <v>0.79968409922503136</v>
      </c>
      <c r="F327">
        <f t="shared" si="80"/>
        <v>1538424.4551236837</v>
      </c>
      <c r="G327">
        <f t="shared" si="81"/>
        <v>1538402.5384706073</v>
      </c>
      <c r="H327">
        <f t="shared" si="82"/>
        <v>0</v>
      </c>
      <c r="I327">
        <f t="shared" si="85"/>
        <v>9.4263647338338484E-7</v>
      </c>
      <c r="J327">
        <f t="shared" si="86"/>
        <v>0</v>
      </c>
      <c r="K327">
        <f t="shared" si="87"/>
        <v>0</v>
      </c>
      <c r="M327">
        <f>alpha*LN(F327)</f>
        <v>14.246255123327243</v>
      </c>
      <c r="N327">
        <f>(LN(cat0)+LN(C327)+M327)/(alpha-1)</f>
        <v>-668839.80900747061</v>
      </c>
      <c r="O327">
        <f t="shared" si="75"/>
        <v>-13.874585128760891</v>
      </c>
      <c r="P327">
        <f t="shared" si="76"/>
        <v>-668853.68359259935</v>
      </c>
      <c r="Q327">
        <f t="shared" si="77"/>
        <v>-668853.68359259935</v>
      </c>
    </row>
    <row r="328" spans="1:17" x14ac:dyDescent="0.3">
      <c r="A328">
        <f t="shared" si="88"/>
        <v>0.29599999999999999</v>
      </c>
      <c r="B328">
        <f t="shared" si="78"/>
        <v>-0.64088489016219952</v>
      </c>
      <c r="C328">
        <f t="shared" si="83"/>
        <v>0.80156699154954592</v>
      </c>
      <c r="D328">
        <f t="shared" si="79"/>
        <v>0.92991049085463096</v>
      </c>
      <c r="E328">
        <f t="shared" si="84"/>
        <v>0.80156642606377726</v>
      </c>
      <c r="F328">
        <f t="shared" si="80"/>
        <v>1534811.7568530203</v>
      </c>
      <c r="G328">
        <f t="shared" si="81"/>
        <v>1534789.8952754508</v>
      </c>
      <c r="H328">
        <f t="shared" si="82"/>
        <v>0</v>
      </c>
      <c r="I328">
        <f t="shared" si="85"/>
        <v>9.4577806614709464E-7</v>
      </c>
      <c r="J328">
        <f t="shared" si="86"/>
        <v>0</v>
      </c>
      <c r="K328">
        <f t="shared" si="87"/>
        <v>0</v>
      </c>
      <c r="M328">
        <f>alpha*LN(F328)</f>
        <v>14.243904053593003</v>
      </c>
      <c r="N328">
        <f>(LN(cat0)+LN(C328)+M328)/(alpha-1)</f>
        <v>-668839.80908199598</v>
      </c>
      <c r="O328">
        <f t="shared" si="75"/>
        <v>-13.871257897799483</v>
      </c>
      <c r="P328">
        <f t="shared" si="76"/>
        <v>-668853.68033989379</v>
      </c>
      <c r="Q328">
        <f t="shared" si="77"/>
        <v>-668853.68033989379</v>
      </c>
    </row>
    <row r="329" spans="1:17" x14ac:dyDescent="0.3">
      <c r="A329">
        <f t="shared" si="88"/>
        <v>0.29699999999999999</v>
      </c>
      <c r="B329">
        <f t="shared" si="78"/>
        <v>-0.63774329752447645</v>
      </c>
      <c r="C329">
        <f t="shared" si="83"/>
        <v>0.80344140675318865</v>
      </c>
      <c r="D329">
        <f t="shared" si="79"/>
        <v>0.93305208035076137</v>
      </c>
      <c r="E329">
        <f t="shared" si="84"/>
        <v>0.8034408417814054</v>
      </c>
      <c r="F329">
        <f t="shared" si="80"/>
        <v>1531231.0635013268</v>
      </c>
      <c r="G329">
        <f t="shared" si="81"/>
        <v>1531209.2565029594</v>
      </c>
      <c r="H329">
        <f t="shared" si="82"/>
        <v>0</v>
      </c>
      <c r="I329">
        <f t="shared" si="85"/>
        <v>9.4891965891080456E-7</v>
      </c>
      <c r="J329">
        <f t="shared" si="86"/>
        <v>0</v>
      </c>
      <c r="K329">
        <f t="shared" si="87"/>
        <v>0</v>
      </c>
      <c r="M329">
        <f>alpha*LN(F329)</f>
        <v>14.241568344923108</v>
      </c>
      <c r="N329">
        <f>(LN(cat0)+LN(C329)+M329)/(alpha-1)</f>
        <v>-668839.80913211405</v>
      </c>
      <c r="O329">
        <f t="shared" si="75"/>
        <v>-13.867941700602207</v>
      </c>
      <c r="P329">
        <f t="shared" si="76"/>
        <v>-668853.67707381467</v>
      </c>
      <c r="Q329">
        <f t="shared" si="77"/>
        <v>-668853.67707381467</v>
      </c>
    </row>
    <row r="330" spans="1:17" x14ac:dyDescent="0.3">
      <c r="A330">
        <f t="shared" si="88"/>
        <v>0.29799999999999999</v>
      </c>
      <c r="B330">
        <f t="shared" si="78"/>
        <v>-0.63460170488675316</v>
      </c>
      <c r="C330">
        <f t="shared" si="83"/>
        <v>0.80530789231458944</v>
      </c>
      <c r="D330">
        <f t="shared" si="79"/>
        <v>0.93619366984689201</v>
      </c>
      <c r="E330">
        <f t="shared" si="84"/>
        <v>0.8053073278782269</v>
      </c>
      <c r="F330">
        <f t="shared" si="80"/>
        <v>1527682.0811537097</v>
      </c>
      <c r="G330">
        <f t="shared" si="81"/>
        <v>1527660.3282429243</v>
      </c>
      <c r="H330">
        <f t="shared" si="82"/>
        <v>0</v>
      </c>
      <c r="I330">
        <f t="shared" si="85"/>
        <v>9.5206125145246986E-7</v>
      </c>
      <c r="J330">
        <f t="shared" si="86"/>
        <v>0</v>
      </c>
      <c r="K330">
        <f t="shared" si="87"/>
        <v>0</v>
      </c>
      <c r="M330">
        <f>alpha*LN(F330)</f>
        <v>14.239247925726342</v>
      </c>
      <c r="N330">
        <f>(LN(cat0)+LN(C330)+M330)/(alpha-1)</f>
        <v>-668839.80915786594</v>
      </c>
      <c r="O330">
        <f t="shared" si="75"/>
        <v>-13.864636464463763</v>
      </c>
      <c r="P330">
        <f t="shared" si="76"/>
        <v>-668853.67379433045</v>
      </c>
      <c r="Q330">
        <f t="shared" si="77"/>
        <v>-668853.67379433045</v>
      </c>
    </row>
    <row r="331" spans="1:17" x14ac:dyDescent="0.3">
      <c r="A331">
        <f t="shared" si="88"/>
        <v>0.29899999999999999</v>
      </c>
      <c r="B331">
        <f t="shared" si="78"/>
        <v>-0.63146011224903009</v>
      </c>
      <c r="C331">
        <f t="shared" si="83"/>
        <v>0.80716642981228914</v>
      </c>
      <c r="D331">
        <f t="shared" si="79"/>
        <v>0.93933525934302242</v>
      </c>
      <c r="E331">
        <f t="shared" si="84"/>
        <v>0.80716586593281414</v>
      </c>
      <c r="F331">
        <f t="shared" si="80"/>
        <v>1524164.5200142108</v>
      </c>
      <c r="G331">
        <f t="shared" si="81"/>
        <v>1524142.8207040031</v>
      </c>
      <c r="H331">
        <f t="shared" si="82"/>
        <v>0</v>
      </c>
      <c r="I331">
        <f t="shared" si="85"/>
        <v>9.5520284399413506E-7</v>
      </c>
      <c r="J331">
        <f t="shared" si="86"/>
        <v>0</v>
      </c>
      <c r="K331">
        <f t="shared" si="87"/>
        <v>0</v>
      </c>
      <c r="M331">
        <f>alpha*LN(F331)</f>
        <v>14.236942725210517</v>
      </c>
      <c r="N331">
        <f>(LN(cat0)+LN(C331)+M331)/(alpha-1)</f>
        <v>-668839.80915929587</v>
      </c>
      <c r="O331">
        <f t="shared" si="75"/>
        <v>-13.861342116931711</v>
      </c>
      <c r="P331">
        <f t="shared" si="76"/>
        <v>-668853.67050141282</v>
      </c>
      <c r="Q331">
        <f t="shared" si="77"/>
        <v>-668853.67050141282</v>
      </c>
    </row>
    <row r="332" spans="1:17" x14ac:dyDescent="0.3">
      <c r="A332">
        <f t="shared" si="88"/>
        <v>0.3</v>
      </c>
      <c r="B332">
        <f t="shared" si="78"/>
        <v>-0.6283185196113068</v>
      </c>
      <c r="C332">
        <f t="shared" si="83"/>
        <v>0.80901700090327355</v>
      </c>
      <c r="D332">
        <f t="shared" si="79"/>
        <v>0.94247684883915306</v>
      </c>
      <c r="E332">
        <f t="shared" si="84"/>
        <v>0.80901643760218411</v>
      </c>
      <c r="F332">
        <f t="shared" si="80"/>
        <v>1520678.094338415</v>
      </c>
      <c r="G332">
        <f t="shared" si="81"/>
        <v>1520656.4481463311</v>
      </c>
      <c r="H332">
        <f t="shared" si="82"/>
        <v>0</v>
      </c>
      <c r="I332">
        <f t="shared" si="85"/>
        <v>9.5834443675784487E-7</v>
      </c>
      <c r="J332">
        <f t="shared" si="86"/>
        <v>0</v>
      </c>
      <c r="K332">
        <f t="shared" si="87"/>
        <v>0</v>
      </c>
      <c r="M332">
        <f>alpha*LN(F332)</f>
        <v>14.234652673372301</v>
      </c>
      <c r="N332">
        <f>(LN(cat0)+LN(C332)+M332)/(alpha-1)</f>
        <v>-668839.80913644482</v>
      </c>
      <c r="O332">
        <f t="shared" si="75"/>
        <v>-13.85805858626809</v>
      </c>
      <c r="P332">
        <f t="shared" si="76"/>
        <v>-668853.66719503107</v>
      </c>
      <c r="Q332">
        <f t="shared" si="77"/>
        <v>-668853.66719503107</v>
      </c>
    </row>
    <row r="333" spans="1:17" x14ac:dyDescent="0.3">
      <c r="A333">
        <f t="shared" si="88"/>
        <v>0.30099999999999999</v>
      </c>
      <c r="B333">
        <f t="shared" si="78"/>
        <v>-0.62517692697358385</v>
      </c>
      <c r="C333">
        <f t="shared" si="83"/>
        <v>0.81085958732315278</v>
      </c>
      <c r="D333">
        <f t="shared" si="79"/>
        <v>0.94561843833528336</v>
      </c>
      <c r="E333">
        <f t="shared" si="84"/>
        <v>0.81085902462197779</v>
      </c>
      <c r="F333">
        <f t="shared" si="80"/>
        <v>1517222.5223674194</v>
      </c>
      <c r="G333">
        <f t="shared" si="81"/>
        <v>1517200.9288154962</v>
      </c>
      <c r="H333">
        <f t="shared" si="82"/>
        <v>0</v>
      </c>
      <c r="I333">
        <f t="shared" si="85"/>
        <v>9.6148602952155467E-7</v>
      </c>
      <c r="J333">
        <f t="shared" si="86"/>
        <v>0</v>
      </c>
      <c r="K333">
        <f t="shared" si="87"/>
        <v>0</v>
      </c>
      <c r="M333">
        <f>alpha*LN(F333)</f>
        <v>14.232377700987239</v>
      </c>
      <c r="N333">
        <f>(LN(cat0)+LN(C333)+M333)/(alpha-1)</f>
        <v>-668839.80908935366</v>
      </c>
      <c r="O333">
        <f t="shared" si="75"/>
        <v>-13.854785801901915</v>
      </c>
      <c r="P333">
        <f t="shared" si="76"/>
        <v>-668853.66387515562</v>
      </c>
      <c r="Q333">
        <f t="shared" si="77"/>
        <v>-668853.66387515562</v>
      </c>
    </row>
    <row r="334" spans="1:17" x14ac:dyDescent="0.3">
      <c r="A334">
        <f t="shared" si="88"/>
        <v>0.30199999999999999</v>
      </c>
      <c r="B334">
        <f t="shared" si="78"/>
        <v>-0.62203533433586045</v>
      </c>
      <c r="C334">
        <f t="shared" si="83"/>
        <v>0.81269417088634355</v>
      </c>
      <c r="D334">
        <f t="shared" si="79"/>
        <v>0.94876002783141411</v>
      </c>
      <c r="E334">
        <f t="shared" si="84"/>
        <v>0.81269360880664232</v>
      </c>
      <c r="F334">
        <f t="shared" si="80"/>
        <v>1513797.5262631197</v>
      </c>
      <c r="G334">
        <f t="shared" si="81"/>
        <v>1513775.9848778134</v>
      </c>
      <c r="H334">
        <f t="shared" si="82"/>
        <v>0</v>
      </c>
      <c r="I334">
        <f t="shared" si="85"/>
        <v>9.6462762206322008E-7</v>
      </c>
      <c r="J334">
        <f t="shared" si="86"/>
        <v>0</v>
      </c>
      <c r="K334">
        <f t="shared" si="87"/>
        <v>0</v>
      </c>
      <c r="M334">
        <f>alpha*LN(F334)</f>
        <v>14.230117739599919</v>
      </c>
      <c r="N334">
        <f>(LN(cat0)+LN(C334)+M334)/(alpha-1)</f>
        <v>-668839.80901806313</v>
      </c>
      <c r="O334">
        <f t="shared" si="75"/>
        <v>-13.851523693952076</v>
      </c>
      <c r="P334">
        <f t="shared" si="76"/>
        <v>-668853.66054175713</v>
      </c>
      <c r="Q334">
        <f t="shared" si="77"/>
        <v>-668853.66054175713</v>
      </c>
    </row>
    <row r="335" spans="1:17" x14ac:dyDescent="0.3">
      <c r="A335">
        <f t="shared" si="88"/>
        <v>0.30299999999999999</v>
      </c>
      <c r="B335">
        <f t="shared" si="78"/>
        <v>-0.61889374169813771</v>
      </c>
      <c r="C335">
        <f t="shared" si="83"/>
        <v>0.81452073348624621</v>
      </c>
      <c r="D335">
        <f t="shared" si="79"/>
        <v>0.9519016173275443</v>
      </c>
      <c r="E335">
        <f t="shared" si="84"/>
        <v>0.81452017204960814</v>
      </c>
      <c r="F335">
        <f t="shared" si="80"/>
        <v>1510402.8320447959</v>
      </c>
      <c r="G335">
        <f t="shared" si="81"/>
        <v>1510381.3423569291</v>
      </c>
      <c r="H335">
        <f t="shared" si="82"/>
        <v>0</v>
      </c>
      <c r="I335">
        <f t="shared" si="85"/>
        <v>9.6776921460488528E-7</v>
      </c>
      <c r="J335">
        <f t="shared" si="86"/>
        <v>0</v>
      </c>
      <c r="K335">
        <f t="shared" si="87"/>
        <v>0</v>
      </c>
      <c r="M335">
        <f>alpha*LN(F335)</f>
        <v>14.227872721514323</v>
      </c>
      <c r="N335">
        <f>(LN(cat0)+LN(C335)+M335)/(alpha-1)</f>
        <v>-668839.80892261409</v>
      </c>
      <c r="O335">
        <f t="shared" si="75"/>
        <v>-13.848272192759502</v>
      </c>
      <c r="P335">
        <f t="shared" si="76"/>
        <v>-668853.65719480684</v>
      </c>
      <c r="Q335">
        <f t="shared" si="77"/>
        <v>-668853.65719480684</v>
      </c>
    </row>
    <row r="336" spans="1:17" x14ac:dyDescent="0.3">
      <c r="A336">
        <f t="shared" si="88"/>
        <v>0.30399999999999999</v>
      </c>
      <c r="B336">
        <f t="shared" si="78"/>
        <v>-0.61575214906041409</v>
      </c>
      <c r="C336">
        <f t="shared" si="83"/>
        <v>0.81633925709542632</v>
      </c>
      <c r="D336">
        <f t="shared" si="79"/>
        <v>0.95504320682367527</v>
      </c>
      <c r="E336">
        <f t="shared" si="84"/>
        <v>0.81633869632347056</v>
      </c>
      <c r="F336">
        <f t="shared" si="80"/>
        <v>1507038.1695269535</v>
      </c>
      <c r="G336">
        <f t="shared" si="81"/>
        <v>1507016.7310716482</v>
      </c>
      <c r="H336">
        <f t="shared" si="82"/>
        <v>0</v>
      </c>
      <c r="I336">
        <f t="shared" si="85"/>
        <v>9.7091080736859509E-7</v>
      </c>
      <c r="J336">
        <f t="shared" si="86"/>
        <v>0</v>
      </c>
      <c r="K336">
        <f t="shared" si="87"/>
        <v>0</v>
      </c>
      <c r="M336">
        <f>alpha*LN(F336)</f>
        <v>14.225642579784328</v>
      </c>
      <c r="N336">
        <f>(LN(cat0)+LN(C336)+M336)/(alpha-1)</f>
        <v>-668839.80880304391</v>
      </c>
      <c r="O336">
        <f t="shared" si="75"/>
        <v>-13.845031229343157</v>
      </c>
      <c r="P336">
        <f t="shared" si="76"/>
        <v>-668853.65383427322</v>
      </c>
      <c r="Q336">
        <f t="shared" si="77"/>
        <v>-668853.65383427322</v>
      </c>
    </row>
    <row r="337" spans="1:17" x14ac:dyDescent="0.3">
      <c r="A337">
        <f t="shared" si="88"/>
        <v>0.30499999999999999</v>
      </c>
      <c r="B337">
        <f t="shared" si="78"/>
        <v>-0.61261055642269135</v>
      </c>
      <c r="C337">
        <f t="shared" si="83"/>
        <v>0.81814972376578932</v>
      </c>
      <c r="D337">
        <f t="shared" si="79"/>
        <v>0.95818479631980535</v>
      </c>
      <c r="E337">
        <f t="shared" si="84"/>
        <v>0.81814916368016433</v>
      </c>
      <c r="F337">
        <f t="shared" si="80"/>
        <v>1503703.2722584077</v>
      </c>
      <c r="G337">
        <f t="shared" si="81"/>
        <v>1503681.8845750266</v>
      </c>
      <c r="H337">
        <f t="shared" si="82"/>
        <v>0</v>
      </c>
      <c r="I337">
        <f t="shared" si="85"/>
        <v>9.7405239991026029E-7</v>
      </c>
      <c r="J337">
        <f t="shared" si="86"/>
        <v>0</v>
      </c>
      <c r="K337">
        <f t="shared" si="87"/>
        <v>0</v>
      </c>
      <c r="M337">
        <f>alpha*LN(F337)</f>
        <v>14.22342724820437</v>
      </c>
      <c r="N337">
        <f>(LN(cat0)+LN(C337)+M337)/(alpha-1)</f>
        <v>-668839.80865938996</v>
      </c>
      <c r="O337">
        <f t="shared" si="75"/>
        <v>-13.841800736075141</v>
      </c>
      <c r="P337">
        <f t="shared" si="76"/>
        <v>-668853.65046012599</v>
      </c>
      <c r="Q337">
        <f t="shared" si="77"/>
        <v>-668853.65046012599</v>
      </c>
    </row>
    <row r="338" spans="1:17" x14ac:dyDescent="0.3">
      <c r="A338">
        <f t="shared" si="88"/>
        <v>0.30599999999999999</v>
      </c>
      <c r="B338">
        <f t="shared" si="78"/>
        <v>-0.60946896378496807</v>
      </c>
      <c r="C338">
        <f t="shared" si="83"/>
        <v>0.81995211562876102</v>
      </c>
      <c r="D338">
        <f t="shared" si="79"/>
        <v>0.96132638581593599</v>
      </c>
      <c r="E338">
        <f t="shared" si="84"/>
        <v>0.81995155625114413</v>
      </c>
      <c r="F338">
        <f t="shared" si="80"/>
        <v>1500397.8774625638</v>
      </c>
      <c r="G338">
        <f t="shared" si="81"/>
        <v>1500376.5400946504</v>
      </c>
      <c r="H338">
        <f t="shared" si="82"/>
        <v>0</v>
      </c>
      <c r="I338">
        <f t="shared" si="85"/>
        <v>9.7719399245192549E-7</v>
      </c>
      <c r="J338">
        <f t="shared" si="86"/>
        <v>0</v>
      </c>
      <c r="K338">
        <f t="shared" si="87"/>
        <v>0</v>
      </c>
      <c r="M338">
        <f>alpha*LN(F338)</f>
        <v>14.221226661300268</v>
      </c>
      <c r="N338">
        <f>(LN(cat0)+LN(C338)+M338)/(alpha-1)</f>
        <v>-668839.8084916895</v>
      </c>
      <c r="O338">
        <f t="shared" si="75"/>
        <v>-13.838580645297723</v>
      </c>
      <c r="P338">
        <f t="shared" si="76"/>
        <v>-668853.64707233477</v>
      </c>
      <c r="Q338">
        <f t="shared" si="77"/>
        <v>-668853.64707233477</v>
      </c>
    </row>
    <row r="339" spans="1:17" x14ac:dyDescent="0.3">
      <c r="A339">
        <f t="shared" si="88"/>
        <v>0.307</v>
      </c>
      <c r="B339">
        <f t="shared" si="78"/>
        <v>-0.606327371147245</v>
      </c>
      <c r="C339">
        <f t="shared" si="83"/>
        <v>0.82174641489546119</v>
      </c>
      <c r="D339">
        <f t="shared" si="79"/>
        <v>0.96446797531206641</v>
      </c>
      <c r="E339">
        <f t="shared" si="84"/>
        <v>0.82174585624755836</v>
      </c>
      <c r="F339">
        <f t="shared" si="80"/>
        <v>1497121.7259788865</v>
      </c>
      <c r="G339">
        <f t="shared" si="81"/>
        <v>1497100.4384741066</v>
      </c>
      <c r="H339">
        <f t="shared" si="82"/>
        <v>0</v>
      </c>
      <c r="I339">
        <f t="shared" si="85"/>
        <v>9.8033558521563508E-7</v>
      </c>
      <c r="J339">
        <f t="shared" si="86"/>
        <v>0</v>
      </c>
      <c r="K339">
        <f t="shared" si="87"/>
        <v>0</v>
      </c>
      <c r="M339">
        <f>alpha*LN(F339)</f>
        <v>14.219040754320195</v>
      </c>
      <c r="N339">
        <f>(LN(cat0)+LN(C339)+M339)/(alpha-1)</f>
        <v>-668839.80829997966</v>
      </c>
      <c r="O339">
        <f t="shared" si="75"/>
        <v>-13.835370890005393</v>
      </c>
      <c r="P339">
        <f t="shared" si="76"/>
        <v>-668853.64367086964</v>
      </c>
      <c r="Q339">
        <f t="shared" si="77"/>
        <v>-668853.64367086964</v>
      </c>
    </row>
    <row r="340" spans="1:17" x14ac:dyDescent="0.3">
      <c r="A340">
        <f t="shared" si="88"/>
        <v>0.308</v>
      </c>
      <c r="B340">
        <f t="shared" si="78"/>
        <v>-0.60318577850952171</v>
      </c>
      <c r="C340">
        <f t="shared" si="83"/>
        <v>0.82353260385688076</v>
      </c>
      <c r="D340">
        <f t="shared" si="79"/>
        <v>0.96760956480819704</v>
      </c>
      <c r="E340">
        <f t="shared" si="84"/>
        <v>0.82353204596042628</v>
      </c>
      <c r="F340">
        <f t="shared" si="80"/>
        <v>1493874.5622055135</v>
      </c>
      <c r="G340">
        <f t="shared" si="81"/>
        <v>1493853.3241155988</v>
      </c>
      <c r="H340">
        <f t="shared" si="82"/>
        <v>0</v>
      </c>
      <c r="I340">
        <f t="shared" si="85"/>
        <v>9.8347717797934489E-7</v>
      </c>
      <c r="J340">
        <f t="shared" si="86"/>
        <v>0</v>
      </c>
      <c r="K340">
        <f t="shared" si="87"/>
        <v>0</v>
      </c>
      <c r="M340">
        <f>alpha*LN(F340)</f>
        <v>14.216869463225807</v>
      </c>
      <c r="N340">
        <f>(LN(cat0)+LN(C340)+M340)/(alpha-1)</f>
        <v>-668839.80808429443</v>
      </c>
      <c r="O340">
        <f t="shared" si="75"/>
        <v>-13.832171404288065</v>
      </c>
      <c r="P340">
        <f t="shared" si="76"/>
        <v>-668853.6402556987</v>
      </c>
      <c r="Q340">
        <f t="shared" si="77"/>
        <v>-668853.6402556987</v>
      </c>
    </row>
    <row r="341" spans="1:17" x14ac:dyDescent="0.3">
      <c r="A341">
        <f t="shared" si="88"/>
        <v>0.309</v>
      </c>
      <c r="B341">
        <f t="shared" si="78"/>
        <v>-0.60004418587179864</v>
      </c>
      <c r="C341">
        <f t="shared" si="83"/>
        <v>0.82531066488405591</v>
      </c>
      <c r="D341">
        <f t="shared" si="79"/>
        <v>0.97075115430432746</v>
      </c>
      <c r="E341">
        <f t="shared" si="84"/>
        <v>0.82531010776081171</v>
      </c>
      <c r="F341">
        <f t="shared" si="80"/>
        <v>1490656.1340429992</v>
      </c>
      <c r="G341">
        <f t="shared" si="81"/>
        <v>1490634.944923691</v>
      </c>
      <c r="H341">
        <f t="shared" si="82"/>
        <v>0</v>
      </c>
      <c r="I341">
        <f t="shared" si="85"/>
        <v>9.8661877052101009E-7</v>
      </c>
      <c r="J341">
        <f t="shared" si="86"/>
        <v>0</v>
      </c>
      <c r="K341">
        <f t="shared" si="87"/>
        <v>0</v>
      </c>
      <c r="M341">
        <f>alpha*LN(F341)</f>
        <v>14.214712724683508</v>
      </c>
      <c r="N341">
        <f>(LN(cat0)+LN(C341)+M341)/(alpha-1)</f>
        <v>-668839.80784466921</v>
      </c>
      <c r="O341">
        <f t="shared" ref="O341:O404" si="89">LN(I341)</f>
        <v>-13.828982122865552</v>
      </c>
      <c r="P341">
        <f t="shared" ref="P341:P404" si="90">N341+O341</f>
        <v>-668853.63682679203</v>
      </c>
      <c r="Q341">
        <f t="shared" ref="Q341:Q404" si="91">P341-EXP(P341)</f>
        <v>-668853.63682679203</v>
      </c>
    </row>
    <row r="342" spans="1:17" x14ac:dyDescent="0.3">
      <c r="A342">
        <f t="shared" si="88"/>
        <v>0.31</v>
      </c>
      <c r="B342">
        <f t="shared" si="78"/>
        <v>-0.59690259323407535</v>
      </c>
      <c r="C342">
        <f t="shared" si="83"/>
        <v>0.8270805804282424</v>
      </c>
      <c r="D342">
        <f t="shared" si="79"/>
        <v>0.9738927438004582</v>
      </c>
      <c r="E342">
        <f t="shared" si="84"/>
        <v>0.82708002409999803</v>
      </c>
      <c r="F342">
        <f t="shared" si="80"/>
        <v>1487466.1928391573</v>
      </c>
      <c r="G342">
        <f t="shared" si="81"/>
        <v>1487445.0522501508</v>
      </c>
      <c r="H342">
        <f t="shared" si="82"/>
        <v>0</v>
      </c>
      <c r="I342">
        <f t="shared" si="85"/>
        <v>9.8976036306267529E-7</v>
      </c>
      <c r="J342">
        <f t="shared" si="86"/>
        <v>0</v>
      </c>
      <c r="K342">
        <f t="shared" si="87"/>
        <v>0</v>
      </c>
      <c r="M342">
        <f>alpha*LN(F342)</f>
        <v>14.212570476055872</v>
      </c>
      <c r="N342">
        <f>(LN(cat0)+LN(C342)+M342)/(alpha-1)</f>
        <v>-668839.807581136</v>
      </c>
      <c r="O342">
        <f t="shared" si="89"/>
        <v>-13.825802980630872</v>
      </c>
      <c r="P342">
        <f t="shared" si="90"/>
        <v>-668853.63338411658</v>
      </c>
      <c r="Q342">
        <f t="shared" si="91"/>
        <v>-668853.63338411658</v>
      </c>
    </row>
    <row r="343" spans="1:17" x14ac:dyDescent="0.3">
      <c r="A343">
        <f t="shared" si="88"/>
        <v>0.311</v>
      </c>
      <c r="B343">
        <f t="shared" si="78"/>
        <v>-0.59376100059635228</v>
      </c>
      <c r="C343">
        <f t="shared" si="83"/>
        <v>0.82884233302108834</v>
      </c>
      <c r="D343">
        <f t="shared" si="79"/>
        <v>0.97703433329658862</v>
      </c>
      <c r="E343">
        <f t="shared" si="84"/>
        <v>0.82884177750966048</v>
      </c>
      <c r="F343">
        <f t="shared" si="80"/>
        <v>1484304.4933349821</v>
      </c>
      <c r="G343">
        <f t="shared" si="81"/>
        <v>1484283.4008398694</v>
      </c>
      <c r="H343">
        <f t="shared" si="82"/>
        <v>0</v>
      </c>
      <c r="I343">
        <f t="shared" si="85"/>
        <v>9.9290195582638509E-7</v>
      </c>
      <c r="J343">
        <f t="shared" si="86"/>
        <v>0</v>
      </c>
      <c r="K343">
        <f t="shared" si="87"/>
        <v>0</v>
      </c>
      <c r="M343">
        <f>alpha*LN(F343)</f>
        <v>14.210442655393193</v>
      </c>
      <c r="N343">
        <f>(LN(cat0)+LN(C343)+M343)/(alpha-1)</f>
        <v>-668839.80729372858</v>
      </c>
      <c r="O343">
        <f t="shared" si="89"/>
        <v>-13.822633913096752</v>
      </c>
      <c r="P343">
        <f t="shared" si="90"/>
        <v>-668853.62992764171</v>
      </c>
      <c r="Q343">
        <f t="shared" si="91"/>
        <v>-668853.62992764171</v>
      </c>
    </row>
    <row r="344" spans="1:17" x14ac:dyDescent="0.3">
      <c r="A344">
        <f t="shared" si="88"/>
        <v>0.312</v>
      </c>
      <c r="B344">
        <f t="shared" si="78"/>
        <v>-0.59061940795862911</v>
      </c>
      <c r="C344">
        <f t="shared" si="83"/>
        <v>0.8305959052748072</v>
      </c>
      <c r="D344">
        <f t="shared" si="79"/>
        <v>0.98017592279271915</v>
      </c>
      <c r="E344">
        <f t="shared" si="84"/>
        <v>0.83059535060203915</v>
      </c>
      <c r="F344">
        <f t="shared" si="80"/>
        <v>1481170.7936116182</v>
      </c>
      <c r="G344">
        <f t="shared" si="81"/>
        <v>1481149.7487778398</v>
      </c>
      <c r="H344">
        <f t="shared" si="82"/>
        <v>0</v>
      </c>
      <c r="I344">
        <f t="shared" si="85"/>
        <v>9.9604354836805008E-7</v>
      </c>
      <c r="J344">
        <f t="shared" si="86"/>
        <v>0</v>
      </c>
      <c r="K344">
        <f t="shared" si="87"/>
        <v>0</v>
      </c>
      <c r="M344">
        <f>alpha*LN(F344)</f>
        <v>14.208329201425192</v>
      </c>
      <c r="N344">
        <f>(LN(cat0)+LN(C344)+M344)/(alpha-1)</f>
        <v>-668839.80698248069</v>
      </c>
      <c r="O344">
        <f t="shared" si="89"/>
        <v>-13.819474857056552</v>
      </c>
      <c r="P344">
        <f t="shared" si="90"/>
        <v>-668853.62645733776</v>
      </c>
      <c r="Q344">
        <f t="shared" si="91"/>
        <v>-668853.62645733776</v>
      </c>
    </row>
    <row r="345" spans="1:17" x14ac:dyDescent="0.3">
      <c r="A345">
        <f t="shared" si="88"/>
        <v>0.313</v>
      </c>
      <c r="B345">
        <f t="shared" si="78"/>
        <v>-0.58747781532090593</v>
      </c>
      <c r="C345">
        <f t="shared" si="83"/>
        <v>0.83234127988234896</v>
      </c>
      <c r="D345">
        <f t="shared" si="79"/>
        <v>0.98331751228884967</v>
      </c>
      <c r="E345">
        <f t="shared" si="84"/>
        <v>0.83234072607011034</v>
      </c>
      <c r="F345">
        <f t="shared" si="80"/>
        <v>1478064.8550383621</v>
      </c>
      <c r="G345">
        <f t="shared" si="81"/>
        <v>1478043.8574371466</v>
      </c>
      <c r="H345">
        <f t="shared" si="82"/>
        <v>0</v>
      </c>
      <c r="I345">
        <f t="shared" si="85"/>
        <v>9.9918514090971528E-7</v>
      </c>
      <c r="J345">
        <f t="shared" si="86"/>
        <v>0</v>
      </c>
      <c r="K345">
        <f t="shared" si="87"/>
        <v>0</v>
      </c>
      <c r="M345">
        <f>alpha*LN(F345)</f>
        <v>14.20623005355284</v>
      </c>
      <c r="N345">
        <f>(LN(cat0)+LN(C345)+M345)/(alpha-1)</f>
        <v>-668839.806647419</v>
      </c>
      <c r="O345">
        <f t="shared" si="89"/>
        <v>-13.816325749232691</v>
      </c>
      <c r="P345">
        <f t="shared" si="90"/>
        <v>-668853.62297316827</v>
      </c>
      <c r="Q345">
        <f t="shared" si="91"/>
        <v>-668853.62297316827</v>
      </c>
    </row>
    <row r="346" spans="1:17" x14ac:dyDescent="0.3">
      <c r="A346">
        <f t="shared" si="88"/>
        <v>0.314</v>
      </c>
      <c r="B346">
        <f t="shared" si="78"/>
        <v>-0.58433622268318275</v>
      </c>
      <c r="C346">
        <f t="shared" si="83"/>
        <v>0.834078439617571</v>
      </c>
      <c r="D346">
        <f t="shared" si="79"/>
        <v>0.9864591017849802</v>
      </c>
      <c r="E346">
        <f t="shared" si="84"/>
        <v>0.8340778866877574</v>
      </c>
      <c r="F346">
        <f t="shared" si="80"/>
        <v>1474986.4422216676</v>
      </c>
      <c r="G346">
        <f t="shared" si="81"/>
        <v>1474965.4914279878</v>
      </c>
      <c r="H346">
        <f t="shared" si="82"/>
        <v>0</v>
      </c>
      <c r="I346">
        <f t="shared" si="85"/>
        <v>1.0023267336734249E-6</v>
      </c>
      <c r="J346">
        <f t="shared" si="86"/>
        <v>0</v>
      </c>
      <c r="K346">
        <f t="shared" si="87"/>
        <v>0</v>
      </c>
      <c r="M346">
        <f>alpha*LN(F346)</f>
        <v>14.204145151840333</v>
      </c>
      <c r="N346">
        <f>(LN(cat0)+LN(C346)+M346)/(alpha-1)</f>
        <v>-668839.8062885789</v>
      </c>
      <c r="O346">
        <f t="shared" si="89"/>
        <v>-13.813186526944218</v>
      </c>
      <c r="P346">
        <f t="shared" si="90"/>
        <v>-668853.61947510589</v>
      </c>
      <c r="Q346">
        <f t="shared" si="91"/>
        <v>-668853.61947510589</v>
      </c>
    </row>
    <row r="347" spans="1:17" x14ac:dyDescent="0.3">
      <c r="A347">
        <f t="shared" si="88"/>
        <v>0.315</v>
      </c>
      <c r="B347">
        <f t="shared" si="78"/>
        <v>-0.58119463004545968</v>
      </c>
      <c r="C347">
        <f t="shared" si="83"/>
        <v>0.83580736733540817</v>
      </c>
      <c r="D347">
        <f t="shared" si="79"/>
        <v>0.98960069128111061</v>
      </c>
      <c r="E347">
        <f t="shared" si="84"/>
        <v>0.83580681530994094</v>
      </c>
      <c r="F347">
        <f t="shared" si="80"/>
        <v>1471935.3229551371</v>
      </c>
      <c r="G347">
        <f t="shared" si="81"/>
        <v>1471914.418547652</v>
      </c>
      <c r="H347">
        <f t="shared" si="82"/>
        <v>0</v>
      </c>
      <c r="I347">
        <f t="shared" si="85"/>
        <v>1.0054683264371347E-6</v>
      </c>
      <c r="J347">
        <f t="shared" si="86"/>
        <v>0</v>
      </c>
      <c r="K347">
        <f t="shared" si="87"/>
        <v>0</v>
      </c>
      <c r="M347">
        <f>alpha*LN(F347)</f>
        <v>14.202074437007182</v>
      </c>
      <c r="N347">
        <f>(LN(cat0)+LN(C347)+M347)/(alpha-1)</f>
        <v>-668839.80590598716</v>
      </c>
      <c r="O347">
        <f t="shared" si="89"/>
        <v>-13.810057128541004</v>
      </c>
      <c r="P347">
        <f t="shared" si="90"/>
        <v>-668853.61596311571</v>
      </c>
      <c r="Q347">
        <f t="shared" si="91"/>
        <v>-668853.61596311571</v>
      </c>
    </row>
    <row r="348" spans="1:17" x14ac:dyDescent="0.3">
      <c r="A348">
        <f t="shared" si="88"/>
        <v>0.316</v>
      </c>
      <c r="B348">
        <f t="shared" si="78"/>
        <v>-0.57805303740773639</v>
      </c>
      <c r="C348">
        <f t="shared" si="83"/>
        <v>0.83752804597204233</v>
      </c>
      <c r="D348">
        <f t="shared" si="79"/>
        <v>0.99274228077724125</v>
      </c>
      <c r="E348">
        <f t="shared" si="84"/>
        <v>0.83752749487286771</v>
      </c>
      <c r="F348">
        <f t="shared" si="80"/>
        <v>1468911.268170472</v>
      </c>
      <c r="G348">
        <f t="shared" si="81"/>
        <v>1468890.4097314801</v>
      </c>
      <c r="H348">
        <f t="shared" si="82"/>
        <v>0</v>
      </c>
      <c r="I348">
        <f t="shared" si="85"/>
        <v>1.0086099189787997E-6</v>
      </c>
      <c r="J348">
        <f t="shared" si="86"/>
        <v>0</v>
      </c>
      <c r="K348">
        <f t="shared" si="87"/>
        <v>0</v>
      </c>
      <c r="M348">
        <f>alpha*LN(F348)</f>
        <v>14.200017850420448</v>
      </c>
      <c r="N348">
        <f>(LN(cat0)+LN(C348)+M348)/(alpha-1)</f>
        <v>-668839.80549967219</v>
      </c>
      <c r="O348">
        <f t="shared" si="89"/>
        <v>-13.80693749294921</v>
      </c>
      <c r="P348">
        <f t="shared" si="90"/>
        <v>-668853.61243716511</v>
      </c>
      <c r="Q348">
        <f t="shared" si="91"/>
        <v>-668853.61243716511</v>
      </c>
    </row>
    <row r="349" spans="1:17" x14ac:dyDescent="0.3">
      <c r="A349">
        <f t="shared" si="88"/>
        <v>0.317</v>
      </c>
      <c r="B349">
        <f t="shared" si="78"/>
        <v>-0.57491144477001355</v>
      </c>
      <c r="C349">
        <f t="shared" si="83"/>
        <v>0.83924045854506979</v>
      </c>
      <c r="D349">
        <f t="shared" si="79"/>
        <v>0.99588387027337144</v>
      </c>
      <c r="E349">
        <f t="shared" si="84"/>
        <v>0.83923990839415896</v>
      </c>
      <c r="F349">
        <f t="shared" si="80"/>
        <v>1465914.0518893667</v>
      </c>
      <c r="G349">
        <f t="shared" si="81"/>
        <v>1465893.2390047545</v>
      </c>
      <c r="H349">
        <f t="shared" si="82"/>
        <v>0</v>
      </c>
      <c r="I349">
        <f t="shared" si="85"/>
        <v>1.0117515115204649E-6</v>
      </c>
      <c r="J349">
        <f t="shared" si="86"/>
        <v>0</v>
      </c>
      <c r="K349">
        <f t="shared" si="87"/>
        <v>0</v>
      </c>
      <c r="M349">
        <f>alpha*LN(F349)</f>
        <v>14.197975334087088</v>
      </c>
      <c r="N349">
        <f>(LN(cat0)+LN(C349)+M349)/(alpha-1)</f>
        <v>-668839.80506966589</v>
      </c>
      <c r="O349">
        <f t="shared" si="89"/>
        <v>-13.803827559225192</v>
      </c>
      <c r="P349">
        <f t="shared" si="90"/>
        <v>-668853.60889722512</v>
      </c>
      <c r="Q349">
        <f t="shared" si="91"/>
        <v>-668853.60889722512</v>
      </c>
    </row>
    <row r="350" spans="1:17" x14ac:dyDescent="0.3">
      <c r="A350">
        <f t="shared" si="88"/>
        <v>0.318</v>
      </c>
      <c r="B350">
        <f t="shared" si="78"/>
        <v>-0.57176985213229004</v>
      </c>
      <c r="C350">
        <f t="shared" si="83"/>
        <v>0.84094458815367046</v>
      </c>
      <c r="D350">
        <f t="shared" si="79"/>
        <v>0.99902545976950241</v>
      </c>
      <c r="E350">
        <f t="shared" si="84"/>
        <v>0.84094403897301928</v>
      </c>
      <c r="F350">
        <f t="shared" si="80"/>
        <v>1462943.45117632</v>
      </c>
      <c r="G350">
        <f t="shared" si="81"/>
        <v>1462922.6834355111</v>
      </c>
      <c r="H350">
        <f t="shared" si="82"/>
        <v>0</v>
      </c>
      <c r="I350">
        <f t="shared" si="85"/>
        <v>1.0148931042841745E-6</v>
      </c>
      <c r="J350">
        <f t="shared" si="86"/>
        <v>0</v>
      </c>
      <c r="K350">
        <f t="shared" si="87"/>
        <v>0</v>
      </c>
      <c r="M350">
        <f>alpha*LN(F350)</f>
        <v>14.195946830646436</v>
      </c>
      <c r="N350">
        <f>(LN(cat0)+LN(C350)+M350)/(alpha-1)</f>
        <v>-668839.80461598968</v>
      </c>
      <c r="O350">
        <f t="shared" si="89"/>
        <v>-13.800727266992823</v>
      </c>
      <c r="P350">
        <f t="shared" si="90"/>
        <v>-668853.60534325661</v>
      </c>
      <c r="Q350">
        <f t="shared" si="91"/>
        <v>-668853.60534325661</v>
      </c>
    </row>
    <row r="351" spans="1:17" x14ac:dyDescent="0.3">
      <c r="A351">
        <f t="shared" si="88"/>
        <v>0.31900000000000001</v>
      </c>
      <c r="B351">
        <f t="shared" si="78"/>
        <v>-0.56862825949456719</v>
      </c>
      <c r="C351">
        <f t="shared" si="83"/>
        <v>0.84264041797877254</v>
      </c>
      <c r="D351">
        <f t="shared" si="79"/>
        <v>1.0021670492656327</v>
      </c>
      <c r="E351">
        <f t="shared" si="84"/>
        <v>0.84263986979040073</v>
      </c>
      <c r="F351">
        <f t="shared" si="80"/>
        <v>1459999.2460923519</v>
      </c>
      <c r="G351">
        <f t="shared" si="81"/>
        <v>1459978.5230882671</v>
      </c>
      <c r="H351">
        <f t="shared" si="82"/>
        <v>0</v>
      </c>
      <c r="I351">
        <f t="shared" si="85"/>
        <v>1.0180346966037951E-6</v>
      </c>
      <c r="J351">
        <f t="shared" si="86"/>
        <v>0</v>
      </c>
      <c r="K351">
        <f t="shared" si="87"/>
        <v>0</v>
      </c>
      <c r="M351">
        <f>alpha*LN(F351)</f>
        <v>14.193932283362807</v>
      </c>
      <c r="N351">
        <f>(LN(cat0)+LN(C351)+M351)/(alpha-1)</f>
        <v>-668839.8041386737</v>
      </c>
      <c r="O351">
        <f t="shared" si="89"/>
        <v>-13.797636557308905</v>
      </c>
      <c r="P351">
        <f t="shared" si="90"/>
        <v>-668853.60177523096</v>
      </c>
      <c r="Q351">
        <f t="shared" si="91"/>
        <v>-668853.60177523096</v>
      </c>
    </row>
    <row r="352" spans="1:17" x14ac:dyDescent="0.3">
      <c r="A352">
        <f t="shared" si="88"/>
        <v>0.32</v>
      </c>
      <c r="B352">
        <f t="shared" ref="B352:B415" si="92">(1-A352)*-theta0+A352*PI()/2</f>
        <v>-0.5654866668568439</v>
      </c>
      <c r="C352">
        <f t="shared" si="83"/>
        <v>0.84432793128322114</v>
      </c>
      <c r="D352">
        <f t="shared" ref="D352:D415" si="93">alpha*(B352+theta0)</f>
        <v>1.0053086387617631</v>
      </c>
      <c r="E352">
        <f t="shared" si="84"/>
        <v>0.84432738410917185</v>
      </c>
      <c r="F352">
        <f t="shared" ref="F352:F415" si="94">x_m_zeta/E352</f>
        <v>1457081.2196495931</v>
      </c>
      <c r="G352">
        <f t="shared" ref="G352:G415" si="95">(F352)^alpha</f>
        <v>1457060.5409785917</v>
      </c>
      <c r="H352">
        <f t="shared" ref="H352:H415" si="96">(cat0*C352*G352)^(1/(alpha-1))</f>
        <v>0</v>
      </c>
      <c r="I352">
        <f t="shared" si="85"/>
        <v>1.0211762895895493E-6</v>
      </c>
      <c r="J352">
        <f t="shared" si="86"/>
        <v>0</v>
      </c>
      <c r="K352">
        <f t="shared" si="87"/>
        <v>0</v>
      </c>
      <c r="M352">
        <f>alpha*LN(F352)</f>
        <v>14.191931636118202</v>
      </c>
      <c r="N352">
        <f>(LN(cat0)+LN(C352)+M352)/(alpha-1)</f>
        <v>-668839.80363774463</v>
      </c>
      <c r="O352">
        <f t="shared" si="89"/>
        <v>-13.794555370033558</v>
      </c>
      <c r="P352">
        <f t="shared" si="90"/>
        <v>-668853.59819311462</v>
      </c>
      <c r="Q352">
        <f t="shared" si="91"/>
        <v>-668853.59819311462</v>
      </c>
    </row>
    <row r="353" spans="1:17" x14ac:dyDescent="0.3">
      <c r="A353">
        <f t="shared" si="88"/>
        <v>0.32100000000000001</v>
      </c>
      <c r="B353">
        <f t="shared" si="92"/>
        <v>-0.56234507421912083</v>
      </c>
      <c r="C353">
        <f t="shared" ref="C353:C416" si="97">COS(B353)</f>
        <v>0.84600711141194107</v>
      </c>
      <c r="D353">
        <f t="shared" si="93"/>
        <v>1.0084502282578938</v>
      </c>
      <c r="E353">
        <f t="shared" ref="E353:E416" si="98">SIN(D353)</f>
        <v>0.84600656527428131</v>
      </c>
      <c r="F353">
        <f t="shared" si="94"/>
        <v>1454189.1577667433</v>
      </c>
      <c r="G353">
        <f t="shared" si="95"/>
        <v>1454168.5230285875</v>
      </c>
      <c r="H353">
        <f t="shared" si="96"/>
        <v>0</v>
      </c>
      <c r="I353">
        <f t="shared" ref="I353:I416" si="99">COS(D353-B353)</f>
        <v>1.0243178821312142E-6</v>
      </c>
      <c r="J353">
        <f t="shared" ref="J353:J416" si="100">H353*I353</f>
        <v>0</v>
      </c>
      <c r="K353">
        <f t="shared" ref="K353:K416" si="101">J353*EXP(-J353)</f>
        <v>0</v>
      </c>
      <c r="M353">
        <f>alpha*LN(F353)</f>
        <v>14.189944833405159</v>
      </c>
      <c r="N353">
        <f>(LN(cat0)+LN(C353)+M353)/(alpha-1)</f>
        <v>-668839.80311322561</v>
      </c>
      <c r="O353">
        <f t="shared" si="89"/>
        <v>-13.791483647752166</v>
      </c>
      <c r="P353">
        <f t="shared" si="90"/>
        <v>-668853.59459687339</v>
      </c>
      <c r="Q353">
        <f t="shared" si="91"/>
        <v>-668853.59459687339</v>
      </c>
    </row>
    <row r="354" spans="1:17" x14ac:dyDescent="0.3">
      <c r="A354">
        <f t="shared" ref="A354:A417" si="102">ROUND(A353+1/1000,3)</f>
        <v>0.32200000000000001</v>
      </c>
      <c r="B354">
        <f t="shared" si="92"/>
        <v>-0.55920348158139765</v>
      </c>
      <c r="C354">
        <f t="shared" si="97"/>
        <v>0.84767794179210265</v>
      </c>
      <c r="D354">
        <f t="shared" si="93"/>
        <v>1.0115918177540244</v>
      </c>
      <c r="E354">
        <f t="shared" si="98"/>
        <v>0.84767739671292186</v>
      </c>
      <c r="F354">
        <f t="shared" si="94"/>
        <v>1451322.8492253707</v>
      </c>
      <c r="G354">
        <f t="shared" si="95"/>
        <v>1451302.2580231663</v>
      </c>
      <c r="H354">
        <f t="shared" si="96"/>
        <v>0</v>
      </c>
      <c r="I354">
        <f t="shared" si="99"/>
        <v>1.0274594744508346E-6</v>
      </c>
      <c r="J354">
        <f t="shared" si="100"/>
        <v>0</v>
      </c>
      <c r="K354">
        <f t="shared" si="101"/>
        <v>0</v>
      </c>
      <c r="M354">
        <f>alpha*LN(F354)</f>
        <v>14.187971820319689</v>
      </c>
      <c r="N354">
        <f>(LN(cat0)+LN(C354)+M354)/(alpha-1)</f>
        <v>-668839.8025651396</v>
      </c>
      <c r="O354">
        <f t="shared" si="89"/>
        <v>-13.788421332277597</v>
      </c>
      <c r="P354">
        <f t="shared" si="90"/>
        <v>-668853.59098647186</v>
      </c>
      <c r="Q354">
        <f t="shared" si="91"/>
        <v>-668853.59098647186</v>
      </c>
    </row>
    <row r="355" spans="1:17" x14ac:dyDescent="0.3">
      <c r="A355">
        <f t="shared" si="102"/>
        <v>0.32300000000000001</v>
      </c>
      <c r="B355">
        <f t="shared" si="92"/>
        <v>-0.55606188894367459</v>
      </c>
      <c r="C355">
        <f t="shared" si="97"/>
        <v>0.84934040593328453</v>
      </c>
      <c r="D355">
        <f t="shared" si="93"/>
        <v>1.0147334072501546</v>
      </c>
      <c r="E355">
        <f t="shared" si="98"/>
        <v>0.84933986193469491</v>
      </c>
      <c r="F355">
        <f t="shared" si="94"/>
        <v>1448482.0856270324</v>
      </c>
      <c r="G355">
        <f t="shared" si="95"/>
        <v>1448461.537567198</v>
      </c>
      <c r="H355">
        <f t="shared" si="96"/>
        <v>0</v>
      </c>
      <c r="I355">
        <f t="shared" si="99"/>
        <v>1.0306010674365888E-6</v>
      </c>
      <c r="J355">
        <f t="shared" si="100"/>
        <v>0</v>
      </c>
      <c r="K355">
        <f t="shared" si="101"/>
        <v>0</v>
      </c>
      <c r="M355">
        <f>alpha*LN(F355)</f>
        <v>14.186012542554357</v>
      </c>
      <c r="N355">
        <f>(LN(cat0)+LN(C355)+M355)/(alpha-1)</f>
        <v>-668839.80199351499</v>
      </c>
      <c r="O355">
        <f t="shared" si="89"/>
        <v>-13.785368365309965</v>
      </c>
      <c r="P355">
        <f t="shared" si="90"/>
        <v>-668853.58736188035</v>
      </c>
      <c r="Q355">
        <f t="shared" si="91"/>
        <v>-668853.58736188035</v>
      </c>
    </row>
    <row r="356" spans="1:17" x14ac:dyDescent="0.3">
      <c r="A356">
        <f t="shared" si="102"/>
        <v>0.32400000000000001</v>
      </c>
      <c r="B356">
        <f t="shared" si="92"/>
        <v>-0.5529202963059513</v>
      </c>
      <c r="C356">
        <f t="shared" si="97"/>
        <v>0.85099448742763728</v>
      </c>
      <c r="D356">
        <f t="shared" si="93"/>
        <v>1.0178749967462855</v>
      </c>
      <c r="E356">
        <f t="shared" si="98"/>
        <v>0.85099394453177324</v>
      </c>
      <c r="F356">
        <f t="shared" si="94"/>
        <v>1445666.6613512067</v>
      </c>
      <c r="G356">
        <f t="shared" si="95"/>
        <v>1445646.156043418</v>
      </c>
      <c r="H356">
        <f t="shared" si="96"/>
        <v>0</v>
      </c>
      <c r="I356">
        <f t="shared" si="99"/>
        <v>1.033742659978254E-6</v>
      </c>
      <c r="J356">
        <f t="shared" si="100"/>
        <v>0</v>
      </c>
      <c r="K356">
        <f t="shared" si="101"/>
        <v>0</v>
      </c>
      <c r="M356">
        <f>alpha*LN(F356)</f>
        <v>14.18406694639144</v>
      </c>
      <c r="N356">
        <f>(LN(cat0)+LN(C356)+M356)/(alpha-1)</f>
        <v>-668839.80139836797</v>
      </c>
      <c r="O356">
        <f t="shared" si="89"/>
        <v>-13.782324691017511</v>
      </c>
      <c r="P356">
        <f t="shared" si="90"/>
        <v>-668853.58372305904</v>
      </c>
      <c r="Q356">
        <f t="shared" si="91"/>
        <v>-668853.58372305904</v>
      </c>
    </row>
    <row r="357" spans="1:17" x14ac:dyDescent="0.3">
      <c r="A357">
        <f t="shared" si="102"/>
        <v>0.32500000000000001</v>
      </c>
      <c r="B357">
        <f t="shared" si="92"/>
        <v>-0.54977870366822823</v>
      </c>
      <c r="C357">
        <f t="shared" si="97"/>
        <v>0.85264016995004432</v>
      </c>
      <c r="D357">
        <f t="shared" si="93"/>
        <v>1.0210165862424156</v>
      </c>
      <c r="E357">
        <f t="shared" si="98"/>
        <v>0.85263962817906158</v>
      </c>
      <c r="F357">
        <f t="shared" si="94"/>
        <v>1442876.373514015</v>
      </c>
      <c r="G357">
        <f t="shared" si="95"/>
        <v>1442855.9105711691</v>
      </c>
      <c r="H357">
        <f t="shared" si="96"/>
        <v>0</v>
      </c>
      <c r="I357">
        <f t="shared" si="99"/>
        <v>1.0368842527419636E-6</v>
      </c>
      <c r="J357">
        <f t="shared" si="100"/>
        <v>0</v>
      </c>
      <c r="K357">
        <f t="shared" si="101"/>
        <v>0</v>
      </c>
      <c r="M357">
        <f>alpha*LN(F357)</f>
        <v>14.182134978696224</v>
      </c>
      <c r="N357">
        <f>(LN(cat0)+LN(C357)+M357)/(alpha-1)</f>
        <v>-668839.80077972682</v>
      </c>
      <c r="O357">
        <f t="shared" si="89"/>
        <v>-13.779290252360299</v>
      </c>
      <c r="P357">
        <f t="shared" si="90"/>
        <v>-668853.58006997919</v>
      </c>
      <c r="Q357">
        <f t="shared" si="91"/>
        <v>-668853.58006997919</v>
      </c>
    </row>
    <row r="358" spans="1:17" x14ac:dyDescent="0.3">
      <c r="A358">
        <f t="shared" si="102"/>
        <v>0.32600000000000001</v>
      </c>
      <c r="B358">
        <f t="shared" si="92"/>
        <v>-0.54663711103050494</v>
      </c>
      <c r="C358">
        <f t="shared" si="97"/>
        <v>0.85427743725828365</v>
      </c>
      <c r="D358">
        <f t="shared" si="93"/>
        <v>1.0241581757385465</v>
      </c>
      <c r="E358">
        <f t="shared" si="98"/>
        <v>0.85427689663436013</v>
      </c>
      <c r="F358">
        <f t="shared" si="94"/>
        <v>1440111.0219277118</v>
      </c>
      <c r="G358">
        <f t="shared" si="95"/>
        <v>1440090.6009658764</v>
      </c>
      <c r="H358">
        <f t="shared" si="96"/>
        <v>0</v>
      </c>
      <c r="I358">
        <f t="shared" si="99"/>
        <v>1.040025845061584E-6</v>
      </c>
      <c r="J358">
        <f t="shared" si="100"/>
        <v>0</v>
      </c>
      <c r="K358">
        <f t="shared" si="101"/>
        <v>0</v>
      </c>
      <c r="M358">
        <f>alpha*LN(F358)</f>
        <v>14.180216586910385</v>
      </c>
      <c r="N358">
        <f>(LN(cat0)+LN(C358)+M358)/(alpha-1)</f>
        <v>-668839.80013760936</v>
      </c>
      <c r="O358">
        <f t="shared" si="89"/>
        <v>-13.776264994099021</v>
      </c>
      <c r="P358">
        <f t="shared" si="90"/>
        <v>-668853.57640260342</v>
      </c>
      <c r="Q358">
        <f t="shared" si="91"/>
        <v>-668853.57640260342</v>
      </c>
    </row>
    <row r="359" spans="1:17" x14ac:dyDescent="0.3">
      <c r="A359">
        <f t="shared" si="102"/>
        <v>0.32700000000000001</v>
      </c>
      <c r="B359">
        <f t="shared" si="92"/>
        <v>-0.54349551839278187</v>
      </c>
      <c r="C359">
        <f t="shared" si="97"/>
        <v>0.85590627319318813</v>
      </c>
      <c r="D359">
        <f t="shared" si="93"/>
        <v>1.0272997652346767</v>
      </c>
      <c r="E359">
        <f t="shared" si="98"/>
        <v>0.85590573373852186</v>
      </c>
      <c r="F359">
        <f t="shared" si="94"/>
        <v>1437370.4090609394</v>
      </c>
      <c r="G359">
        <f t="shared" si="95"/>
        <v>1437350.0296993165</v>
      </c>
      <c r="H359">
        <f t="shared" si="96"/>
        <v>0</v>
      </c>
      <c r="I359">
        <f t="shared" si="99"/>
        <v>1.0431674380473382E-6</v>
      </c>
      <c r="J359">
        <f t="shared" si="100"/>
        <v>0</v>
      </c>
      <c r="K359">
        <f t="shared" si="101"/>
        <v>0</v>
      </c>
      <c r="M359">
        <f>alpha*LN(F359)</f>
        <v>14.178311719045492</v>
      </c>
      <c r="N359">
        <f>(LN(cat0)+LN(C359)+M359)/(alpha-1)</f>
        <v>-668839.79947203863</v>
      </c>
      <c r="O359">
        <f t="shared" si="89"/>
        <v>-13.773248859789417</v>
      </c>
      <c r="P359">
        <f t="shared" si="90"/>
        <v>-668853.57272089843</v>
      </c>
      <c r="Q359">
        <f t="shared" si="91"/>
        <v>-668853.57272089843</v>
      </c>
    </row>
    <row r="360" spans="1:17" x14ac:dyDescent="0.3">
      <c r="A360">
        <f t="shared" si="102"/>
        <v>0.32800000000000001</v>
      </c>
      <c r="B360">
        <f t="shared" si="92"/>
        <v>-0.54035392575505858</v>
      </c>
      <c r="C360">
        <f t="shared" si="97"/>
        <v>0.85752666167880498</v>
      </c>
      <c r="D360">
        <f t="shared" si="93"/>
        <v>1.0304413547308076</v>
      </c>
      <c r="E360">
        <f t="shared" si="98"/>
        <v>0.8575261234156154</v>
      </c>
      <c r="F360">
        <f t="shared" si="94"/>
        <v>1434654.3399997135</v>
      </c>
      <c r="G360">
        <f t="shared" si="95"/>
        <v>1434634.0018605923</v>
      </c>
      <c r="H360">
        <f t="shared" si="96"/>
        <v>0</v>
      </c>
      <c r="I360">
        <f t="shared" si="99"/>
        <v>1.046309030589003E-6</v>
      </c>
      <c r="J360">
        <f t="shared" si="100"/>
        <v>0</v>
      </c>
      <c r="K360">
        <f t="shared" si="101"/>
        <v>0</v>
      </c>
      <c r="M360">
        <f>alpha*LN(F360)</f>
        <v>14.1764203236766</v>
      </c>
      <c r="N360">
        <f>(LN(cat0)+LN(C360)+M360)/(alpha-1)</f>
        <v>-668839.79878303071</v>
      </c>
      <c r="O360">
        <f t="shared" si="89"/>
        <v>-13.770241795621789</v>
      </c>
      <c r="P360">
        <f t="shared" si="90"/>
        <v>-668853.56902482628</v>
      </c>
      <c r="Q360">
        <f t="shared" si="91"/>
        <v>-668853.56902482628</v>
      </c>
    </row>
    <row r="361" spans="1:17" x14ac:dyDescent="0.3">
      <c r="A361">
        <f t="shared" si="102"/>
        <v>0.32900000000000001</v>
      </c>
      <c r="B361">
        <f t="shared" si="92"/>
        <v>-0.53721233311733552</v>
      </c>
      <c r="C361">
        <f t="shared" si="97"/>
        <v>0.85913858672255394</v>
      </c>
      <c r="D361">
        <f t="shared" si="93"/>
        <v>1.033582944226938</v>
      </c>
      <c r="E361">
        <f t="shared" si="98"/>
        <v>0.85913804967308016</v>
      </c>
      <c r="F361">
        <f t="shared" si="94"/>
        <v>1431962.6224091456</v>
      </c>
      <c r="G361">
        <f t="shared" si="95"/>
        <v>1431942.3251178665</v>
      </c>
      <c r="H361">
        <f t="shared" si="96"/>
        <v>0</v>
      </c>
      <c r="I361">
        <f t="shared" si="99"/>
        <v>1.049450623130668E-6</v>
      </c>
      <c r="J361">
        <f t="shared" si="100"/>
        <v>0</v>
      </c>
      <c r="K361">
        <f t="shared" si="101"/>
        <v>0</v>
      </c>
      <c r="M361">
        <f>alpha*LN(F361)</f>
        <v>14.174542349935958</v>
      </c>
      <c r="N361">
        <f>(LN(cat0)+LN(C361)+M361)/(alpha-1)</f>
        <v>-668839.79807061038</v>
      </c>
      <c r="O361">
        <f t="shared" si="89"/>
        <v>-13.767243746786162</v>
      </c>
      <c r="P361">
        <f t="shared" si="90"/>
        <v>-668853.56531435717</v>
      </c>
      <c r="Q361">
        <f t="shared" si="91"/>
        <v>-668853.56531435717</v>
      </c>
    </row>
    <row r="362" spans="1:17" x14ac:dyDescent="0.3">
      <c r="A362">
        <f t="shared" si="102"/>
        <v>0.33</v>
      </c>
      <c r="B362">
        <f t="shared" si="92"/>
        <v>-0.53407074047961223</v>
      </c>
      <c r="C362">
        <f t="shared" si="97"/>
        <v>0.86074203241538605</v>
      </c>
      <c r="D362">
        <f t="shared" si="93"/>
        <v>1.0367245337230686</v>
      </c>
      <c r="E362">
        <f t="shared" si="98"/>
        <v>0.86074149660188715</v>
      </c>
      <c r="F362">
        <f t="shared" si="94"/>
        <v>1429295.0664958626</v>
      </c>
      <c r="G362">
        <f t="shared" si="95"/>
        <v>1429274.8096807667</v>
      </c>
      <c r="H362">
        <f t="shared" si="96"/>
        <v>0</v>
      </c>
      <c r="I362">
        <f t="shared" si="99"/>
        <v>1.0525922156723329E-6</v>
      </c>
      <c r="J362">
        <f t="shared" si="100"/>
        <v>0</v>
      </c>
      <c r="K362">
        <f t="shared" si="101"/>
        <v>0</v>
      </c>
      <c r="M362">
        <f>alpha*LN(F362)</f>
        <v>14.172677747506794</v>
      </c>
      <c r="N362">
        <f>(LN(cat0)+LN(C362)+M362)/(alpha-1)</f>
        <v>-668839.79733478825</v>
      </c>
      <c r="O362">
        <f t="shared" si="89"/>
        <v>-13.764254659387221</v>
      </c>
      <c r="P362">
        <f t="shared" si="90"/>
        <v>-668853.56158944767</v>
      </c>
      <c r="Q362">
        <f t="shared" si="91"/>
        <v>-668853.56158944767</v>
      </c>
    </row>
    <row r="363" spans="1:17" x14ac:dyDescent="0.3">
      <c r="A363">
        <f t="shared" si="102"/>
        <v>0.33100000000000002</v>
      </c>
      <c r="B363">
        <f t="shared" si="92"/>
        <v>-0.53092914784188938</v>
      </c>
      <c r="C363">
        <f t="shared" si="97"/>
        <v>0.86233698293193939</v>
      </c>
      <c r="D363">
        <f t="shared" si="93"/>
        <v>1.0398661232191988</v>
      </c>
      <c r="E363">
        <f t="shared" si="98"/>
        <v>0.86233644837669399</v>
      </c>
      <c r="F363">
        <f t="shared" si="94"/>
        <v>1426651.4849711321</v>
      </c>
      <c r="G363">
        <f t="shared" si="95"/>
        <v>1426631.2682635367</v>
      </c>
      <c r="H363">
        <f t="shared" si="96"/>
        <v>0</v>
      </c>
      <c r="I363">
        <f t="shared" si="99"/>
        <v>1.0557338084360425E-6</v>
      </c>
      <c r="J363">
        <f t="shared" si="100"/>
        <v>0</v>
      </c>
      <c r="K363">
        <f t="shared" si="101"/>
        <v>0</v>
      </c>
      <c r="M363">
        <f>alpha*LN(F363)</f>
        <v>14.170826466617237</v>
      </c>
      <c r="N363">
        <f>(LN(cat0)+LN(C363)+M363)/(alpha-1)</f>
        <v>-668839.79657559108</v>
      </c>
      <c r="O363">
        <f t="shared" si="89"/>
        <v>-13.761274479801191</v>
      </c>
      <c r="P363">
        <f t="shared" si="90"/>
        <v>-668853.55785007088</v>
      </c>
      <c r="Q363">
        <f t="shared" si="91"/>
        <v>-668853.55785007088</v>
      </c>
    </row>
    <row r="364" spans="1:17" x14ac:dyDescent="0.3">
      <c r="A364">
        <f t="shared" si="102"/>
        <v>0.33200000000000002</v>
      </c>
      <c r="B364">
        <f t="shared" si="92"/>
        <v>-0.52778755520416598</v>
      </c>
      <c r="C364">
        <f t="shared" si="97"/>
        <v>0.86392342253069698</v>
      </c>
      <c r="D364">
        <f t="shared" si="93"/>
        <v>1.0430077127153294</v>
      </c>
      <c r="E364">
        <f t="shared" si="98"/>
        <v>0.86392288925600258</v>
      </c>
      <c r="F364">
        <f t="shared" si="94"/>
        <v>1424031.6930146606</v>
      </c>
      <c r="G364">
        <f t="shared" si="95"/>
        <v>1424011.5160488058</v>
      </c>
      <c r="H364">
        <f t="shared" si="96"/>
        <v>0</v>
      </c>
      <c r="I364">
        <f t="shared" si="99"/>
        <v>1.0588754011997521E-6</v>
      </c>
      <c r="J364">
        <f t="shared" si="100"/>
        <v>0</v>
      </c>
      <c r="K364">
        <f t="shared" si="101"/>
        <v>0</v>
      </c>
      <c r="M364">
        <f>alpha*LN(F364)</f>
        <v>14.168988458034283</v>
      </c>
      <c r="N364">
        <f>(LN(cat0)+LN(C364)+M364)/(alpha-1)</f>
        <v>-668839.79579303134</v>
      </c>
      <c r="O364">
        <f t="shared" si="89"/>
        <v>-13.758303155302309</v>
      </c>
      <c r="P364">
        <f t="shared" si="90"/>
        <v>-668853.55409618665</v>
      </c>
      <c r="Q364">
        <f t="shared" si="91"/>
        <v>-668853.55409618665</v>
      </c>
    </row>
    <row r="365" spans="1:17" x14ac:dyDescent="0.3">
      <c r="A365">
        <f t="shared" si="102"/>
        <v>0.33300000000000002</v>
      </c>
      <c r="B365">
        <f t="shared" si="92"/>
        <v>-0.52464596256644314</v>
      </c>
      <c r="C365">
        <f t="shared" si="97"/>
        <v>0.86550133555413999</v>
      </c>
      <c r="D365">
        <f t="shared" si="93"/>
        <v>1.0461493022114599</v>
      </c>
      <c r="E365">
        <f t="shared" si="98"/>
        <v>0.86550080358231329</v>
      </c>
      <c r="F365">
        <f t="shared" si="94"/>
        <v>1421435.5082390625</v>
      </c>
      <c r="G365">
        <f t="shared" si="95"/>
        <v>1421415.3706520745</v>
      </c>
      <c r="H365">
        <f t="shared" si="96"/>
        <v>0</v>
      </c>
      <c r="I365">
        <f t="shared" si="99"/>
        <v>1.0620169935193723E-6</v>
      </c>
      <c r="J365">
        <f t="shared" si="100"/>
        <v>0</v>
      </c>
      <c r="K365">
        <f t="shared" si="101"/>
        <v>0</v>
      </c>
      <c r="M365">
        <f>alpha*LN(F365)</f>
        <v>14.167163673057898</v>
      </c>
      <c r="N365">
        <f>(LN(cat0)+LN(C365)+M365)/(alpha-1)</f>
        <v>-668839.79498712311</v>
      </c>
      <c r="O365">
        <f t="shared" si="89"/>
        <v>-13.755340633841877</v>
      </c>
      <c r="P365">
        <f t="shared" si="90"/>
        <v>-668853.55032775691</v>
      </c>
      <c r="Q365">
        <f t="shared" si="91"/>
        <v>-668853.55032775691</v>
      </c>
    </row>
    <row r="366" spans="1:17" x14ac:dyDescent="0.3">
      <c r="A366">
        <f t="shared" si="102"/>
        <v>0.33400000000000002</v>
      </c>
      <c r="B366">
        <f t="shared" si="92"/>
        <v>-0.52150436992871985</v>
      </c>
      <c r="C366">
        <f t="shared" si="97"/>
        <v>0.8670707064289046</v>
      </c>
      <c r="D366">
        <f t="shared" si="93"/>
        <v>1.0492908917075903</v>
      </c>
      <c r="E366">
        <f t="shared" si="98"/>
        <v>0.86707017578227985</v>
      </c>
      <c r="F366">
        <f t="shared" si="94"/>
        <v>1418862.7506549801</v>
      </c>
      <c r="G366">
        <f t="shared" si="95"/>
        <v>1418842.6520868395</v>
      </c>
      <c r="H366">
        <f t="shared" si="96"/>
        <v>0</v>
      </c>
      <c r="I366">
        <f t="shared" si="99"/>
        <v>1.0651585865051265E-6</v>
      </c>
      <c r="J366">
        <f t="shared" si="100"/>
        <v>0</v>
      </c>
      <c r="K366">
        <f t="shared" si="101"/>
        <v>0</v>
      </c>
      <c r="M366">
        <f>alpha*LN(F366)</f>
        <v>14.165352063515201</v>
      </c>
      <c r="N366">
        <f>(LN(cat0)+LN(C366)+M366)/(alpha-1)</f>
        <v>-668839.79415788781</v>
      </c>
      <c r="O366">
        <f t="shared" si="89"/>
        <v>-13.752386862371958</v>
      </c>
      <c r="P366">
        <f t="shared" si="90"/>
        <v>-668853.54654475022</v>
      </c>
      <c r="Q366">
        <f t="shared" si="91"/>
        <v>-668853.54654475022</v>
      </c>
    </row>
    <row r="367" spans="1:17" x14ac:dyDescent="0.3">
      <c r="A367">
        <f t="shared" si="102"/>
        <v>0.33500000000000002</v>
      </c>
      <c r="B367">
        <f t="shared" si="92"/>
        <v>-0.51836277729099678</v>
      </c>
      <c r="C367">
        <f t="shared" si="97"/>
        <v>0.86863151966593366</v>
      </c>
      <c r="D367">
        <f t="shared" si="93"/>
        <v>1.0524324812037209</v>
      </c>
      <c r="E367">
        <f t="shared" si="98"/>
        <v>0.86863099036686364</v>
      </c>
      <c r="F367">
        <f t="shared" si="94"/>
        <v>1416313.2426368403</v>
      </c>
      <c r="G367">
        <f t="shared" si="95"/>
        <v>1416293.1827303378</v>
      </c>
      <c r="H367">
        <f t="shared" si="96"/>
        <v>0</v>
      </c>
      <c r="I367">
        <f t="shared" si="99"/>
        <v>1.0683001790467913E-6</v>
      </c>
      <c r="J367">
        <f t="shared" si="100"/>
        <v>0</v>
      </c>
      <c r="K367">
        <f t="shared" si="101"/>
        <v>0</v>
      </c>
      <c r="M367">
        <f>alpha*LN(F367)</f>
        <v>14.163553581754723</v>
      </c>
      <c r="N367">
        <f>(LN(cat0)+LN(C367)+M367)/(alpha-1)</f>
        <v>-668839.79330533592</v>
      </c>
      <c r="O367">
        <f t="shared" si="89"/>
        <v>-13.749441790394854</v>
      </c>
      <c r="P367">
        <f t="shared" si="90"/>
        <v>-668853.54274712631</v>
      </c>
      <c r="Q367">
        <f t="shared" si="91"/>
        <v>-668853.54274712631</v>
      </c>
    </row>
    <row r="368" spans="1:17" x14ac:dyDescent="0.3">
      <c r="A368">
        <f t="shared" si="102"/>
        <v>0.33600000000000002</v>
      </c>
      <c r="B368">
        <f t="shared" si="92"/>
        <v>-0.51522118465327349</v>
      </c>
      <c r="C368">
        <f t="shared" si="97"/>
        <v>0.87018375986063112</v>
      </c>
      <c r="D368">
        <f t="shared" si="93"/>
        <v>1.0555740706998515</v>
      </c>
      <c r="E368">
        <f t="shared" si="98"/>
        <v>0.87018323193148572</v>
      </c>
      <c r="F368">
        <f t="shared" si="94"/>
        <v>1413786.8088892424</v>
      </c>
      <c r="G368">
        <f t="shared" si="95"/>
        <v>1413766.7872899463</v>
      </c>
      <c r="H368">
        <f t="shared" si="96"/>
        <v>0</v>
      </c>
      <c r="I368">
        <f t="shared" si="99"/>
        <v>1.0714417715884563E-6</v>
      </c>
      <c r="J368">
        <f t="shared" si="100"/>
        <v>0</v>
      </c>
      <c r="K368">
        <f t="shared" si="101"/>
        <v>0</v>
      </c>
      <c r="M368">
        <f>alpha*LN(F368)</f>
        <v>14.161768180640781</v>
      </c>
      <c r="N368">
        <f>(LN(cat0)+LN(C368)+M368)/(alpha-1)</f>
        <v>-668839.79242948373</v>
      </c>
      <c r="O368">
        <f t="shared" si="89"/>
        <v>-13.746505366403989</v>
      </c>
      <c r="P368">
        <f t="shared" si="90"/>
        <v>-668853.53893485013</v>
      </c>
      <c r="Q368">
        <f t="shared" si="91"/>
        <v>-668853.53893485013</v>
      </c>
    </row>
    <row r="369" spans="1:17" x14ac:dyDescent="0.3">
      <c r="A369">
        <f t="shared" si="102"/>
        <v>0.33700000000000002</v>
      </c>
      <c r="B369">
        <f t="shared" si="92"/>
        <v>-0.51207959201555042</v>
      </c>
      <c r="C369">
        <f t="shared" si="97"/>
        <v>0.87172741169301282</v>
      </c>
      <c r="D369">
        <f t="shared" si="93"/>
        <v>1.058715660195982</v>
      </c>
      <c r="E369">
        <f t="shared" si="98"/>
        <v>0.87172688515617924</v>
      </c>
      <c r="F369">
        <f t="shared" si="94"/>
        <v>1411283.2764139532</v>
      </c>
      <c r="G369">
        <f t="shared" si="95"/>
        <v>1411263.2927701687</v>
      </c>
      <c r="H369">
        <f t="shared" si="96"/>
        <v>0</v>
      </c>
      <c r="I369">
        <f t="shared" si="99"/>
        <v>1.074583364130121E-6</v>
      </c>
      <c r="J369">
        <f t="shared" si="100"/>
        <v>0</v>
      </c>
      <c r="K369">
        <f t="shared" si="101"/>
        <v>0</v>
      </c>
      <c r="M369">
        <f>alpha*LN(F369)</f>
        <v>14.159995813547916</v>
      </c>
      <c r="N369">
        <f>(LN(cat0)+LN(C369)+M369)/(alpha-1)</f>
        <v>-668839.79153034696</v>
      </c>
      <c r="O369">
        <f t="shared" si="89"/>
        <v>-13.743577539759684</v>
      </c>
      <c r="P369">
        <f t="shared" si="90"/>
        <v>-668853.53510788677</v>
      </c>
      <c r="Q369">
        <f t="shared" si="91"/>
        <v>-668853.53510788677</v>
      </c>
    </row>
    <row r="370" spans="1:17" x14ac:dyDescent="0.3">
      <c r="A370">
        <f t="shared" si="102"/>
        <v>0.33800000000000002</v>
      </c>
      <c r="B370">
        <f t="shared" si="92"/>
        <v>-0.50893799937782713</v>
      </c>
      <c r="C370">
        <f t="shared" si="97"/>
        <v>0.87326245992785867</v>
      </c>
      <c r="D370">
        <f t="shared" si="93"/>
        <v>1.0618572496921126</v>
      </c>
      <c r="E370">
        <f t="shared" si="98"/>
        <v>0.87326193480574066</v>
      </c>
      <c r="F370">
        <f t="shared" si="94"/>
        <v>1408802.4744775067</v>
      </c>
      <c r="G370">
        <f t="shared" si="95"/>
        <v>1408782.5284402363</v>
      </c>
      <c r="H370">
        <f t="shared" si="96"/>
        <v>0</v>
      </c>
      <c r="I370">
        <f t="shared" si="99"/>
        <v>1.0777249568938306E-6</v>
      </c>
      <c r="J370">
        <f t="shared" si="100"/>
        <v>0</v>
      </c>
      <c r="K370">
        <f t="shared" si="101"/>
        <v>0</v>
      </c>
      <c r="M370">
        <f>alpha*LN(F370)</f>
        <v>14.158236434355429</v>
      </c>
      <c r="N370">
        <f>(LN(cat0)+LN(C370)+M370)/(alpha-1)</f>
        <v>-668839.79060793098</v>
      </c>
      <c r="O370">
        <f t="shared" si="89"/>
        <v>-13.740658260059719</v>
      </c>
      <c r="P370">
        <f t="shared" si="90"/>
        <v>-668853.53126619104</v>
      </c>
      <c r="Q370">
        <f t="shared" si="91"/>
        <v>-668853.53126619104</v>
      </c>
    </row>
    <row r="371" spans="1:17" x14ac:dyDescent="0.3">
      <c r="A371">
        <f t="shared" si="102"/>
        <v>0.33900000000000002</v>
      </c>
      <c r="B371">
        <f t="shared" si="92"/>
        <v>-0.50579640674010407</v>
      </c>
      <c r="C371">
        <f t="shared" si="97"/>
        <v>0.87478888941486233</v>
      </c>
      <c r="D371">
        <f t="shared" si="93"/>
        <v>1.064998839188243</v>
      </c>
      <c r="E371">
        <f t="shared" si="98"/>
        <v>0.87478836572988017</v>
      </c>
      <c r="F371">
        <f t="shared" si="94"/>
        <v>1406344.2345793885</v>
      </c>
      <c r="G371">
        <f t="shared" si="95"/>
        <v>1406324.3258023101</v>
      </c>
      <c r="H371">
        <f t="shared" si="96"/>
        <v>0</v>
      </c>
      <c r="I371">
        <f t="shared" si="99"/>
        <v>1.08086654965754E-6</v>
      </c>
      <c r="J371">
        <f t="shared" si="100"/>
        <v>0</v>
      </c>
      <c r="K371">
        <f t="shared" si="101"/>
        <v>0</v>
      </c>
      <c r="M371">
        <f>alpha*LN(F371)</f>
        <v>14.156489997442014</v>
      </c>
      <c r="N371">
        <f>(LN(cat0)+LN(C371)+M371)/(alpha-1)</f>
        <v>-668839.78966225905</v>
      </c>
      <c r="O371">
        <f t="shared" si="89"/>
        <v>-13.737747477753471</v>
      </c>
      <c r="P371">
        <f t="shared" si="90"/>
        <v>-668853.52740973677</v>
      </c>
      <c r="Q371">
        <f t="shared" si="91"/>
        <v>-668853.52740973677</v>
      </c>
    </row>
    <row r="372" spans="1:17" x14ac:dyDescent="0.3">
      <c r="A372">
        <f t="shared" si="102"/>
        <v>0.34</v>
      </c>
      <c r="B372">
        <f t="shared" si="92"/>
        <v>-0.50265481410238078</v>
      </c>
      <c r="C372">
        <f t="shared" si="97"/>
        <v>0.87630668508878129</v>
      </c>
      <c r="D372">
        <f t="shared" si="93"/>
        <v>1.0681404286843736</v>
      </c>
      <c r="E372">
        <f t="shared" si="98"/>
        <v>0.87630616286337115</v>
      </c>
      <c r="F372">
        <f t="shared" si="94"/>
        <v>1403908.3904207998</v>
      </c>
      <c r="G372">
        <f t="shared" si="95"/>
        <v>1403888.5185602128</v>
      </c>
      <c r="H372">
        <f t="shared" si="96"/>
        <v>0</v>
      </c>
      <c r="I372">
        <f t="shared" si="99"/>
        <v>1.0840081421992048E-6</v>
      </c>
      <c r="J372">
        <f t="shared" si="100"/>
        <v>0</v>
      </c>
      <c r="K372">
        <f t="shared" si="101"/>
        <v>0</v>
      </c>
      <c r="M372">
        <f>alpha*LN(F372)</f>
        <v>14.154756457680438</v>
      </c>
      <c r="N372">
        <f>(LN(cat0)+LN(C372)+M372)/(alpha-1)</f>
        <v>-668839.7886933327</v>
      </c>
      <c r="O372">
        <f t="shared" si="89"/>
        <v>-13.734845143721151</v>
      </c>
      <c r="P372">
        <f t="shared" si="90"/>
        <v>-668853.52353847644</v>
      </c>
      <c r="Q372">
        <f t="shared" si="91"/>
        <v>-668853.52353847644</v>
      </c>
    </row>
    <row r="373" spans="1:17" x14ac:dyDescent="0.3">
      <c r="A373">
        <f t="shared" si="102"/>
        <v>0.34100000000000003</v>
      </c>
      <c r="B373">
        <f t="shared" si="92"/>
        <v>-0.49951322146465782</v>
      </c>
      <c r="C373">
        <f t="shared" si="97"/>
        <v>0.87781583196958501</v>
      </c>
      <c r="D373">
        <f t="shared" si="93"/>
        <v>1.0712820181805038</v>
      </c>
      <c r="E373">
        <f t="shared" si="98"/>
        <v>0.87781531122619849</v>
      </c>
      <c r="F373">
        <f t="shared" si="94"/>
        <v>1401494.7778739834</v>
      </c>
      <c r="G373">
        <f t="shared" si="95"/>
        <v>1401474.9425887894</v>
      </c>
      <c r="H373">
        <f t="shared" si="96"/>
        <v>0</v>
      </c>
      <c r="I373">
        <f t="shared" si="99"/>
        <v>1.0871497349629144E-6</v>
      </c>
      <c r="J373">
        <f t="shared" si="100"/>
        <v>0</v>
      </c>
      <c r="K373">
        <f t="shared" si="101"/>
        <v>0</v>
      </c>
      <c r="M373">
        <f>alpha*LN(F373)</f>
        <v>14.15303577043235</v>
      </c>
      <c r="N373">
        <f>(LN(cat0)+LN(C373)+M373)/(alpha-1)</f>
        <v>-668839.78770116996</v>
      </c>
      <c r="O373">
        <f t="shared" si="89"/>
        <v>-13.731951208656097</v>
      </c>
      <c r="P373">
        <f t="shared" si="90"/>
        <v>-668853.51965237863</v>
      </c>
      <c r="Q373">
        <f t="shared" si="91"/>
        <v>-668853.51965237863</v>
      </c>
    </row>
    <row r="374" spans="1:17" x14ac:dyDescent="0.3">
      <c r="A374">
        <f t="shared" si="102"/>
        <v>0.34200000000000003</v>
      </c>
      <c r="B374">
        <f t="shared" si="92"/>
        <v>-0.49637162882693453</v>
      </c>
      <c r="C374">
        <f t="shared" si="97"/>
        <v>0.87931631516260345</v>
      </c>
      <c r="D374">
        <f t="shared" si="93"/>
        <v>1.0744236076766347</v>
      </c>
      <c r="E374">
        <f t="shared" si="98"/>
        <v>0.87931579592370757</v>
      </c>
      <c r="F374">
        <f t="shared" si="94"/>
        <v>1399103.2349521031</v>
      </c>
      <c r="G374">
        <f t="shared" si="95"/>
        <v>1399083.4359037636</v>
      </c>
      <c r="H374">
        <f t="shared" si="96"/>
        <v>0</v>
      </c>
      <c r="I374">
        <f t="shared" si="99"/>
        <v>1.0902913275045792E-6</v>
      </c>
      <c r="J374">
        <f t="shared" si="100"/>
        <v>0</v>
      </c>
      <c r="K374">
        <f t="shared" si="101"/>
        <v>0</v>
      </c>
      <c r="M374">
        <f>alpha*LN(F374)</f>
        <v>14.151327891543128</v>
      </c>
      <c r="N374">
        <f>(LN(cat0)+LN(C374)+M374)/(alpha-1)</f>
        <v>-668839.78668577771</v>
      </c>
      <c r="O374">
        <f t="shared" si="89"/>
        <v>-13.729065624494289</v>
      </c>
      <c r="P374">
        <f t="shared" si="90"/>
        <v>-668853.51575140224</v>
      </c>
      <c r="Q374">
        <f t="shared" si="91"/>
        <v>-668853.51575140224</v>
      </c>
    </row>
    <row r="375" spans="1:17" x14ac:dyDescent="0.3">
      <c r="A375">
        <f t="shared" si="102"/>
        <v>0.34300000000000003</v>
      </c>
      <c r="B375">
        <f t="shared" si="92"/>
        <v>-0.49323003618921146</v>
      </c>
      <c r="C375">
        <f t="shared" si="97"/>
        <v>0.88080811985867313</v>
      </c>
      <c r="D375">
        <f t="shared" si="93"/>
        <v>1.0775651971727649</v>
      </c>
      <c r="E375">
        <f t="shared" si="98"/>
        <v>0.88080760214674936</v>
      </c>
      <c r="F375">
        <f t="shared" si="94"/>
        <v>1396733.6017796686</v>
      </c>
      <c r="G375">
        <f t="shared" si="95"/>
        <v>1396713.8386321717</v>
      </c>
      <c r="H375">
        <f t="shared" si="96"/>
        <v>0</v>
      </c>
      <c r="I375">
        <f t="shared" si="99"/>
        <v>1.0934329202682885E-6</v>
      </c>
      <c r="J375">
        <f t="shared" si="100"/>
        <v>0</v>
      </c>
      <c r="K375">
        <f t="shared" si="101"/>
        <v>0</v>
      </c>
      <c r="M375">
        <f>alpha*LN(F375)</f>
        <v>14.149632777336832</v>
      </c>
      <c r="N375">
        <f>(LN(cat0)+LN(C375)+M375)/(alpha-1)</f>
        <v>-668839.78564716678</v>
      </c>
      <c r="O375">
        <f t="shared" si="89"/>
        <v>-13.726188342773135</v>
      </c>
      <c r="P375">
        <f t="shared" si="90"/>
        <v>-668853.51183550956</v>
      </c>
      <c r="Q375">
        <f t="shared" si="91"/>
        <v>-668853.51183550956</v>
      </c>
    </row>
    <row r="376" spans="1:17" x14ac:dyDescent="0.3">
      <c r="A376">
        <f t="shared" si="102"/>
        <v>0.34399999999999997</v>
      </c>
      <c r="B376">
        <f t="shared" si="92"/>
        <v>-0.49008844355148851</v>
      </c>
      <c r="C376">
        <f t="shared" si="97"/>
        <v>0.88229123133428422</v>
      </c>
      <c r="D376">
        <f t="shared" si="93"/>
        <v>1.0807067866688953</v>
      </c>
      <c r="E376">
        <f t="shared" si="98"/>
        <v>0.88229071517182867</v>
      </c>
      <c r="F376">
        <f t="shared" si="94"/>
        <v>1394385.7205634848</v>
      </c>
      <c r="G376">
        <f t="shared" si="95"/>
        <v>1394365.9929833168</v>
      </c>
      <c r="H376">
        <f t="shared" si="96"/>
        <v>0</v>
      </c>
      <c r="I376">
        <f t="shared" si="99"/>
        <v>1.0965745128099533E-6</v>
      </c>
      <c r="J376">
        <f t="shared" si="100"/>
        <v>0</v>
      </c>
      <c r="K376">
        <f t="shared" si="101"/>
        <v>0</v>
      </c>
      <c r="M376">
        <f>alpha*LN(F376)</f>
        <v>14.14795038461123</v>
      </c>
      <c r="N376">
        <f>(LN(cat0)+LN(C376)+M376)/(alpha-1)</f>
        <v>-668839.78458534589</v>
      </c>
      <c r="O376">
        <f t="shared" si="89"/>
        <v>-13.723319316258278</v>
      </c>
      <c r="P376">
        <f t="shared" si="90"/>
        <v>-668853.50790466217</v>
      </c>
      <c r="Q376">
        <f t="shared" si="91"/>
        <v>-668853.50790466217</v>
      </c>
    </row>
    <row r="377" spans="1:17" x14ac:dyDescent="0.3">
      <c r="A377">
        <f t="shared" si="102"/>
        <v>0.34499999999999997</v>
      </c>
      <c r="B377">
        <f t="shared" si="92"/>
        <v>-0.48694685091376544</v>
      </c>
      <c r="C377">
        <f t="shared" si="97"/>
        <v>0.88376563495172533</v>
      </c>
      <c r="D377">
        <f t="shared" si="93"/>
        <v>1.0838483761650259</v>
      </c>
      <c r="E377">
        <f t="shared" si="98"/>
        <v>0.88376512036124821</v>
      </c>
      <c r="F377">
        <f t="shared" si="94"/>
        <v>1392059.4355641278</v>
      </c>
      <c r="G377">
        <f t="shared" si="95"/>
        <v>1392039.7432202348</v>
      </c>
      <c r="H377">
        <f t="shared" si="96"/>
        <v>0</v>
      </c>
      <c r="I377">
        <f t="shared" si="99"/>
        <v>1.0997161053516181E-6</v>
      </c>
      <c r="J377">
        <f t="shared" si="100"/>
        <v>0</v>
      </c>
      <c r="K377">
        <f t="shared" si="101"/>
        <v>0</v>
      </c>
      <c r="M377">
        <f>alpha*LN(F377)</f>
        <v>14.146280670632887</v>
      </c>
      <c r="N377">
        <f>(LN(cat0)+LN(C377)+M377)/(alpha-1)</f>
        <v>-668839.783500324</v>
      </c>
      <c r="O377">
        <f t="shared" si="89"/>
        <v>-13.720458497513867</v>
      </c>
      <c r="P377">
        <f t="shared" si="90"/>
        <v>-668853.50395882153</v>
      </c>
      <c r="Q377">
        <f t="shared" si="91"/>
        <v>-668853.50395882153</v>
      </c>
    </row>
    <row r="378" spans="1:17" x14ac:dyDescent="0.3">
      <c r="A378">
        <f t="shared" si="102"/>
        <v>0.34599999999999997</v>
      </c>
      <c r="B378">
        <f t="shared" si="92"/>
        <v>-0.48380525827604215</v>
      </c>
      <c r="C378">
        <f t="shared" si="97"/>
        <v>0.88523131615922834</v>
      </c>
      <c r="D378">
        <f t="shared" si="93"/>
        <v>1.0869899656611564</v>
      </c>
      <c r="E378">
        <f t="shared" si="98"/>
        <v>0.88523080316325287</v>
      </c>
      <c r="F378">
        <f t="shared" si="94"/>
        <v>1389754.5930679291</v>
      </c>
      <c r="G378">
        <f t="shared" si="95"/>
        <v>1389734.9356316885</v>
      </c>
      <c r="H378">
        <f t="shared" si="96"/>
        <v>0</v>
      </c>
      <c r="I378">
        <f t="shared" si="99"/>
        <v>1.1028576981153275E-6</v>
      </c>
      <c r="J378">
        <f t="shared" si="100"/>
        <v>0</v>
      </c>
      <c r="K378">
        <f t="shared" si="101"/>
        <v>0</v>
      </c>
      <c r="M378">
        <f>alpha*LN(F378)</f>
        <v>14.14462359313235</v>
      </c>
      <c r="N378">
        <f>(LN(cat0)+LN(C378)+M378)/(alpha-1)</f>
        <v>-668839.78239210835</v>
      </c>
      <c r="O378">
        <f t="shared" si="89"/>
        <v>-13.717605839510583</v>
      </c>
      <c r="P378">
        <f t="shared" si="90"/>
        <v>-668853.49999794783</v>
      </c>
      <c r="Q378">
        <f t="shared" si="91"/>
        <v>-668853.49999794783</v>
      </c>
    </row>
    <row r="379" spans="1:17" x14ac:dyDescent="0.3">
      <c r="A379">
        <f t="shared" si="102"/>
        <v>0.34699999999999998</v>
      </c>
      <c r="B379">
        <f t="shared" si="92"/>
        <v>-0.48066366563831908</v>
      </c>
      <c r="C379">
        <f t="shared" si="97"/>
        <v>0.88668826049111138</v>
      </c>
      <c r="D379">
        <f t="shared" si="93"/>
        <v>1.090131555157287</v>
      </c>
      <c r="E379">
        <f t="shared" si="98"/>
        <v>0.88668774911217463</v>
      </c>
      <c r="F379">
        <f t="shared" si="94"/>
        <v>1387471.0413594579</v>
      </c>
      <c r="G379">
        <f t="shared" si="95"/>
        <v>1387451.4185046435</v>
      </c>
      <c r="H379">
        <f t="shared" si="96"/>
        <v>0</v>
      </c>
      <c r="I379">
        <f t="shared" si="99"/>
        <v>1.1059992904349477E-6</v>
      </c>
      <c r="J379">
        <f t="shared" si="100"/>
        <v>0</v>
      </c>
      <c r="K379">
        <f t="shared" si="101"/>
        <v>0</v>
      </c>
      <c r="M379">
        <f>alpha*LN(F379)</f>
        <v>14.142979110299386</v>
      </c>
      <c r="N379">
        <f>(LN(cat0)+LN(C379)+M379)/(alpha-1)</f>
        <v>-668839.78126070579</v>
      </c>
      <c r="O379">
        <f t="shared" si="89"/>
        <v>-13.714761296424058</v>
      </c>
      <c r="P379">
        <f t="shared" si="90"/>
        <v>-668853.49602200219</v>
      </c>
      <c r="Q379">
        <f t="shared" si="91"/>
        <v>-668853.49602200219</v>
      </c>
    </row>
    <row r="380" spans="1:17" x14ac:dyDescent="0.3">
      <c r="A380">
        <f t="shared" si="102"/>
        <v>0.34799999999999998</v>
      </c>
      <c r="B380">
        <f t="shared" si="92"/>
        <v>-0.47752207300059579</v>
      </c>
      <c r="C380">
        <f t="shared" si="97"/>
        <v>0.88813645356792237</v>
      </c>
      <c r="D380">
        <f t="shared" si="93"/>
        <v>1.0932731446534174</v>
      </c>
      <c r="E380">
        <f t="shared" si="98"/>
        <v>0.88813594382857364</v>
      </c>
      <c r="F380">
        <f t="shared" si="94"/>
        <v>1385208.6306944962</v>
      </c>
      <c r="G380">
        <f t="shared" si="95"/>
        <v>1385189.0420972477</v>
      </c>
      <c r="H380">
        <f t="shared" si="96"/>
        <v>0</v>
      </c>
      <c r="I380">
        <f t="shared" si="99"/>
        <v>1.1091408834207016E-6</v>
      </c>
      <c r="J380">
        <f t="shared" si="100"/>
        <v>0</v>
      </c>
      <c r="K380">
        <f t="shared" si="101"/>
        <v>0</v>
      </c>
      <c r="M380">
        <f>alpha*LN(F380)</f>
        <v>14.141347180778311</v>
      </c>
      <c r="N380">
        <f>(LN(cat0)+LN(C380)+M380)/(alpha-1)</f>
        <v>-668839.78010612354</v>
      </c>
      <c r="O380">
        <f t="shared" si="89"/>
        <v>-13.711924821216607</v>
      </c>
      <c r="P380">
        <f t="shared" si="90"/>
        <v>-668853.49203094479</v>
      </c>
      <c r="Q380">
        <f t="shared" si="91"/>
        <v>-668853.49203094479</v>
      </c>
    </row>
    <row r="381" spans="1:17" x14ac:dyDescent="0.3">
      <c r="A381">
        <f t="shared" si="102"/>
        <v>0.34899999999999998</v>
      </c>
      <c r="B381">
        <f t="shared" si="92"/>
        <v>-0.47438048036287273</v>
      </c>
      <c r="C381">
        <f t="shared" si="97"/>
        <v>0.88957588109658037</v>
      </c>
      <c r="D381">
        <f t="shared" si="93"/>
        <v>1.096414734149548</v>
      </c>
      <c r="E381">
        <f t="shared" si="98"/>
        <v>0.88957537301938183</v>
      </c>
      <c r="F381">
        <f t="shared" si="94"/>
        <v>1382967.2132734931</v>
      </c>
      <c r="G381">
        <f t="shared" si="95"/>
        <v>1382947.6586122869</v>
      </c>
      <c r="H381">
        <f t="shared" si="96"/>
        <v>0</v>
      </c>
      <c r="I381">
        <f t="shared" si="99"/>
        <v>1.1122824759623664E-6</v>
      </c>
      <c r="J381">
        <f t="shared" si="100"/>
        <v>0</v>
      </c>
      <c r="K381">
        <f t="shared" si="101"/>
        <v>0</v>
      </c>
      <c r="M381">
        <f>alpha*LN(F381)</f>
        <v>14.13972776366338</v>
      </c>
      <c r="N381">
        <f>(LN(cat0)+LN(C381)+M381)/(alpha-1)</f>
        <v>-668839.77892836696</v>
      </c>
      <c r="O381">
        <f t="shared" si="89"/>
        <v>-13.709096369248796</v>
      </c>
      <c r="P381">
        <f t="shared" si="90"/>
        <v>-668853.48802473617</v>
      </c>
      <c r="Q381">
        <f t="shared" si="91"/>
        <v>-668853.48802473617</v>
      </c>
    </row>
    <row r="382" spans="1:17" x14ac:dyDescent="0.3">
      <c r="A382">
        <f t="shared" si="102"/>
        <v>0.35</v>
      </c>
      <c r="B382">
        <f t="shared" si="92"/>
        <v>-0.47123888772514944</v>
      </c>
      <c r="C382">
        <f t="shared" si="97"/>
        <v>0.8910065288705169</v>
      </c>
      <c r="D382">
        <f t="shared" si="93"/>
        <v>1.0995563236456785</v>
      </c>
      <c r="E382">
        <f t="shared" si="98"/>
        <v>0.8910060224780425</v>
      </c>
      <c r="F382">
        <f t="shared" si="94"/>
        <v>1380746.64321549</v>
      </c>
      <c r="G382">
        <f t="shared" si="95"/>
        <v>1380727.1221711005</v>
      </c>
      <c r="H382">
        <f t="shared" si="96"/>
        <v>0</v>
      </c>
      <c r="I382">
        <f t="shared" si="99"/>
        <v>1.1154240687260758E-6</v>
      </c>
      <c r="J382">
        <f t="shared" si="100"/>
        <v>0</v>
      </c>
      <c r="K382">
        <f t="shared" si="101"/>
        <v>0</v>
      </c>
      <c r="M382">
        <f>alpha*LN(F382)</f>
        <v>14.138120818494244</v>
      </c>
      <c r="N382">
        <f>(LN(cat0)+LN(C382)+M382)/(alpha-1)</f>
        <v>-668839.7777274379</v>
      </c>
      <c r="O382">
        <f t="shared" si="89"/>
        <v>-13.706275894663547</v>
      </c>
      <c r="P382">
        <f t="shared" si="90"/>
        <v>-668853.48400333256</v>
      </c>
      <c r="Q382">
        <f t="shared" si="91"/>
        <v>-668853.48400333256</v>
      </c>
    </row>
    <row r="383" spans="1:17" x14ac:dyDescent="0.3">
      <c r="A383">
        <f t="shared" si="102"/>
        <v>0.35099999999999998</v>
      </c>
      <c r="B383">
        <f t="shared" si="92"/>
        <v>-0.46809729508742637</v>
      </c>
      <c r="C383">
        <f t="shared" si="97"/>
        <v>0.89242838276981618</v>
      </c>
      <c r="D383">
        <f t="shared" si="93"/>
        <v>1.1026979131418091</v>
      </c>
      <c r="E383">
        <f t="shared" si="98"/>
        <v>0.89242787808465163</v>
      </c>
      <c r="F383">
        <f t="shared" si="94"/>
        <v>1378546.776532508</v>
      </c>
      <c r="G383">
        <f t="shared" si="95"/>
        <v>1378527.2887879966</v>
      </c>
      <c r="H383">
        <f t="shared" si="96"/>
        <v>0</v>
      </c>
      <c r="I383">
        <f t="shared" si="99"/>
        <v>1.1185656610456958E-6</v>
      </c>
      <c r="J383">
        <f t="shared" si="100"/>
        <v>0</v>
      </c>
      <c r="K383">
        <f t="shared" si="101"/>
        <v>0</v>
      </c>
      <c r="M383">
        <f>alpha*LN(F383)</f>
        <v>14.136526305251499</v>
      </c>
      <c r="N383">
        <f>(LN(cat0)+LN(C383)+M383)/(alpha-1)</f>
        <v>-668839.77650334861</v>
      </c>
      <c r="O383">
        <f t="shared" si="89"/>
        <v>-13.703463353183443</v>
      </c>
      <c r="P383">
        <f t="shared" si="90"/>
        <v>-668853.47996670182</v>
      </c>
      <c r="Q383">
        <f t="shared" si="91"/>
        <v>-668853.47996670182</v>
      </c>
    </row>
    <row r="384" spans="1:17" x14ac:dyDescent="0.3">
      <c r="A384">
        <f t="shared" si="102"/>
        <v>0.35199999999999998</v>
      </c>
      <c r="B384">
        <f t="shared" si="92"/>
        <v>-0.46495570244970341</v>
      </c>
      <c r="C384">
        <f t="shared" si="97"/>
        <v>0.89384142876135431</v>
      </c>
      <c r="D384">
        <f t="shared" si="93"/>
        <v>1.1058395026379393</v>
      </c>
      <c r="E384">
        <f t="shared" si="98"/>
        <v>0.89384092580609631</v>
      </c>
      <c r="F384">
        <f t="shared" si="94"/>
        <v>1376367.4711043891</v>
      </c>
      <c r="G384">
        <f t="shared" si="95"/>
        <v>1376348.0163450481</v>
      </c>
      <c r="H384">
        <f t="shared" si="96"/>
        <v>0</v>
      </c>
      <c r="I384">
        <f t="shared" si="99"/>
        <v>1.1217072538094051E-6</v>
      </c>
      <c r="J384">
        <f t="shared" si="100"/>
        <v>0</v>
      </c>
      <c r="K384">
        <f t="shared" si="101"/>
        <v>0</v>
      </c>
      <c r="M384">
        <f>alpha*LN(F384)</f>
        <v>14.134944184352257</v>
      </c>
      <c r="N384">
        <f>(LN(cat0)+LN(C384)+M384)/(alpha-1)</f>
        <v>-668839.77525609569</v>
      </c>
      <c r="O384">
        <f t="shared" si="89"/>
        <v>-13.700658699516282</v>
      </c>
      <c r="P384">
        <f t="shared" si="90"/>
        <v>-668853.47591479518</v>
      </c>
      <c r="Q384">
        <f t="shared" si="91"/>
        <v>-668853.47591479518</v>
      </c>
    </row>
    <row r="385" spans="1:17" x14ac:dyDescent="0.3">
      <c r="A385">
        <f t="shared" si="102"/>
        <v>0.35299999999999998</v>
      </c>
      <c r="B385">
        <f t="shared" si="92"/>
        <v>-0.46181410981198012</v>
      </c>
      <c r="C385">
        <f t="shared" si="97"/>
        <v>0.8952456528989382</v>
      </c>
      <c r="D385">
        <f t="shared" si="93"/>
        <v>1.1089810921340699</v>
      </c>
      <c r="E385">
        <f t="shared" si="98"/>
        <v>0.89524515169619445</v>
      </c>
      <c r="F385">
        <f t="shared" si="94"/>
        <v>1374208.5866540775</v>
      </c>
      <c r="G385">
        <f t="shared" si="95"/>
        <v>1374189.1645674242</v>
      </c>
      <c r="H385">
        <f t="shared" si="96"/>
        <v>0</v>
      </c>
      <c r="I385">
        <f t="shared" si="99"/>
        <v>1.1248488465731145E-6</v>
      </c>
      <c r="J385">
        <f t="shared" si="100"/>
        <v>0</v>
      </c>
      <c r="K385">
        <f t="shared" si="101"/>
        <v>0</v>
      </c>
      <c r="M385">
        <f>alpha*LN(F385)</f>
        <v>14.133374416645847</v>
      </c>
      <c r="N385">
        <f>(LN(cat0)+LN(C385)+M385)/(alpha-1)</f>
        <v>-668839.77398568613</v>
      </c>
      <c r="O385">
        <f t="shared" si="89"/>
        <v>-13.697861889936492</v>
      </c>
      <c r="P385">
        <f t="shared" si="90"/>
        <v>-668853.47184757609</v>
      </c>
      <c r="Q385">
        <f t="shared" si="91"/>
        <v>-668853.47184757609</v>
      </c>
    </row>
    <row r="386" spans="1:17" x14ac:dyDescent="0.3">
      <c r="A386">
        <f t="shared" si="102"/>
        <v>0.35399999999999998</v>
      </c>
      <c r="B386">
        <f t="shared" si="92"/>
        <v>-0.45867251717425706</v>
      </c>
      <c r="C386">
        <f t="shared" si="97"/>
        <v>0.89664104132344247</v>
      </c>
      <c r="D386">
        <f t="shared" si="93"/>
        <v>1.1121226816302003</v>
      </c>
      <c r="E386">
        <f t="shared" si="98"/>
        <v>0.89664054189583098</v>
      </c>
      <c r="F386">
        <f t="shared" si="94"/>
        <v>1372069.9847233428</v>
      </c>
      <c r="G386">
        <f t="shared" si="95"/>
        <v>1372050.5949990733</v>
      </c>
      <c r="H386">
        <f t="shared" si="96"/>
        <v>0</v>
      </c>
      <c r="I386">
        <f t="shared" si="99"/>
        <v>1.1279904393368237E-6</v>
      </c>
      <c r="J386">
        <f t="shared" si="100"/>
        <v>0</v>
      </c>
      <c r="K386">
        <f t="shared" si="101"/>
        <v>0</v>
      </c>
      <c r="M386">
        <f>alpha*LN(F386)</f>
        <v>14.131816963409516</v>
      </c>
      <c r="N386">
        <f>(LN(cat0)+LN(C386)+M386)/(alpha-1)</f>
        <v>-668839.77269211994</v>
      </c>
      <c r="O386">
        <f t="shared" si="89"/>
        <v>-13.695072880689553</v>
      </c>
      <c r="P386">
        <f t="shared" si="90"/>
        <v>-668853.46776500065</v>
      </c>
      <c r="Q386">
        <f t="shared" si="91"/>
        <v>-668853.46776500065</v>
      </c>
    </row>
    <row r="387" spans="1:17" x14ac:dyDescent="0.3">
      <c r="A387">
        <f t="shared" si="102"/>
        <v>0.35499999999999998</v>
      </c>
      <c r="B387">
        <f t="shared" si="92"/>
        <v>-0.45553092453653377</v>
      </c>
      <c r="C387">
        <f t="shared" si="97"/>
        <v>0.89802758026294704</v>
      </c>
      <c r="D387">
        <f t="shared" si="93"/>
        <v>1.115264271126331</v>
      </c>
      <c r="E387">
        <f t="shared" si="98"/>
        <v>0.89802708263309583</v>
      </c>
      <c r="F387">
        <f t="shared" si="94"/>
        <v>1369951.5286489234</v>
      </c>
      <c r="G387">
        <f t="shared" si="95"/>
        <v>1369932.1709788952</v>
      </c>
      <c r="H387">
        <f t="shared" si="96"/>
        <v>0</v>
      </c>
      <c r="I387">
        <f t="shared" si="99"/>
        <v>1.1311320318784885E-6</v>
      </c>
      <c r="J387">
        <f t="shared" si="100"/>
        <v>0</v>
      </c>
      <c r="K387">
        <f t="shared" si="101"/>
        <v>0</v>
      </c>
      <c r="M387">
        <f>alpha*LN(F387)</f>
        <v>14.130271786344252</v>
      </c>
      <c r="N387">
        <f>(LN(cat0)+LN(C387)+M387)/(alpha-1)</f>
        <v>-668839.77137540258</v>
      </c>
      <c r="O387">
        <f t="shared" si="89"/>
        <v>-13.692291628582325</v>
      </c>
      <c r="P387">
        <f t="shared" si="90"/>
        <v>-668853.46366703114</v>
      </c>
      <c r="Q387">
        <f t="shared" si="91"/>
        <v>-668853.46366703114</v>
      </c>
    </row>
    <row r="388" spans="1:17" x14ac:dyDescent="0.3">
      <c r="A388">
        <f t="shared" si="102"/>
        <v>0.35599999999999998</v>
      </c>
      <c r="B388">
        <f t="shared" si="92"/>
        <v>-0.4523893318988107</v>
      </c>
      <c r="C388">
        <f t="shared" si="97"/>
        <v>0.89940525603287214</v>
      </c>
      <c r="D388">
        <f t="shared" si="93"/>
        <v>1.1184058606224614</v>
      </c>
      <c r="E388">
        <f t="shared" si="98"/>
        <v>0.89940476022341898</v>
      </c>
      <c r="F388">
        <f t="shared" si="94"/>
        <v>1367853.0835390934</v>
      </c>
      <c r="G388">
        <f t="shared" si="95"/>
        <v>1367833.7576172946</v>
      </c>
      <c r="H388">
        <f t="shared" si="96"/>
        <v>0</v>
      </c>
      <c r="I388">
        <f t="shared" si="99"/>
        <v>1.134273624420153E-6</v>
      </c>
      <c r="J388">
        <f t="shared" si="100"/>
        <v>0</v>
      </c>
      <c r="K388">
        <f t="shared" si="101"/>
        <v>0</v>
      </c>
      <c r="M388">
        <f>alpha*LN(F388)</f>
        <v>14.128738847570631</v>
      </c>
      <c r="N388">
        <f>(LN(cat0)+LN(C388)+M388)/(alpha-1)</f>
        <v>-668839.77003553568</v>
      </c>
      <c r="O388">
        <f t="shared" si="89"/>
        <v>-13.689518090388999</v>
      </c>
      <c r="P388">
        <f t="shared" si="90"/>
        <v>-668853.45955362602</v>
      </c>
      <c r="Q388">
        <f t="shared" si="91"/>
        <v>-668853.45955362602</v>
      </c>
    </row>
    <row r="389" spans="1:17" x14ac:dyDescent="0.3">
      <c r="A389">
        <f t="shared" si="102"/>
        <v>0.35699999999999998</v>
      </c>
      <c r="B389">
        <f t="shared" si="92"/>
        <v>-0.44924773926108741</v>
      </c>
      <c r="C389">
        <f t="shared" si="97"/>
        <v>0.90077405503611463</v>
      </c>
      <c r="D389">
        <f t="shared" si="93"/>
        <v>1.121547450118592</v>
      </c>
      <c r="E389">
        <f t="shared" si="98"/>
        <v>0.90077356106970652</v>
      </c>
      <c r="F389">
        <f t="shared" si="94"/>
        <v>1365774.5162506376</v>
      </c>
      <c r="G389">
        <f t="shared" si="95"/>
        <v>1365755.2217731522</v>
      </c>
      <c r="H389">
        <f t="shared" si="96"/>
        <v>0</v>
      </c>
      <c r="I389">
        <f t="shared" si="99"/>
        <v>1.1374152171838624E-6</v>
      </c>
      <c r="J389">
        <f t="shared" si="100"/>
        <v>0</v>
      </c>
      <c r="K389">
        <f t="shared" si="101"/>
        <v>0</v>
      </c>
      <c r="M389">
        <f>alpha*LN(F389)</f>
        <v>14.127218109624737</v>
      </c>
      <c r="N389">
        <f>(LN(cat0)+LN(C389)+M389)/(alpha-1)</f>
        <v>-668839.76867251401</v>
      </c>
      <c r="O389">
        <f t="shared" si="89"/>
        <v>-13.686752223242985</v>
      </c>
      <c r="P389">
        <f t="shared" si="90"/>
        <v>-668853.4554247373</v>
      </c>
      <c r="Q389">
        <f t="shared" si="91"/>
        <v>-668853.4554247373</v>
      </c>
    </row>
    <row r="390" spans="1:17" x14ac:dyDescent="0.3">
      <c r="A390">
        <f t="shared" si="102"/>
        <v>0.35799999999999998</v>
      </c>
      <c r="B390">
        <f t="shared" si="92"/>
        <v>-0.44610614662336434</v>
      </c>
      <c r="C390">
        <f t="shared" si="97"/>
        <v>0.90213396376318078</v>
      </c>
      <c r="D390">
        <f t="shared" si="93"/>
        <v>1.1246890396147224</v>
      </c>
      <c r="E390">
        <f t="shared" si="98"/>
        <v>0.90213347166247337</v>
      </c>
      <c r="F390">
        <f t="shared" si="94"/>
        <v>1363715.6953662317</v>
      </c>
      <c r="G390">
        <f t="shared" si="95"/>
        <v>1363696.4320312217</v>
      </c>
      <c r="H390">
        <f t="shared" si="96"/>
        <v>0</v>
      </c>
      <c r="I390">
        <f t="shared" si="99"/>
        <v>1.1405568099475716E-6</v>
      </c>
      <c r="J390">
        <f t="shared" si="100"/>
        <v>0</v>
      </c>
      <c r="K390">
        <f t="shared" si="101"/>
        <v>0</v>
      </c>
      <c r="M390">
        <f>alpha*LN(F390)</f>
        <v>14.125709535454163</v>
      </c>
      <c r="N390">
        <f>(LN(cat0)+LN(C390)+M390)/(alpha-1)</f>
        <v>-668839.76728634455</v>
      </c>
      <c r="O390">
        <f t="shared" si="89"/>
        <v>-13.683993985022296</v>
      </c>
      <c r="P390">
        <f t="shared" si="90"/>
        <v>-668853.45128032961</v>
      </c>
      <c r="Q390">
        <f t="shared" si="91"/>
        <v>-668853.45128032961</v>
      </c>
    </row>
    <row r="391" spans="1:17" x14ac:dyDescent="0.3">
      <c r="A391">
        <f t="shared" si="102"/>
        <v>0.35899999999999999</v>
      </c>
      <c r="B391">
        <f t="shared" si="92"/>
        <v>-0.44296455398564127</v>
      </c>
      <c r="C391">
        <f t="shared" si="97"/>
        <v>0.90348496879232065</v>
      </c>
      <c r="D391">
        <f t="shared" si="93"/>
        <v>1.1278306291108531</v>
      </c>
      <c r="E391">
        <f t="shared" si="98"/>
        <v>0.90348447857997838</v>
      </c>
      <c r="F391">
        <f t="shared" si="94"/>
        <v>1361676.4911722143</v>
      </c>
      <c r="G391">
        <f t="shared" si="95"/>
        <v>1361657.2586798829</v>
      </c>
      <c r="H391">
        <f t="shared" si="96"/>
        <v>0</v>
      </c>
      <c r="I391">
        <f t="shared" si="99"/>
        <v>1.1436984022671918E-6</v>
      </c>
      <c r="J391">
        <f t="shared" si="100"/>
        <v>0</v>
      </c>
      <c r="K391">
        <f t="shared" si="101"/>
        <v>0</v>
      </c>
      <c r="M391">
        <f>alpha*LN(F391)</f>
        <v>14.124213088414042</v>
      </c>
      <c r="N391">
        <f>(LN(cat0)+LN(C391)+M391)/(alpha-1)</f>
        <v>-668839.76587702031</v>
      </c>
      <c r="O391">
        <f t="shared" si="89"/>
        <v>-13.681243334146146</v>
      </c>
      <c r="P391">
        <f t="shared" si="90"/>
        <v>-668853.44712035451</v>
      </c>
      <c r="Q391">
        <f t="shared" si="91"/>
        <v>-668853.44712035451</v>
      </c>
    </row>
    <row r="392" spans="1:17" x14ac:dyDescent="0.3">
      <c r="A392">
        <f t="shared" si="102"/>
        <v>0.36</v>
      </c>
      <c r="B392">
        <f t="shared" si="92"/>
        <v>-0.43982296134791798</v>
      </c>
      <c r="C392">
        <f t="shared" si="97"/>
        <v>0.90482705678966047</v>
      </c>
      <c r="D392">
        <f t="shared" si="93"/>
        <v>1.1309722186069835</v>
      </c>
      <c r="E392">
        <f t="shared" si="98"/>
        <v>0.9048265684883553</v>
      </c>
      <c r="F392">
        <f t="shared" si="94"/>
        <v>1359656.7756367505</v>
      </c>
      <c r="G392">
        <f t="shared" si="95"/>
        <v>1359637.5736893271</v>
      </c>
      <c r="H392">
        <f t="shared" si="96"/>
        <v>0</v>
      </c>
      <c r="I392">
        <f t="shared" si="99"/>
        <v>1.1468399950309009E-6</v>
      </c>
      <c r="J392">
        <f t="shared" si="100"/>
        <v>0</v>
      </c>
      <c r="K392">
        <f t="shared" si="101"/>
        <v>0</v>
      </c>
      <c r="M392">
        <f>alpha*LN(F392)</f>
        <v>14.122728732263164</v>
      </c>
      <c r="N392">
        <f>(LN(cat0)+LN(C392)+M392)/(alpha-1)</f>
        <v>-668839.76444454666</v>
      </c>
      <c r="O392">
        <f t="shared" si="89"/>
        <v>-13.678500228213185</v>
      </c>
      <c r="P392">
        <f t="shared" si="90"/>
        <v>-668853.44294477487</v>
      </c>
      <c r="Q392">
        <f t="shared" si="91"/>
        <v>-668853.44294477487</v>
      </c>
    </row>
    <row r="393" spans="1:17" x14ac:dyDescent="0.3">
      <c r="A393">
        <f t="shared" si="102"/>
        <v>0.36099999999999999</v>
      </c>
      <c r="B393">
        <f t="shared" si="92"/>
        <v>-0.43668136871019492</v>
      </c>
      <c r="C393">
        <f t="shared" si="97"/>
        <v>0.90616021450933326</v>
      </c>
      <c r="D393">
        <f t="shared" si="93"/>
        <v>1.1341138081031141</v>
      </c>
      <c r="E393">
        <f t="shared" si="98"/>
        <v>0.90615972814174528</v>
      </c>
      <c r="F393">
        <f t="shared" si="94"/>
        <v>1357656.4223883729</v>
      </c>
      <c r="G393">
        <f t="shared" si="95"/>
        <v>1357637.2506900791</v>
      </c>
      <c r="H393">
        <f t="shared" si="96"/>
        <v>0</v>
      </c>
      <c r="I393">
        <f t="shared" si="99"/>
        <v>1.1499815875725655E-6</v>
      </c>
      <c r="J393">
        <f t="shared" si="100"/>
        <v>0</v>
      </c>
      <c r="K393">
        <f t="shared" si="101"/>
        <v>0</v>
      </c>
      <c r="M393">
        <f>alpha*LN(F393)</f>
        <v>14.121256431160134</v>
      </c>
      <c r="N393">
        <f>(LN(cat0)+LN(C393)+M393)/(alpha-1)</f>
        <v>-668839.76298891986</v>
      </c>
      <c r="O393">
        <f t="shared" si="89"/>
        <v>-13.675764626523755</v>
      </c>
      <c r="P393">
        <f t="shared" si="90"/>
        <v>-668853.43875354633</v>
      </c>
      <c r="Q393">
        <f t="shared" si="91"/>
        <v>-668853.43875354633</v>
      </c>
    </row>
    <row r="394" spans="1:17" x14ac:dyDescent="0.3">
      <c r="A394">
        <f t="shared" si="102"/>
        <v>0.36199999999999999</v>
      </c>
      <c r="B394">
        <f t="shared" si="92"/>
        <v>-0.43353977607247174</v>
      </c>
      <c r="C394">
        <f t="shared" si="97"/>
        <v>0.90748442879361102</v>
      </c>
      <c r="D394">
        <f t="shared" si="93"/>
        <v>1.1372553975992445</v>
      </c>
      <c r="E394">
        <f t="shared" si="98"/>
        <v>0.90748394438242708</v>
      </c>
      <c r="F394">
        <f t="shared" si="94"/>
        <v>1355675.3066948981</v>
      </c>
      <c r="G394">
        <f t="shared" si="95"/>
        <v>1355656.1649519196</v>
      </c>
      <c r="H394">
        <f t="shared" si="96"/>
        <v>0</v>
      </c>
      <c r="I394">
        <f t="shared" si="99"/>
        <v>1.1531231803362747E-6</v>
      </c>
      <c r="J394">
        <f t="shared" si="100"/>
        <v>0</v>
      </c>
      <c r="K394">
        <f t="shared" si="101"/>
        <v>0</v>
      </c>
      <c r="M394">
        <f>alpha*LN(F394)</f>
        <v>14.119796149659592</v>
      </c>
      <c r="N394">
        <f>(LN(cat0)+LN(C394)+M394)/(alpha-1)</f>
        <v>-668839.7615101384</v>
      </c>
      <c r="O394">
        <f t="shared" si="89"/>
        <v>-13.673036487746927</v>
      </c>
      <c r="P394">
        <f t="shared" si="90"/>
        <v>-668853.43454662617</v>
      </c>
      <c r="Q394">
        <f t="shared" si="91"/>
        <v>-668853.43454662617</v>
      </c>
    </row>
    <row r="395" spans="1:17" x14ac:dyDescent="0.3">
      <c r="A395">
        <f t="shared" si="102"/>
        <v>0.36299999999999999</v>
      </c>
      <c r="B395">
        <f t="shared" si="92"/>
        <v>-0.43039818343474867</v>
      </c>
      <c r="C395">
        <f t="shared" si="97"/>
        <v>0.90879968657303323</v>
      </c>
      <c r="D395">
        <f t="shared" si="93"/>
        <v>1.1403969870953752</v>
      </c>
      <c r="E395">
        <f t="shared" si="98"/>
        <v>0.9087992041409475</v>
      </c>
      <c r="F395">
        <f t="shared" si="94"/>
        <v>1353713.305442706</v>
      </c>
      <c r="G395">
        <f t="shared" si="95"/>
        <v>1353694.1933631713</v>
      </c>
      <c r="H395">
        <f t="shared" si="96"/>
        <v>0</v>
      </c>
      <c r="I395">
        <f t="shared" si="99"/>
        <v>1.1562647728779392E-6</v>
      </c>
      <c r="J395">
        <f t="shared" si="100"/>
        <v>0</v>
      </c>
      <c r="K395">
        <f t="shared" si="101"/>
        <v>0</v>
      </c>
      <c r="M395">
        <f>alpha*LN(F395)</f>
        <v>14.118347852708499</v>
      </c>
      <c r="N395">
        <f>(LN(cat0)+LN(C395)+M395)/(alpha-1)</f>
        <v>-668839.76000819495</v>
      </c>
      <c r="O395">
        <f t="shared" si="89"/>
        <v>-13.670315771658313</v>
      </c>
      <c r="P395">
        <f t="shared" si="90"/>
        <v>-668853.43032396666</v>
      </c>
      <c r="Q395">
        <f t="shared" si="91"/>
        <v>-668853.43032396666</v>
      </c>
    </row>
    <row r="396" spans="1:17" x14ac:dyDescent="0.3">
      <c r="A396">
        <f t="shared" si="102"/>
        <v>0.36399999999999999</v>
      </c>
      <c r="B396">
        <f t="shared" si="92"/>
        <v>-0.42725659079702549</v>
      </c>
      <c r="C396">
        <f t="shared" si="97"/>
        <v>0.91010597486653688</v>
      </c>
      <c r="D396">
        <f t="shared" si="93"/>
        <v>1.1435385765915056</v>
      </c>
      <c r="E396">
        <f t="shared" si="98"/>
        <v>0.91010549443624944</v>
      </c>
      <c r="F396">
        <f t="shared" si="94"/>
        <v>1351770.2971163841</v>
      </c>
      <c r="G396">
        <f t="shared" si="95"/>
        <v>1351751.2144103353</v>
      </c>
      <c r="H396">
        <f t="shared" si="96"/>
        <v>0</v>
      </c>
      <c r="I396">
        <f t="shared" si="99"/>
        <v>1.1594063656416484E-6</v>
      </c>
      <c r="J396">
        <f t="shared" si="100"/>
        <v>0</v>
      </c>
      <c r="K396">
        <f t="shared" si="101"/>
        <v>0</v>
      </c>
      <c r="M396">
        <f>alpha*LN(F396)</f>
        <v>14.116911505642468</v>
      </c>
      <c r="N396">
        <f>(LN(cat0)+LN(C396)+M396)/(alpha-1)</f>
        <v>-668839.75848308951</v>
      </c>
      <c r="O396">
        <f t="shared" si="89"/>
        <v>-13.667602437593846</v>
      </c>
      <c r="P396">
        <f t="shared" si="90"/>
        <v>-668853.42608552705</v>
      </c>
      <c r="Q396">
        <f t="shared" si="91"/>
        <v>-668853.42608552705</v>
      </c>
    </row>
    <row r="397" spans="1:17" x14ac:dyDescent="0.3">
      <c r="A397">
        <f t="shared" si="102"/>
        <v>0.36499999999999999</v>
      </c>
      <c r="B397">
        <f t="shared" si="92"/>
        <v>-0.42411499815930231</v>
      </c>
      <c r="C397">
        <f t="shared" si="97"/>
        <v>0.91140328078158395</v>
      </c>
      <c r="D397">
        <f t="shared" si="93"/>
        <v>1.1466801660876362</v>
      </c>
      <c r="E397">
        <f t="shared" si="98"/>
        <v>0.9114028023758014</v>
      </c>
      <c r="F397">
        <f t="shared" si="94"/>
        <v>1349846.1617787175</v>
      </c>
      <c r="G397">
        <f t="shared" si="95"/>
        <v>1349827.1081580925</v>
      </c>
      <c r="H397">
        <f t="shared" si="96"/>
        <v>0</v>
      </c>
      <c r="I397">
        <f t="shared" si="99"/>
        <v>1.1625479579612684E-6</v>
      </c>
      <c r="J397">
        <f t="shared" si="100"/>
        <v>0</v>
      </c>
      <c r="K397">
        <f t="shared" si="101"/>
        <v>0</v>
      </c>
      <c r="M397">
        <f>alpha*LN(F397)</f>
        <v>14.115487074182159</v>
      </c>
      <c r="N397">
        <f>(LN(cat0)+LN(C397)+M397)/(alpha-1)</f>
        <v>-668839.7569348187</v>
      </c>
      <c r="O397">
        <f t="shared" si="89"/>
        <v>-13.664896446175598</v>
      </c>
      <c r="P397">
        <f t="shared" si="90"/>
        <v>-668853.42183126486</v>
      </c>
      <c r="Q397">
        <f t="shared" si="91"/>
        <v>-668853.42183126486</v>
      </c>
    </row>
    <row r="398" spans="1:17" x14ac:dyDescent="0.3">
      <c r="A398">
        <f t="shared" si="102"/>
        <v>0.36599999999999999</v>
      </c>
      <c r="B398">
        <f t="shared" si="92"/>
        <v>-0.42097340552157914</v>
      </c>
      <c r="C398">
        <f t="shared" si="97"/>
        <v>0.91269159151428902</v>
      </c>
      <c r="D398">
        <f t="shared" si="93"/>
        <v>1.1498217555837669</v>
      </c>
      <c r="E398">
        <f t="shared" si="98"/>
        <v>0.91269111515572332</v>
      </c>
      <c r="F398">
        <f t="shared" si="94"/>
        <v>1347940.7810510315</v>
      </c>
      <c r="G398">
        <f t="shared" si="95"/>
        <v>1347921.7562296274</v>
      </c>
      <c r="H398">
        <f t="shared" si="96"/>
        <v>0</v>
      </c>
      <c r="I398">
        <f t="shared" si="99"/>
        <v>1.1656895507249775E-6</v>
      </c>
      <c r="J398">
        <f t="shared" si="100"/>
        <v>0</v>
      </c>
      <c r="K398">
        <f t="shared" si="101"/>
        <v>0</v>
      </c>
      <c r="M398">
        <f>alpha*LN(F398)</f>
        <v>14.114074524429713</v>
      </c>
      <c r="N398">
        <f>(LN(cat0)+LN(C398)+M398)/(alpha-1)</f>
        <v>-668839.75536337355</v>
      </c>
      <c r="O398">
        <f t="shared" si="89"/>
        <v>-13.662197757009521</v>
      </c>
      <c r="P398">
        <f t="shared" si="90"/>
        <v>-668853.4175611306</v>
      </c>
      <c r="Q398">
        <f t="shared" si="91"/>
        <v>-668853.4175611306</v>
      </c>
    </row>
    <row r="399" spans="1:17" x14ac:dyDescent="0.3">
      <c r="A399">
        <f t="shared" si="102"/>
        <v>0.36699999999999999</v>
      </c>
      <c r="B399">
        <f t="shared" si="92"/>
        <v>-0.41783181288385596</v>
      </c>
      <c r="C399">
        <f t="shared" si="97"/>
        <v>0.91397089434954526</v>
      </c>
      <c r="D399">
        <f t="shared" si="93"/>
        <v>1.1529633450798973</v>
      </c>
      <c r="E399">
        <f t="shared" si="98"/>
        <v>0.91397042006091356</v>
      </c>
      <c r="F399">
        <f t="shared" si="94"/>
        <v>1346054.0380938691</v>
      </c>
      <c r="G399">
        <f t="shared" si="95"/>
        <v>1346035.0417873289</v>
      </c>
      <c r="H399">
        <f t="shared" si="96"/>
        <v>0</v>
      </c>
      <c r="I399">
        <f t="shared" si="99"/>
        <v>1.1688311434886867E-6</v>
      </c>
      <c r="J399">
        <f t="shared" si="100"/>
        <v>0</v>
      </c>
      <c r="K399">
        <f t="shared" si="101"/>
        <v>0</v>
      </c>
      <c r="M399">
        <f>alpha*LN(F399)</f>
        <v>14.112673822865263</v>
      </c>
      <c r="N399">
        <f>(LN(cat0)+LN(C399)+M399)/(alpha-1)</f>
        <v>-668839.75376875221</v>
      </c>
      <c r="O399">
        <f t="shared" si="89"/>
        <v>-13.659506331169595</v>
      </c>
      <c r="P399">
        <f t="shared" si="90"/>
        <v>-668853.41327508341</v>
      </c>
      <c r="Q399">
        <f t="shared" si="91"/>
        <v>-668853.41327508341</v>
      </c>
    </row>
    <row r="400" spans="1:17" x14ac:dyDescent="0.3">
      <c r="A400">
        <f t="shared" si="102"/>
        <v>0.36799999999999999</v>
      </c>
      <c r="B400">
        <f t="shared" si="92"/>
        <v>-0.41469022024613278</v>
      </c>
      <c r="C400">
        <f t="shared" si="97"/>
        <v>0.91524117666115046</v>
      </c>
      <c r="D400">
        <f t="shared" si="93"/>
        <v>1.1561049345760279</v>
      </c>
      <c r="E400">
        <f t="shared" si="98"/>
        <v>0.9152407044651748</v>
      </c>
      <c r="F400">
        <f t="shared" si="94"/>
        <v>1344185.817588005</v>
      </c>
      <c r="G400">
        <f t="shared" si="95"/>
        <v>1344166.8495137882</v>
      </c>
      <c r="H400">
        <f t="shared" si="96"/>
        <v>0</v>
      </c>
      <c r="I400">
        <f t="shared" si="99"/>
        <v>1.1719727358083067E-6</v>
      </c>
      <c r="J400">
        <f t="shared" si="100"/>
        <v>0</v>
      </c>
      <c r="K400">
        <f t="shared" si="101"/>
        <v>0</v>
      </c>
      <c r="M400">
        <f>alpha*LN(F400)</f>
        <v>14.111284936343479</v>
      </c>
      <c r="N400">
        <f>(LN(cat0)+LN(C400)+M400)/(alpha-1)</f>
        <v>-668839.75215094944</v>
      </c>
      <c r="O400">
        <f t="shared" si="89"/>
        <v>-13.656822130042237</v>
      </c>
      <c r="P400">
        <f t="shared" si="90"/>
        <v>-668853.40897307952</v>
      </c>
      <c r="Q400">
        <f t="shared" si="91"/>
        <v>-668853.40897307952</v>
      </c>
    </row>
    <row r="401" spans="1:17" x14ac:dyDescent="0.3">
      <c r="A401">
        <f t="shared" si="102"/>
        <v>0.36899999999999999</v>
      </c>
      <c r="B401">
        <f t="shared" si="92"/>
        <v>-0.41154862760840971</v>
      </c>
      <c r="C401">
        <f t="shared" si="97"/>
        <v>0.91650242591193087</v>
      </c>
      <c r="D401">
        <f t="shared" si="93"/>
        <v>1.1592465240721581</v>
      </c>
      <c r="E401">
        <f t="shared" si="98"/>
        <v>0.91650195583133776</v>
      </c>
      <c r="F401">
        <f t="shared" si="94"/>
        <v>1342336.0057157848</v>
      </c>
      <c r="G401">
        <f t="shared" si="95"/>
        <v>1342317.0655931472</v>
      </c>
      <c r="H401">
        <f t="shared" si="96"/>
        <v>0</v>
      </c>
      <c r="I401">
        <f t="shared" si="99"/>
        <v>1.1751143287940604E-6</v>
      </c>
      <c r="J401">
        <f t="shared" si="100"/>
        <v>0</v>
      </c>
      <c r="K401">
        <f t="shared" si="101"/>
        <v>0</v>
      </c>
      <c r="M401">
        <f>alpha*LN(F401)</f>
        <v>14.109907832090169</v>
      </c>
      <c r="N401">
        <f>(LN(cat0)+LN(C401)+M401)/(alpha-1)</f>
        <v>-668839.75050995802</v>
      </c>
      <c r="O401">
        <f t="shared" si="89"/>
        <v>-13.654145114000269</v>
      </c>
      <c r="P401">
        <f t="shared" si="90"/>
        <v>-668853.40465507202</v>
      </c>
      <c r="Q401">
        <f t="shared" si="91"/>
        <v>-668853.40465507202</v>
      </c>
    </row>
    <row r="402" spans="1:17" x14ac:dyDescent="0.3">
      <c r="A402">
        <f t="shared" si="102"/>
        <v>0.37</v>
      </c>
      <c r="B402">
        <f t="shared" si="92"/>
        <v>-0.40840703497068653</v>
      </c>
      <c r="C402">
        <f t="shared" si="97"/>
        <v>0.91775462965386612</v>
      </c>
      <c r="D402">
        <f t="shared" si="93"/>
        <v>1.1623881135682887</v>
      </c>
      <c r="E402">
        <f t="shared" si="98"/>
        <v>0.91775416171138602</v>
      </c>
      <c r="F402">
        <f t="shared" si="94"/>
        <v>1340504.4901427871</v>
      </c>
      <c r="G402">
        <f t="shared" si="95"/>
        <v>1340485.5776927478</v>
      </c>
      <c r="H402">
        <f t="shared" si="96"/>
        <v>0</v>
      </c>
      <c r="I402">
        <f t="shared" si="99"/>
        <v>1.178255921335725E-6</v>
      </c>
      <c r="J402">
        <f t="shared" si="100"/>
        <v>0</v>
      </c>
      <c r="K402">
        <f t="shared" si="101"/>
        <v>0</v>
      </c>
      <c r="M402">
        <f>alpha*LN(F402)</f>
        <v>14.108542477698929</v>
      </c>
      <c r="N402">
        <f>(LN(cat0)+LN(C402)+M402)/(alpha-1)</f>
        <v>-668839.74884576921</v>
      </c>
      <c r="O402">
        <f t="shared" si="89"/>
        <v>-13.651475245620952</v>
      </c>
      <c r="P402">
        <f t="shared" si="90"/>
        <v>-668853.40032101481</v>
      </c>
      <c r="Q402">
        <f t="shared" si="91"/>
        <v>-668853.40032101481</v>
      </c>
    </row>
    <row r="403" spans="1:17" x14ac:dyDescent="0.3">
      <c r="A403">
        <f t="shared" si="102"/>
        <v>0.371</v>
      </c>
      <c r="B403">
        <f t="shared" si="92"/>
        <v>-0.40526544233296347</v>
      </c>
      <c r="C403">
        <f t="shared" si="97"/>
        <v>0.9189977755282106</v>
      </c>
      <c r="D403">
        <f t="shared" si="93"/>
        <v>1.1655297030644189</v>
      </c>
      <c r="E403">
        <f t="shared" si="98"/>
        <v>0.91899730974657756</v>
      </c>
      <c r="F403">
        <f t="shared" si="94"/>
        <v>1338691.1599998013</v>
      </c>
      <c r="G403">
        <f t="shared" si="95"/>
        <v>1338672.2749451294</v>
      </c>
      <c r="H403">
        <f t="shared" si="96"/>
        <v>0</v>
      </c>
      <c r="I403">
        <f t="shared" si="99"/>
        <v>1.181397514099434E-6</v>
      </c>
      <c r="J403">
        <f t="shared" si="100"/>
        <v>0</v>
      </c>
      <c r="K403">
        <f t="shared" si="101"/>
        <v>0</v>
      </c>
      <c r="M403">
        <f>alpha*LN(F403)</f>
        <v>14.10718884112786</v>
      </c>
      <c r="N403">
        <f>(LN(cat0)+LN(C403)+M403)/(alpha-1)</f>
        <v>-668839.74715837592</v>
      </c>
      <c r="O403">
        <f t="shared" si="89"/>
        <v>-13.648812486274378</v>
      </c>
      <c r="P403">
        <f t="shared" si="90"/>
        <v>-668853.39597086224</v>
      </c>
      <c r="Q403">
        <f t="shared" si="91"/>
        <v>-668853.39597086224</v>
      </c>
    </row>
    <row r="404" spans="1:17" x14ac:dyDescent="0.3">
      <c r="A404">
        <f t="shared" si="102"/>
        <v>0.372</v>
      </c>
      <c r="B404">
        <f t="shared" si="92"/>
        <v>-0.40212384969524029</v>
      </c>
      <c r="C404">
        <f t="shared" si="97"/>
        <v>0.92023185126561657</v>
      </c>
      <c r="D404">
        <f t="shared" si="93"/>
        <v>1.1686712925605496</v>
      </c>
      <c r="E404">
        <f t="shared" si="98"/>
        <v>0.92023138766756818</v>
      </c>
      <c r="F404">
        <f t="shared" si="94"/>
        <v>1336895.9058651119</v>
      </c>
      <c r="G404">
        <f t="shared" si="95"/>
        <v>1336877.0479303019</v>
      </c>
      <c r="H404">
        <f t="shared" si="96"/>
        <v>0</v>
      </c>
      <c r="I404">
        <f t="shared" si="99"/>
        <v>1.1845391068631431E-6</v>
      </c>
      <c r="J404">
        <f t="shared" si="100"/>
        <v>0</v>
      </c>
      <c r="K404">
        <f t="shared" si="101"/>
        <v>0</v>
      </c>
      <c r="M404">
        <f>alpha*LN(F404)</f>
        <v>14.105846890696307</v>
      </c>
      <c r="N404">
        <f>(LN(cat0)+LN(C404)+M404)/(alpha-1)</f>
        <v>-668839.74544777093</v>
      </c>
      <c r="O404">
        <f t="shared" si="89"/>
        <v>-13.646156798389706</v>
      </c>
      <c r="P404">
        <f t="shared" si="90"/>
        <v>-668853.39160456927</v>
      </c>
      <c r="Q404">
        <f t="shared" si="91"/>
        <v>-668853.39160456927</v>
      </c>
    </row>
    <row r="405" spans="1:17" x14ac:dyDescent="0.3">
      <c r="A405">
        <f t="shared" si="102"/>
        <v>0.373</v>
      </c>
      <c r="B405">
        <f t="shared" si="92"/>
        <v>-0.39898225705751711</v>
      </c>
      <c r="C405">
        <f t="shared" si="97"/>
        <v>0.92145684468625511</v>
      </c>
      <c r="D405">
        <f t="shared" si="93"/>
        <v>1.17181288205668</v>
      </c>
      <c r="E405">
        <f t="shared" si="98"/>
        <v>0.92145638329453117</v>
      </c>
      <c r="F405">
        <f t="shared" si="94"/>
        <v>1335118.6197470929</v>
      </c>
      <c r="G405">
        <f t="shared" si="95"/>
        <v>1335099.7886583349</v>
      </c>
      <c r="H405">
        <f t="shared" si="96"/>
        <v>0</v>
      </c>
      <c r="I405">
        <f t="shared" si="99"/>
        <v>1.1876806996268521E-6</v>
      </c>
      <c r="J405">
        <f t="shared" si="100"/>
        <v>0</v>
      </c>
      <c r="K405">
        <f t="shared" si="101"/>
        <v>0</v>
      </c>
      <c r="M405">
        <f>alpha*LN(F405)</f>
        <v>14.104516595081668</v>
      </c>
      <c r="N405">
        <f>(LN(cat0)+LN(C405)+M405)/(alpha-1)</f>
        <v>-668839.74371394189</v>
      </c>
      <c r="O405">
        <f t="shared" ref="O405:O468" si="103">LN(I405)</f>
        <v>-13.643508144507184</v>
      </c>
      <c r="P405">
        <f t="shared" ref="P405:P468" si="104">N405+O405</f>
        <v>-668853.38722208643</v>
      </c>
      <c r="Q405">
        <f t="shared" ref="Q405:Q468" si="105">P405-EXP(P405)</f>
        <v>-668853.38722208643</v>
      </c>
    </row>
    <row r="406" spans="1:17" x14ac:dyDescent="0.3">
      <c r="A406">
        <f t="shared" si="102"/>
        <v>0.374</v>
      </c>
      <c r="B406">
        <f t="shared" si="92"/>
        <v>-0.39584066441979393</v>
      </c>
      <c r="C406">
        <f t="shared" si="97"/>
        <v>0.92267274369993546</v>
      </c>
      <c r="D406">
        <f t="shared" si="93"/>
        <v>1.1749544715528106</v>
      </c>
      <c r="E406">
        <f t="shared" si="98"/>
        <v>0.92267228453727879</v>
      </c>
      <c r="F406">
        <f t="shared" si="94"/>
        <v>1333359.1950670937</v>
      </c>
      <c r="G406">
        <f t="shared" si="95"/>
        <v>1333340.3905522602</v>
      </c>
      <c r="H406">
        <f t="shared" si="96"/>
        <v>0</v>
      </c>
      <c r="I406">
        <f t="shared" si="99"/>
        <v>1.190822291946472E-6</v>
      </c>
      <c r="J406">
        <f t="shared" si="100"/>
        <v>0</v>
      </c>
      <c r="K406">
        <f t="shared" si="101"/>
        <v>0</v>
      </c>
      <c r="M406">
        <f>alpha*LN(F406)</f>
        <v>14.103197923316243</v>
      </c>
      <c r="N406">
        <f>(LN(cat0)+LN(C406)+M406)/(alpha-1)</f>
        <v>-668839.74195688509</v>
      </c>
      <c r="O406">
        <f t="shared" si="103"/>
        <v>-13.640866487836853</v>
      </c>
      <c r="P406">
        <f t="shared" si="104"/>
        <v>-668853.38282337296</v>
      </c>
      <c r="Q406">
        <f t="shared" si="105"/>
        <v>-668853.38282337296</v>
      </c>
    </row>
    <row r="407" spans="1:17" x14ac:dyDescent="0.3">
      <c r="A407">
        <f t="shared" si="102"/>
        <v>0.375</v>
      </c>
      <c r="B407">
        <f t="shared" si="92"/>
        <v>-0.39269907178207086</v>
      </c>
      <c r="C407">
        <f t="shared" si="97"/>
        <v>0.92387953630622566</v>
      </c>
      <c r="D407">
        <f t="shared" si="93"/>
        <v>1.1780960610489413</v>
      </c>
      <c r="E407">
        <f t="shared" si="98"/>
        <v>0.92387907939538061</v>
      </c>
      <c r="F407">
        <f t="shared" si="94"/>
        <v>1331617.5266426255</v>
      </c>
      <c r="G407">
        <f t="shared" si="95"/>
        <v>1331598.7484312435</v>
      </c>
      <c r="H407">
        <f t="shared" si="96"/>
        <v>0</v>
      </c>
      <c r="I407">
        <f t="shared" si="99"/>
        <v>1.1939638844881364E-6</v>
      </c>
      <c r="J407">
        <f t="shared" si="100"/>
        <v>0</v>
      </c>
      <c r="K407">
        <f t="shared" si="101"/>
        <v>0</v>
      </c>
      <c r="M407">
        <f>alpha*LN(F407)</f>
        <v>14.10189084478413</v>
      </c>
      <c r="N407">
        <f>(LN(cat0)+LN(C407)+M407)/(alpha-1)</f>
        <v>-668839.7401765848</v>
      </c>
      <c r="O407">
        <f t="shared" si="103"/>
        <v>-13.638231790948701</v>
      </c>
      <c r="P407">
        <f t="shared" si="104"/>
        <v>-668853.37840837578</v>
      </c>
      <c r="Q407">
        <f t="shared" si="105"/>
        <v>-668853.37840837578</v>
      </c>
    </row>
    <row r="408" spans="1:17" x14ac:dyDescent="0.3">
      <c r="A408">
        <f t="shared" si="102"/>
        <v>0.376</v>
      </c>
      <c r="B408">
        <f t="shared" si="92"/>
        <v>-0.38955747914434768</v>
      </c>
      <c r="C408">
        <f t="shared" si="97"/>
        <v>0.92507721059456982</v>
      </c>
      <c r="D408">
        <f t="shared" si="93"/>
        <v>1.1812376505450717</v>
      </c>
      <c r="E408">
        <f t="shared" si="98"/>
        <v>0.92507675595828254</v>
      </c>
      <c r="F408">
        <f t="shared" si="94"/>
        <v>1329893.5106708296</v>
      </c>
      <c r="G408">
        <f t="shared" si="95"/>
        <v>1329874.75849406</v>
      </c>
      <c r="H408">
        <f t="shared" si="96"/>
        <v>0</v>
      </c>
      <c r="I408">
        <f t="shared" si="99"/>
        <v>1.1971054772518456E-6</v>
      </c>
      <c r="J408">
        <f t="shared" si="100"/>
        <v>0</v>
      </c>
      <c r="K408">
        <f t="shared" si="101"/>
        <v>0</v>
      </c>
      <c r="M408">
        <f>alpha*LN(F408)</f>
        <v>14.100595329218169</v>
      </c>
      <c r="N408">
        <f>(LN(cat0)+LN(C408)+M408)/(alpha-1)</f>
        <v>-668839.7383730337</v>
      </c>
      <c r="O408">
        <f t="shared" si="103"/>
        <v>-13.635604017265718</v>
      </c>
      <c r="P408">
        <f t="shared" si="104"/>
        <v>-668853.373977051</v>
      </c>
      <c r="Q408">
        <f t="shared" si="105"/>
        <v>-668853.373977051</v>
      </c>
    </row>
    <row r="409" spans="1:17" x14ac:dyDescent="0.3">
      <c r="A409">
        <f t="shared" si="102"/>
        <v>0.377</v>
      </c>
      <c r="B409">
        <f t="shared" si="92"/>
        <v>-0.38641588650662451</v>
      </c>
      <c r="C409">
        <f t="shared" si="97"/>
        <v>0.92626575474440642</v>
      </c>
      <c r="D409">
        <f t="shared" si="93"/>
        <v>1.1843792400412023</v>
      </c>
      <c r="E409">
        <f t="shared" si="98"/>
        <v>0.92626530240542426</v>
      </c>
      <c r="F409">
        <f t="shared" si="94"/>
        <v>1328187.0447122322</v>
      </c>
      <c r="G409">
        <f t="shared" si="95"/>
        <v>1328168.3183028519</v>
      </c>
      <c r="H409">
        <f t="shared" si="96"/>
        <v>0</v>
      </c>
      <c r="I409">
        <f t="shared" si="99"/>
        <v>1.2002470697935099E-6</v>
      </c>
      <c r="J409">
        <f t="shared" si="100"/>
        <v>0</v>
      </c>
      <c r="K409">
        <f t="shared" si="101"/>
        <v>0</v>
      </c>
      <c r="M409">
        <f>alpha*LN(F409)</f>
        <v>14.099311346696936</v>
      </c>
      <c r="N409">
        <f>(LN(cat0)+LN(C409)+M409)/(alpha-1)</f>
        <v>-668839.73654622119</v>
      </c>
      <c r="O409">
        <f t="shared" si="103"/>
        <v>-13.632983130868473</v>
      </c>
      <c r="P409">
        <f t="shared" si="104"/>
        <v>-668853.36952935206</v>
      </c>
      <c r="Q409">
        <f t="shared" si="105"/>
        <v>-668853.36952935206</v>
      </c>
    </row>
    <row r="410" spans="1:17" x14ac:dyDescent="0.3">
      <c r="A410">
        <f t="shared" si="102"/>
        <v>0.378</v>
      </c>
      <c r="B410">
        <f t="shared" si="92"/>
        <v>-0.38327429386890133</v>
      </c>
      <c r="C410">
        <f t="shared" si="97"/>
        <v>0.92744515702528463</v>
      </c>
      <c r="D410">
        <f t="shared" si="93"/>
        <v>1.1875208295373327</v>
      </c>
      <c r="E410">
        <f t="shared" si="98"/>
        <v>0.92744470700635573</v>
      </c>
      <c r="F410">
        <f t="shared" si="94"/>
        <v>1326498.0276747772</v>
      </c>
      <c r="G410">
        <f t="shared" si="95"/>
        <v>1326479.3267671461</v>
      </c>
      <c r="H410">
        <f t="shared" si="96"/>
        <v>0</v>
      </c>
      <c r="I410">
        <f t="shared" si="99"/>
        <v>1.2033886625572189E-6</v>
      </c>
      <c r="J410">
        <f t="shared" si="100"/>
        <v>0</v>
      </c>
      <c r="K410">
        <f t="shared" si="101"/>
        <v>0</v>
      </c>
      <c r="M410">
        <f>alpha*LN(F410)</f>
        <v>14.098038867641764</v>
      </c>
      <c r="N410">
        <f>(LN(cat0)+LN(C410)+M410)/(alpha-1)</f>
        <v>-668839.73469612957</v>
      </c>
      <c r="O410">
        <f t="shared" si="103"/>
        <v>-13.630369095380193</v>
      </c>
      <c r="P410">
        <f t="shared" si="104"/>
        <v>-668853.36506522493</v>
      </c>
      <c r="Q410">
        <f t="shared" si="105"/>
        <v>-668853.36506522493</v>
      </c>
    </row>
    <row r="411" spans="1:17" x14ac:dyDescent="0.3">
      <c r="A411">
        <f t="shared" si="102"/>
        <v>0.379</v>
      </c>
      <c r="B411">
        <f t="shared" si="92"/>
        <v>-0.38013270123117815</v>
      </c>
      <c r="C411">
        <f t="shared" si="97"/>
        <v>0.92861540579698032</v>
      </c>
      <c r="D411">
        <f t="shared" si="93"/>
        <v>1.1906624190334634</v>
      </c>
      <c r="E411">
        <f t="shared" si="98"/>
        <v>0.92861495812085304</v>
      </c>
      <c r="F411">
        <f t="shared" si="94"/>
        <v>1324826.3597981299</v>
      </c>
      <c r="G411">
        <f t="shared" si="95"/>
        <v>1324807.6841281862</v>
      </c>
      <c r="H411">
        <f t="shared" si="96"/>
        <v>0</v>
      </c>
      <c r="I411">
        <f t="shared" si="99"/>
        <v>1.2065302550988834E-6</v>
      </c>
      <c r="J411">
        <f t="shared" si="100"/>
        <v>0</v>
      </c>
      <c r="K411">
        <f t="shared" si="101"/>
        <v>0</v>
      </c>
      <c r="M411">
        <f>alpha*LN(F411)</f>
        <v>14.096777862813843</v>
      </c>
      <c r="N411">
        <f>(LN(cat0)+LN(C411)+M411)/(alpha-1)</f>
        <v>-668839.73282275349</v>
      </c>
      <c r="O411">
        <f t="shared" si="103"/>
        <v>-13.627761875445735</v>
      </c>
      <c r="P411">
        <f t="shared" si="104"/>
        <v>-668853.36058462888</v>
      </c>
      <c r="Q411">
        <f t="shared" si="105"/>
        <v>-668853.36058462888</v>
      </c>
    </row>
    <row r="412" spans="1:17" x14ac:dyDescent="0.3">
      <c r="A412">
        <f t="shared" si="102"/>
        <v>0.38</v>
      </c>
      <c r="B412">
        <f t="shared" si="92"/>
        <v>-0.37699110859345508</v>
      </c>
      <c r="C412">
        <f t="shared" si="97"/>
        <v>0.92977648950961045</v>
      </c>
      <c r="D412">
        <f t="shared" si="93"/>
        <v>1.1938040085295938</v>
      </c>
      <c r="E412">
        <f t="shared" si="98"/>
        <v>0.92977604419903337</v>
      </c>
      <c r="F412">
        <f t="shared" si="94"/>
        <v>1323171.9426382503</v>
      </c>
      <c r="G412">
        <f t="shared" si="95"/>
        <v>1323153.2919434779</v>
      </c>
      <c r="H412">
        <f t="shared" si="96"/>
        <v>0</v>
      </c>
      <c r="I412">
        <f t="shared" si="99"/>
        <v>1.2096718476405478E-6</v>
      </c>
      <c r="J412">
        <f t="shared" si="100"/>
        <v>0</v>
      </c>
      <c r="K412">
        <f t="shared" si="101"/>
        <v>0</v>
      </c>
      <c r="M412">
        <f>alpha*LN(F412)</f>
        <v>14.095528303311326</v>
      </c>
      <c r="N412">
        <f>(LN(cat0)+LN(C412)+M412)/(alpha-1)</f>
        <v>-668839.73092607688</v>
      </c>
      <c r="O412">
        <f t="shared" si="103"/>
        <v>-13.625161435434142</v>
      </c>
      <c r="P412">
        <f t="shared" si="104"/>
        <v>-668853.35608751234</v>
      </c>
      <c r="Q412">
        <f t="shared" si="105"/>
        <v>-668853.35608751234</v>
      </c>
    </row>
    <row r="413" spans="1:17" x14ac:dyDescent="0.3">
      <c r="A413">
        <f t="shared" si="102"/>
        <v>0.38100000000000001</v>
      </c>
      <c r="B413">
        <f t="shared" si="92"/>
        <v>-0.3738495159557319</v>
      </c>
      <c r="C413">
        <f t="shared" si="97"/>
        <v>0.93092839670374783</v>
      </c>
      <c r="D413">
        <f t="shared" si="93"/>
        <v>1.1969455980257244</v>
      </c>
      <c r="E413">
        <f t="shared" si="98"/>
        <v>0.93092795378146898</v>
      </c>
      <c r="F413">
        <f t="shared" si="94"/>
        <v>1321534.6790522297</v>
      </c>
      <c r="G413">
        <f t="shared" si="95"/>
        <v>1321516.0530716395</v>
      </c>
      <c r="H413">
        <f t="shared" si="96"/>
        <v>0</v>
      </c>
      <c r="I413">
        <f t="shared" si="99"/>
        <v>1.2128134404042567E-6</v>
      </c>
      <c r="J413">
        <f t="shared" si="100"/>
        <v>0</v>
      </c>
      <c r="K413">
        <f t="shared" si="101"/>
        <v>0</v>
      </c>
      <c r="M413">
        <f>alpha*LN(F413)</f>
        <v>14.094290160566501</v>
      </c>
      <c r="N413">
        <f>(LN(cat0)+LN(C413)+M413)/(alpha-1)</f>
        <v>-668839.7290060838</v>
      </c>
      <c r="O413">
        <f t="shared" si="103"/>
        <v>-13.62256773999219</v>
      </c>
      <c r="P413">
        <f t="shared" si="104"/>
        <v>-668853.35157382383</v>
      </c>
      <c r="Q413">
        <f t="shared" si="105"/>
        <v>-668853.35157382383</v>
      </c>
    </row>
    <row r="414" spans="1:17" x14ac:dyDescent="0.3">
      <c r="A414">
        <f t="shared" si="102"/>
        <v>0.38200000000000001</v>
      </c>
      <c r="B414">
        <f t="shared" si="92"/>
        <v>-0.37070792331800884</v>
      </c>
      <c r="C414">
        <f t="shared" si="97"/>
        <v>0.9320711160105335</v>
      </c>
      <c r="D414">
        <f t="shared" si="93"/>
        <v>1.2000871875218548</v>
      </c>
      <c r="E414">
        <f t="shared" si="98"/>
        <v>0.93207067549930012</v>
      </c>
      <c r="F414">
        <f t="shared" si="94"/>
        <v>1319914.4731833872</v>
      </c>
      <c r="G414">
        <f t="shared" si="95"/>
        <v>1319895.8716575012</v>
      </c>
      <c r="H414">
        <f t="shared" si="96"/>
        <v>0</v>
      </c>
      <c r="I414">
        <f t="shared" si="99"/>
        <v>1.2159550329459211E-6</v>
      </c>
      <c r="J414">
        <f t="shared" si="100"/>
        <v>0</v>
      </c>
      <c r="K414">
        <f t="shared" si="101"/>
        <v>0</v>
      </c>
      <c r="M414">
        <f>alpha*LN(F414)</f>
        <v>14.093063406343006</v>
      </c>
      <c r="N414">
        <f>(LN(cat0)+LN(C414)+M414)/(alpha-1)</f>
        <v>-668839.72706276539</v>
      </c>
      <c r="O414">
        <f t="shared" si="103"/>
        <v>-13.619980754589319</v>
      </c>
      <c r="P414">
        <f t="shared" si="104"/>
        <v>-668853.34704351996</v>
      </c>
      <c r="Q414">
        <f t="shared" si="105"/>
        <v>-668853.34704351996</v>
      </c>
    </row>
    <row r="415" spans="1:17" x14ac:dyDescent="0.3">
      <c r="A415">
        <f t="shared" si="102"/>
        <v>0.38300000000000001</v>
      </c>
      <c r="B415">
        <f t="shared" si="92"/>
        <v>-0.36756633068028566</v>
      </c>
      <c r="C415">
        <f t="shared" si="97"/>
        <v>0.93320463615178939</v>
      </c>
      <c r="D415">
        <f t="shared" si="93"/>
        <v>1.2032287770179853</v>
      </c>
      <c r="E415">
        <f t="shared" si="98"/>
        <v>0.93320419807434729</v>
      </c>
      <c r="F415">
        <f t="shared" si="94"/>
        <v>1318311.2304466185</v>
      </c>
      <c r="G415">
        <f t="shared" si="95"/>
        <v>1318292.6531174413</v>
      </c>
      <c r="H415">
        <f t="shared" si="96"/>
        <v>0</v>
      </c>
      <c r="I415">
        <f t="shared" si="99"/>
        <v>1.2190966257096301E-6</v>
      </c>
      <c r="J415">
        <f t="shared" si="100"/>
        <v>0</v>
      </c>
      <c r="K415">
        <f t="shared" si="101"/>
        <v>0</v>
      </c>
      <c r="M415">
        <f>alpha*LN(F415)</f>
        <v>14.091848012733067</v>
      </c>
      <c r="N415">
        <f>(LN(cat0)+LN(C415)+M415)/(alpha-1)</f>
        <v>-668839.72509610036</v>
      </c>
      <c r="O415">
        <f t="shared" si="103"/>
        <v>-13.617400444232779</v>
      </c>
      <c r="P415">
        <f t="shared" si="104"/>
        <v>-668853.34249654459</v>
      </c>
      <c r="Q415">
        <f t="shared" si="105"/>
        <v>-668853.34249654459</v>
      </c>
    </row>
    <row r="416" spans="1:17" x14ac:dyDescent="0.3">
      <c r="A416">
        <f t="shared" si="102"/>
        <v>0.38400000000000001</v>
      </c>
      <c r="B416">
        <f t="shared" ref="B416:B479" si="106">(1-A416)*-theta0+A416*PI()/2</f>
        <v>-0.36442473804256248</v>
      </c>
      <c r="C416">
        <f t="shared" si="97"/>
        <v>0.9343289459401295</v>
      </c>
      <c r="D416">
        <f t="shared" ref="D416:D479" si="107">alpha*(B416+theta0)</f>
        <v>1.2063703665141159</v>
      </c>
      <c r="E416">
        <f t="shared" si="98"/>
        <v>0.93432851031922315</v>
      </c>
      <c r="F416">
        <f t="shared" ref="F416:F479" si="108">x_m_zeta/E416</f>
        <v>1316724.8575139954</v>
      </c>
      <c r="G416">
        <f t="shared" ref="G416:G479" si="109">(F416)^alpha</f>
        <v>1316706.3041250054</v>
      </c>
      <c r="H416">
        <f t="shared" ref="H416:H479" si="110">(cat0*C416*G416)^(1/(alpha-1))</f>
        <v>0</v>
      </c>
      <c r="I416">
        <f t="shared" si="99"/>
        <v>1.2222382182512944E-6</v>
      </c>
      <c r="J416">
        <f t="shared" si="100"/>
        <v>0</v>
      </c>
      <c r="K416">
        <f t="shared" si="101"/>
        <v>0</v>
      </c>
      <c r="M416">
        <f>alpha*LN(F416)</f>
        <v>14.090643952154805</v>
      </c>
      <c r="N416">
        <f>(LN(cat0)+LN(C416)+M416)/(alpha-1)</f>
        <v>-668839.72310607624</v>
      </c>
      <c r="O416">
        <f t="shared" si="103"/>
        <v>-13.614826774927616</v>
      </c>
      <c r="P416">
        <f t="shared" si="104"/>
        <v>-668853.33793285117</v>
      </c>
      <c r="Q416">
        <f t="shared" si="105"/>
        <v>-668853.33793285117</v>
      </c>
    </row>
    <row r="417" spans="1:17" x14ac:dyDescent="0.3">
      <c r="A417">
        <f t="shared" si="102"/>
        <v>0.38500000000000001</v>
      </c>
      <c r="B417">
        <f t="shared" si="106"/>
        <v>-0.3612831454048393</v>
      </c>
      <c r="C417">
        <f t="shared" ref="C417:C480" si="111">COS(B417)</f>
        <v>0.93544403427907019</v>
      </c>
      <c r="D417">
        <f t="shared" si="107"/>
        <v>1.2095119560102463</v>
      </c>
      <c r="E417">
        <f t="shared" ref="E417:E480" si="112">SIN(D417)</f>
        <v>0.93544360113744174</v>
      </c>
      <c r="F417">
        <f t="shared" si="108"/>
        <v>1315155.2623006133</v>
      </c>
      <c r="G417">
        <f t="shared" si="109"/>
        <v>1315136.7325967355</v>
      </c>
      <c r="H417">
        <f t="shared" si="110"/>
        <v>0</v>
      </c>
      <c r="I417">
        <f t="shared" ref="I417:I480" si="113">COS(D417-B417)</f>
        <v>1.2253798110150034E-6</v>
      </c>
      <c r="J417">
        <f t="shared" ref="J417:J480" si="114">H417*I417</f>
        <v>0</v>
      </c>
      <c r="K417">
        <f t="shared" ref="K417:K480" si="115">J417*EXP(-J417)</f>
        <v>0</v>
      </c>
      <c r="M417">
        <f>alpha*LN(F417)</f>
        <v>14.089451197349559</v>
      </c>
      <c r="N417">
        <f>(LN(cat0)+LN(C417)+M417)/(alpha-1)</f>
        <v>-668839.72109268059</v>
      </c>
      <c r="O417">
        <f t="shared" si="103"/>
        <v>-13.612259712214927</v>
      </c>
      <c r="P417">
        <f t="shared" si="104"/>
        <v>-668853.33335239277</v>
      </c>
      <c r="Q417">
        <f t="shared" si="105"/>
        <v>-668853.33335239277</v>
      </c>
    </row>
    <row r="418" spans="1:17" x14ac:dyDescent="0.3">
      <c r="A418">
        <f t="shared" ref="A418:A481" si="116">ROUND(A417+1/1000,3)</f>
        <v>0.38600000000000001</v>
      </c>
      <c r="B418">
        <f t="shared" si="106"/>
        <v>-0.35814155276711612</v>
      </c>
      <c r="C418">
        <f t="shared" si="111"/>
        <v>0.93654989016313983</v>
      </c>
      <c r="D418">
        <f t="shared" si="107"/>
        <v>1.2126535455063769</v>
      </c>
      <c r="E418">
        <f t="shared" si="112"/>
        <v>0.93654945952352919</v>
      </c>
      <c r="F418">
        <f t="shared" si="108"/>
        <v>1313602.3539506774</v>
      </c>
      <c r="G418">
        <f t="shared" si="109"/>
        <v>1313583.8476782609</v>
      </c>
      <c r="H418">
        <f t="shared" si="110"/>
        <v>0</v>
      </c>
      <c r="I418">
        <f t="shared" si="113"/>
        <v>1.2285214035566677E-6</v>
      </c>
      <c r="J418">
        <f t="shared" si="114"/>
        <v>0</v>
      </c>
      <c r="K418">
        <f t="shared" si="115"/>
        <v>0</v>
      </c>
      <c r="M418">
        <f>alpha*LN(F418)</f>
        <v>14.088269721379261</v>
      </c>
      <c r="N418">
        <f>(LN(cat0)+LN(C418)+M418)/(alpha-1)</f>
        <v>-668839.71905588848</v>
      </c>
      <c r="O418">
        <f t="shared" si="103"/>
        <v>-13.609699222624398</v>
      </c>
      <c r="P418">
        <f t="shared" si="104"/>
        <v>-668853.32875511108</v>
      </c>
      <c r="Q418">
        <f t="shared" si="105"/>
        <v>-668853.32875511108</v>
      </c>
    </row>
    <row r="419" spans="1:17" x14ac:dyDescent="0.3">
      <c r="A419">
        <f t="shared" si="116"/>
        <v>0.38700000000000001</v>
      </c>
      <c r="B419">
        <f t="shared" si="106"/>
        <v>-0.35499996012939294</v>
      </c>
      <c r="C419">
        <f t="shared" si="111"/>
        <v>0.93764650267798744</v>
      </c>
      <c r="D419">
        <f t="shared" si="107"/>
        <v>1.2157951350025074</v>
      </c>
      <c r="E419">
        <f t="shared" si="112"/>
        <v>0.93764607456313154</v>
      </c>
      <c r="F419">
        <f t="shared" si="108"/>
        <v>1312066.0428238264</v>
      </c>
      <c r="G419">
        <f t="shared" si="109"/>
        <v>1312047.5597306357</v>
      </c>
      <c r="H419">
        <f t="shared" si="110"/>
        <v>0</v>
      </c>
      <c r="I419">
        <f t="shared" si="113"/>
        <v>1.2316629963203765E-6</v>
      </c>
      <c r="J419">
        <f t="shared" si="114"/>
        <v>0</v>
      </c>
      <c r="K419">
        <f t="shared" si="115"/>
        <v>0</v>
      </c>
      <c r="M419">
        <f>alpha*LN(F419)</f>
        <v>14.087099497623855</v>
      </c>
      <c r="N419">
        <f>(LN(cat0)+LN(C419)+M419)/(alpha-1)</f>
        <v>-668839.71699569118</v>
      </c>
      <c r="O419">
        <f t="shared" si="103"/>
        <v>-13.607145272220116</v>
      </c>
      <c r="P419">
        <f t="shared" si="104"/>
        <v>-668853.32414096338</v>
      </c>
      <c r="Q419">
        <f t="shared" si="105"/>
        <v>-668853.32414096338</v>
      </c>
    </row>
    <row r="420" spans="1:17" x14ac:dyDescent="0.3">
      <c r="A420">
        <f t="shared" si="116"/>
        <v>0.38800000000000001</v>
      </c>
      <c r="B420">
        <f t="shared" si="106"/>
        <v>-0.35185836749166977</v>
      </c>
      <c r="C420">
        <f t="shared" si="111"/>
        <v>0.93873386100049028</v>
      </c>
      <c r="D420">
        <f t="shared" si="107"/>
        <v>1.218936724498638</v>
      </c>
      <c r="E420">
        <f t="shared" si="112"/>
        <v>0.93873343543312282</v>
      </c>
      <c r="F420">
        <f t="shared" si="108"/>
        <v>1310546.2404816924</v>
      </c>
      <c r="G420">
        <f t="shared" si="109"/>
        <v>1310527.7803168802</v>
      </c>
      <c r="H420">
        <f t="shared" si="110"/>
        <v>0</v>
      </c>
      <c r="I420">
        <f t="shared" si="113"/>
        <v>1.2348045888620408E-6</v>
      </c>
      <c r="J420">
        <f t="shared" si="114"/>
        <v>0</v>
      </c>
      <c r="K420">
        <f t="shared" si="115"/>
        <v>0</v>
      </c>
      <c r="M420">
        <f>alpha*LN(F420)</f>
        <v>14.085940499778744</v>
      </c>
      <c r="N420">
        <f>(LN(cat0)+LN(C420)+M420)/(alpha-1)</f>
        <v>-668839.71491206717</v>
      </c>
      <c r="O420">
        <f t="shared" si="103"/>
        <v>-13.604597828045719</v>
      </c>
      <c r="P420">
        <f t="shared" si="104"/>
        <v>-668853.31950989517</v>
      </c>
      <c r="Q420">
        <f t="shared" si="105"/>
        <v>-668853.31950989517</v>
      </c>
    </row>
    <row r="421" spans="1:17" x14ac:dyDescent="0.3">
      <c r="A421">
        <f t="shared" si="116"/>
        <v>0.38900000000000001</v>
      </c>
      <c r="B421">
        <f t="shared" si="106"/>
        <v>-0.34871677485394681</v>
      </c>
      <c r="C421">
        <f t="shared" si="111"/>
        <v>0.93981195439886067</v>
      </c>
      <c r="D421">
        <f t="shared" si="107"/>
        <v>1.2220783139947684</v>
      </c>
      <c r="E421">
        <f t="shared" si="112"/>
        <v>0.9398115314017117</v>
      </c>
      <c r="F421">
        <f t="shared" si="108"/>
        <v>1309042.8596746859</v>
      </c>
      <c r="G421">
        <f t="shared" si="109"/>
        <v>1309024.4221887742</v>
      </c>
      <c r="H421">
        <f t="shared" si="110"/>
        <v>0</v>
      </c>
      <c r="I421">
        <f t="shared" si="113"/>
        <v>1.2379461814037052E-6</v>
      </c>
      <c r="J421">
        <f t="shared" si="114"/>
        <v>0</v>
      </c>
      <c r="K421">
        <f t="shared" si="115"/>
        <v>0</v>
      </c>
      <c r="M421">
        <f>alpha*LN(F421)</f>
        <v>14.084792701852276</v>
      </c>
      <c r="N421">
        <f>(LN(cat0)+LN(C421)+M421)/(alpha-1)</f>
        <v>-668839.71280499536</v>
      </c>
      <c r="O421">
        <f t="shared" si="103"/>
        <v>-13.602056856857068</v>
      </c>
      <c r="P421">
        <f t="shared" si="104"/>
        <v>-668853.31486185221</v>
      </c>
      <c r="Q421">
        <f t="shared" si="105"/>
        <v>-668853.31486185221</v>
      </c>
    </row>
    <row r="422" spans="1:17" x14ac:dyDescent="0.3">
      <c r="A422">
        <f t="shared" si="116"/>
        <v>0.39</v>
      </c>
      <c r="B422">
        <f t="shared" si="106"/>
        <v>-0.34557518221622363</v>
      </c>
      <c r="C422">
        <f t="shared" si="111"/>
        <v>0.94088077223275246</v>
      </c>
      <c r="D422">
        <f t="shared" si="107"/>
        <v>1.2252199034908988</v>
      </c>
      <c r="E422">
        <f t="shared" si="112"/>
        <v>0.94088035182854768</v>
      </c>
      <c r="F422">
        <f t="shared" si="108"/>
        <v>1307555.8143290104</v>
      </c>
      <c r="G422">
        <f t="shared" si="109"/>
        <v>1307537.3992738789</v>
      </c>
      <c r="H422">
        <f t="shared" si="110"/>
        <v>0</v>
      </c>
      <c r="I422">
        <f t="shared" si="113"/>
        <v>1.2410877741674139E-6</v>
      </c>
      <c r="J422">
        <f t="shared" si="114"/>
        <v>0</v>
      </c>
      <c r="K422">
        <f t="shared" si="115"/>
        <v>0</v>
      </c>
      <c r="M422">
        <f>alpha*LN(F422)</f>
        <v>14.083656078163289</v>
      </c>
      <c r="N422">
        <f>(LN(cat0)+LN(C422)+M422)/(alpha-1)</f>
        <v>-668839.71067446319</v>
      </c>
      <c r="O422">
        <f t="shared" si="103"/>
        <v>-13.599522325663248</v>
      </c>
      <c r="P422">
        <f t="shared" si="104"/>
        <v>-668853.31019678887</v>
      </c>
      <c r="Q422">
        <f t="shared" si="105"/>
        <v>-668853.31019678887</v>
      </c>
    </row>
    <row r="423" spans="1:17" x14ac:dyDescent="0.3">
      <c r="A423">
        <f t="shared" si="116"/>
        <v>0.39100000000000001</v>
      </c>
      <c r="B423">
        <f t="shared" si="106"/>
        <v>-0.34243358957850045</v>
      </c>
      <c r="C423">
        <f t="shared" si="111"/>
        <v>0.94194030395336492</v>
      </c>
      <c r="D423">
        <f t="shared" si="107"/>
        <v>1.2283614929870295</v>
      </c>
      <c r="E423">
        <f t="shared" si="112"/>
        <v>0.94193988616482593</v>
      </c>
      <c r="F423">
        <f t="shared" si="108"/>
        <v>1306085.0195338961</v>
      </c>
      <c r="G423">
        <f t="shared" si="109"/>
        <v>1306066.6266627549</v>
      </c>
      <c r="H423">
        <f t="shared" si="110"/>
        <v>0</v>
      </c>
      <c r="I423">
        <f t="shared" si="113"/>
        <v>1.2442293667090783E-6</v>
      </c>
      <c r="J423">
        <f t="shared" si="114"/>
        <v>0</v>
      </c>
      <c r="K423">
        <f t="shared" si="115"/>
        <v>0</v>
      </c>
      <c r="M423">
        <f>alpha*LN(F423)</f>
        <v>14.082530603338656</v>
      </c>
      <c r="N423">
        <f>(LN(cat0)+LN(C423)+M423)/(alpha-1)</f>
        <v>-668839.70852044749</v>
      </c>
      <c r="O423">
        <f t="shared" si="103"/>
        <v>-13.596994202259388</v>
      </c>
      <c r="P423">
        <f t="shared" si="104"/>
        <v>-668853.30551464972</v>
      </c>
      <c r="Q423">
        <f t="shared" si="105"/>
        <v>-668853.30551464972</v>
      </c>
    </row>
    <row r="424" spans="1:17" x14ac:dyDescent="0.3">
      <c r="A424">
        <f t="shared" si="116"/>
        <v>0.39200000000000002</v>
      </c>
      <c r="B424">
        <f t="shared" si="106"/>
        <v>-0.33929199694077727</v>
      </c>
      <c r="C424">
        <f t="shared" si="111"/>
        <v>0.94299053910354813</v>
      </c>
      <c r="D424">
        <f t="shared" si="107"/>
        <v>1.2315030824831599</v>
      </c>
      <c r="E424">
        <f t="shared" si="112"/>
        <v>0.94299012395339121</v>
      </c>
      <c r="F424">
        <f t="shared" si="108"/>
        <v>1304630.3915290525</v>
      </c>
      <c r="G424">
        <f t="shared" si="109"/>
        <v>1304612.0205964257</v>
      </c>
      <c r="H424">
        <f t="shared" si="110"/>
        <v>0</v>
      </c>
      <c r="I424">
        <f t="shared" si="113"/>
        <v>1.247370959472787E-6</v>
      </c>
      <c r="J424">
        <f t="shared" si="114"/>
        <v>0</v>
      </c>
      <c r="K424">
        <f t="shared" si="115"/>
        <v>0</v>
      </c>
      <c r="M424">
        <f>alpha*LN(F424)</f>
        <v>14.081416252310902</v>
      </c>
      <c r="N424">
        <f>(LN(cat0)+LN(C424)+M424)/(alpha-1)</f>
        <v>-668839.70634292357</v>
      </c>
      <c r="O424">
        <f t="shared" si="103"/>
        <v>-13.594472453971322</v>
      </c>
      <c r="P424">
        <f t="shared" si="104"/>
        <v>-668853.3008153775</v>
      </c>
      <c r="Q424">
        <f t="shared" si="105"/>
        <v>-668853.3008153775</v>
      </c>
    </row>
    <row r="425" spans="1:17" x14ac:dyDescent="0.3">
      <c r="A425">
        <f t="shared" si="116"/>
        <v>0.39300000000000002</v>
      </c>
      <c r="B425">
        <f t="shared" si="106"/>
        <v>-0.3361504043030541</v>
      </c>
      <c r="C425">
        <f t="shared" si="111"/>
        <v>0.94403146731790488</v>
      </c>
      <c r="D425">
        <f t="shared" si="107"/>
        <v>1.2346446719792905</v>
      </c>
      <c r="E425">
        <f t="shared" si="112"/>
        <v>0.94403105482884153</v>
      </c>
      <c r="F425">
        <f t="shared" si="108"/>
        <v>1303191.8476923357</v>
      </c>
      <c r="G425">
        <f t="shared" si="109"/>
        <v>1303173.4984540544</v>
      </c>
      <c r="H425">
        <f t="shared" si="110"/>
        <v>0</v>
      </c>
      <c r="I425">
        <f t="shared" si="113"/>
        <v>1.2505125520144514E-6</v>
      </c>
      <c r="J425">
        <f t="shared" si="114"/>
        <v>0</v>
      </c>
      <c r="K425">
        <f t="shared" si="115"/>
        <v>0</v>
      </c>
      <c r="M425">
        <f>alpha*LN(F425)</f>
        <v>14.080313000315849</v>
      </c>
      <c r="N425">
        <f>(LN(cat0)+LN(C425)+M425)/(alpha-1)</f>
        <v>-668839.70414188062</v>
      </c>
      <c r="O425">
        <f t="shared" si="103"/>
        <v>-13.591957049082591</v>
      </c>
      <c r="P425">
        <f t="shared" si="104"/>
        <v>-668853.29609892971</v>
      </c>
      <c r="Q425">
        <f t="shared" si="105"/>
        <v>-668853.29609892971</v>
      </c>
    </row>
    <row r="426" spans="1:17" x14ac:dyDescent="0.3">
      <c r="A426">
        <f t="shared" si="116"/>
        <v>0.39400000000000002</v>
      </c>
      <c r="B426">
        <f t="shared" si="106"/>
        <v>-0.33300881166533092</v>
      </c>
      <c r="C426">
        <f t="shared" si="111"/>
        <v>0.94506307832289438</v>
      </c>
      <c r="D426">
        <f t="shared" si="107"/>
        <v>1.2377862614754209</v>
      </c>
      <c r="E426">
        <f t="shared" si="112"/>
        <v>0.94506266851762988</v>
      </c>
      <c r="F426">
        <f t="shared" si="108"/>
        <v>1301769.3065276258</v>
      </c>
      <c r="G426">
        <f t="shared" si="109"/>
        <v>1301750.9787407902</v>
      </c>
      <c r="H426">
        <f t="shared" si="110"/>
        <v>0</v>
      </c>
      <c r="I426">
        <f t="shared" si="113"/>
        <v>1.2536541447781601E-6</v>
      </c>
      <c r="J426">
        <f t="shared" si="114"/>
        <v>0</v>
      </c>
      <c r="K426">
        <f t="shared" si="115"/>
        <v>0</v>
      </c>
      <c r="M426">
        <f>alpha*LN(F426)</f>
        <v>14.079220822890267</v>
      </c>
      <c r="N426">
        <f>(LN(cat0)+LN(C426)+M426)/(alpha-1)</f>
        <v>-668839.70191728859</v>
      </c>
      <c r="O426">
        <f t="shared" si="103"/>
        <v>-13.589447955406117</v>
      </c>
      <c r="P426">
        <f t="shared" si="104"/>
        <v>-668853.29136524396</v>
      </c>
      <c r="Q426">
        <f t="shared" si="105"/>
        <v>-668853.29136524396</v>
      </c>
    </row>
    <row r="427" spans="1:17" x14ac:dyDescent="0.3">
      <c r="A427">
        <f t="shared" si="116"/>
        <v>0.39500000000000002</v>
      </c>
      <c r="B427">
        <f t="shared" si="106"/>
        <v>-0.32986721902760774</v>
      </c>
      <c r="C427">
        <f t="shared" si="111"/>
        <v>0.94608536193693238</v>
      </c>
      <c r="D427">
        <f t="shared" si="107"/>
        <v>1.2409278509715516</v>
      </c>
      <c r="E427">
        <f t="shared" si="112"/>
        <v>0.94608495483816624</v>
      </c>
      <c r="F427">
        <f t="shared" si="108"/>
        <v>1300362.6876529129</v>
      </c>
      <c r="G427">
        <f t="shared" si="109"/>
        <v>1300344.3810758952</v>
      </c>
      <c r="H427">
        <f t="shared" si="110"/>
        <v>0</v>
      </c>
      <c r="I427">
        <f t="shared" si="113"/>
        <v>1.2567957373198245E-6</v>
      </c>
      <c r="J427">
        <f t="shared" si="114"/>
        <v>0</v>
      </c>
      <c r="K427">
        <f t="shared" si="115"/>
        <v>0</v>
      </c>
      <c r="M427">
        <f>alpha*LN(F427)</f>
        <v>14.078139695869618</v>
      </c>
      <c r="N427">
        <f>(LN(cat0)+LN(C427)+M427)/(alpha-1)</f>
        <v>-668839.69966912956</v>
      </c>
      <c r="O427">
        <f t="shared" si="103"/>
        <v>-13.58694514170408</v>
      </c>
      <c r="P427">
        <f t="shared" si="104"/>
        <v>-668853.28661427123</v>
      </c>
      <c r="Q427">
        <f t="shared" si="105"/>
        <v>-668853.28661427123</v>
      </c>
    </row>
    <row r="428" spans="1:17" x14ac:dyDescent="0.3">
      <c r="A428">
        <f t="shared" si="116"/>
        <v>0.39600000000000002</v>
      </c>
      <c r="B428">
        <f t="shared" si="106"/>
        <v>-0.32672562638988467</v>
      </c>
      <c r="C428">
        <f t="shared" si="111"/>
        <v>0.94709830807049256</v>
      </c>
      <c r="D428">
        <f t="shared" si="107"/>
        <v>1.2440694404676822</v>
      </c>
      <c r="E428">
        <f t="shared" si="112"/>
        <v>0.94709790370091751</v>
      </c>
      <c r="F428">
        <f t="shared" si="108"/>
        <v>1298971.9117885856</v>
      </c>
      <c r="G428">
        <f t="shared" si="109"/>
        <v>1298953.6261809997</v>
      </c>
      <c r="H428">
        <f t="shared" si="110"/>
        <v>0</v>
      </c>
      <c r="I428">
        <f t="shared" si="113"/>
        <v>1.259937329639444E-6</v>
      </c>
      <c r="J428">
        <f t="shared" si="114"/>
        <v>0</v>
      </c>
      <c r="K428">
        <f t="shared" si="115"/>
        <v>0</v>
      </c>
      <c r="M428">
        <f>alpha*LN(F428)</f>
        <v>14.077069595385774</v>
      </c>
      <c r="N428">
        <f>(LN(cat0)+LN(C428)+M428)/(alpha-1)</f>
        <v>-668839.6973973806</v>
      </c>
      <c r="O428">
        <f t="shared" si="103"/>
        <v>-13.584448576619275</v>
      </c>
      <c r="P428">
        <f t="shared" si="104"/>
        <v>-668853.28184595727</v>
      </c>
      <c r="Q428">
        <f t="shared" si="105"/>
        <v>-668853.28184595727</v>
      </c>
    </row>
    <row r="429" spans="1:17" x14ac:dyDescent="0.3">
      <c r="A429">
        <f t="shared" si="116"/>
        <v>0.39700000000000002</v>
      </c>
      <c r="B429">
        <f t="shared" si="106"/>
        <v>-0.32358403375216149</v>
      </c>
      <c r="C429">
        <f t="shared" si="111"/>
        <v>0.94810190672620542</v>
      </c>
      <c r="D429">
        <f t="shared" si="107"/>
        <v>1.2472110299638126</v>
      </c>
      <c r="E429">
        <f t="shared" si="112"/>
        <v>0.94810150510850733</v>
      </c>
      <c r="F429">
        <f t="shared" si="108"/>
        <v>1297596.9007459215</v>
      </c>
      <c r="G429">
        <f t="shared" si="109"/>
        <v>1297578.6358686087</v>
      </c>
      <c r="H429">
        <f t="shared" si="110"/>
        <v>0</v>
      </c>
      <c r="I429">
        <f t="shared" si="113"/>
        <v>1.2630789224031528E-6</v>
      </c>
      <c r="J429">
        <f t="shared" si="114"/>
        <v>0</v>
      </c>
      <c r="K429">
        <f t="shared" si="115"/>
        <v>0</v>
      </c>
      <c r="M429">
        <f>alpha*LN(F429)</f>
        <v>14.076010497864813</v>
      </c>
      <c r="N429">
        <f>(LN(cat0)+LN(C429)+M429)/(alpha-1)</f>
        <v>-668839.69510201854</v>
      </c>
      <c r="O429">
        <f t="shared" si="103"/>
        <v>-13.581958228501382</v>
      </c>
      <c r="P429">
        <f t="shared" si="104"/>
        <v>-668853.27706024703</v>
      </c>
      <c r="Q429">
        <f t="shared" si="105"/>
        <v>-668853.27706024703</v>
      </c>
    </row>
    <row r="430" spans="1:17" x14ac:dyDescent="0.3">
      <c r="A430">
        <f t="shared" si="116"/>
        <v>0.39800000000000002</v>
      </c>
      <c r="B430">
        <f t="shared" si="106"/>
        <v>-0.32044244111443831</v>
      </c>
      <c r="C430">
        <f t="shared" si="111"/>
        <v>0.94909614799895781</v>
      </c>
      <c r="D430">
        <f t="shared" si="107"/>
        <v>1.2503526194599432</v>
      </c>
      <c r="E430">
        <f t="shared" si="112"/>
        <v>0.94909574915581529</v>
      </c>
      <c r="F430">
        <f t="shared" si="108"/>
        <v>1296237.5774157734</v>
      </c>
      <c r="G430">
        <f t="shared" si="109"/>
        <v>1296219.3330307861</v>
      </c>
      <c r="H430">
        <f t="shared" si="110"/>
        <v>0</v>
      </c>
      <c r="I430">
        <f t="shared" si="113"/>
        <v>1.2662205151668615E-6</v>
      </c>
      <c r="J430">
        <f t="shared" si="114"/>
        <v>0</v>
      </c>
      <c r="K430">
        <f t="shared" si="115"/>
        <v>0</v>
      </c>
      <c r="M430">
        <f>alpha*LN(F430)</f>
        <v>14.074962380024827</v>
      </c>
      <c r="N430">
        <f>(LN(cat0)+LN(C430)+M430)/(alpha-1)</f>
        <v>-668839.69278301834</v>
      </c>
      <c r="O430">
        <f t="shared" si="103"/>
        <v>-13.579474066814059</v>
      </c>
      <c r="P430">
        <f t="shared" si="104"/>
        <v>-668853.27225708519</v>
      </c>
      <c r="Q430">
        <f t="shared" si="105"/>
        <v>-668853.27225708519</v>
      </c>
    </row>
    <row r="431" spans="1:17" x14ac:dyDescent="0.3">
      <c r="A431">
        <f t="shared" si="116"/>
        <v>0.39900000000000002</v>
      </c>
      <c r="B431">
        <f t="shared" si="106"/>
        <v>-0.31730084847671525</v>
      </c>
      <c r="C431">
        <f t="shared" si="111"/>
        <v>0.95008102207598955</v>
      </c>
      <c r="D431">
        <f t="shared" si="107"/>
        <v>1.2534942089560734</v>
      </c>
      <c r="E431">
        <f t="shared" si="112"/>
        <v>0.95008062603007326</v>
      </c>
      <c r="F431">
        <f t="shared" si="108"/>
        <v>1294893.865757453</v>
      </c>
      <c r="G431">
        <f t="shared" si="109"/>
        <v>1294875.6416280365</v>
      </c>
      <c r="H431">
        <f t="shared" si="110"/>
        <v>0</v>
      </c>
      <c r="I431">
        <f t="shared" si="113"/>
        <v>1.2693621079305702E-6</v>
      </c>
      <c r="J431">
        <f t="shared" si="114"/>
        <v>0</v>
      </c>
      <c r="K431">
        <f t="shared" si="115"/>
        <v>0</v>
      </c>
      <c r="M431">
        <f>alpha*LN(F431)</f>
        <v>14.073925218873775</v>
      </c>
      <c r="N431">
        <f>(LN(cat0)+LN(C431)+M431)/(alpha-1)</f>
        <v>-668839.69044035545</v>
      </c>
      <c r="O431">
        <f t="shared" si="103"/>
        <v>-13.576996060897255</v>
      </c>
      <c r="P431">
        <f t="shared" si="104"/>
        <v>-668853.26743641635</v>
      </c>
      <c r="Q431">
        <f t="shared" si="105"/>
        <v>-668853.26743641635</v>
      </c>
    </row>
    <row r="432" spans="1:17" x14ac:dyDescent="0.3">
      <c r="A432">
        <f t="shared" si="116"/>
        <v>0.4</v>
      </c>
      <c r="B432">
        <f t="shared" si="106"/>
        <v>-0.31415925583899207</v>
      </c>
      <c r="C432">
        <f t="shared" si="111"/>
        <v>0.95105651923699142</v>
      </c>
      <c r="D432">
        <f t="shared" si="107"/>
        <v>1.2566357984522041</v>
      </c>
      <c r="E432">
        <f t="shared" si="112"/>
        <v>0.95105612601096401</v>
      </c>
      <c r="F432">
        <f t="shared" si="108"/>
        <v>1293565.6907878011</v>
      </c>
      <c r="G432">
        <f t="shared" si="109"/>
        <v>1293547.4866783845</v>
      </c>
      <c r="H432">
        <f t="shared" si="110"/>
        <v>0</v>
      </c>
      <c r="I432">
        <f t="shared" si="113"/>
        <v>1.2725037004722344E-6</v>
      </c>
      <c r="J432">
        <f t="shared" si="114"/>
        <v>0</v>
      </c>
      <c r="K432">
        <f t="shared" si="115"/>
        <v>0</v>
      </c>
      <c r="M432">
        <f>alpha*LN(F432)</f>
        <v>14.072898991707367</v>
      </c>
      <c r="N432">
        <f>(LN(cat0)+LN(C432)+M432)/(alpha-1)</f>
        <v>-668839.68807401008</v>
      </c>
      <c r="O432">
        <f t="shared" si="103"/>
        <v>-13.574524180492771</v>
      </c>
      <c r="P432">
        <f t="shared" si="104"/>
        <v>-668853.26259819057</v>
      </c>
      <c r="Q432">
        <f t="shared" si="105"/>
        <v>-668853.26259819057</v>
      </c>
    </row>
    <row r="433" spans="1:17" x14ac:dyDescent="0.3">
      <c r="A433">
        <f t="shared" si="116"/>
        <v>0.40100000000000002</v>
      </c>
      <c r="B433">
        <f t="shared" si="106"/>
        <v>-0.31101766320126889</v>
      </c>
      <c r="C433">
        <f t="shared" si="111"/>
        <v>0.95202262985420016</v>
      </c>
      <c r="D433">
        <f t="shared" si="107"/>
        <v>1.2597773879483345</v>
      </c>
      <c r="E433">
        <f t="shared" si="112"/>
        <v>0.95202223947071585</v>
      </c>
      <c r="F433">
        <f t="shared" si="108"/>
        <v>1292252.9785704499</v>
      </c>
      <c r="G433">
        <f t="shared" si="109"/>
        <v>1292234.7942466149</v>
      </c>
      <c r="H433">
        <f t="shared" si="110"/>
        <v>0</v>
      </c>
      <c r="I433">
        <f t="shared" si="113"/>
        <v>1.2756452932359431E-6</v>
      </c>
      <c r="J433">
        <f t="shared" si="114"/>
        <v>0</v>
      </c>
      <c r="K433">
        <f t="shared" si="115"/>
        <v>0</v>
      </c>
      <c r="M433">
        <f>alpha*LN(F433)</f>
        <v>14.071883676106962</v>
      </c>
      <c r="N433">
        <f>(LN(cat0)+LN(C433)+M433)/(alpha-1)</f>
        <v>-668839.68568395043</v>
      </c>
      <c r="O433">
        <f t="shared" si="103"/>
        <v>-13.572058395043623</v>
      </c>
      <c r="P433">
        <f t="shared" si="104"/>
        <v>-668853.25774234545</v>
      </c>
      <c r="Q433">
        <f t="shared" si="105"/>
        <v>-668853.25774234545</v>
      </c>
    </row>
    <row r="434" spans="1:17" x14ac:dyDescent="0.3">
      <c r="A434">
        <f t="shared" si="116"/>
        <v>0.40200000000000002</v>
      </c>
      <c r="B434">
        <f t="shared" si="106"/>
        <v>-0.30787607056354571</v>
      </c>
      <c r="C434">
        <f t="shared" si="111"/>
        <v>0.95297934439249443</v>
      </c>
      <c r="D434">
        <f t="shared" si="107"/>
        <v>1.2629189774444651</v>
      </c>
      <c r="E434">
        <f t="shared" si="112"/>
        <v>0.95297895687419798</v>
      </c>
      <c r="F434">
        <f t="shared" si="108"/>
        <v>1290955.6562052686</v>
      </c>
      <c r="G434">
        <f t="shared" si="109"/>
        <v>1290937.4914337448</v>
      </c>
      <c r="H434">
        <f t="shared" si="110"/>
        <v>0</v>
      </c>
      <c r="I434">
        <f t="shared" si="113"/>
        <v>1.2787868857776073E-6</v>
      </c>
      <c r="J434">
        <f t="shared" si="114"/>
        <v>0</v>
      </c>
      <c r="K434">
        <f t="shared" si="115"/>
        <v>0</v>
      </c>
      <c r="M434">
        <f>alpha*LN(F434)</f>
        <v>14.070879249937535</v>
      </c>
      <c r="N434">
        <f>(LN(cat0)+LN(C434)+M434)/(alpha-1)</f>
        <v>-668839.68327015324</v>
      </c>
      <c r="O434">
        <f t="shared" si="103"/>
        <v>-13.56959867491371</v>
      </c>
      <c r="P434">
        <f t="shared" si="104"/>
        <v>-668853.25286882813</v>
      </c>
      <c r="Q434">
        <f t="shared" si="105"/>
        <v>-668853.25286882813</v>
      </c>
    </row>
    <row r="435" spans="1:17" x14ac:dyDescent="0.3">
      <c r="A435">
        <f t="shared" si="116"/>
        <v>0.40300000000000002</v>
      </c>
      <c r="B435">
        <f t="shared" si="106"/>
        <v>-0.30473447792582264</v>
      </c>
      <c r="C435">
        <f t="shared" si="111"/>
        <v>0.95392665340948768</v>
      </c>
      <c r="D435">
        <f t="shared" si="107"/>
        <v>1.2660605669405953</v>
      </c>
      <c r="E435">
        <f t="shared" si="112"/>
        <v>0.95392626877901499</v>
      </c>
      <c r="F435">
        <f t="shared" si="108"/>
        <v>1289673.6518179909</v>
      </c>
      <c r="G435">
        <f t="shared" si="109"/>
        <v>1289655.5063666389</v>
      </c>
      <c r="H435">
        <f t="shared" si="110"/>
        <v>0</v>
      </c>
      <c r="I435">
        <f t="shared" si="113"/>
        <v>1.281928478541316E-6</v>
      </c>
      <c r="J435">
        <f t="shared" si="114"/>
        <v>0</v>
      </c>
      <c r="K435">
        <f t="shared" si="115"/>
        <v>0</v>
      </c>
      <c r="M435">
        <f>alpha*LN(F435)</f>
        <v>14.069885691345647</v>
      </c>
      <c r="N435">
        <f>(LN(cat0)+LN(C435)+M435)/(alpha-1)</f>
        <v>-668839.6808325937</v>
      </c>
      <c r="O435">
        <f t="shared" si="103"/>
        <v>-13.567144989991391</v>
      </c>
      <c r="P435">
        <f t="shared" si="104"/>
        <v>-668853.24797758367</v>
      </c>
      <c r="Q435">
        <f t="shared" si="105"/>
        <v>-668853.24797758367</v>
      </c>
    </row>
    <row r="436" spans="1:17" x14ac:dyDescent="0.3">
      <c r="A436">
        <f t="shared" si="116"/>
        <v>0.40400000000000003</v>
      </c>
      <c r="B436">
        <f t="shared" si="106"/>
        <v>-0.30159288528809947</v>
      </c>
      <c r="C436">
        <f t="shared" si="111"/>
        <v>0.95486454755562278</v>
      </c>
      <c r="D436">
        <f t="shared" si="107"/>
        <v>1.269202156436726</v>
      </c>
      <c r="E436">
        <f t="shared" si="112"/>
        <v>0.95486416583559952</v>
      </c>
      <c r="F436">
        <f t="shared" si="108"/>
        <v>1288406.8945500227</v>
      </c>
      <c r="G436">
        <f t="shared" si="109"/>
        <v>1288388.7681878086</v>
      </c>
      <c r="H436">
        <f t="shared" si="110"/>
        <v>0</v>
      </c>
      <c r="I436">
        <f t="shared" si="113"/>
        <v>1.2850700713050248E-6</v>
      </c>
      <c r="J436">
        <f t="shared" si="114"/>
        <v>0</v>
      </c>
      <c r="K436">
        <f t="shared" si="115"/>
        <v>0</v>
      </c>
      <c r="M436">
        <f>alpha*LN(F436)</f>
        <v>14.068902978757444</v>
      </c>
      <c r="N436">
        <f>(LN(cat0)+LN(C436)+M436)/(alpha-1)</f>
        <v>-668839.67837123992</v>
      </c>
      <c r="O436">
        <f t="shared" si="103"/>
        <v>-13.564697310905345</v>
      </c>
      <c r="P436">
        <f t="shared" si="104"/>
        <v>-668853.24306855083</v>
      </c>
      <c r="Q436">
        <f t="shared" si="105"/>
        <v>-668853.24306855083</v>
      </c>
    </row>
    <row r="437" spans="1:17" x14ac:dyDescent="0.3">
      <c r="A437">
        <f t="shared" si="116"/>
        <v>0.40500000000000003</v>
      </c>
      <c r="B437">
        <f t="shared" si="106"/>
        <v>-0.29845129265037629</v>
      </c>
      <c r="C437">
        <f t="shared" si="111"/>
        <v>0.95579301757426305</v>
      </c>
      <c r="D437">
        <f t="shared" si="107"/>
        <v>1.2723437459328566</v>
      </c>
      <c r="E437">
        <f t="shared" si="112"/>
        <v>0.95579263878730503</v>
      </c>
      <c r="F437">
        <f t="shared" si="108"/>
        <v>1287155.3145484249</v>
      </c>
      <c r="G437">
        <f t="shared" si="109"/>
        <v>1287137.2070454173</v>
      </c>
      <c r="H437">
        <f t="shared" si="110"/>
        <v>0</v>
      </c>
      <c r="I437">
        <f t="shared" si="113"/>
        <v>1.2882116636246441E-6</v>
      </c>
      <c r="J437">
        <f t="shared" si="114"/>
        <v>0</v>
      </c>
      <c r="K437">
        <f t="shared" si="115"/>
        <v>0</v>
      </c>
      <c r="M437">
        <f>alpha*LN(F437)</f>
        <v>14.067931090876723</v>
      </c>
      <c r="N437">
        <f>(LN(cat0)+LN(C437)+M437)/(alpha-1)</f>
        <v>-668839.67588606873</v>
      </c>
      <c r="O437">
        <f t="shared" si="103"/>
        <v>-13.562255608671347</v>
      </c>
      <c r="P437">
        <f t="shared" si="104"/>
        <v>-668853.23814167734</v>
      </c>
      <c r="Q437">
        <f t="shared" si="105"/>
        <v>-668853.23814167734</v>
      </c>
    </row>
    <row r="438" spans="1:17" x14ac:dyDescent="0.3">
      <c r="A438">
        <f t="shared" si="116"/>
        <v>0.40600000000000003</v>
      </c>
      <c r="B438">
        <f t="shared" si="106"/>
        <v>-0.29530970001265311</v>
      </c>
      <c r="C438">
        <f t="shared" si="111"/>
        <v>0.95671205430178441</v>
      </c>
      <c r="D438">
        <f t="shared" si="107"/>
        <v>1.275485335428987</v>
      </c>
      <c r="E438">
        <f t="shared" si="112"/>
        <v>0.95671167847049665</v>
      </c>
      <c r="F438">
        <f t="shared" si="108"/>
        <v>1285918.842956072</v>
      </c>
      <c r="G438">
        <f t="shared" si="109"/>
        <v>1285900.7540834174</v>
      </c>
      <c r="H438">
        <f t="shared" si="110"/>
        <v>0</v>
      </c>
      <c r="I438">
        <f t="shared" si="113"/>
        <v>1.2913532563883528E-6</v>
      </c>
      <c r="J438">
        <f t="shared" si="114"/>
        <v>0</v>
      </c>
      <c r="K438">
        <f t="shared" si="115"/>
        <v>0</v>
      </c>
      <c r="M438">
        <f>alpha*LN(F438)</f>
        <v>14.066970006682977</v>
      </c>
      <c r="N438">
        <f>(LN(cat0)+LN(C438)+M438)/(alpha-1)</f>
        <v>-668839.67337704822</v>
      </c>
      <c r="O438">
        <f t="shared" si="103"/>
        <v>-13.559819853484441</v>
      </c>
      <c r="P438">
        <f t="shared" si="104"/>
        <v>-668853.23319690174</v>
      </c>
      <c r="Q438">
        <f t="shared" si="105"/>
        <v>-668853.23319690174</v>
      </c>
    </row>
    <row r="439" spans="1:17" x14ac:dyDescent="0.3">
      <c r="A439">
        <f t="shared" si="116"/>
        <v>0.40699999999999997</v>
      </c>
      <c r="B439">
        <f t="shared" si="106"/>
        <v>-0.29216810737493004</v>
      </c>
      <c r="C439">
        <f t="shared" si="111"/>
        <v>0.95762164866766553</v>
      </c>
      <c r="D439">
        <f t="shared" si="107"/>
        <v>1.2786269249251176</v>
      </c>
      <c r="E439">
        <f t="shared" si="112"/>
        <v>0.95762127581464196</v>
      </c>
      <c r="F439">
        <f t="shared" si="108"/>
        <v>1284697.4119019799</v>
      </c>
      <c r="G439">
        <f t="shared" si="109"/>
        <v>1284679.3414318867</v>
      </c>
      <c r="H439">
        <f t="shared" si="110"/>
        <v>0</v>
      </c>
      <c r="I439">
        <f t="shared" si="113"/>
        <v>1.294494848930017E-6</v>
      </c>
      <c r="J439">
        <f t="shared" si="114"/>
        <v>0</v>
      </c>
      <c r="K439">
        <f t="shared" si="115"/>
        <v>0</v>
      </c>
      <c r="M439">
        <f>alpha*LN(F439)</f>
        <v>14.066019705429513</v>
      </c>
      <c r="N439">
        <f>(LN(cat0)+LN(C439)+M439)/(alpha-1)</f>
        <v>-668839.67084414989</v>
      </c>
      <c r="O439">
        <f t="shared" si="103"/>
        <v>-13.557390016959324</v>
      </c>
      <c r="P439">
        <f t="shared" si="104"/>
        <v>-668853.22823416686</v>
      </c>
      <c r="Q439">
        <f t="shared" si="105"/>
        <v>-668853.22823416686</v>
      </c>
    </row>
    <row r="440" spans="1:17" x14ac:dyDescent="0.3">
      <c r="A440">
        <f t="shared" si="116"/>
        <v>0.40799999999999997</v>
      </c>
      <c r="B440">
        <f t="shared" si="106"/>
        <v>-0.28902651473720709</v>
      </c>
      <c r="C440">
        <f t="shared" si="111"/>
        <v>0.95852179169457719</v>
      </c>
      <c r="D440">
        <f t="shared" si="107"/>
        <v>1.2817685144212478</v>
      </c>
      <c r="E440">
        <f t="shared" si="112"/>
        <v>0.9585214218424003</v>
      </c>
      <c r="F440">
        <f t="shared" si="108"/>
        <v>1283490.9544918032</v>
      </c>
      <c r="G440">
        <f t="shared" si="109"/>
        <v>1283472.9021975356</v>
      </c>
      <c r="H440">
        <f t="shared" si="110"/>
        <v>0</v>
      </c>
      <c r="I440">
        <f t="shared" si="113"/>
        <v>1.2976364416937255E-6</v>
      </c>
      <c r="J440">
        <f t="shared" si="114"/>
        <v>0</v>
      </c>
      <c r="K440">
        <f t="shared" si="115"/>
        <v>0</v>
      </c>
      <c r="M440">
        <f>alpha*LN(F440)</f>
        <v>14.065080166641584</v>
      </c>
      <c r="N440">
        <f>(LN(cat0)+LN(C440)+M440)/(alpha-1)</f>
        <v>-668839.66828734532</v>
      </c>
      <c r="O440">
        <f t="shared" si="103"/>
        <v>-13.554966070060276</v>
      </c>
      <c r="P440">
        <f t="shared" si="104"/>
        <v>-668853.22325341543</v>
      </c>
      <c r="Q440">
        <f t="shared" si="105"/>
        <v>-668853.22325341543</v>
      </c>
    </row>
    <row r="441" spans="1:17" x14ac:dyDescent="0.3">
      <c r="A441">
        <f t="shared" si="116"/>
        <v>0.40899999999999997</v>
      </c>
      <c r="B441">
        <f t="shared" si="106"/>
        <v>-0.28588492209948368</v>
      </c>
      <c r="C441">
        <f t="shared" si="111"/>
        <v>0.95941247449847133</v>
      </c>
      <c r="D441">
        <f t="shared" si="107"/>
        <v>1.2849101039173787</v>
      </c>
      <c r="E441">
        <f t="shared" si="112"/>
        <v>0.95941210766971197</v>
      </c>
      <c r="F441">
        <f t="shared" si="108"/>
        <v>1282299.4047984963</v>
      </c>
      <c r="G441">
        <f t="shared" si="109"/>
        <v>1282281.3704543503</v>
      </c>
      <c r="H441">
        <f t="shared" si="110"/>
        <v>0</v>
      </c>
      <c r="I441">
        <f t="shared" si="113"/>
        <v>1.3007780342353897E-6</v>
      </c>
      <c r="J441">
        <f t="shared" si="114"/>
        <v>0</v>
      </c>
      <c r="K441">
        <f t="shared" si="115"/>
        <v>0</v>
      </c>
      <c r="M441">
        <f>alpha*LN(F441)</f>
        <v>14.064151370114541</v>
      </c>
      <c r="N441">
        <f>(LN(cat0)+LN(C441)+M441)/(alpha-1)</f>
        <v>-668839.66570660612</v>
      </c>
      <c r="O441">
        <f t="shared" si="103"/>
        <v>-13.552547984645848</v>
      </c>
      <c r="P441">
        <f t="shared" si="104"/>
        <v>-668853.21825459076</v>
      </c>
      <c r="Q441">
        <f t="shared" si="105"/>
        <v>-668853.21825459076</v>
      </c>
    </row>
    <row r="442" spans="1:17" x14ac:dyDescent="0.3">
      <c r="A442">
        <f t="shared" si="116"/>
        <v>0.41</v>
      </c>
      <c r="B442">
        <f t="shared" si="106"/>
        <v>-0.28274332946176084</v>
      </c>
      <c r="C442">
        <f t="shared" si="111"/>
        <v>0.96029368828866823</v>
      </c>
      <c r="D442">
        <f t="shared" si="107"/>
        <v>1.2880516934135087</v>
      </c>
      <c r="E442">
        <f t="shared" si="112"/>
        <v>0.96029332450588467</v>
      </c>
      <c r="F442">
        <f t="shared" si="108"/>
        <v>1281122.6978531429</v>
      </c>
      <c r="G442">
        <f t="shared" si="109"/>
        <v>1281104.6812344303</v>
      </c>
      <c r="H442">
        <f t="shared" si="110"/>
        <v>0</v>
      </c>
      <c r="I442">
        <f t="shared" si="113"/>
        <v>1.3039196269990982E-6</v>
      </c>
      <c r="J442">
        <f t="shared" si="114"/>
        <v>0</v>
      </c>
      <c r="K442">
        <f t="shared" si="115"/>
        <v>0</v>
      </c>
      <c r="M442">
        <f>alpha*LN(F442)</f>
        <v>14.063233295912028</v>
      </c>
      <c r="N442">
        <f>(LN(cat0)+LN(C442)+M442)/(alpha-1)</f>
        <v>-668839.66310189501</v>
      </c>
      <c r="O442">
        <f t="shared" si="103"/>
        <v>-13.55013573209626</v>
      </c>
      <c r="P442">
        <f t="shared" si="104"/>
        <v>-668853.21323762706</v>
      </c>
      <c r="Q442">
        <f t="shared" si="105"/>
        <v>-668853.21323762706</v>
      </c>
    </row>
    <row r="443" spans="1:17" x14ac:dyDescent="0.3">
      <c r="A443">
        <f t="shared" si="116"/>
        <v>0.41099999999999998</v>
      </c>
      <c r="B443">
        <f t="shared" si="106"/>
        <v>-0.27960173682403755</v>
      </c>
      <c r="C443">
        <f t="shared" si="111"/>
        <v>0.96116542436794372</v>
      </c>
      <c r="D443">
        <f t="shared" si="107"/>
        <v>1.2911932829096395</v>
      </c>
      <c r="E443">
        <f t="shared" si="112"/>
        <v>0.96116506365368193</v>
      </c>
      <c r="F443">
        <f t="shared" si="108"/>
        <v>1279960.7696359386</v>
      </c>
      <c r="G443">
        <f t="shared" si="109"/>
        <v>1279942.7705189805</v>
      </c>
      <c r="H443">
        <f t="shared" si="110"/>
        <v>0</v>
      </c>
      <c r="I443">
        <f t="shared" si="113"/>
        <v>1.3070612195407621E-6</v>
      </c>
      <c r="J443">
        <f t="shared" si="114"/>
        <v>0</v>
      </c>
      <c r="K443">
        <f t="shared" si="115"/>
        <v>0</v>
      </c>
      <c r="M443">
        <f>alpha*LN(F443)</f>
        <v>14.062325924364208</v>
      </c>
      <c r="N443">
        <f>(LN(cat0)+LN(C443)+M443)/(alpha-1)</f>
        <v>-668839.66047318885</v>
      </c>
      <c r="O443">
        <f t="shared" si="103"/>
        <v>-13.54772928467869</v>
      </c>
      <c r="P443">
        <f t="shared" si="104"/>
        <v>-668853.20820247359</v>
      </c>
      <c r="Q443">
        <f t="shared" si="105"/>
        <v>-668853.20820247359</v>
      </c>
    </row>
    <row r="444" spans="1:17" x14ac:dyDescent="0.3">
      <c r="A444">
        <f t="shared" si="116"/>
        <v>0.41199999999999998</v>
      </c>
      <c r="B444">
        <f t="shared" si="106"/>
        <v>-0.27646014418631448</v>
      </c>
      <c r="C444">
        <f t="shared" si="111"/>
        <v>0.96202767413261481</v>
      </c>
      <c r="D444">
        <f t="shared" si="107"/>
        <v>1.2943348724057699</v>
      </c>
      <c r="E444">
        <f t="shared" si="112"/>
        <v>0.96202731650940732</v>
      </c>
      <c r="F444">
        <f t="shared" si="108"/>
        <v>1278813.5570673398</v>
      </c>
      <c r="G444">
        <f t="shared" si="109"/>
        <v>1278795.5752294422</v>
      </c>
      <c r="H444">
        <f t="shared" si="110"/>
        <v>0</v>
      </c>
      <c r="I444">
        <f t="shared" si="113"/>
        <v>1.3102028120824263E-6</v>
      </c>
      <c r="J444">
        <f t="shared" si="114"/>
        <v>0</v>
      </c>
      <c r="K444">
        <f t="shared" si="115"/>
        <v>0</v>
      </c>
      <c r="M444">
        <f>alpha*LN(F444)</f>
        <v>14.061429236065999</v>
      </c>
      <c r="N444">
        <f>(LN(cat0)+LN(C444)+M444)/(alpha-1)</f>
        <v>-668839.65782044863</v>
      </c>
      <c r="O444">
        <f t="shared" si="103"/>
        <v>-13.545328614350812</v>
      </c>
      <c r="P444">
        <f t="shared" si="104"/>
        <v>-668853.20314906293</v>
      </c>
      <c r="Q444">
        <f t="shared" si="105"/>
        <v>-668853.20314906293</v>
      </c>
    </row>
    <row r="445" spans="1:17" x14ac:dyDescent="0.3">
      <c r="A445">
        <f t="shared" si="116"/>
        <v>0.41299999999999998</v>
      </c>
      <c r="B445">
        <f t="shared" si="106"/>
        <v>-0.27331855154859119</v>
      </c>
      <c r="C445">
        <f t="shared" si="111"/>
        <v>0.96288042907262428</v>
      </c>
      <c r="D445">
        <f t="shared" si="107"/>
        <v>1.2974764619019006</v>
      </c>
      <c r="E445">
        <f t="shared" si="112"/>
        <v>0.96288007456299041</v>
      </c>
      <c r="F445">
        <f t="shared" si="108"/>
        <v>1277680.9979993629</v>
      </c>
      <c r="G445">
        <f t="shared" si="109"/>
        <v>1277663.0332188122</v>
      </c>
      <c r="H445">
        <f t="shared" si="110"/>
        <v>0</v>
      </c>
      <c r="I445">
        <f t="shared" si="113"/>
        <v>1.3133444048461348E-6</v>
      </c>
      <c r="J445">
        <f t="shared" si="114"/>
        <v>0</v>
      </c>
      <c r="K445">
        <f t="shared" si="115"/>
        <v>0</v>
      </c>
      <c r="M445">
        <f>alpha*LN(F445)</f>
        <v>14.060543211875364</v>
      </c>
      <c r="N445">
        <f>(LN(cat0)+LN(C445)+M445)/(alpha-1)</f>
        <v>-668839.65514364769</v>
      </c>
      <c r="O445">
        <f t="shared" si="103"/>
        <v>-13.542933693272184</v>
      </c>
      <c r="P445">
        <f t="shared" si="104"/>
        <v>-668853.19807734096</v>
      </c>
      <c r="Q445">
        <f t="shared" si="105"/>
        <v>-668853.19807734096</v>
      </c>
    </row>
    <row r="446" spans="1:17" x14ac:dyDescent="0.3">
      <c r="A446">
        <f t="shared" si="116"/>
        <v>0.41399999999999998</v>
      </c>
      <c r="B446">
        <f t="shared" si="106"/>
        <v>-0.27017695891086824</v>
      </c>
      <c r="C446">
        <f t="shared" si="111"/>
        <v>0.9637236807716254</v>
      </c>
      <c r="D446">
        <f t="shared" si="107"/>
        <v>1.300618051398031</v>
      </c>
      <c r="E446">
        <f t="shared" si="112"/>
        <v>0.96372332939807048</v>
      </c>
      <c r="F446">
        <f t="shared" si="108"/>
        <v>1276563.0312070411</v>
      </c>
      <c r="G446">
        <f t="shared" si="109"/>
        <v>1276545.0832630773</v>
      </c>
      <c r="H446">
        <f t="shared" si="110"/>
        <v>0</v>
      </c>
      <c r="I446">
        <f t="shared" si="113"/>
        <v>1.3164859973877987E-6</v>
      </c>
      <c r="J446">
        <f t="shared" si="114"/>
        <v>0</v>
      </c>
      <c r="K446">
        <f t="shared" si="115"/>
        <v>0</v>
      </c>
      <c r="M446">
        <f>alpha*LN(F446)</f>
        <v>14.059667832911598</v>
      </c>
      <c r="N446">
        <f>(LN(cat0)+LN(C446)+M446)/(alpha-1)</f>
        <v>-668839.6524427468</v>
      </c>
      <c r="O446">
        <f t="shared" si="103"/>
        <v>-13.540544494308314</v>
      </c>
      <c r="P446">
        <f t="shared" si="104"/>
        <v>-668853.19298724108</v>
      </c>
      <c r="Q446">
        <f t="shared" si="105"/>
        <v>-668853.19298724108</v>
      </c>
    </row>
    <row r="447" spans="1:17" x14ac:dyDescent="0.3">
      <c r="A447">
        <f t="shared" si="116"/>
        <v>0.41499999999999998</v>
      </c>
      <c r="B447">
        <f t="shared" si="106"/>
        <v>-0.26703536627314484</v>
      </c>
      <c r="C447">
        <f t="shared" si="111"/>
        <v>0.96455742090706442</v>
      </c>
      <c r="D447">
        <f t="shared" si="107"/>
        <v>1.3037596408941616</v>
      </c>
      <c r="E447">
        <f t="shared" si="112"/>
        <v>0.96455707269207935</v>
      </c>
      <c r="F447">
        <f t="shared" si="108"/>
        <v>1275459.5963800298</v>
      </c>
      <c r="G447">
        <f t="shared" si="109"/>
        <v>1275441.6650528428</v>
      </c>
      <c r="H447">
        <f t="shared" si="110"/>
        <v>0</v>
      </c>
      <c r="I447">
        <f t="shared" si="113"/>
        <v>1.3196275901515073E-6</v>
      </c>
      <c r="J447">
        <f t="shared" si="114"/>
        <v>0</v>
      </c>
      <c r="K447">
        <f t="shared" si="115"/>
        <v>0</v>
      </c>
      <c r="M447">
        <f>alpha*LN(F447)</f>
        <v>14.058803080553677</v>
      </c>
      <c r="N447">
        <f>(LN(cat0)+LN(C447)+M447)/(alpha-1)</f>
        <v>-668839.64971771766</v>
      </c>
      <c r="O447">
        <f t="shared" si="103"/>
        <v>-13.538160989844876</v>
      </c>
      <c r="P447">
        <f t="shared" si="104"/>
        <v>-668853.18787870754</v>
      </c>
      <c r="Q447">
        <f t="shared" si="105"/>
        <v>-668853.18787870754</v>
      </c>
    </row>
    <row r="448" spans="1:17" x14ac:dyDescent="0.3">
      <c r="A448">
        <f t="shared" si="116"/>
        <v>0.41599999999999998</v>
      </c>
      <c r="B448">
        <f t="shared" si="106"/>
        <v>-0.26389377363542188</v>
      </c>
      <c r="C448">
        <f t="shared" si="111"/>
        <v>0.96538164125026271</v>
      </c>
      <c r="D448">
        <f t="shared" si="107"/>
        <v>1.306901230390292</v>
      </c>
      <c r="E448">
        <f t="shared" si="112"/>
        <v>0.96538129621632396</v>
      </c>
      <c r="F448">
        <f t="shared" si="108"/>
        <v>1274370.6341143632</v>
      </c>
      <c r="G448">
        <f t="shared" si="109"/>
        <v>1274352.7191850722</v>
      </c>
      <c r="H448">
        <f t="shared" si="110"/>
        <v>0</v>
      </c>
      <c r="I448">
        <f t="shared" si="113"/>
        <v>1.3227691826931712E-6</v>
      </c>
      <c r="J448">
        <f t="shared" si="114"/>
        <v>0</v>
      </c>
      <c r="K448">
        <f t="shared" si="115"/>
        <v>0</v>
      </c>
      <c r="M448">
        <f>alpha*LN(F448)</f>
        <v>14.057948936438601</v>
      </c>
      <c r="N448">
        <f>(LN(cat0)+LN(C448)+M448)/(alpha-1)</f>
        <v>-668839.64696852129</v>
      </c>
      <c r="O448">
        <f t="shared" si="103"/>
        <v>-13.535783153136785</v>
      </c>
      <c r="P448">
        <f t="shared" si="104"/>
        <v>-668853.18275167444</v>
      </c>
      <c r="Q448">
        <f t="shared" si="105"/>
        <v>-668853.18275167444</v>
      </c>
    </row>
    <row r="449" spans="1:17" x14ac:dyDescent="0.3">
      <c r="A449">
        <f t="shared" si="116"/>
        <v>0.41699999999999998</v>
      </c>
      <c r="B449">
        <f t="shared" si="106"/>
        <v>-0.26075218099769859</v>
      </c>
      <c r="C449">
        <f t="shared" si="111"/>
        <v>0.9661963336664986</v>
      </c>
      <c r="D449">
        <f t="shared" si="107"/>
        <v>1.3100428198864225</v>
      </c>
      <c r="E449">
        <f t="shared" si="112"/>
        <v>0.96619599183606708</v>
      </c>
      <c r="F449">
        <f t="shared" si="108"/>
        <v>1273296.0859043573</v>
      </c>
      <c r="G449">
        <f t="shared" si="109"/>
        <v>1273278.1871549981</v>
      </c>
      <c r="H449">
        <f t="shared" si="110"/>
        <v>0</v>
      </c>
      <c r="I449">
        <f t="shared" si="113"/>
        <v>1.3259107754568797E-6</v>
      </c>
      <c r="J449">
        <f t="shared" si="114"/>
        <v>0</v>
      </c>
      <c r="K449">
        <f t="shared" si="115"/>
        <v>0</v>
      </c>
      <c r="M449">
        <f>alpha*LN(F449)</f>
        <v>14.05710538245979</v>
      </c>
      <c r="N449">
        <f>(LN(cat0)+LN(C449)+M449)/(alpha-1)</f>
        <v>-668839.64419512381</v>
      </c>
      <c r="O449">
        <f t="shared" si="103"/>
        <v>-13.533410956958633</v>
      </c>
      <c r="P449">
        <f t="shared" si="104"/>
        <v>-668853.17760608078</v>
      </c>
      <c r="Q449">
        <f t="shared" si="105"/>
        <v>-668853.17760608078</v>
      </c>
    </row>
    <row r="450" spans="1:17" x14ac:dyDescent="0.3">
      <c r="A450">
        <f t="shared" si="116"/>
        <v>0.41799999999999998</v>
      </c>
      <c r="B450">
        <f t="shared" si="106"/>
        <v>-0.25761058835997552</v>
      </c>
      <c r="C450">
        <f t="shared" si="111"/>
        <v>0.96700149011508663</v>
      </c>
      <c r="D450">
        <f t="shared" si="107"/>
        <v>1.3131844093825531</v>
      </c>
      <c r="E450">
        <f t="shared" si="112"/>
        <v>0.96700115151060817</v>
      </c>
      <c r="F450">
        <f t="shared" si="108"/>
        <v>1272235.8941346582</v>
      </c>
      <c r="G450">
        <f t="shared" si="109"/>
        <v>1272218.0113481719</v>
      </c>
      <c r="H450">
        <f t="shared" si="110"/>
        <v>0</v>
      </c>
      <c r="I450">
        <f t="shared" si="113"/>
        <v>1.3290523679985437E-6</v>
      </c>
      <c r="J450">
        <f t="shared" si="114"/>
        <v>0</v>
      </c>
      <c r="K450">
        <f t="shared" si="115"/>
        <v>0</v>
      </c>
      <c r="M450">
        <f>alpha*LN(F450)</f>
        <v>14.056272400765494</v>
      </c>
      <c r="N450">
        <f>(LN(cat0)+LN(C450)+M450)/(alpha-1)</f>
        <v>-668839.64139749145</v>
      </c>
      <c r="O450">
        <f t="shared" si="103"/>
        <v>-13.531044374947376</v>
      </c>
      <c r="P450">
        <f t="shared" si="104"/>
        <v>-668853.17244186637</v>
      </c>
      <c r="Q450">
        <f t="shared" si="105"/>
        <v>-668853.17244186637</v>
      </c>
    </row>
    <row r="451" spans="1:17" x14ac:dyDescent="0.3">
      <c r="A451">
        <f t="shared" si="116"/>
        <v>0.41899999999999998</v>
      </c>
      <c r="B451">
        <f t="shared" si="106"/>
        <v>-0.25446899572225234</v>
      </c>
      <c r="C451">
        <f t="shared" si="111"/>
        <v>0.96779710264945795</v>
      </c>
      <c r="D451">
        <f t="shared" si="107"/>
        <v>1.3163259988786837</v>
      </c>
      <c r="E451">
        <f t="shared" si="112"/>
        <v>0.96779676729336228</v>
      </c>
      <c r="F451">
        <f t="shared" si="108"/>
        <v>1271190.0020724323</v>
      </c>
      <c r="G451">
        <f t="shared" si="109"/>
        <v>1271172.1350326475</v>
      </c>
      <c r="H451">
        <f t="shared" si="110"/>
        <v>0</v>
      </c>
      <c r="I451">
        <f t="shared" si="113"/>
        <v>1.3321939605402076E-6</v>
      </c>
      <c r="J451">
        <f t="shared" si="114"/>
        <v>0</v>
      </c>
      <c r="K451">
        <f t="shared" si="115"/>
        <v>0</v>
      </c>
      <c r="M451">
        <f>alpha*LN(F451)</f>
        <v>14.055449973757224</v>
      </c>
      <c r="N451">
        <f>(LN(cat0)+LN(C451)+M451)/(alpha-1)</f>
        <v>-668839.63857558521</v>
      </c>
      <c r="O451">
        <f t="shared" si="103"/>
        <v>-13.528683380425884</v>
      </c>
      <c r="P451">
        <f t="shared" si="104"/>
        <v>-668853.16725896567</v>
      </c>
      <c r="Q451">
        <f t="shared" si="105"/>
        <v>-668853.16725896567</v>
      </c>
    </row>
    <row r="452" spans="1:17" x14ac:dyDescent="0.3">
      <c r="A452">
        <f t="shared" si="116"/>
        <v>0.42</v>
      </c>
      <c r="B452">
        <f t="shared" si="106"/>
        <v>-0.25132740308452939</v>
      </c>
      <c r="C452">
        <f t="shared" si="111"/>
        <v>0.96858316341723805</v>
      </c>
      <c r="D452">
        <f t="shared" si="107"/>
        <v>1.3194675883748139</v>
      </c>
      <c r="E452">
        <f t="shared" si="112"/>
        <v>0.96858283133193834</v>
      </c>
      <c r="F452">
        <f t="shared" si="108"/>
        <v>1270158.3538597003</v>
      </c>
      <c r="G452">
        <f t="shared" si="109"/>
        <v>1270140.5023513238</v>
      </c>
      <c r="H452">
        <f t="shared" si="110"/>
        <v>0</v>
      </c>
      <c r="I452">
        <f t="shared" si="113"/>
        <v>1.3353355533039161E-6</v>
      </c>
      <c r="J452">
        <f t="shared" si="114"/>
        <v>0</v>
      </c>
      <c r="K452">
        <f t="shared" si="115"/>
        <v>0</v>
      </c>
      <c r="M452">
        <f>alpha*LN(F452)</f>
        <v>14.054638084088227</v>
      </c>
      <c r="N452">
        <f>(LN(cat0)+LN(C452)+M452)/(alpha-1)</f>
        <v>-668839.63572937122</v>
      </c>
      <c r="O452">
        <f t="shared" si="103"/>
        <v>-13.526327946905928</v>
      </c>
      <c r="P452">
        <f t="shared" si="104"/>
        <v>-668853.16205731814</v>
      </c>
      <c r="Q452">
        <f t="shared" si="105"/>
        <v>-668853.16205731814</v>
      </c>
    </row>
    <row r="453" spans="1:17" x14ac:dyDescent="0.3">
      <c r="A453">
        <f t="shared" si="116"/>
        <v>0.42099999999999999</v>
      </c>
      <c r="B453">
        <f t="shared" si="106"/>
        <v>-0.24818581044680599</v>
      </c>
      <c r="C453">
        <f t="shared" si="111"/>
        <v>0.96935966466032475</v>
      </c>
      <c r="D453">
        <f t="shared" si="107"/>
        <v>1.3226091778709448</v>
      </c>
      <c r="E453">
        <f t="shared" si="112"/>
        <v>0.96935933586821765</v>
      </c>
      <c r="F453">
        <f t="shared" si="108"/>
        <v>1269140.8945058049</v>
      </c>
      <c r="G453">
        <f t="shared" si="109"/>
        <v>1269123.0583144031</v>
      </c>
      <c r="H453">
        <f t="shared" si="110"/>
        <v>0</v>
      </c>
      <c r="I453">
        <f t="shared" si="113"/>
        <v>1.33847714584558E-6</v>
      </c>
      <c r="J453">
        <f t="shared" si="114"/>
        <v>0</v>
      </c>
      <c r="K453">
        <f t="shared" si="115"/>
        <v>0</v>
      </c>
      <c r="M453">
        <f>alpha*LN(F453)</f>
        <v>14.053836714661964</v>
      </c>
      <c r="N453">
        <f>(LN(cat0)+LN(C453)+M453)/(alpha-1)</f>
        <v>-668839.6328588106</v>
      </c>
      <c r="O453">
        <f t="shared" si="103"/>
        <v>-13.523978048584086</v>
      </c>
      <c r="P453">
        <f t="shared" si="104"/>
        <v>-668853.15683685918</v>
      </c>
      <c r="Q453">
        <f t="shared" si="105"/>
        <v>-668853.15683685918</v>
      </c>
    </row>
    <row r="454" spans="1:17" x14ac:dyDescent="0.3">
      <c r="A454">
        <f t="shared" si="116"/>
        <v>0.42199999999999999</v>
      </c>
      <c r="B454">
        <f t="shared" si="106"/>
        <v>-0.24504421780908303</v>
      </c>
      <c r="C454">
        <f t="shared" si="111"/>
        <v>0.97012659871496409</v>
      </c>
      <c r="D454">
        <f t="shared" si="107"/>
        <v>1.325750767367075</v>
      </c>
      <c r="E454">
        <f t="shared" si="112"/>
        <v>0.97012627323842904</v>
      </c>
      <c r="F454">
        <f t="shared" si="108"/>
        <v>1268137.569880021</v>
      </c>
      <c r="G454">
        <f t="shared" si="109"/>
        <v>1268119.748792009</v>
      </c>
      <c r="H454">
        <f t="shared" si="110"/>
        <v>0</v>
      </c>
      <c r="I454">
        <f t="shared" si="113"/>
        <v>1.3416187386092884E-6</v>
      </c>
      <c r="J454">
        <f t="shared" si="114"/>
        <v>0</v>
      </c>
      <c r="K454">
        <f t="shared" si="115"/>
        <v>0</v>
      </c>
      <c r="M454">
        <f>alpha*LN(F454)</f>
        <v>14.053045848630633</v>
      </c>
      <c r="N454">
        <f>(LN(cat0)+LN(C454)+M454)/(alpha-1)</f>
        <v>-668839.62996386411</v>
      </c>
      <c r="O454">
        <f t="shared" si="103"/>
        <v>-13.521633659175617</v>
      </c>
      <c r="P454">
        <f t="shared" si="104"/>
        <v>-668853.15159752325</v>
      </c>
      <c r="Q454">
        <f t="shared" si="105"/>
        <v>-668853.15159752325</v>
      </c>
    </row>
    <row r="455" spans="1:17" x14ac:dyDescent="0.3">
      <c r="A455">
        <f t="shared" si="116"/>
        <v>0.42299999999999999</v>
      </c>
      <c r="B455">
        <f t="shared" si="106"/>
        <v>-0.24190262517135963</v>
      </c>
      <c r="C455">
        <f t="shared" si="111"/>
        <v>0.97088395801182692</v>
      </c>
      <c r="D455">
        <f t="shared" si="107"/>
        <v>1.3288923568632058</v>
      </c>
      <c r="E455">
        <f t="shared" si="112"/>
        <v>0.97088363587322557</v>
      </c>
      <c r="F455">
        <f t="shared" si="108"/>
        <v>1267148.3267042979</v>
      </c>
      <c r="G455">
        <f t="shared" si="109"/>
        <v>1267130.5205069243</v>
      </c>
      <c r="H455">
        <f t="shared" si="110"/>
        <v>0</v>
      </c>
      <c r="I455">
        <f t="shared" si="113"/>
        <v>1.3447603311509523E-6</v>
      </c>
      <c r="J455">
        <f t="shared" si="114"/>
        <v>0</v>
      </c>
      <c r="K455">
        <f t="shared" si="115"/>
        <v>0</v>
      </c>
      <c r="M455">
        <f>alpha*LN(F455)</f>
        <v>14.052265469393706</v>
      </c>
      <c r="N455">
        <f>(LN(cat0)+LN(C455)+M455)/(alpha-1)</f>
        <v>-668839.62704449263</v>
      </c>
      <c r="O455">
        <f t="shared" si="103"/>
        <v>-13.519294753241457</v>
      </c>
      <c r="P455">
        <f t="shared" si="104"/>
        <v>-668853.14633924584</v>
      </c>
      <c r="Q455">
        <f t="shared" si="105"/>
        <v>-668853.14633924584</v>
      </c>
    </row>
    <row r="456" spans="1:17" x14ac:dyDescent="0.3">
      <c r="A456">
        <f t="shared" si="116"/>
        <v>0.42399999999999999</v>
      </c>
      <c r="B456">
        <f t="shared" si="106"/>
        <v>-0.23876103253363667</v>
      </c>
      <c r="C456">
        <f t="shared" si="111"/>
        <v>0.97163173507608258</v>
      </c>
      <c r="D456">
        <f t="shared" si="107"/>
        <v>1.332033946359336</v>
      </c>
      <c r="E456">
        <f t="shared" si="112"/>
        <v>0.97163141629775884</v>
      </c>
      <c r="F456">
        <f t="shared" si="108"/>
        <v>1266173.1125461347</v>
      </c>
      <c r="G456">
        <f t="shared" si="109"/>
        <v>1266155.3210274712</v>
      </c>
      <c r="H456">
        <f t="shared" si="110"/>
        <v>0</v>
      </c>
      <c r="I456">
        <f t="shared" si="113"/>
        <v>1.3479019239146608E-6</v>
      </c>
      <c r="J456">
        <f t="shared" si="114"/>
        <v>0</v>
      </c>
      <c r="K456">
        <f t="shared" si="115"/>
        <v>0</v>
      </c>
      <c r="M456">
        <f>alpha*LN(F456)</f>
        <v>14.051495560596495</v>
      </c>
      <c r="N456">
        <f>(LN(cat0)+LN(C456)+M456)/(alpha-1)</f>
        <v>-668839.62410065904</v>
      </c>
      <c r="O456">
        <f t="shared" si="103"/>
        <v>-13.516961304860924</v>
      </c>
      <c r="P456">
        <f t="shared" si="104"/>
        <v>-668853.14106196386</v>
      </c>
      <c r="Q456">
        <f t="shared" si="105"/>
        <v>-668853.14106196386</v>
      </c>
    </row>
    <row r="457" spans="1:17" x14ac:dyDescent="0.3">
      <c r="A457">
        <f t="shared" si="116"/>
        <v>0.42499999999999999</v>
      </c>
      <c r="B457">
        <f t="shared" si="106"/>
        <v>-0.23561943989591339</v>
      </c>
      <c r="C457">
        <f t="shared" si="111"/>
        <v>0.97236992252747356</v>
      </c>
      <c r="D457">
        <f t="shared" si="107"/>
        <v>1.3351755358554669</v>
      </c>
      <c r="E457">
        <f t="shared" si="112"/>
        <v>0.97236960713175291</v>
      </c>
      <c r="F457">
        <f t="shared" si="108"/>
        <v>1265211.8758115887</v>
      </c>
      <c r="G457">
        <f t="shared" si="109"/>
        <v>1265194.0987605143</v>
      </c>
      <c r="H457">
        <f t="shared" si="110"/>
        <v>0</v>
      </c>
      <c r="I457">
        <f t="shared" si="113"/>
        <v>1.3510435162342799E-6</v>
      </c>
      <c r="J457">
        <f t="shared" si="114"/>
        <v>0</v>
      </c>
      <c r="K457">
        <f t="shared" si="115"/>
        <v>0</v>
      </c>
      <c r="M457">
        <f>alpha*LN(F457)</f>
        <v>14.050736106128737</v>
      </c>
      <c r="N457">
        <f>(LN(cat0)+LN(C457)+M457)/(alpha-1)</f>
        <v>-668839.62113232061</v>
      </c>
      <c r="O457">
        <f t="shared" si="103"/>
        <v>-13.514633289116887</v>
      </c>
      <c r="P457">
        <f t="shared" si="104"/>
        <v>-668853.13576560968</v>
      </c>
      <c r="Q457">
        <f t="shared" si="105"/>
        <v>-668853.13576560968</v>
      </c>
    </row>
    <row r="458" spans="1:17" x14ac:dyDescent="0.3">
      <c r="A458">
        <f t="shared" si="116"/>
        <v>0.42599999999999999</v>
      </c>
      <c r="B458">
        <f t="shared" si="106"/>
        <v>-0.23247784725819032</v>
      </c>
      <c r="C458">
        <f t="shared" si="111"/>
        <v>0.97309851308038775</v>
      </c>
      <c r="D458">
        <f t="shared" si="107"/>
        <v>1.3383171253515973</v>
      </c>
      <c r="E458">
        <f t="shared" si="112"/>
        <v>0.97309820108957656</v>
      </c>
      <c r="F458">
        <f t="shared" si="108"/>
        <v>1264264.5657384112</v>
      </c>
      <c r="G458">
        <f t="shared" si="109"/>
        <v>1264246.8029446038</v>
      </c>
      <c r="H458">
        <f t="shared" si="110"/>
        <v>0</v>
      </c>
      <c r="I458">
        <f t="shared" si="113"/>
        <v>1.3541851089979883E-6</v>
      </c>
      <c r="J458">
        <f t="shared" si="114"/>
        <v>0</v>
      </c>
      <c r="K458">
        <f t="shared" si="115"/>
        <v>0</v>
      </c>
      <c r="M458">
        <f>alpha*LN(F458)</f>
        <v>14.049987090123215</v>
      </c>
      <c r="N458">
        <f>(LN(cat0)+LN(C458)+M458)/(alpha-1)</f>
        <v>-668839.61813944171</v>
      </c>
      <c r="O458">
        <f t="shared" si="103"/>
        <v>-13.512310680116904</v>
      </c>
      <c r="P458">
        <f t="shared" si="104"/>
        <v>-668853.13045012183</v>
      </c>
      <c r="Q458">
        <f t="shared" si="105"/>
        <v>-668853.13045012183</v>
      </c>
    </row>
    <row r="459" spans="1:17" x14ac:dyDescent="0.3">
      <c r="A459">
        <f t="shared" si="116"/>
        <v>0.42699999999999999</v>
      </c>
      <c r="B459">
        <f t="shared" si="106"/>
        <v>-0.22933625462046703</v>
      </c>
      <c r="C459">
        <f t="shared" si="111"/>
        <v>0.9738174995439306</v>
      </c>
      <c r="D459">
        <f t="shared" si="107"/>
        <v>1.3414587148477279</v>
      </c>
      <c r="E459">
        <f t="shared" si="112"/>
        <v>0.97381719098031638</v>
      </c>
      <c r="F459">
        <f t="shared" si="108"/>
        <v>1263331.1323893126</v>
      </c>
      <c r="G459">
        <f t="shared" si="109"/>
        <v>1263313.3836432293</v>
      </c>
      <c r="H459">
        <f t="shared" si="110"/>
        <v>0</v>
      </c>
      <c r="I459">
        <f t="shared" si="113"/>
        <v>1.3573267017616968E-6</v>
      </c>
      <c r="J459">
        <f t="shared" si="114"/>
        <v>0</v>
      </c>
      <c r="K459">
        <f t="shared" si="115"/>
        <v>0</v>
      </c>
      <c r="M459">
        <f>alpha*LN(F459)</f>
        <v>14.049248496954387</v>
      </c>
      <c r="N459">
        <f>(LN(cat0)+LN(C459)+M459)/(alpha-1)</f>
        <v>-668839.61512197636</v>
      </c>
      <c r="O459">
        <f t="shared" si="103"/>
        <v>-13.509993453131585</v>
      </c>
      <c r="P459">
        <f t="shared" si="104"/>
        <v>-668853.12511542952</v>
      </c>
      <c r="Q459">
        <f t="shared" si="105"/>
        <v>-668853.12511542952</v>
      </c>
    </row>
    <row r="460" spans="1:17" x14ac:dyDescent="0.3">
      <c r="A460">
        <f t="shared" si="116"/>
        <v>0.42799999999999999</v>
      </c>
      <c r="B460">
        <f t="shared" si="106"/>
        <v>-0.22619466198274407</v>
      </c>
      <c r="C460">
        <f t="shared" si="111"/>
        <v>0.97452687482199596</v>
      </c>
      <c r="D460">
        <f t="shared" si="107"/>
        <v>1.3446003043438581</v>
      </c>
      <c r="E460">
        <f t="shared" si="112"/>
        <v>0.97452656970784646</v>
      </c>
      <c r="F460">
        <f t="shared" si="108"/>
        <v>1262411.5266453542</v>
      </c>
      <c r="G460">
        <f t="shared" si="109"/>
        <v>1262393.7917382198</v>
      </c>
      <c r="H460">
        <f t="shared" si="110"/>
        <v>0</v>
      </c>
      <c r="I460">
        <f t="shared" si="113"/>
        <v>1.3604682945254051E-6</v>
      </c>
      <c r="J460">
        <f t="shared" si="114"/>
        <v>0</v>
      </c>
      <c r="K460">
        <f t="shared" si="115"/>
        <v>0</v>
      </c>
      <c r="M460">
        <f>alpha*LN(F460)</f>
        <v>14.04852031123705</v>
      </c>
      <c r="N460">
        <f>(LN(cat0)+LN(C460)+M460)/(alpha-1)</f>
        <v>-668839.61207988358</v>
      </c>
      <c r="O460">
        <f t="shared" si="103"/>
        <v>-13.507681583275875</v>
      </c>
      <c r="P460">
        <f t="shared" si="104"/>
        <v>-668853.11976146686</v>
      </c>
      <c r="Q460">
        <f t="shared" si="105"/>
        <v>-668853.11976146686</v>
      </c>
    </row>
    <row r="461" spans="1:17" x14ac:dyDescent="0.3">
      <c r="A461">
        <f t="shared" si="116"/>
        <v>0.42899999999999999</v>
      </c>
      <c r="B461">
        <f t="shared" si="106"/>
        <v>-0.22305306934502078</v>
      </c>
      <c r="C461">
        <f t="shared" si="111"/>
        <v>0.97522663191333647</v>
      </c>
      <c r="D461">
        <f t="shared" si="107"/>
        <v>1.3477418938399888</v>
      </c>
      <c r="E461">
        <f t="shared" si="112"/>
        <v>0.97522633027089944</v>
      </c>
      <c r="F461">
        <f t="shared" si="108"/>
        <v>1261505.7001994618</v>
      </c>
      <c r="G461">
        <f t="shared" si="109"/>
        <v>1261487.9789232595</v>
      </c>
      <c r="H461">
        <f t="shared" si="110"/>
        <v>0</v>
      </c>
      <c r="I461">
        <f t="shared" si="113"/>
        <v>1.3636098870670688E-6</v>
      </c>
      <c r="J461">
        <f t="shared" si="114"/>
        <v>0</v>
      </c>
      <c r="K461">
        <f t="shared" si="115"/>
        <v>0</v>
      </c>
      <c r="M461">
        <f>alpha*LN(F461)</f>
        <v>14.047802517825028</v>
      </c>
      <c r="N461">
        <f>(LN(cat0)+LN(C461)+M461)/(alpha-1)</f>
        <v>-668839.60901312064</v>
      </c>
      <c r="O461">
        <f t="shared" si="103"/>
        <v>-13.505375045999747</v>
      </c>
      <c r="P461">
        <f t="shared" si="104"/>
        <v>-668853.11438816669</v>
      </c>
      <c r="Q461">
        <f t="shared" si="105"/>
        <v>-668853.11438816669</v>
      </c>
    </row>
    <row r="462" spans="1:17" x14ac:dyDescent="0.3">
      <c r="A462">
        <f t="shared" si="116"/>
        <v>0.43</v>
      </c>
      <c r="B462">
        <f t="shared" si="106"/>
        <v>-0.21991147670729783</v>
      </c>
      <c r="C462">
        <f t="shared" si="111"/>
        <v>0.97591676391163218</v>
      </c>
      <c r="D462">
        <f t="shared" si="107"/>
        <v>1.3508834833361192</v>
      </c>
      <c r="E462">
        <f t="shared" si="112"/>
        <v>0.97591646576313473</v>
      </c>
      <c r="F462">
        <f t="shared" si="108"/>
        <v>1260613.6055500659</v>
      </c>
      <c r="G462">
        <f t="shared" si="109"/>
        <v>1260595.897697526</v>
      </c>
      <c r="H462">
        <f t="shared" si="110"/>
        <v>0</v>
      </c>
      <c r="I462">
        <f t="shared" si="113"/>
        <v>1.3667514796087328E-6</v>
      </c>
      <c r="J462">
        <f t="shared" si="114"/>
        <v>0</v>
      </c>
      <c r="K462">
        <f t="shared" si="115"/>
        <v>0</v>
      </c>
      <c r="M462">
        <f>alpha*LN(F462)</f>
        <v>14.047095101809878</v>
      </c>
      <c r="N462">
        <f>(LN(cat0)+LN(C462)+M462)/(alpha-1)</f>
        <v>-668839.60592164693</v>
      </c>
      <c r="O462">
        <f t="shared" si="103"/>
        <v>-13.503073816597363</v>
      </c>
      <c r="P462">
        <f t="shared" si="104"/>
        <v>-668853.10899546358</v>
      </c>
      <c r="Q462">
        <f t="shared" si="105"/>
        <v>-668853.10899546358</v>
      </c>
    </row>
    <row r="463" spans="1:17" x14ac:dyDescent="0.3">
      <c r="A463">
        <f t="shared" si="116"/>
        <v>0.43099999999999999</v>
      </c>
      <c r="B463">
        <f t="shared" si="106"/>
        <v>-0.21676988406957454</v>
      </c>
      <c r="C463">
        <f t="shared" si="111"/>
        <v>0.97659726400555891</v>
      </c>
      <c r="D463">
        <f t="shared" si="107"/>
        <v>1.3540250728322496</v>
      </c>
      <c r="E463">
        <f t="shared" si="112"/>
        <v>0.9765969693732075</v>
      </c>
      <c r="F463">
        <f t="shared" si="108"/>
        <v>1259735.1959948586</v>
      </c>
      <c r="G463">
        <f t="shared" si="109"/>
        <v>1259717.5013594388</v>
      </c>
      <c r="H463">
        <f t="shared" si="110"/>
        <v>0</v>
      </c>
      <c r="I463">
        <f t="shared" si="113"/>
        <v>1.3698930723724411E-6</v>
      </c>
      <c r="J463">
        <f t="shared" si="114"/>
        <v>0</v>
      </c>
      <c r="K463">
        <f t="shared" si="115"/>
        <v>0</v>
      </c>
      <c r="M463">
        <f>alpha*LN(F463)</f>
        <v>14.046398048519615</v>
      </c>
      <c r="N463">
        <f>(LN(cat0)+LN(C463)+M463)/(alpha-1)</f>
        <v>-668839.6028054161</v>
      </c>
      <c r="O463">
        <f t="shared" si="103"/>
        <v>-13.500777870533433</v>
      </c>
      <c r="P463">
        <f t="shared" si="104"/>
        <v>-668853.10358328663</v>
      </c>
      <c r="Q463">
        <f t="shared" si="105"/>
        <v>-668853.10358328663</v>
      </c>
    </row>
    <row r="464" spans="1:17" x14ac:dyDescent="0.3">
      <c r="A464">
        <f t="shared" si="116"/>
        <v>0.432</v>
      </c>
      <c r="B464">
        <f t="shared" si="106"/>
        <v>-0.21362829143185147</v>
      </c>
      <c r="C464">
        <f t="shared" si="111"/>
        <v>0.97726812547885544</v>
      </c>
      <c r="D464">
        <f t="shared" si="107"/>
        <v>1.3571666623283802</v>
      </c>
      <c r="E464">
        <f t="shared" si="112"/>
        <v>0.97726783438483522</v>
      </c>
      <c r="F464">
        <f t="shared" si="108"/>
        <v>1258870.4256246756</v>
      </c>
      <c r="G464">
        <f t="shared" si="109"/>
        <v>1258852.7440005515</v>
      </c>
      <c r="H464">
        <f t="shared" si="110"/>
        <v>0</v>
      </c>
      <c r="I464">
        <f t="shared" si="113"/>
        <v>1.3730346649141048E-6</v>
      </c>
      <c r="J464">
        <f t="shared" si="114"/>
        <v>0</v>
      </c>
      <c r="K464">
        <f t="shared" si="115"/>
        <v>0</v>
      </c>
      <c r="M464">
        <f>alpha*LN(F464)</f>
        <v>14.045711343517471</v>
      </c>
      <c r="N464">
        <f>(LN(cat0)+LN(C464)+M464)/(alpha-1)</f>
        <v>-668839.59966438205</v>
      </c>
      <c r="O464">
        <f t="shared" si="103"/>
        <v>-13.498487183926795</v>
      </c>
      <c r="P464">
        <f t="shared" si="104"/>
        <v>-668853.098151566</v>
      </c>
      <c r="Q464">
        <f t="shared" si="105"/>
        <v>-668853.098151566</v>
      </c>
    </row>
    <row r="465" spans="1:17" x14ac:dyDescent="0.3">
      <c r="A465">
        <f t="shared" si="116"/>
        <v>0.433</v>
      </c>
      <c r="B465">
        <f t="shared" si="106"/>
        <v>-0.21048669879412818</v>
      </c>
      <c r="C465">
        <f t="shared" si="111"/>
        <v>0.97792934171039014</v>
      </c>
      <c r="D465">
        <f t="shared" si="107"/>
        <v>1.3603082518245109</v>
      </c>
      <c r="E465">
        <f t="shared" si="112"/>
        <v>0.97792905417686449</v>
      </c>
      <c r="F465">
        <f t="shared" si="108"/>
        <v>1258019.2493174905</v>
      </c>
      <c r="G465">
        <f t="shared" si="109"/>
        <v>1258001.580499548</v>
      </c>
      <c r="H465">
        <f t="shared" si="110"/>
        <v>0</v>
      </c>
      <c r="I465">
        <f t="shared" si="113"/>
        <v>1.3761762574557685E-6</v>
      </c>
      <c r="J465">
        <f t="shared" si="114"/>
        <v>0</v>
      </c>
      <c r="K465">
        <f t="shared" si="115"/>
        <v>0</v>
      </c>
      <c r="M465">
        <f>alpha*LN(F465)</f>
        <v>14.045034972600675</v>
      </c>
      <c r="N465">
        <f>(LN(cat0)+LN(C465)+M465)/(alpha-1)</f>
        <v>-668839.59649850382</v>
      </c>
      <c r="O465">
        <f t="shared" si="103"/>
        <v>-13.496201732575241</v>
      </c>
      <c r="P465">
        <f t="shared" si="104"/>
        <v>-668853.09270023636</v>
      </c>
      <c r="Q465">
        <f t="shared" si="105"/>
        <v>-668853.09270023636</v>
      </c>
    </row>
    <row r="466" spans="1:17" x14ac:dyDescent="0.3">
      <c r="A466">
        <f t="shared" si="116"/>
        <v>0.434</v>
      </c>
      <c r="B466">
        <f t="shared" si="106"/>
        <v>-0.20734510615640522</v>
      </c>
      <c r="C466">
        <f t="shared" si="111"/>
        <v>0.97858090617422555</v>
      </c>
      <c r="D466">
        <f t="shared" si="107"/>
        <v>1.3634498413206413</v>
      </c>
      <c r="E466">
        <f t="shared" si="112"/>
        <v>0.97858062222333586</v>
      </c>
      <c r="F466">
        <f t="shared" si="108"/>
        <v>1257181.6227325303</v>
      </c>
      <c r="G466">
        <f t="shared" si="109"/>
        <v>1257163.9665163478</v>
      </c>
      <c r="H466">
        <f t="shared" si="110"/>
        <v>0</v>
      </c>
      <c r="I466">
        <f t="shared" si="113"/>
        <v>1.3793178502194769E-6</v>
      </c>
      <c r="J466">
        <f t="shared" si="114"/>
        <v>0</v>
      </c>
      <c r="K466">
        <f t="shared" si="115"/>
        <v>0</v>
      </c>
      <c r="M466">
        <f>alpha*LN(F466)</f>
        <v>14.04436892179924</v>
      </c>
      <c r="N466">
        <f>(LN(cat0)+LN(C466)+M466)/(alpha-1)</f>
        <v>-668839.59330773528</v>
      </c>
      <c r="O466">
        <f t="shared" si="103"/>
        <v>-13.493921492442496</v>
      </c>
      <c r="P466">
        <f t="shared" si="104"/>
        <v>-668853.08722922776</v>
      </c>
      <c r="Q466">
        <f t="shared" si="105"/>
        <v>-668853.08722922776</v>
      </c>
    </row>
    <row r="467" spans="1:17" x14ac:dyDescent="0.3">
      <c r="A467">
        <f t="shared" si="116"/>
        <v>0.435</v>
      </c>
      <c r="B467">
        <f t="shared" si="106"/>
        <v>-0.20420351351868182</v>
      </c>
      <c r="C467">
        <f t="shared" si="111"/>
        <v>0.97922281243968379</v>
      </c>
      <c r="D467">
        <f t="shared" si="107"/>
        <v>1.3665914308167719</v>
      </c>
      <c r="E467">
        <f t="shared" si="112"/>
        <v>0.97922253209354881</v>
      </c>
      <c r="F467">
        <f t="shared" si="108"/>
        <v>1256357.5023045037</v>
      </c>
      <c r="G467">
        <f t="shared" si="109"/>
        <v>1256339.858486342</v>
      </c>
      <c r="H467">
        <f t="shared" si="110"/>
        <v>0</v>
      </c>
      <c r="I467">
        <f t="shared" si="113"/>
        <v>1.382459442983185E-6</v>
      </c>
      <c r="J467">
        <f t="shared" si="114"/>
        <v>0</v>
      </c>
      <c r="K467">
        <f t="shared" si="115"/>
        <v>0</v>
      </c>
      <c r="M467">
        <f>alpha*LN(F467)</f>
        <v>14.043713177374793</v>
      </c>
      <c r="N467">
        <f>(LN(cat0)+LN(C467)+M467)/(alpha-1)</f>
        <v>-668839.59009202663</v>
      </c>
      <c r="O467">
        <f t="shared" si="103"/>
        <v>-13.491646439977925</v>
      </c>
      <c r="P467">
        <f t="shared" si="104"/>
        <v>-668853.08173846663</v>
      </c>
      <c r="Q467">
        <f t="shared" si="105"/>
        <v>-668853.08173846663</v>
      </c>
    </row>
    <row r="468" spans="1:17" x14ac:dyDescent="0.3">
      <c r="A468">
        <f t="shared" si="116"/>
        <v>0.436</v>
      </c>
      <c r="B468">
        <f t="shared" si="106"/>
        <v>-0.20106192088095887</v>
      </c>
      <c r="C468">
        <f t="shared" si="111"/>
        <v>0.97985505417140906</v>
      </c>
      <c r="D468">
        <f t="shared" si="107"/>
        <v>1.3697330203129023</v>
      </c>
      <c r="E468">
        <f t="shared" si="112"/>
        <v>0.97985477745212479</v>
      </c>
      <c r="F468">
        <f t="shared" si="108"/>
        <v>1255546.8452379436</v>
      </c>
      <c r="G468">
        <f t="shared" si="109"/>
        <v>1255529.2136147313</v>
      </c>
      <c r="H468">
        <f t="shared" si="110"/>
        <v>0</v>
      </c>
      <c r="I468">
        <f t="shared" si="113"/>
        <v>1.3856010353028041E-6</v>
      </c>
      <c r="J468">
        <f t="shared" si="114"/>
        <v>0</v>
      </c>
      <c r="K468">
        <f t="shared" si="115"/>
        <v>0</v>
      </c>
      <c r="M468">
        <f>alpha*LN(F468)</f>
        <v>14.043067725819409</v>
      </c>
      <c r="N468">
        <f>(LN(cat0)+LN(C468)+M468)/(alpha-1)</f>
        <v>-668839.58685133362</v>
      </c>
      <c r="O468">
        <f t="shared" si="103"/>
        <v>-13.48937655195116</v>
      </c>
      <c r="P468">
        <f t="shared" si="104"/>
        <v>-668853.07622788555</v>
      </c>
      <c r="Q468">
        <f t="shared" si="105"/>
        <v>-668853.07622788555</v>
      </c>
    </row>
    <row r="469" spans="1:17" x14ac:dyDescent="0.3">
      <c r="A469">
        <f t="shared" si="116"/>
        <v>0.437</v>
      </c>
      <c r="B469">
        <f t="shared" si="106"/>
        <v>-0.19792032824323547</v>
      </c>
      <c r="C469">
        <f t="shared" si="111"/>
        <v>0.98047762512943093</v>
      </c>
      <c r="D469">
        <f t="shared" si="107"/>
        <v>1.372874609809033</v>
      </c>
      <c r="E469">
        <f t="shared" si="112"/>
        <v>0.98047735205906994</v>
      </c>
      <c r="F469">
        <f t="shared" si="108"/>
        <v>1254749.6095016631</v>
      </c>
      <c r="G469">
        <f t="shared" si="109"/>
        <v>1254731.9898709902</v>
      </c>
      <c r="H469">
        <f t="shared" si="110"/>
        <v>0</v>
      </c>
      <c r="I469">
        <f t="shared" si="113"/>
        <v>1.3887426280665124E-6</v>
      </c>
      <c r="J469">
        <f t="shared" si="114"/>
        <v>0</v>
      </c>
      <c r="K469">
        <f t="shared" si="115"/>
        <v>0</v>
      </c>
      <c r="M469">
        <f>alpha*LN(F469)</f>
        <v>14.042432553854486</v>
      </c>
      <c r="N469">
        <f>(LN(cat0)+LN(C469)+M469)/(alpha-1)</f>
        <v>-668839.58358560642</v>
      </c>
      <c r="O469">
        <f t="shared" ref="O469:O532" si="117">LN(I469)</f>
        <v>-13.487111804329604</v>
      </c>
      <c r="P469">
        <f t="shared" ref="P469:P532" si="118">N469+O469</f>
        <v>-668853.07069741073</v>
      </c>
      <c r="Q469">
        <f t="shared" ref="Q469:Q532" si="119">P469-EXP(P469)</f>
        <v>-668853.07069741073</v>
      </c>
    </row>
    <row r="470" spans="1:17" x14ac:dyDescent="0.3">
      <c r="A470">
        <f t="shared" si="116"/>
        <v>0.438</v>
      </c>
      <c r="B470">
        <f t="shared" si="106"/>
        <v>-0.19477873560551262</v>
      </c>
      <c r="C470">
        <f t="shared" si="111"/>
        <v>0.98109051916922518</v>
      </c>
      <c r="D470">
        <f t="shared" si="107"/>
        <v>1.3760161993051632</v>
      </c>
      <c r="E470">
        <f t="shared" si="112"/>
        <v>0.9810902497698365</v>
      </c>
      <c r="F470">
        <f t="shared" si="108"/>
        <v>1253965.7538233204</v>
      </c>
      <c r="G470">
        <f t="shared" si="109"/>
        <v>1253948.1459834215</v>
      </c>
      <c r="H470">
        <f t="shared" si="110"/>
        <v>0</v>
      </c>
      <c r="I470">
        <f t="shared" si="113"/>
        <v>1.3918842208302207E-6</v>
      </c>
      <c r="J470">
        <f t="shared" si="114"/>
        <v>0</v>
      </c>
      <c r="K470">
        <f t="shared" si="115"/>
        <v>0</v>
      </c>
      <c r="M470">
        <f>alpha*LN(F470)</f>
        <v>14.041807648429618</v>
      </c>
      <c r="N470">
        <f>(LN(cat0)+LN(C470)+M470)/(alpha-1)</f>
        <v>-668839.58029480057</v>
      </c>
      <c r="O470">
        <f t="shared" si="117"/>
        <v>-13.484852174202185</v>
      </c>
      <c r="P470">
        <f t="shared" si="118"/>
        <v>-668853.06514697475</v>
      </c>
      <c r="Q470">
        <f t="shared" si="119"/>
        <v>-668853.06514697475</v>
      </c>
    </row>
    <row r="471" spans="1:17" x14ac:dyDescent="0.3">
      <c r="A471">
        <f t="shared" si="116"/>
        <v>0.439</v>
      </c>
      <c r="B471">
        <f t="shared" si="106"/>
        <v>-0.19163714296778933</v>
      </c>
      <c r="C471">
        <f t="shared" si="111"/>
        <v>0.98169373024177542</v>
      </c>
      <c r="D471">
        <f t="shared" si="107"/>
        <v>1.379157788801294</v>
      </c>
      <c r="E471">
        <f t="shared" si="112"/>
        <v>0.98169346453538375</v>
      </c>
      <c r="F471">
        <f t="shared" si="108"/>
        <v>1253195.2376840946</v>
      </c>
      <c r="G471">
        <f t="shared" si="109"/>
        <v>1253177.6414338399</v>
      </c>
      <c r="H471">
        <f t="shared" si="110"/>
        <v>0</v>
      </c>
      <c r="I471">
        <f t="shared" si="113"/>
        <v>1.3950258131498396E-6</v>
      </c>
      <c r="J471">
        <f t="shared" si="114"/>
        <v>0</v>
      </c>
      <c r="K471">
        <f t="shared" si="115"/>
        <v>0</v>
      </c>
      <c r="M471">
        <f>alpha*LN(F471)</f>
        <v>14.041192996721509</v>
      </c>
      <c r="N471">
        <f>(LN(cat0)+LN(C471)+M471)/(alpha-1)</f>
        <v>-668839.57697886461</v>
      </c>
      <c r="O471">
        <f t="shared" si="117"/>
        <v>-13.482597638812079</v>
      </c>
      <c r="P471">
        <f t="shared" si="118"/>
        <v>-668853.05957650347</v>
      </c>
      <c r="Q471">
        <f t="shared" si="119"/>
        <v>-668853.05957650347</v>
      </c>
    </row>
    <row r="472" spans="1:17" x14ac:dyDescent="0.3">
      <c r="A472">
        <f t="shared" si="116"/>
        <v>0.44</v>
      </c>
      <c r="B472">
        <f t="shared" si="106"/>
        <v>-0.18849555033006626</v>
      </c>
      <c r="C472">
        <f t="shared" si="111"/>
        <v>0.98228725239363179</v>
      </c>
      <c r="D472">
        <f t="shared" si="107"/>
        <v>1.3822993782974242</v>
      </c>
      <c r="E472">
        <f t="shared" si="112"/>
        <v>0.98228699040223733</v>
      </c>
      <c r="F472">
        <f t="shared" si="108"/>
        <v>1252438.021313471</v>
      </c>
      <c r="G472">
        <f t="shared" si="109"/>
        <v>1252420.4364523499</v>
      </c>
      <c r="H472">
        <f t="shared" si="110"/>
        <v>0</v>
      </c>
      <c r="I472">
        <f t="shared" si="113"/>
        <v>1.3981674061355926E-6</v>
      </c>
      <c r="J472">
        <f t="shared" si="114"/>
        <v>0</v>
      </c>
      <c r="K472">
        <f t="shared" si="115"/>
        <v>0</v>
      </c>
      <c r="M472">
        <f>alpha*LN(F472)</f>
        <v>14.040588586132897</v>
      </c>
      <c r="N472">
        <f>(LN(cat0)+LN(C472)+M472)/(alpha-1)</f>
        <v>-668839.57363774697</v>
      </c>
      <c r="O472">
        <f t="shared" si="117"/>
        <v>-13.480348174443634</v>
      </c>
      <c r="P472">
        <f t="shared" si="118"/>
        <v>-668853.05398592143</v>
      </c>
      <c r="Q472">
        <f t="shared" si="119"/>
        <v>-668853.05398592143</v>
      </c>
    </row>
    <row r="473" spans="1:17" x14ac:dyDescent="0.3">
      <c r="A473">
        <f t="shared" si="116"/>
        <v>0.441</v>
      </c>
      <c r="B473">
        <f t="shared" si="106"/>
        <v>-0.18535395769234297</v>
      </c>
      <c r="C473">
        <f t="shared" si="111"/>
        <v>0.98287107976697041</v>
      </c>
      <c r="D473">
        <f t="shared" si="107"/>
        <v>1.3854409677935551</v>
      </c>
      <c r="E473">
        <f t="shared" si="112"/>
        <v>0.98287082151254845</v>
      </c>
      <c r="F473">
        <f t="shared" si="108"/>
        <v>1251694.0656841299</v>
      </c>
      <c r="G473">
        <f t="shared" si="109"/>
        <v>1251676.4920122444</v>
      </c>
      <c r="H473">
        <f t="shared" si="110"/>
        <v>0</v>
      </c>
      <c r="I473">
        <f t="shared" si="113"/>
        <v>1.4013089986772561E-6</v>
      </c>
      <c r="J473">
        <f t="shared" si="114"/>
        <v>0</v>
      </c>
      <c r="K473">
        <f t="shared" si="115"/>
        <v>0</v>
      </c>
      <c r="M473">
        <f>alpha*LN(F473)</f>
        <v>14.039994404291502</v>
      </c>
      <c r="N473">
        <f>(LN(cat0)+LN(C473)+M473)/(alpha-1)</f>
        <v>-668839.5702713998</v>
      </c>
      <c r="O473">
        <f t="shared" si="117"/>
        <v>-13.478103759127221</v>
      </c>
      <c r="P473">
        <f t="shared" si="118"/>
        <v>-668853.04837515892</v>
      </c>
      <c r="Q473">
        <f t="shared" si="119"/>
        <v>-668853.04837515892</v>
      </c>
    </row>
    <row r="474" spans="1:17" x14ac:dyDescent="0.3">
      <c r="A474">
        <f t="shared" si="116"/>
        <v>0.442</v>
      </c>
      <c r="B474">
        <f t="shared" si="106"/>
        <v>-0.18221236505462002</v>
      </c>
      <c r="C474">
        <f t="shared" si="111"/>
        <v>0.98344520659965085</v>
      </c>
      <c r="D474">
        <f t="shared" si="107"/>
        <v>1.3885825572896853</v>
      </c>
      <c r="E474">
        <f t="shared" si="112"/>
        <v>0.98344495210415128</v>
      </c>
      <c r="F474">
        <f t="shared" si="108"/>
        <v>1250963.3325069456</v>
      </c>
      <c r="G474">
        <f t="shared" si="109"/>
        <v>1250945.7698250003</v>
      </c>
      <c r="H474">
        <f t="shared" si="110"/>
        <v>0</v>
      </c>
      <c r="I474">
        <f t="shared" si="113"/>
        <v>1.4044505914409644E-6</v>
      </c>
      <c r="J474">
        <f t="shared" si="114"/>
        <v>0</v>
      </c>
      <c r="K474">
        <f t="shared" si="115"/>
        <v>0</v>
      </c>
      <c r="M474">
        <f>alpha*LN(F474)</f>
        <v>14.039410439049002</v>
      </c>
      <c r="N474">
        <f>(LN(cat0)+LN(C474)+M474)/(alpha-1)</f>
        <v>-668839.56687977503</v>
      </c>
      <c r="O474">
        <f t="shared" si="117"/>
        <v>-13.475864369774218</v>
      </c>
      <c r="P474">
        <f t="shared" si="118"/>
        <v>-668853.0427441448</v>
      </c>
      <c r="Q474">
        <f t="shared" si="119"/>
        <v>-668853.0427441448</v>
      </c>
    </row>
    <row r="475" spans="1:17" x14ac:dyDescent="0.3">
      <c r="A475">
        <f t="shared" si="116"/>
        <v>0.443</v>
      </c>
      <c r="B475">
        <f t="shared" si="106"/>
        <v>-0.17907077241689662</v>
      </c>
      <c r="C475">
        <f t="shared" si="111"/>
        <v>0.98400962722527308</v>
      </c>
      <c r="D475">
        <f t="shared" si="107"/>
        <v>1.3917241467858161</v>
      </c>
      <c r="E475">
        <f t="shared" si="112"/>
        <v>0.98400937651062004</v>
      </c>
      <c r="F475">
        <f t="shared" si="108"/>
        <v>1250245.7842260865</v>
      </c>
      <c r="G475">
        <f t="shared" si="109"/>
        <v>1250228.2323353644</v>
      </c>
      <c r="H475">
        <f t="shared" si="110"/>
        <v>0</v>
      </c>
      <c r="I475">
        <f t="shared" si="113"/>
        <v>1.4075921837605833E-6</v>
      </c>
      <c r="J475">
        <f t="shared" si="114"/>
        <v>0</v>
      </c>
      <c r="K475">
        <f t="shared" si="115"/>
        <v>0</v>
      </c>
      <c r="M475">
        <f>alpha*LN(F475)</f>
        <v>14.038836678480004</v>
      </c>
      <c r="N475">
        <f>(LN(cat0)+LN(C475)+M475)/(alpha-1)</f>
        <v>-668839.56346281234</v>
      </c>
      <c r="O475">
        <f t="shared" si="117"/>
        <v>-13.473629984398325</v>
      </c>
      <c r="P475">
        <f t="shared" si="118"/>
        <v>-668853.03709279676</v>
      </c>
      <c r="Q475">
        <f t="shared" si="119"/>
        <v>-668853.03709279676</v>
      </c>
    </row>
    <row r="476" spans="1:17" x14ac:dyDescent="0.3">
      <c r="A476">
        <f t="shared" si="116"/>
        <v>0.44400000000000001</v>
      </c>
      <c r="B476">
        <f t="shared" si="106"/>
        <v>-0.17592917977917366</v>
      </c>
      <c r="C476">
        <f t="shared" si="111"/>
        <v>0.98456433607323335</v>
      </c>
      <c r="D476">
        <f t="shared" si="107"/>
        <v>1.3948657362819463</v>
      </c>
      <c r="E476">
        <f t="shared" si="112"/>
        <v>0.98456408916132487</v>
      </c>
      <c r="F476">
        <f t="shared" si="108"/>
        <v>1249541.3840142209</v>
      </c>
      <c r="G476">
        <f t="shared" si="109"/>
        <v>1249523.8427165912</v>
      </c>
      <c r="H476">
        <f t="shared" si="110"/>
        <v>0</v>
      </c>
      <c r="I476">
        <f t="shared" si="113"/>
        <v>1.4107337765242914E-6</v>
      </c>
      <c r="J476">
        <f t="shared" si="114"/>
        <v>0</v>
      </c>
      <c r="K476">
        <f t="shared" si="115"/>
        <v>0</v>
      </c>
      <c r="M476">
        <f>alpha*LN(F476)</f>
        <v>14.038273110881084</v>
      </c>
      <c r="N476">
        <f>(LN(cat0)+LN(C476)+M476)/(alpha-1)</f>
        <v>-668839.56002046715</v>
      </c>
      <c r="O476">
        <f t="shared" si="117"/>
        <v>-13.471400580057463</v>
      </c>
      <c r="P476">
        <f t="shared" si="118"/>
        <v>-668853.03142104717</v>
      </c>
      <c r="Q476">
        <f t="shared" si="119"/>
        <v>-668853.03142104717</v>
      </c>
    </row>
    <row r="477" spans="1:17" x14ac:dyDescent="0.3">
      <c r="A477">
        <f t="shared" si="116"/>
        <v>0.44500000000000001</v>
      </c>
      <c r="B477">
        <f t="shared" si="106"/>
        <v>-0.17278758714145037</v>
      </c>
      <c r="C477">
        <f t="shared" si="111"/>
        <v>0.98510932766877957</v>
      </c>
      <c r="D477">
        <f t="shared" si="107"/>
        <v>1.398007325778077</v>
      </c>
      <c r="E477">
        <f t="shared" si="112"/>
        <v>0.98510908458148705</v>
      </c>
      <c r="F477">
        <f t="shared" si="108"/>
        <v>1248850.095767823</v>
      </c>
      <c r="G477">
        <f t="shared" si="109"/>
        <v>1248832.5648657163</v>
      </c>
      <c r="H477">
        <f t="shared" si="110"/>
        <v>0</v>
      </c>
      <c r="I477">
        <f t="shared" si="113"/>
        <v>1.4138753692879995E-6</v>
      </c>
      <c r="J477">
        <f t="shared" si="114"/>
        <v>0</v>
      </c>
      <c r="K477">
        <f t="shared" si="115"/>
        <v>0</v>
      </c>
      <c r="M477">
        <f>alpha*LN(F477)</f>
        <v>14.037719724769785</v>
      </c>
      <c r="N477">
        <f>(LN(cat0)+LN(C477)+M477)/(alpha-1)</f>
        <v>-668839.55655268475</v>
      </c>
      <c r="O477">
        <f t="shared" si="117"/>
        <v>-13.469176134906323</v>
      </c>
      <c r="P477">
        <f t="shared" si="118"/>
        <v>-668853.02572881966</v>
      </c>
      <c r="Q477">
        <f t="shared" si="119"/>
        <v>-668853.02572881966</v>
      </c>
    </row>
    <row r="478" spans="1:17" x14ac:dyDescent="0.3">
      <c r="A478">
        <f t="shared" si="116"/>
        <v>0.44600000000000001</v>
      </c>
      <c r="B478">
        <f t="shared" si="106"/>
        <v>-0.1696459945037273</v>
      </c>
      <c r="C478">
        <f t="shared" si="111"/>
        <v>0.98564459663306447</v>
      </c>
      <c r="D478">
        <f t="shared" si="107"/>
        <v>1.4011489152742074</v>
      </c>
      <c r="E478">
        <f t="shared" si="112"/>
        <v>0.98564435739223233</v>
      </c>
      <c r="F478">
        <f t="shared" si="108"/>
        <v>1248171.8841025834</v>
      </c>
      <c r="G478">
        <f t="shared" si="109"/>
        <v>1248154.3633989843</v>
      </c>
      <c r="H478">
        <f t="shared" si="110"/>
        <v>0</v>
      </c>
      <c r="I478">
        <f t="shared" si="113"/>
        <v>1.4170169620517078E-6</v>
      </c>
      <c r="J478">
        <f t="shared" si="114"/>
        <v>0</v>
      </c>
      <c r="K478">
        <f t="shared" si="115"/>
        <v>0</v>
      </c>
      <c r="M478">
        <f>alpha*LN(F478)</f>
        <v>14.037176508883684</v>
      </c>
      <c r="N478">
        <f>(LN(cat0)+LN(C478)+M478)/(alpha-1)</f>
        <v>-668839.55305941321</v>
      </c>
      <c r="O478">
        <f t="shared" si="117"/>
        <v>-13.466956626930969</v>
      </c>
      <c r="P478">
        <f t="shared" si="118"/>
        <v>-668853.02001604019</v>
      </c>
      <c r="Q478">
        <f t="shared" si="119"/>
        <v>-668853.02001604019</v>
      </c>
    </row>
    <row r="479" spans="1:17" x14ac:dyDescent="0.3">
      <c r="A479">
        <f t="shared" si="116"/>
        <v>0.44700000000000001</v>
      </c>
      <c r="B479">
        <f t="shared" si="106"/>
        <v>-0.16650440186600413</v>
      </c>
      <c r="C479">
        <f t="shared" si="111"/>
        <v>0.98617013768319983</v>
      </c>
      <c r="D479">
        <f t="shared" si="107"/>
        <v>1.4042905047703378</v>
      </c>
      <c r="E479">
        <f t="shared" si="112"/>
        <v>0.98616990231064494</v>
      </c>
      <c r="F479">
        <f t="shared" si="108"/>
        <v>1247506.7143489143</v>
      </c>
      <c r="G479">
        <f t="shared" si="109"/>
        <v>1247489.203647346</v>
      </c>
      <c r="H479">
        <f t="shared" si="110"/>
        <v>0</v>
      </c>
      <c r="I479">
        <f t="shared" si="113"/>
        <v>1.4201585548154159E-6</v>
      </c>
      <c r="J479">
        <f t="shared" si="114"/>
        <v>0</v>
      </c>
      <c r="K479">
        <f t="shared" si="115"/>
        <v>0</v>
      </c>
      <c r="M479">
        <f>alpha*LN(F479)</f>
        <v>14.036643452179456</v>
      </c>
      <c r="N479">
        <f>(LN(cat0)+LN(C479)+M479)/(alpha-1)</f>
        <v>-668839.54954059073</v>
      </c>
      <c r="O479">
        <f t="shared" si="117"/>
        <v>-13.464742034263715</v>
      </c>
      <c r="P479">
        <f t="shared" si="118"/>
        <v>-668853.01428262494</v>
      </c>
      <c r="Q479">
        <f t="shared" si="119"/>
        <v>-668853.01428262494</v>
      </c>
    </row>
    <row r="480" spans="1:17" x14ac:dyDescent="0.3">
      <c r="A480">
        <f t="shared" si="116"/>
        <v>0.44800000000000001</v>
      </c>
      <c r="B480">
        <f t="shared" ref="B480:B543" si="120">(1-A480)*-theta0+A480*PI()/2</f>
        <v>-0.16336280922828117</v>
      </c>
      <c r="C480">
        <f t="shared" si="111"/>
        <v>0.98668594563230749</v>
      </c>
      <c r="D480">
        <f t="shared" ref="D480:D543" si="121">alpha*(B480+theta0)</f>
        <v>1.4074320942664684</v>
      </c>
      <c r="E480">
        <f t="shared" si="112"/>
        <v>0.9866857141498192</v>
      </c>
      <c r="F480">
        <f t="shared" ref="F480:F543" si="122">x_m_zeta/E480</f>
        <v>1246854.5525475601</v>
      </c>
      <c r="G480">
        <f t="shared" ref="G480:G543" si="123">(F480)^alpha</f>
        <v>1246837.0516520808</v>
      </c>
      <c r="H480">
        <f t="shared" ref="H480:H543" si="124">(cat0*C480*G480)^(1/(alpha-1))</f>
        <v>0</v>
      </c>
      <c r="I480">
        <f t="shared" si="113"/>
        <v>1.4233001471350348E-6</v>
      </c>
      <c r="J480">
        <f t="shared" si="114"/>
        <v>0</v>
      </c>
      <c r="K480">
        <f t="shared" si="115"/>
        <v>0</v>
      </c>
      <c r="M480">
        <f>alpha*LN(F480)</f>
        <v>14.03612054383197</v>
      </c>
      <c r="N480">
        <f>(LN(cat0)+LN(C480)+M480)/(alpha-1)</f>
        <v>-668839.54599617084</v>
      </c>
      <c r="O480">
        <f t="shared" si="117"/>
        <v>-13.462532335493854</v>
      </c>
      <c r="P480">
        <f t="shared" si="118"/>
        <v>-668853.00852850638</v>
      </c>
      <c r="Q480">
        <f t="shared" si="119"/>
        <v>-668853.00852850638</v>
      </c>
    </row>
    <row r="481" spans="1:17" x14ac:dyDescent="0.3">
      <c r="A481">
        <f t="shared" si="116"/>
        <v>0.44900000000000001</v>
      </c>
      <c r="B481">
        <f t="shared" si="120"/>
        <v>-0.16022121659055777</v>
      </c>
      <c r="C481">
        <f t="shared" ref="C481:C544" si="125">COS(B481)</f>
        <v>0.98719201538957135</v>
      </c>
      <c r="D481">
        <f t="shared" si="121"/>
        <v>1.4105736837625991</v>
      </c>
      <c r="E481">
        <f t="shared" ref="E481:E544" si="126">SIN(D481)</f>
        <v>0.9871917878189107</v>
      </c>
      <c r="F481">
        <f t="shared" si="122"/>
        <v>1246215.3654452998</v>
      </c>
      <c r="G481">
        <f t="shared" si="123"/>
        <v>1246197.8741604877</v>
      </c>
      <c r="H481">
        <f t="shared" si="124"/>
        <v>0</v>
      </c>
      <c r="I481">
        <f t="shared" ref="I481:I544" si="127">COS(D481-B481)</f>
        <v>1.4264417398987429E-6</v>
      </c>
      <c r="J481">
        <f t="shared" ref="J481:J544" si="128">H481*I481</f>
        <v>0</v>
      </c>
      <c r="K481">
        <f t="shared" ref="K481:K544" si="129">J481*EXP(-J481)</f>
        <v>0</v>
      </c>
      <c r="M481">
        <f>alpha*LN(F481)</f>
        <v>14.035607773233387</v>
      </c>
      <c r="N481">
        <f>(LN(cat0)+LN(C481)+M481)/(alpha-1)</f>
        <v>-668839.5424260915</v>
      </c>
      <c r="O481">
        <f t="shared" si="117"/>
        <v>-13.460327508417636</v>
      </c>
      <c r="P481">
        <f t="shared" si="118"/>
        <v>-668853.0027535999</v>
      </c>
      <c r="Q481">
        <f t="shared" si="119"/>
        <v>-668853.0027535999</v>
      </c>
    </row>
    <row r="482" spans="1:17" x14ac:dyDescent="0.3">
      <c r="A482">
        <f t="shared" ref="A482:A545" si="130">ROUND(A481+1/1000,3)</f>
        <v>0.45</v>
      </c>
      <c r="B482">
        <f t="shared" si="120"/>
        <v>-0.15707962395283481</v>
      </c>
      <c r="C482">
        <f t="shared" si="125"/>
        <v>0.98768834196028732</v>
      </c>
      <c r="D482">
        <f t="shared" si="121"/>
        <v>1.4137152732587295</v>
      </c>
      <c r="E482">
        <f t="shared" si="126"/>
        <v>0.98768811832318648</v>
      </c>
      <c r="F482">
        <f t="shared" si="122"/>
        <v>1245589.120490751</v>
      </c>
      <c r="G482">
        <f t="shared" si="123"/>
        <v>1245571.6386216958</v>
      </c>
      <c r="H482">
        <f t="shared" si="124"/>
        <v>0</v>
      </c>
      <c r="I482">
        <f t="shared" si="127"/>
        <v>1.4295833322183616E-6</v>
      </c>
      <c r="J482">
        <f t="shared" si="128"/>
        <v>0</v>
      </c>
      <c r="K482">
        <f t="shared" si="129"/>
        <v>0</v>
      </c>
      <c r="M482">
        <f>alpha*LN(F482)</f>
        <v>14.035105129992298</v>
      </c>
      <c r="N482">
        <f>(LN(cat0)+LN(C482)+M482)/(alpha-1)</f>
        <v>-668839.53883030289</v>
      </c>
      <c r="O482">
        <f t="shared" si="117"/>
        <v>-13.458127532221789</v>
      </c>
      <c r="P482">
        <f t="shared" si="118"/>
        <v>-668852.99695783516</v>
      </c>
      <c r="Q482">
        <f t="shared" si="119"/>
        <v>-668852.99695783516</v>
      </c>
    </row>
    <row r="483" spans="1:17" x14ac:dyDescent="0.3">
      <c r="A483">
        <f t="shared" si="130"/>
        <v>0.45100000000000001</v>
      </c>
      <c r="B483">
        <f t="shared" si="120"/>
        <v>-0.15393803131511141</v>
      </c>
      <c r="C483">
        <f t="shared" si="125"/>
        <v>0.98817492044591249</v>
      </c>
      <c r="D483">
        <f t="shared" si="121"/>
        <v>1.4168568627548601</v>
      </c>
      <c r="E483">
        <f t="shared" si="126"/>
        <v>0.98817470076407499</v>
      </c>
      <c r="F483">
        <f t="shared" si="122"/>
        <v>1244975.7858302663</v>
      </c>
      <c r="G483">
        <f t="shared" si="123"/>
        <v>1244958.3131825491</v>
      </c>
      <c r="H483">
        <f t="shared" si="124"/>
        <v>0</v>
      </c>
      <c r="I483">
        <f t="shared" si="127"/>
        <v>1.4327249249820697E-6</v>
      </c>
      <c r="J483">
        <f t="shared" si="128"/>
        <v>0</v>
      </c>
      <c r="K483">
        <f t="shared" si="129"/>
        <v>0</v>
      </c>
      <c r="M483">
        <f>alpha*LN(F483)</f>
        <v>14.034612603932853</v>
      </c>
      <c r="N483">
        <f>(LN(cat0)+LN(C483)+M483)/(alpha-1)</f>
        <v>-668839.5352087412</v>
      </c>
      <c r="O483">
        <f t="shared" si="117"/>
        <v>-13.4559323849889</v>
      </c>
      <c r="P483">
        <f t="shared" si="118"/>
        <v>-668852.99114112614</v>
      </c>
      <c r="Q483">
        <f t="shared" si="119"/>
        <v>-668852.99114112614</v>
      </c>
    </row>
    <row r="484" spans="1:17" x14ac:dyDescent="0.3">
      <c r="A484">
        <f t="shared" si="130"/>
        <v>0.45200000000000001</v>
      </c>
      <c r="B484">
        <f t="shared" si="120"/>
        <v>-0.15079643867738846</v>
      </c>
      <c r="C484">
        <f t="shared" si="125"/>
        <v>0.98865174604411366</v>
      </c>
      <c r="D484">
        <f t="shared" si="121"/>
        <v>1.4199984522509905</v>
      </c>
      <c r="E484">
        <f t="shared" si="126"/>
        <v>0.98865153033921338</v>
      </c>
      <c r="F484">
        <f t="shared" si="122"/>
        <v>1244375.3303039281</v>
      </c>
      <c r="G484">
        <f t="shared" si="123"/>
        <v>1244357.8666836219</v>
      </c>
      <c r="H484">
        <f t="shared" si="124"/>
        <v>0</v>
      </c>
      <c r="I484">
        <f t="shared" si="127"/>
        <v>1.4358665177457779E-6</v>
      </c>
      <c r="J484">
        <f t="shared" si="128"/>
        <v>0</v>
      </c>
      <c r="K484">
        <f t="shared" si="129"/>
        <v>0</v>
      </c>
      <c r="M484">
        <f>alpha*LN(F484)</f>
        <v>14.034130185093954</v>
      </c>
      <c r="N484">
        <f>(LN(cat0)+LN(C484)+M484)/(alpha-1)</f>
        <v>-668839.53156135301</v>
      </c>
      <c r="O484">
        <f t="shared" si="117"/>
        <v>-13.453742045874785</v>
      </c>
      <c r="P484">
        <f t="shared" si="118"/>
        <v>-668852.98530339892</v>
      </c>
      <c r="Q484">
        <f t="shared" si="119"/>
        <v>-668852.98530339892</v>
      </c>
    </row>
    <row r="485" spans="1:17" x14ac:dyDescent="0.3">
      <c r="A485">
        <f t="shared" si="130"/>
        <v>0.45300000000000001</v>
      </c>
      <c r="B485">
        <f t="shared" si="120"/>
        <v>-0.14765484603966517</v>
      </c>
      <c r="C485">
        <f t="shared" si="125"/>
        <v>0.98911881404881496</v>
      </c>
      <c r="D485">
        <f t="shared" si="121"/>
        <v>1.4231400417471212</v>
      </c>
      <c r="E485">
        <f t="shared" si="126"/>
        <v>0.98911860234249582</v>
      </c>
      <c r="F485">
        <f t="shared" si="122"/>
        <v>1243787.7234416329</v>
      </c>
      <c r="G485">
        <f t="shared" si="123"/>
        <v>1243770.2686552906</v>
      </c>
      <c r="H485">
        <f t="shared" si="124"/>
        <v>0</v>
      </c>
      <c r="I485">
        <f t="shared" si="127"/>
        <v>1.4390081102874414E-6</v>
      </c>
      <c r="J485">
        <f t="shared" si="128"/>
        <v>0</v>
      </c>
      <c r="K485">
        <f t="shared" si="129"/>
        <v>0</v>
      </c>
      <c r="M485">
        <f>alpha*LN(F485)</f>
        <v>14.033657863728418</v>
      </c>
      <c r="N485">
        <f>(LN(cat0)+LN(C485)+M485)/(alpha-1)</f>
        <v>-668839.52788807976</v>
      </c>
      <c r="O485">
        <f t="shared" si="117"/>
        <v>-13.451556494016939</v>
      </c>
      <c r="P485">
        <f t="shared" si="118"/>
        <v>-668852.97944457375</v>
      </c>
      <c r="Q485">
        <f t="shared" si="119"/>
        <v>-668852.97944457375</v>
      </c>
    </row>
    <row r="486" spans="1:17" x14ac:dyDescent="0.3">
      <c r="A486">
        <f t="shared" si="130"/>
        <v>0.45400000000000001</v>
      </c>
      <c r="B486">
        <f t="shared" si="120"/>
        <v>-0.1445132534019421</v>
      </c>
      <c r="C486">
        <f t="shared" si="125"/>
        <v>0.98957611985024352</v>
      </c>
      <c r="D486">
        <f t="shared" si="121"/>
        <v>1.4262816312432516</v>
      </c>
      <c r="E486">
        <f t="shared" si="126"/>
        <v>0.98957591216411955</v>
      </c>
      <c r="F486">
        <f t="shared" si="122"/>
        <v>1243212.9354592727</v>
      </c>
      <c r="G486">
        <f t="shared" si="123"/>
        <v>1243195.4893139042</v>
      </c>
      <c r="H486">
        <f t="shared" si="124"/>
        <v>0</v>
      </c>
      <c r="I486">
        <f t="shared" si="127"/>
        <v>1.4421497028291047E-6</v>
      </c>
      <c r="J486">
        <f t="shared" si="128"/>
        <v>0</v>
      </c>
      <c r="K486">
        <f t="shared" si="129"/>
        <v>0</v>
      </c>
      <c r="M486">
        <f>alpha*LN(F486)</f>
        <v>14.033195630302181</v>
      </c>
      <c r="N486">
        <f>(LN(cat0)+LN(C486)+M486)/(alpha-1)</f>
        <v>-668839.52418885753</v>
      </c>
      <c r="O486">
        <f t="shared" si="117"/>
        <v>-13.449375708381087</v>
      </c>
      <c r="P486">
        <f t="shared" si="118"/>
        <v>-668852.97356456588</v>
      </c>
      <c r="Q486">
        <f t="shared" si="119"/>
        <v>-668852.97356456588</v>
      </c>
    </row>
    <row r="487" spans="1:17" x14ac:dyDescent="0.3">
      <c r="A487">
        <f t="shared" si="130"/>
        <v>0.45500000000000002</v>
      </c>
      <c r="B487">
        <f t="shared" si="120"/>
        <v>-0.14137166076421881</v>
      </c>
      <c r="C487">
        <f t="shared" si="125"/>
        <v>0.99002365893497579</v>
      </c>
      <c r="D487">
        <f t="shared" si="121"/>
        <v>1.4294232207393822</v>
      </c>
      <c r="E487">
        <f t="shared" si="126"/>
        <v>0.99002345529063018</v>
      </c>
      <c r="F487">
        <f t="shared" si="122"/>
        <v>1242650.9372550074</v>
      </c>
      <c r="G487">
        <f t="shared" si="123"/>
        <v>1242633.499558087</v>
      </c>
      <c r="H487">
        <f t="shared" si="124"/>
        <v>0</v>
      </c>
      <c r="I487">
        <f t="shared" si="127"/>
        <v>1.4452912955928128E-6</v>
      </c>
      <c r="J487">
        <f t="shared" si="128"/>
        <v>0</v>
      </c>
      <c r="K487">
        <f t="shared" si="129"/>
        <v>0</v>
      </c>
      <c r="M487">
        <f>alpha*LN(F487)</f>
        <v>14.032743475493538</v>
      </c>
      <c r="N487">
        <f>(LN(cat0)+LN(C487)+M487)/(alpha-1)</f>
        <v>-668839.520463633</v>
      </c>
      <c r="O487">
        <f t="shared" si="117"/>
        <v>-13.447199668070594</v>
      </c>
      <c r="P487">
        <f t="shared" si="118"/>
        <v>-668852.96766330104</v>
      </c>
      <c r="Q487">
        <f t="shared" si="119"/>
        <v>-668852.96766330104</v>
      </c>
    </row>
    <row r="488" spans="1:17" x14ac:dyDescent="0.3">
      <c r="A488">
        <f t="shared" si="130"/>
        <v>0.45600000000000002</v>
      </c>
      <c r="B488">
        <f t="shared" si="120"/>
        <v>-0.13823006812649585</v>
      </c>
      <c r="C488">
        <f t="shared" si="125"/>
        <v>0.99046142688598193</v>
      </c>
      <c r="D488">
        <f t="shared" si="121"/>
        <v>1.4325648102355126</v>
      </c>
      <c r="E488">
        <f t="shared" si="126"/>
        <v>0.99046122730496655</v>
      </c>
      <c r="F488">
        <f t="shared" si="122"/>
        <v>1242101.7004056263</v>
      </c>
      <c r="G488">
        <f t="shared" si="123"/>
        <v>1242084.2709650665</v>
      </c>
      <c r="H488">
        <f t="shared" si="124"/>
        <v>0</v>
      </c>
      <c r="I488">
        <f t="shared" si="127"/>
        <v>1.4484328881344761E-6</v>
      </c>
      <c r="J488">
        <f t="shared" si="128"/>
        <v>0</v>
      </c>
      <c r="K488">
        <f t="shared" si="129"/>
        <v>0</v>
      </c>
      <c r="M488">
        <f>alpha*LN(F488)</f>
        <v>14.032301390192357</v>
      </c>
      <c r="N488">
        <f>(LN(cat0)+LN(C488)+M488)/(alpha-1)</f>
        <v>-668839.51671234216</v>
      </c>
      <c r="O488">
        <f t="shared" si="117"/>
        <v>-13.445028352785183</v>
      </c>
      <c r="P488">
        <f t="shared" si="118"/>
        <v>-668852.96174069494</v>
      </c>
      <c r="Q488">
        <f t="shared" si="119"/>
        <v>-668852.96174069494</v>
      </c>
    </row>
    <row r="489" spans="1:17" x14ac:dyDescent="0.3">
      <c r="A489">
        <f t="shared" si="130"/>
        <v>0.45700000000000002</v>
      </c>
      <c r="B489">
        <f t="shared" si="120"/>
        <v>-0.13508847548877256</v>
      </c>
      <c r="C489">
        <f t="shared" si="125"/>
        <v>0.99088941938266883</v>
      </c>
      <c r="D489">
        <f t="shared" si="121"/>
        <v>1.4357063997316433</v>
      </c>
      <c r="E489">
        <f t="shared" si="126"/>
        <v>0.99088922388650458</v>
      </c>
      <c r="F489">
        <f t="shared" si="122"/>
        <v>1241565.1971630026</v>
      </c>
      <c r="G489">
        <f t="shared" si="123"/>
        <v>1241547.7757871521</v>
      </c>
      <c r="H489">
        <f t="shared" si="124"/>
        <v>0</v>
      </c>
      <c r="I489">
        <f t="shared" si="127"/>
        <v>1.4515744806761396E-6</v>
      </c>
      <c r="J489">
        <f t="shared" si="128"/>
        <v>0</v>
      </c>
      <c r="K489">
        <f t="shared" si="129"/>
        <v>0</v>
      </c>
      <c r="M489">
        <f>alpha*LN(F489)</f>
        <v>14.031869365499359</v>
      </c>
      <c r="N489">
        <f>(LN(cat0)+LN(C489)+M489)/(alpha-1)</f>
        <v>-668839.51293492108</v>
      </c>
      <c r="O489">
        <f t="shared" si="117"/>
        <v>-13.442861741896955</v>
      </c>
      <c r="P489">
        <f t="shared" si="118"/>
        <v>-668852.95579666295</v>
      </c>
      <c r="Q489">
        <f t="shared" si="119"/>
        <v>-668852.95579666295</v>
      </c>
    </row>
    <row r="490" spans="1:17" x14ac:dyDescent="0.3">
      <c r="A490">
        <f t="shared" si="130"/>
        <v>0.45800000000000002</v>
      </c>
      <c r="B490">
        <f t="shared" si="120"/>
        <v>-0.13194688285104961</v>
      </c>
      <c r="C490">
        <f t="shared" si="125"/>
        <v>0.99130763220092344</v>
      </c>
      <c r="D490">
        <f t="shared" si="121"/>
        <v>1.4388479892277735</v>
      </c>
      <c r="E490">
        <f t="shared" si="126"/>
        <v>0.99130744081109901</v>
      </c>
      <c r="F490">
        <f t="shared" si="122"/>
        <v>1241041.4004506364</v>
      </c>
      <c r="G490">
        <f t="shared" si="123"/>
        <v>1241023.9869482683</v>
      </c>
      <c r="H490">
        <f t="shared" si="124"/>
        <v>0</v>
      </c>
      <c r="I490">
        <f t="shared" si="127"/>
        <v>1.4547160734398475E-6</v>
      </c>
      <c r="J490">
        <f t="shared" si="128"/>
        <v>0</v>
      </c>
      <c r="K490">
        <f t="shared" si="129"/>
        <v>0</v>
      </c>
      <c r="M490">
        <f>alpha*LN(F490)</f>
        <v>14.031447392725385</v>
      </c>
      <c r="N490">
        <f>(LN(cat0)+LN(C490)+M490)/(alpha-1)</f>
        <v>-668839.50913131482</v>
      </c>
      <c r="O490">
        <f t="shared" si="117"/>
        <v>-13.440699814912133</v>
      </c>
      <c r="P490">
        <f t="shared" si="118"/>
        <v>-668852.94983112975</v>
      </c>
      <c r="Q490">
        <f t="shared" si="119"/>
        <v>-668852.94983112975</v>
      </c>
    </row>
    <row r="491" spans="1:17" x14ac:dyDescent="0.3">
      <c r="A491">
        <f t="shared" si="130"/>
        <v>0.45900000000000002</v>
      </c>
      <c r="B491">
        <f t="shared" si="120"/>
        <v>-0.12880529021332632</v>
      </c>
      <c r="C491">
        <f t="shared" si="125"/>
        <v>0.99171606121315414</v>
      </c>
      <c r="D491">
        <f t="shared" si="121"/>
        <v>1.4419895787239041</v>
      </c>
      <c r="E491">
        <f t="shared" si="126"/>
        <v>0.99171587395112615</v>
      </c>
      <c r="F491">
        <f t="shared" si="122"/>
        <v>1240530.2838602865</v>
      </c>
      <c r="G491">
        <f t="shared" si="123"/>
        <v>1240512.8780405843</v>
      </c>
      <c r="H491">
        <f t="shared" si="124"/>
        <v>0</v>
      </c>
      <c r="I491">
        <f t="shared" si="127"/>
        <v>1.4578576662035554E-6</v>
      </c>
      <c r="J491">
        <f t="shared" si="128"/>
        <v>0</v>
      </c>
      <c r="K491">
        <f t="shared" si="129"/>
        <v>0</v>
      </c>
      <c r="M491">
        <f>alpha*LN(F491)</f>
        <v>14.031035463390687</v>
      </c>
      <c r="N491">
        <f>(LN(cat0)+LN(C491)+M491)/(alpha-1)</f>
        <v>-668839.50530145213</v>
      </c>
      <c r="O491">
        <f t="shared" si="117"/>
        <v>-13.438542551774514</v>
      </c>
      <c r="P491">
        <f t="shared" si="118"/>
        <v>-668852.94384400395</v>
      </c>
      <c r="Q491">
        <f t="shared" si="119"/>
        <v>-668852.94384400395</v>
      </c>
    </row>
    <row r="492" spans="1:17" x14ac:dyDescent="0.3">
      <c r="A492">
        <f t="shared" si="130"/>
        <v>0.46</v>
      </c>
      <c r="B492">
        <f t="shared" si="120"/>
        <v>-0.12566369757560325</v>
      </c>
      <c r="C492">
        <f t="shared" si="125"/>
        <v>0.99211470238833155</v>
      </c>
      <c r="D492">
        <f t="shared" si="121"/>
        <v>1.4451311682200345</v>
      </c>
      <c r="E492">
        <f t="shared" si="126"/>
        <v>0.99211451927552374</v>
      </c>
      <c r="F492">
        <f t="shared" si="122"/>
        <v>1240031.8216486906</v>
      </c>
      <c r="G492">
        <f t="shared" si="123"/>
        <v>1240014.4233212431</v>
      </c>
      <c r="H492">
        <f t="shared" si="124"/>
        <v>0</v>
      </c>
      <c r="I492">
        <f t="shared" si="127"/>
        <v>1.4609992589672635E-6</v>
      </c>
      <c r="J492">
        <f t="shared" si="128"/>
        <v>0</v>
      </c>
      <c r="K492">
        <f t="shared" si="129"/>
        <v>0</v>
      </c>
      <c r="M492">
        <f>alpha*LN(F492)</f>
        <v>14.030633569224252</v>
      </c>
      <c r="N492">
        <f>(LN(cat0)+LN(C492)+M492)/(alpha-1)</f>
        <v>-668839.50144527631</v>
      </c>
      <c r="O492">
        <f t="shared" si="117"/>
        <v>-13.436389932405106</v>
      </c>
      <c r="P492">
        <f t="shared" si="118"/>
        <v>-668852.93783520872</v>
      </c>
      <c r="Q492">
        <f t="shared" si="119"/>
        <v>-668852.93783520872</v>
      </c>
    </row>
    <row r="493" spans="1:17" x14ac:dyDescent="0.3">
      <c r="A493">
        <f t="shared" si="130"/>
        <v>0.46100000000000002</v>
      </c>
      <c r="B493">
        <f t="shared" si="120"/>
        <v>-0.12252210493787996</v>
      </c>
      <c r="C493">
        <f t="shared" si="125"/>
        <v>0.99250355179202809</v>
      </c>
      <c r="D493">
        <f t="shared" si="121"/>
        <v>1.4482727577161651</v>
      </c>
      <c r="E493">
        <f t="shared" si="126"/>
        <v>0.99250337284983137</v>
      </c>
      <c r="F493">
        <f t="shared" si="122"/>
        <v>1239545.9887343713</v>
      </c>
      <c r="G493">
        <f t="shared" si="123"/>
        <v>1239528.5977091584</v>
      </c>
      <c r="H493">
        <f t="shared" si="124"/>
        <v>0</v>
      </c>
      <c r="I493">
        <f t="shared" si="127"/>
        <v>1.4641408515089268E-6</v>
      </c>
      <c r="J493">
        <f t="shared" si="128"/>
        <v>0</v>
      </c>
      <c r="K493">
        <f t="shared" si="129"/>
        <v>0</v>
      </c>
      <c r="M493">
        <f>alpha*LN(F493)</f>
        <v>14.030241702163119</v>
      </c>
      <c r="N493">
        <f>(LN(cat0)+LN(C493)+M493)/(alpha-1)</f>
        <v>-668839.4975627216</v>
      </c>
      <c r="O493">
        <f t="shared" si="117"/>
        <v>-13.434241937005963</v>
      </c>
      <c r="P493">
        <f t="shared" si="118"/>
        <v>-668852.93180465861</v>
      </c>
      <c r="Q493">
        <f t="shared" si="119"/>
        <v>-668852.93180465861</v>
      </c>
    </row>
    <row r="494" spans="1:17" x14ac:dyDescent="0.3">
      <c r="A494">
        <f t="shared" si="130"/>
        <v>0.46200000000000002</v>
      </c>
      <c r="B494">
        <f t="shared" si="120"/>
        <v>-0.119380512300157</v>
      </c>
      <c r="C494">
        <f t="shared" si="125"/>
        <v>0.99288260558645736</v>
      </c>
      <c r="D494">
        <f t="shared" si="121"/>
        <v>1.4514143472122956</v>
      </c>
      <c r="E494">
        <f t="shared" si="126"/>
        <v>0.99288243083622885</v>
      </c>
      <c r="F494">
        <f t="shared" si="122"/>
        <v>1239072.7606945308</v>
      </c>
      <c r="G494">
        <f t="shared" si="123"/>
        <v>1239055.3767819121</v>
      </c>
      <c r="H494">
        <f t="shared" si="124"/>
        <v>0</v>
      </c>
      <c r="I494">
        <f t="shared" si="127"/>
        <v>1.4672824440505901E-6</v>
      </c>
      <c r="J494">
        <f t="shared" si="128"/>
        <v>0</v>
      </c>
      <c r="K494">
        <f t="shared" si="129"/>
        <v>0</v>
      </c>
      <c r="M494">
        <f>alpha*LN(F494)</f>
        <v>14.029859854351734</v>
      </c>
      <c r="N494">
        <f>(LN(cat0)+LN(C494)+M494)/(alpha-1)</f>
        <v>-668839.49365371861</v>
      </c>
      <c r="O494">
        <f t="shared" si="117"/>
        <v>-13.432098545603457</v>
      </c>
      <c r="P494">
        <f t="shared" si="118"/>
        <v>-668852.92575226421</v>
      </c>
      <c r="Q494">
        <f t="shared" si="119"/>
        <v>-668852.92575226421</v>
      </c>
    </row>
    <row r="495" spans="1:17" x14ac:dyDescent="0.3">
      <c r="A495">
        <f t="shared" si="130"/>
        <v>0.46300000000000002</v>
      </c>
      <c r="B495">
        <f t="shared" si="120"/>
        <v>-0.1162389196624336</v>
      </c>
      <c r="C495">
        <f t="shared" si="125"/>
        <v>0.99325186003051147</v>
      </c>
      <c r="D495">
        <f t="shared" si="121"/>
        <v>1.4545559367084264</v>
      </c>
      <c r="E495">
        <f t="shared" si="126"/>
        <v>0.99325168949357456</v>
      </c>
      <c r="F495">
        <f t="shared" si="122"/>
        <v>1238612.1137620287</v>
      </c>
      <c r="G495">
        <f t="shared" si="123"/>
        <v>1238594.7367727391</v>
      </c>
      <c r="H495">
        <f t="shared" si="124"/>
        <v>0</v>
      </c>
      <c r="I495">
        <f t="shared" si="127"/>
        <v>1.4704240365922534E-6</v>
      </c>
      <c r="J495">
        <f t="shared" si="128"/>
        <v>0</v>
      </c>
      <c r="K495">
        <f t="shared" si="129"/>
        <v>0</v>
      </c>
      <c r="M495">
        <f>alpha*LN(F495)</f>
        <v>14.029488018141318</v>
      </c>
      <c r="N495">
        <f>(LN(cat0)+LN(C495)+M495)/(alpha-1)</f>
        <v>-668839.48971820716</v>
      </c>
      <c r="O495">
        <f t="shared" si="117"/>
        <v>-13.429959738503454</v>
      </c>
      <c r="P495">
        <f t="shared" si="118"/>
        <v>-668852.91967794567</v>
      </c>
      <c r="Q495">
        <f t="shared" si="119"/>
        <v>-668852.91967794567</v>
      </c>
    </row>
    <row r="496" spans="1:17" x14ac:dyDescent="0.3">
      <c r="A496">
        <f t="shared" si="130"/>
        <v>0.46400000000000002</v>
      </c>
      <c r="B496">
        <f t="shared" si="120"/>
        <v>-0.11309732702471065</v>
      </c>
      <c r="C496">
        <f t="shared" si="125"/>
        <v>0.99361131147979798</v>
      </c>
      <c r="D496">
        <f t="shared" si="121"/>
        <v>1.4576975262045566</v>
      </c>
      <c r="E496">
        <f t="shared" si="126"/>
        <v>0.99361114517744187</v>
      </c>
      <c r="F496">
        <f t="shared" si="122"/>
        <v>1238164.0248224474</v>
      </c>
      <c r="G496">
        <f t="shared" si="123"/>
        <v>1238146.6545675772</v>
      </c>
      <c r="H496">
        <f t="shared" si="124"/>
        <v>0</v>
      </c>
      <c r="I496">
        <f t="shared" si="127"/>
        <v>1.4735656293559613E-6</v>
      </c>
      <c r="J496">
        <f t="shared" si="128"/>
        <v>0</v>
      </c>
      <c r="K496">
        <f t="shared" si="129"/>
        <v>0</v>
      </c>
      <c r="M496">
        <f>alpha*LN(F496)</f>
        <v>14.029126186089238</v>
      </c>
      <c r="N496">
        <f>(LN(cat0)+LN(C496)+M496)/(alpha-1)</f>
        <v>-668839.4857561161</v>
      </c>
      <c r="O496">
        <f t="shared" si="117"/>
        <v>-13.427825495987225</v>
      </c>
      <c r="P496">
        <f t="shared" si="118"/>
        <v>-668852.91358161205</v>
      </c>
      <c r="Q496">
        <f t="shared" si="119"/>
        <v>-668852.91358161205</v>
      </c>
    </row>
    <row r="497" spans="1:17" x14ac:dyDescent="0.3">
      <c r="A497">
        <f t="shared" si="130"/>
        <v>0.46500000000000002</v>
      </c>
      <c r="B497">
        <f t="shared" si="120"/>
        <v>-0.10995573438698725</v>
      </c>
      <c r="C497">
        <f t="shared" si="125"/>
        <v>0.99396095638667636</v>
      </c>
      <c r="D497">
        <f t="shared" si="121"/>
        <v>1.4608391157006875</v>
      </c>
      <c r="E497">
        <f t="shared" si="126"/>
        <v>0.9939607943401555</v>
      </c>
      <c r="F497">
        <f t="shared" si="122"/>
        <v>1237728.4714112401</v>
      </c>
      <c r="G497">
        <f t="shared" si="123"/>
        <v>1237711.1077022392</v>
      </c>
      <c r="H497">
        <f t="shared" si="124"/>
        <v>0</v>
      </c>
      <c r="I497">
        <f t="shared" si="127"/>
        <v>1.4767072218976246E-6</v>
      </c>
      <c r="J497">
        <f t="shared" si="128"/>
        <v>0</v>
      </c>
      <c r="K497">
        <f t="shared" si="129"/>
        <v>0</v>
      </c>
      <c r="M497">
        <f>alpha*LN(F497)</f>
        <v>14.028774350958425</v>
      </c>
      <c r="N497">
        <f>(LN(cat0)+LN(C497)+M497)/(alpha-1)</f>
        <v>-668839.48176738317</v>
      </c>
      <c r="O497">
        <f t="shared" si="117"/>
        <v>-13.425695798913447</v>
      </c>
      <c r="P497">
        <f t="shared" si="118"/>
        <v>-668852.90746318211</v>
      </c>
      <c r="Q497">
        <f t="shared" si="119"/>
        <v>-668852.90746318211</v>
      </c>
    </row>
    <row r="498" spans="1:17" x14ac:dyDescent="0.3">
      <c r="A498">
        <f t="shared" si="130"/>
        <v>0.46600000000000003</v>
      </c>
      <c r="B498">
        <f t="shared" si="120"/>
        <v>-0.1068141417492644</v>
      </c>
      <c r="C498">
        <f t="shared" si="125"/>
        <v>0.99430079130029259</v>
      </c>
      <c r="D498">
        <f t="shared" si="121"/>
        <v>1.4639807051968177</v>
      </c>
      <c r="E498">
        <f t="shared" si="126"/>
        <v>0.99430063353082609</v>
      </c>
      <c r="F498">
        <f t="shared" si="122"/>
        <v>1237305.4317109629</v>
      </c>
      <c r="G498">
        <f t="shared" si="123"/>
        <v>1237288.074359617</v>
      </c>
      <c r="H498">
        <f t="shared" si="124"/>
        <v>0</v>
      </c>
      <c r="I498">
        <f t="shared" si="127"/>
        <v>1.4798488146613322E-6</v>
      </c>
      <c r="J498">
        <f t="shared" si="128"/>
        <v>0</v>
      </c>
      <c r="K498">
        <f t="shared" si="129"/>
        <v>0</v>
      </c>
      <c r="M498">
        <f>alpha*LN(F498)</f>
        <v>14.028432505716772</v>
      </c>
      <c r="N498">
        <f>(LN(cat0)+LN(C498)+M498)/(alpha-1)</f>
        <v>-668839.47775193746</v>
      </c>
      <c r="O498">
        <f t="shared" si="117"/>
        <v>-13.423570627662004</v>
      </c>
      <c r="P498">
        <f t="shared" si="118"/>
        <v>-668852.90132256516</v>
      </c>
      <c r="Q498">
        <f t="shared" si="119"/>
        <v>-668852.90132256516</v>
      </c>
    </row>
    <row r="499" spans="1:17" x14ac:dyDescent="0.3">
      <c r="A499">
        <f t="shared" si="130"/>
        <v>0.46700000000000003</v>
      </c>
      <c r="B499">
        <f t="shared" si="120"/>
        <v>-0.10367254911154111</v>
      </c>
      <c r="C499">
        <f t="shared" si="125"/>
        <v>0.99463081286661337</v>
      </c>
      <c r="D499">
        <f t="shared" si="121"/>
        <v>1.4671222946929483</v>
      </c>
      <c r="E499">
        <f t="shared" si="126"/>
        <v>0.99463065939538498</v>
      </c>
      <c r="F499">
        <f t="shared" si="122"/>
        <v>1236894.8845485901</v>
      </c>
      <c r="G499">
        <f t="shared" si="123"/>
        <v>1236877.5333670154</v>
      </c>
      <c r="H499">
        <f t="shared" si="124"/>
        <v>0</v>
      </c>
      <c r="I499">
        <f t="shared" si="127"/>
        <v>1.4829904072029955E-6</v>
      </c>
      <c r="J499">
        <f t="shared" si="128"/>
        <v>0</v>
      </c>
      <c r="K499">
        <f t="shared" si="129"/>
        <v>0</v>
      </c>
      <c r="M499">
        <f>alpha*LN(F499)</f>
        <v>14.028100643536579</v>
      </c>
      <c r="N499">
        <f>(LN(cat0)+LN(C499)+M499)/(alpha-1)</f>
        <v>-668839.47370970959</v>
      </c>
      <c r="O499">
        <f t="shared" si="117"/>
        <v>-13.421449963337157</v>
      </c>
      <c r="P499">
        <f t="shared" si="118"/>
        <v>-668852.89515967295</v>
      </c>
      <c r="Q499">
        <f t="shared" si="119"/>
        <v>-668852.89515967295</v>
      </c>
    </row>
    <row r="500" spans="1:17" x14ac:dyDescent="0.3">
      <c r="A500">
        <f t="shared" si="130"/>
        <v>0.46800000000000003</v>
      </c>
      <c r="B500">
        <f t="shared" si="120"/>
        <v>-0.10053095647381805</v>
      </c>
      <c r="C500">
        <f t="shared" si="125"/>
        <v>0.99495101782845896</v>
      </c>
      <c r="D500">
        <f t="shared" si="121"/>
        <v>1.4702638841890787</v>
      </c>
      <c r="E500">
        <f t="shared" si="126"/>
        <v>0.99495086867661664</v>
      </c>
      <c r="F500">
        <f t="shared" si="122"/>
        <v>1236496.8093929118</v>
      </c>
      <c r="G500">
        <f t="shared" si="123"/>
        <v>1236479.4641935471</v>
      </c>
      <c r="H500">
        <f t="shared" si="124"/>
        <v>0</v>
      </c>
      <c r="I500">
        <f t="shared" si="127"/>
        <v>1.4861319997446588E-6</v>
      </c>
      <c r="J500">
        <f t="shared" si="128"/>
        <v>0</v>
      </c>
      <c r="K500">
        <f t="shared" si="129"/>
        <v>0</v>
      </c>
      <c r="M500">
        <f>alpha*LN(F500)</f>
        <v>14.027778757794005</v>
      </c>
      <c r="N500">
        <f>(LN(cat0)+LN(C500)+M500)/(alpha-1)</f>
        <v>-668839.46964063204</v>
      </c>
      <c r="O500">
        <f t="shared" si="117"/>
        <v>-13.419333786714258</v>
      </c>
      <c r="P500">
        <f t="shared" si="118"/>
        <v>-668852.88897441875</v>
      </c>
      <c r="Q500">
        <f t="shared" si="119"/>
        <v>-668852.88897441875</v>
      </c>
    </row>
    <row r="501" spans="1:17" x14ac:dyDescent="0.3">
      <c r="A501">
        <f t="shared" si="130"/>
        <v>0.46899999999999997</v>
      </c>
      <c r="B501">
        <f t="shared" si="120"/>
        <v>-9.7389363836095089E-2</v>
      </c>
      <c r="C501">
        <f t="shared" si="125"/>
        <v>0.99526140302553567</v>
      </c>
      <c r="D501">
        <f t="shared" si="121"/>
        <v>1.4734054736852089</v>
      </c>
      <c r="E501">
        <f t="shared" si="126"/>
        <v>0.99526125821419109</v>
      </c>
      <c r="F501">
        <f t="shared" si="122"/>
        <v>1236111.1863520148</v>
      </c>
      <c r="G501">
        <f t="shared" si="123"/>
        <v>1236093.8469476097</v>
      </c>
      <c r="H501">
        <f t="shared" si="124"/>
        <v>0</v>
      </c>
      <c r="I501">
        <f t="shared" si="127"/>
        <v>1.4892735925083665E-6</v>
      </c>
      <c r="J501">
        <f t="shared" si="128"/>
        <v>0</v>
      </c>
      <c r="K501">
        <f t="shared" si="129"/>
        <v>0</v>
      </c>
      <c r="M501">
        <f>alpha*LN(F501)</f>
        <v>14.027466842068533</v>
      </c>
      <c r="N501">
        <f>(LN(cat0)+LN(C501)+M501)/(alpha-1)</f>
        <v>-668839.46554463205</v>
      </c>
      <c r="O501">
        <f t="shared" si="117"/>
        <v>-13.417222078690767</v>
      </c>
      <c r="P501">
        <f t="shared" si="118"/>
        <v>-668852.88276671071</v>
      </c>
      <c r="Q501">
        <f t="shared" si="119"/>
        <v>-668852.88276671071</v>
      </c>
    </row>
    <row r="502" spans="1:17" x14ac:dyDescent="0.3">
      <c r="A502">
        <f t="shared" si="130"/>
        <v>0.47</v>
      </c>
      <c r="B502">
        <f t="shared" si="120"/>
        <v>-9.424777119837191E-2</v>
      </c>
      <c r="C502">
        <f t="shared" si="125"/>
        <v>0.99556196539446706</v>
      </c>
      <c r="D502">
        <f t="shared" si="121"/>
        <v>1.4765470631813393</v>
      </c>
      <c r="E502">
        <f t="shared" si="126"/>
        <v>0.99556182494469503</v>
      </c>
      <c r="F502">
        <f t="shared" si="122"/>
        <v>1235737.9961708405</v>
      </c>
      <c r="G502">
        <f t="shared" si="123"/>
        <v>1235720.6623744466</v>
      </c>
      <c r="H502">
        <f t="shared" si="124"/>
        <v>0</v>
      </c>
      <c r="I502">
        <f t="shared" si="127"/>
        <v>1.4924151852720744E-6</v>
      </c>
      <c r="J502">
        <f t="shared" si="128"/>
        <v>0</v>
      </c>
      <c r="K502">
        <f t="shared" si="129"/>
        <v>0</v>
      </c>
      <c r="M502">
        <f>alpha*LN(F502)</f>
        <v>14.027164890142455</v>
      </c>
      <c r="N502">
        <f>(LN(cat0)+LN(C502)+M502)/(alpha-1)</f>
        <v>-668839.4614216421</v>
      </c>
      <c r="O502">
        <f t="shared" si="117"/>
        <v>-13.415114820582778</v>
      </c>
      <c r="P502">
        <f t="shared" si="118"/>
        <v>-668852.87653646269</v>
      </c>
      <c r="Q502">
        <f t="shared" si="119"/>
        <v>-668852.87653646269</v>
      </c>
    </row>
    <row r="503" spans="1:17" x14ac:dyDescent="0.3">
      <c r="A503">
        <f t="shared" si="130"/>
        <v>0.47099999999999997</v>
      </c>
      <c r="B503">
        <f t="shared" si="120"/>
        <v>-9.1106178560648732E-2</v>
      </c>
      <c r="C503">
        <f t="shared" si="125"/>
        <v>0.99585270196882392</v>
      </c>
      <c r="D503">
        <f t="shared" si="121"/>
        <v>1.47968865267747</v>
      </c>
      <c r="E503">
        <f t="shared" si="126"/>
        <v>0.99585256590166216</v>
      </c>
      <c r="F503">
        <f t="shared" si="122"/>
        <v>1235377.2202288294</v>
      </c>
      <c r="G503">
        <f t="shared" si="123"/>
        <v>1235359.8918537849</v>
      </c>
      <c r="H503">
        <f t="shared" si="124"/>
        <v>0</v>
      </c>
      <c r="I503">
        <f t="shared" si="127"/>
        <v>1.4955567780357821E-6</v>
      </c>
      <c r="J503">
        <f t="shared" si="128"/>
        <v>0</v>
      </c>
      <c r="K503">
        <f t="shared" si="129"/>
        <v>0</v>
      </c>
      <c r="M503">
        <f>alpha*LN(F503)</f>
        <v>14.026872896000372</v>
      </c>
      <c r="N503">
        <f>(LN(cat0)+LN(C503)+M503)/(alpha-1)</f>
        <v>-668839.45727158582</v>
      </c>
      <c r="O503">
        <f t="shared" si="117"/>
        <v>-13.413011993675477</v>
      </c>
      <c r="P503">
        <f t="shared" si="118"/>
        <v>-668852.87028357945</v>
      </c>
      <c r="Q503">
        <f t="shared" si="119"/>
        <v>-668852.87028357945</v>
      </c>
    </row>
    <row r="504" spans="1:17" x14ac:dyDescent="0.3">
      <c r="A504">
        <f t="shared" si="130"/>
        <v>0.47199999999999998</v>
      </c>
      <c r="B504">
        <f t="shared" si="120"/>
        <v>-8.7964585922925553E-2</v>
      </c>
      <c r="C504">
        <f t="shared" si="125"/>
        <v>0.99613360987915367</v>
      </c>
      <c r="D504">
        <f t="shared" si="121"/>
        <v>1.4828302421736006</v>
      </c>
      <c r="E504">
        <f t="shared" si="126"/>
        <v>0.99613347821560227</v>
      </c>
      <c r="F504">
        <f t="shared" si="122"/>
        <v>1235028.8405376407</v>
      </c>
      <c r="G504">
        <f t="shared" si="123"/>
        <v>1235011.5173975709</v>
      </c>
      <c r="H504">
        <f t="shared" si="124"/>
        <v>0</v>
      </c>
      <c r="I504">
        <f t="shared" si="127"/>
        <v>1.4986983703554008E-6</v>
      </c>
      <c r="J504">
        <f t="shared" si="128"/>
        <v>0</v>
      </c>
      <c r="K504">
        <f t="shared" si="129"/>
        <v>0</v>
      </c>
      <c r="M504">
        <f>alpha*LN(F504)</f>
        <v>14.026590853828722</v>
      </c>
      <c r="N504">
        <f>(LN(cat0)+LN(C504)+M504)/(alpha-1)</f>
        <v>-668839.45309439569</v>
      </c>
      <c r="O504">
        <f t="shared" si="117"/>
        <v>-13.410913579668174</v>
      </c>
      <c r="P504">
        <f t="shared" si="118"/>
        <v>-668852.86400797532</v>
      </c>
      <c r="Q504">
        <f t="shared" si="119"/>
        <v>-668852.86400797532</v>
      </c>
    </row>
    <row r="505" spans="1:17" x14ac:dyDescent="0.3">
      <c r="A505">
        <f t="shared" si="130"/>
        <v>0.47299999999999998</v>
      </c>
      <c r="B505">
        <f t="shared" si="120"/>
        <v>-8.4822993285202375E-2</v>
      </c>
      <c r="C505">
        <f t="shared" si="125"/>
        <v>0.9964046863530085</v>
      </c>
      <c r="D505">
        <f t="shared" si="121"/>
        <v>1.485971831669731</v>
      </c>
      <c r="E505">
        <f t="shared" si="126"/>
        <v>0.99640455911403003</v>
      </c>
      <c r="F505">
        <f t="shared" si="122"/>
        <v>1234692.8397389543</v>
      </c>
      <c r="G505">
        <f t="shared" si="123"/>
        <v>1234675.521647753</v>
      </c>
      <c r="H505">
        <f t="shared" si="124"/>
        <v>0</v>
      </c>
      <c r="I505">
        <f t="shared" si="127"/>
        <v>1.5018399631191085E-6</v>
      </c>
      <c r="J505">
        <f t="shared" si="128"/>
        <v>0</v>
      </c>
      <c r="K505">
        <f t="shared" si="129"/>
        <v>0</v>
      </c>
      <c r="M505">
        <f>alpha*LN(F505)</f>
        <v>14.026318758015302</v>
      </c>
      <c r="N505">
        <f>(LN(cat0)+LN(C505)+M505)/(alpha-1)</f>
        <v>-668839.44888999348</v>
      </c>
      <c r="O505">
        <f t="shared" si="117"/>
        <v>-13.408819559487442</v>
      </c>
      <c r="P505">
        <f t="shared" si="118"/>
        <v>-668852.85770955298</v>
      </c>
      <c r="Q505">
        <f t="shared" si="119"/>
        <v>-668852.85770955298</v>
      </c>
    </row>
    <row r="506" spans="1:17" x14ac:dyDescent="0.3">
      <c r="A506">
        <f t="shared" si="130"/>
        <v>0.47399999999999998</v>
      </c>
      <c r="B506">
        <f t="shared" si="120"/>
        <v>-8.1681400647479196E-2</v>
      </c>
      <c r="C506">
        <f t="shared" si="125"/>
        <v>0.99666592871497328</v>
      </c>
      <c r="D506">
        <f t="shared" si="121"/>
        <v>1.4891134211658617</v>
      </c>
      <c r="E506">
        <f t="shared" si="126"/>
        <v>0.99666580592149157</v>
      </c>
      <c r="F506">
        <f t="shared" si="122"/>
        <v>1234369.2011023513</v>
      </c>
      <c r="G506">
        <f t="shared" si="123"/>
        <v>1234351.8878741716</v>
      </c>
      <c r="H506">
        <f t="shared" si="124"/>
        <v>0</v>
      </c>
      <c r="I506">
        <f t="shared" si="127"/>
        <v>1.5049815558828162E-6</v>
      </c>
      <c r="J506">
        <f t="shared" si="128"/>
        <v>0</v>
      </c>
      <c r="K506">
        <f t="shared" si="129"/>
        <v>0</v>
      </c>
      <c r="M506">
        <f>alpha*LN(F506)</f>
        <v>14.026056603148826</v>
      </c>
      <c r="N506">
        <f>(LN(cat0)+LN(C506)+M506)/(alpha-1)</f>
        <v>-668839.44465830829</v>
      </c>
      <c r="O506">
        <f t="shared" si="117"/>
        <v>-13.406729915065895</v>
      </c>
      <c r="P506">
        <f t="shared" si="118"/>
        <v>-668852.85138822335</v>
      </c>
      <c r="Q506">
        <f t="shared" si="119"/>
        <v>-668852.85138822335</v>
      </c>
    </row>
    <row r="507" spans="1:17" x14ac:dyDescent="0.3">
      <c r="A507">
        <f t="shared" si="130"/>
        <v>0.47499999999999998</v>
      </c>
      <c r="B507">
        <f t="shared" si="120"/>
        <v>-7.8539808009756018E-2</v>
      </c>
      <c r="C507">
        <f t="shared" si="125"/>
        <v>0.99691733438669128</v>
      </c>
      <c r="D507">
        <f t="shared" si="121"/>
        <v>1.4922550106619921</v>
      </c>
      <c r="E507">
        <f t="shared" si="126"/>
        <v>0.99691721605959172</v>
      </c>
      <c r="F507">
        <f t="shared" si="122"/>
        <v>1234057.908523272</v>
      </c>
      <c r="G507">
        <f t="shared" si="123"/>
        <v>1234040.5999725235</v>
      </c>
      <c r="H507">
        <f t="shared" si="124"/>
        <v>0</v>
      </c>
      <c r="I507">
        <f t="shared" si="127"/>
        <v>1.5081231486465239E-6</v>
      </c>
      <c r="J507">
        <f t="shared" si="128"/>
        <v>0</v>
      </c>
      <c r="K507">
        <f t="shared" si="129"/>
        <v>0</v>
      </c>
      <c r="M507">
        <f>alpha*LN(F507)</f>
        <v>14.025804384018496</v>
      </c>
      <c r="N507">
        <f>(LN(cat0)+LN(C507)+M507)/(alpha-1)</f>
        <v>-668839.44039926538</v>
      </c>
      <c r="O507">
        <f t="shared" si="117"/>
        <v>-13.404644628154093</v>
      </c>
      <c r="P507">
        <f t="shared" si="118"/>
        <v>-668852.84504389355</v>
      </c>
      <c r="Q507">
        <f t="shared" si="119"/>
        <v>-668852.84504389355</v>
      </c>
    </row>
    <row r="508" spans="1:17" x14ac:dyDescent="0.3">
      <c r="A508">
        <f t="shared" si="130"/>
        <v>0.47599999999999998</v>
      </c>
      <c r="B508">
        <f t="shared" si="120"/>
        <v>-7.5398215372032951E-2</v>
      </c>
      <c r="C508">
        <f t="shared" si="125"/>
        <v>0.99715890088689019</v>
      </c>
      <c r="D508">
        <f t="shared" si="121"/>
        <v>1.4953966001581227</v>
      </c>
      <c r="E508">
        <f t="shared" si="126"/>
        <v>0.99715878704701877</v>
      </c>
      <c r="F508">
        <f t="shared" si="122"/>
        <v>1233758.9465210547</v>
      </c>
      <c r="G508">
        <f t="shared" si="123"/>
        <v>1233741.6424623861</v>
      </c>
      <c r="H508">
        <f t="shared" si="124"/>
        <v>0</v>
      </c>
      <c r="I508">
        <f t="shared" si="127"/>
        <v>1.5112647409661423E-6</v>
      </c>
      <c r="J508">
        <f t="shared" si="128"/>
        <v>0</v>
      </c>
      <c r="K508">
        <f t="shared" si="129"/>
        <v>0</v>
      </c>
      <c r="M508">
        <f>alpha*LN(F508)</f>
        <v>14.02556209561358</v>
      </c>
      <c r="N508">
        <f>(LN(cat0)+LN(C508)+M508)/(alpha-1)</f>
        <v>-668839.43611278664</v>
      </c>
      <c r="O508">
        <f t="shared" si="117"/>
        <v>-13.402563680910378</v>
      </c>
      <c r="P508">
        <f t="shared" si="118"/>
        <v>-668852.83867646754</v>
      </c>
      <c r="Q508">
        <f t="shared" si="119"/>
        <v>-668852.83867646754</v>
      </c>
    </row>
    <row r="509" spans="1:17" x14ac:dyDescent="0.3">
      <c r="A509">
        <f t="shared" si="130"/>
        <v>0.47699999999999998</v>
      </c>
      <c r="B509">
        <f t="shared" si="120"/>
        <v>-7.2256622734309883E-2</v>
      </c>
      <c r="C509">
        <f t="shared" si="125"/>
        <v>0.99739062583140592</v>
      </c>
      <c r="D509">
        <f t="shared" si="121"/>
        <v>1.4985381896542531</v>
      </c>
      <c r="E509">
        <f t="shared" si="126"/>
        <v>0.99739051649956945</v>
      </c>
      <c r="F509">
        <f t="shared" si="122"/>
        <v>1233472.3002370493</v>
      </c>
      <c r="G509">
        <f t="shared" si="123"/>
        <v>1233455.0004853378</v>
      </c>
      <c r="H509">
        <f t="shared" si="124"/>
        <v>0</v>
      </c>
      <c r="I509">
        <f t="shared" si="127"/>
        <v>1.51440633372985E-6</v>
      </c>
      <c r="J509">
        <f t="shared" si="128"/>
        <v>0</v>
      </c>
      <c r="K509">
        <f t="shared" si="129"/>
        <v>0</v>
      </c>
      <c r="M509">
        <f>alpha*LN(F509)</f>
        <v>14.025329733123012</v>
      </c>
      <c r="N509">
        <f>(LN(cat0)+LN(C509)+M509)/(alpha-1)</f>
        <v>-668839.43179879396</v>
      </c>
      <c r="O509">
        <f t="shared" si="117"/>
        <v>-13.400487054723904</v>
      </c>
      <c r="P509">
        <f t="shared" si="118"/>
        <v>-668852.83228584868</v>
      </c>
      <c r="Q509">
        <f t="shared" si="119"/>
        <v>-668852.83228584868</v>
      </c>
    </row>
    <row r="510" spans="1:17" x14ac:dyDescent="0.3">
      <c r="A510">
        <f t="shared" si="130"/>
        <v>0.47799999999999998</v>
      </c>
      <c r="B510">
        <f t="shared" si="120"/>
        <v>-6.9115030096586705E-2</v>
      </c>
      <c r="C510">
        <f t="shared" si="125"/>
        <v>0.99761250693320713</v>
      </c>
      <c r="D510">
        <f t="shared" si="121"/>
        <v>1.5016797791503838</v>
      </c>
      <c r="E510">
        <f t="shared" si="126"/>
        <v>0.99761240213017222</v>
      </c>
      <c r="F510">
        <f t="shared" si="122"/>
        <v>1233197.9554328099</v>
      </c>
      <c r="G510">
        <f t="shared" si="123"/>
        <v>1233180.6598031647</v>
      </c>
      <c r="H510">
        <f t="shared" si="124"/>
        <v>0</v>
      </c>
      <c r="I510">
        <f t="shared" si="127"/>
        <v>1.5175479260494685E-6</v>
      </c>
      <c r="J510">
        <f t="shared" si="128"/>
        <v>0</v>
      </c>
      <c r="K510">
        <f t="shared" si="129"/>
        <v>0</v>
      </c>
      <c r="M510">
        <f>alpha*LN(F510)</f>
        <v>14.025107291935024</v>
      </c>
      <c r="N510">
        <f>(LN(cat0)+LN(C510)+M510)/(alpha-1)</f>
        <v>-668839.4274572162</v>
      </c>
      <c r="O510">
        <f t="shared" si="117"/>
        <v>-13.39841473227129</v>
      </c>
      <c r="P510">
        <f t="shared" si="118"/>
        <v>-668852.8258719485</v>
      </c>
      <c r="Q510">
        <f t="shared" si="119"/>
        <v>-668852.8258719485</v>
      </c>
    </row>
    <row r="511" spans="1:17" x14ac:dyDescent="0.3">
      <c r="A511">
        <f t="shared" si="130"/>
        <v>0.47899999999999998</v>
      </c>
      <c r="B511">
        <f t="shared" si="120"/>
        <v>-6.5973437458863526E-2</v>
      </c>
      <c r="C511">
        <f t="shared" si="125"/>
        <v>0.99782454200241688</v>
      </c>
      <c r="D511">
        <f t="shared" si="121"/>
        <v>1.5048213686465144</v>
      </c>
      <c r="E511">
        <f t="shared" si="126"/>
        <v>0.99782444174890983</v>
      </c>
      <c r="F511">
        <f t="shared" si="122"/>
        <v>1232935.8984883642</v>
      </c>
      <c r="G511">
        <f t="shared" si="123"/>
        <v>1232918.6067960975</v>
      </c>
      <c r="H511">
        <f t="shared" si="124"/>
        <v>0</v>
      </c>
      <c r="I511">
        <f t="shared" si="127"/>
        <v>1.5206895188131762E-6</v>
      </c>
      <c r="J511">
        <f t="shared" si="128"/>
        <v>0</v>
      </c>
      <c r="K511">
        <f t="shared" si="129"/>
        <v>0</v>
      </c>
      <c r="M511">
        <f>alpha*LN(F511)</f>
        <v>14.02489476763675</v>
      </c>
      <c r="N511">
        <f>(LN(cat0)+LN(C511)+M511)/(alpha-1)</f>
        <v>-668839.42308796814</v>
      </c>
      <c r="O511">
        <f t="shared" si="117"/>
        <v>-13.396346695167292</v>
      </c>
      <c r="P511">
        <f t="shared" si="118"/>
        <v>-668852.81943466328</v>
      </c>
      <c r="Q511">
        <f t="shared" si="119"/>
        <v>-668852.81943466328</v>
      </c>
    </row>
    <row r="512" spans="1:17" x14ac:dyDescent="0.3">
      <c r="A512">
        <f t="shared" si="130"/>
        <v>0.48</v>
      </c>
      <c r="B512">
        <f t="shared" si="120"/>
        <v>-6.2831844821140348E-2</v>
      </c>
      <c r="C512">
        <f t="shared" si="125"/>
        <v>0.99802672894633448</v>
      </c>
      <c r="D512">
        <f t="shared" si="121"/>
        <v>1.5079629581426448</v>
      </c>
      <c r="E512">
        <f t="shared" si="126"/>
        <v>0.99802663326304109</v>
      </c>
      <c r="F512">
        <f t="shared" si="122"/>
        <v>1232686.1164005585</v>
      </c>
      <c r="G512">
        <f t="shared" si="123"/>
        <v>1232668.8284611928</v>
      </c>
      <c r="H512">
        <f t="shared" si="124"/>
        <v>0</v>
      </c>
      <c r="I512">
        <f t="shared" si="127"/>
        <v>1.5238311115768839E-6</v>
      </c>
      <c r="J512">
        <f t="shared" si="128"/>
        <v>0</v>
      </c>
      <c r="K512">
        <f t="shared" si="129"/>
        <v>0</v>
      </c>
      <c r="M512">
        <f>alpha*LN(F512)</f>
        <v>14.024692156013908</v>
      </c>
      <c r="N512">
        <f>(LN(cat0)+LN(C512)+M512)/(alpha-1)</f>
        <v>-668839.41869097692</v>
      </c>
      <c r="O512">
        <f t="shared" si="117"/>
        <v>-13.394282926015991</v>
      </c>
      <c r="P512">
        <f t="shared" si="118"/>
        <v>-668852.81297390291</v>
      </c>
      <c r="Q512">
        <f t="shared" si="119"/>
        <v>-668852.81297390291</v>
      </c>
    </row>
    <row r="513" spans="1:17" x14ac:dyDescent="0.3">
      <c r="A513">
        <f t="shared" si="130"/>
        <v>0.48099999999999998</v>
      </c>
      <c r="B513">
        <f t="shared" si="120"/>
        <v>-5.969025218341717E-2</v>
      </c>
      <c r="C513">
        <f t="shared" si="125"/>
        <v>0.99821906576945663</v>
      </c>
      <c r="D513">
        <f t="shared" si="121"/>
        <v>1.5111045476387754</v>
      </c>
      <c r="E513">
        <f t="shared" si="126"/>
        <v>0.99821897467702148</v>
      </c>
      <c r="F513">
        <f t="shared" si="122"/>
        <v>1232448.5967814797</v>
      </c>
      <c r="G513">
        <f t="shared" si="123"/>
        <v>1232431.3124107264</v>
      </c>
      <c r="H513">
        <f t="shared" si="124"/>
        <v>0</v>
      </c>
      <c r="I513">
        <f t="shared" si="127"/>
        <v>1.5269727038965024E-6</v>
      </c>
      <c r="J513">
        <f t="shared" si="128"/>
        <v>0</v>
      </c>
      <c r="K513">
        <f t="shared" si="129"/>
        <v>0</v>
      </c>
      <c r="M513">
        <f>alpha*LN(F513)</f>
        <v>14.024499453050435</v>
      </c>
      <c r="N513">
        <f>(LN(cat0)+LN(C513)+M513)/(alpha-1)</f>
        <v>-668839.41426615731</v>
      </c>
      <c r="O513">
        <f t="shared" si="117"/>
        <v>-13.392223407528347</v>
      </c>
      <c r="P513">
        <f t="shared" si="118"/>
        <v>-668852.80648956483</v>
      </c>
      <c r="Q513">
        <f t="shared" si="119"/>
        <v>-668852.80648956483</v>
      </c>
    </row>
    <row r="514" spans="1:17" x14ac:dyDescent="0.3">
      <c r="A514">
        <f t="shared" si="130"/>
        <v>0.48199999999999998</v>
      </c>
      <c r="B514">
        <f t="shared" si="120"/>
        <v>-5.6548659545693991E-2</v>
      </c>
      <c r="C514">
        <f t="shared" si="125"/>
        <v>0.99840155057349644</v>
      </c>
      <c r="D514">
        <f t="shared" si="121"/>
        <v>1.5142461371349059</v>
      </c>
      <c r="E514">
        <f t="shared" si="126"/>
        <v>0.99840146409252262</v>
      </c>
      <c r="F514">
        <f t="shared" si="122"/>
        <v>1232223.3278569533</v>
      </c>
      <c r="G514">
        <f t="shared" si="123"/>
        <v>1232206.0468707087</v>
      </c>
      <c r="H514">
        <f t="shared" si="124"/>
        <v>0</v>
      </c>
      <c r="I514">
        <f t="shared" si="127"/>
        <v>1.5301142966602098E-6</v>
      </c>
      <c r="J514">
        <f t="shared" si="128"/>
        <v>0</v>
      </c>
      <c r="K514">
        <f t="shared" si="129"/>
        <v>0</v>
      </c>
      <c r="M514">
        <f>alpha*LN(F514)</f>
        <v>14.024316654928191</v>
      </c>
      <c r="N514">
        <f>(LN(cat0)+LN(C514)+M514)/(alpha-1)</f>
        <v>-668839.40981343109</v>
      </c>
      <c r="O514">
        <f t="shared" si="117"/>
        <v>-13.390168121650628</v>
      </c>
      <c r="P514">
        <f t="shared" si="118"/>
        <v>-668852.79998155276</v>
      </c>
      <c r="Q514">
        <f t="shared" si="119"/>
        <v>-668852.79998155276</v>
      </c>
    </row>
    <row r="515" spans="1:17" x14ac:dyDescent="0.3">
      <c r="A515">
        <f t="shared" si="130"/>
        <v>0.48299999999999998</v>
      </c>
      <c r="B515">
        <f t="shared" si="120"/>
        <v>-5.3407066907970924E-2</v>
      </c>
      <c r="C515">
        <f t="shared" si="125"/>
        <v>0.99857418155740263</v>
      </c>
      <c r="D515">
        <f t="shared" si="121"/>
        <v>1.5173877266310363</v>
      </c>
      <c r="E515">
        <f t="shared" si="126"/>
        <v>0.99857409970845123</v>
      </c>
      <c r="F515">
        <f t="shared" si="122"/>
        <v>1232010.298465115</v>
      </c>
      <c r="G515">
        <f t="shared" si="123"/>
        <v>1231993.0206794534</v>
      </c>
      <c r="H515">
        <f t="shared" si="124"/>
        <v>0</v>
      </c>
      <c r="I515">
        <f t="shared" si="127"/>
        <v>1.5332558894239175E-6</v>
      </c>
      <c r="J515">
        <f t="shared" si="128"/>
        <v>0</v>
      </c>
      <c r="K515">
        <f t="shared" si="129"/>
        <v>0</v>
      </c>
      <c r="M515">
        <f>alpha*LN(F515)</f>
        <v>14.024143758026645</v>
      </c>
      <c r="N515">
        <f>(LN(cat0)+LN(C515)+M515)/(alpha-1)</f>
        <v>-668839.40533271839</v>
      </c>
      <c r="O515">
        <f t="shared" si="117"/>
        <v>-13.388117051310296</v>
      </c>
      <c r="P515">
        <f t="shared" si="118"/>
        <v>-668852.79344976973</v>
      </c>
      <c r="Q515">
        <f t="shared" si="119"/>
        <v>-668852.79344976973</v>
      </c>
    </row>
    <row r="516" spans="1:17" x14ac:dyDescent="0.3">
      <c r="A516">
        <f t="shared" si="130"/>
        <v>0.48399999999999999</v>
      </c>
      <c r="B516">
        <f t="shared" si="120"/>
        <v>-5.0265474270247745E-2</v>
      </c>
      <c r="C516">
        <f t="shared" si="125"/>
        <v>0.99873695701737719</v>
      </c>
      <c r="D516">
        <f t="shared" si="121"/>
        <v>1.5205293161271667</v>
      </c>
      <c r="E516">
        <f t="shared" si="126"/>
        <v>0.99873687982096704</v>
      </c>
      <c r="F516">
        <f t="shared" si="122"/>
        <v>1231809.4980550604</v>
      </c>
      <c r="G516">
        <f t="shared" si="123"/>
        <v>1231792.2232862173</v>
      </c>
      <c r="H516">
        <f t="shared" si="124"/>
        <v>0</v>
      </c>
      <c r="I516">
        <f t="shared" si="127"/>
        <v>1.5363974821876252E-6</v>
      </c>
      <c r="J516">
        <f t="shared" si="128"/>
        <v>0</v>
      </c>
      <c r="K516">
        <f t="shared" si="129"/>
        <v>0</v>
      </c>
      <c r="M516">
        <f>alpha*LN(F516)</f>
        <v>14.023980758922585</v>
      </c>
      <c r="N516">
        <f>(LN(cat0)+LN(C516)+M516)/(alpha-1)</f>
        <v>-668839.40082393389</v>
      </c>
      <c r="O516">
        <f t="shared" si="117"/>
        <v>-13.386070179250005</v>
      </c>
      <c r="P516">
        <f t="shared" si="118"/>
        <v>-668852.78689411317</v>
      </c>
      <c r="Q516">
        <f t="shared" si="119"/>
        <v>-668852.78689411317</v>
      </c>
    </row>
    <row r="517" spans="1:17" x14ac:dyDescent="0.3">
      <c r="A517">
        <f t="shared" si="130"/>
        <v>0.48499999999999999</v>
      </c>
      <c r="B517">
        <f t="shared" si="120"/>
        <v>-4.7123881632524567E-2</v>
      </c>
      <c r="C517">
        <f t="shared" si="125"/>
        <v>0.99888987534689189</v>
      </c>
      <c r="D517">
        <f t="shared" si="121"/>
        <v>1.5236709056232973</v>
      </c>
      <c r="E517">
        <f t="shared" si="126"/>
        <v>0.99888980282349915</v>
      </c>
      <c r="F517">
        <f t="shared" si="122"/>
        <v>1231620.9166855663</v>
      </c>
      <c r="G517">
        <f t="shared" si="123"/>
        <v>1231603.6447499311</v>
      </c>
      <c r="H517">
        <f t="shared" si="124"/>
        <v>0</v>
      </c>
      <c r="I517">
        <f t="shared" si="127"/>
        <v>1.5395390747292881E-6</v>
      </c>
      <c r="J517">
        <f t="shared" si="128"/>
        <v>0</v>
      </c>
      <c r="K517">
        <f t="shared" si="129"/>
        <v>0</v>
      </c>
      <c r="M517">
        <f>alpha*LN(F517)</f>
        <v>14.023827654389853</v>
      </c>
      <c r="N517">
        <f>(LN(cat0)+LN(C517)+M517)/(alpha-1)</f>
        <v>-668839.39628699247</v>
      </c>
      <c r="O517">
        <f t="shared" si="117"/>
        <v>-13.384027488462396</v>
      </c>
      <c r="P517">
        <f t="shared" si="118"/>
        <v>-668852.78031448089</v>
      </c>
      <c r="Q517">
        <f t="shared" si="119"/>
        <v>-668852.78031448089</v>
      </c>
    </row>
    <row r="518" spans="1:17" x14ac:dyDescent="0.3">
      <c r="A518">
        <f t="shared" si="130"/>
        <v>0.48599999999999999</v>
      </c>
      <c r="B518">
        <f t="shared" si="120"/>
        <v>-4.3982288994801388E-2</v>
      </c>
      <c r="C518">
        <f t="shared" si="125"/>
        <v>0.99903293503670476</v>
      </c>
      <c r="D518">
        <f t="shared" si="121"/>
        <v>1.526812495119428</v>
      </c>
      <c r="E518">
        <f t="shared" si="126"/>
        <v>0.99903286720676243</v>
      </c>
      <c r="F518">
        <f t="shared" si="122"/>
        <v>1231444.5450238888</v>
      </c>
      <c r="G518">
        <f t="shared" si="123"/>
        <v>1231427.275738003</v>
      </c>
      <c r="H518">
        <f t="shared" si="124"/>
        <v>0</v>
      </c>
      <c r="I518">
        <f t="shared" si="127"/>
        <v>1.5426806672709509E-6</v>
      </c>
      <c r="J518">
        <f t="shared" si="128"/>
        <v>0</v>
      </c>
      <c r="K518">
        <f t="shared" si="129"/>
        <v>0</v>
      </c>
      <c r="M518">
        <f>alpha*LN(F518)</f>
        <v>14.023684441399093</v>
      </c>
      <c r="N518">
        <f>(LN(cat0)+LN(C518)+M518)/(alpha-1)</f>
        <v>-668839.3917218158</v>
      </c>
      <c r="O518">
        <f t="shared" si="117"/>
        <v>-13.381988961755955</v>
      </c>
      <c r="P518">
        <f t="shared" si="118"/>
        <v>-668852.77371077752</v>
      </c>
      <c r="Q518">
        <f t="shared" si="119"/>
        <v>-668852.77371077752</v>
      </c>
    </row>
    <row r="519" spans="1:17" x14ac:dyDescent="0.3">
      <c r="A519">
        <f t="shared" si="130"/>
        <v>0.48699999999999999</v>
      </c>
      <c r="B519">
        <f t="shared" si="120"/>
        <v>-4.0840696357078321E-2</v>
      </c>
      <c r="C519">
        <f t="shared" si="125"/>
        <v>0.99916613467487425</v>
      </c>
      <c r="D519">
        <f t="shared" si="121"/>
        <v>1.5299540846155582</v>
      </c>
      <c r="E519">
        <f t="shared" si="126"/>
        <v>0.99916607155877191</v>
      </c>
      <c r="F519">
        <f t="shared" si="122"/>
        <v>1231280.3743446346</v>
      </c>
      <c r="G519">
        <f t="shared" si="123"/>
        <v>1231263.1075251696</v>
      </c>
      <c r="H519">
        <f t="shared" si="124"/>
        <v>0</v>
      </c>
      <c r="I519">
        <f t="shared" si="127"/>
        <v>1.5458222600346586E-6</v>
      </c>
      <c r="J519">
        <f t="shared" si="128"/>
        <v>0</v>
      </c>
      <c r="K519">
        <f t="shared" si="129"/>
        <v>0</v>
      </c>
      <c r="M519">
        <f>alpha*LN(F519)</f>
        <v>14.023551117117492</v>
      </c>
      <c r="N519">
        <f>(LN(cat0)+LN(C519)+M519)/(alpha-1)</f>
        <v>-668839.38712831505</v>
      </c>
      <c r="O519">
        <f t="shared" si="117"/>
        <v>-13.379954582044384</v>
      </c>
      <c r="P519">
        <f t="shared" si="118"/>
        <v>-668852.76708289713</v>
      </c>
      <c r="Q519">
        <f t="shared" si="119"/>
        <v>-668852.76708289713</v>
      </c>
    </row>
    <row r="520" spans="1:17" x14ac:dyDescent="0.3">
      <c r="A520">
        <f t="shared" si="130"/>
        <v>0.48799999999999999</v>
      </c>
      <c r="B520">
        <f t="shared" si="120"/>
        <v>-3.7699103719355143E-2</v>
      </c>
      <c r="C520">
        <f t="shared" si="125"/>
        <v>0.99928947294677384</v>
      </c>
      <c r="D520">
        <f t="shared" si="121"/>
        <v>1.5330956741116888</v>
      </c>
      <c r="E520">
        <f t="shared" si="126"/>
        <v>0.99928941456485698</v>
      </c>
      <c r="F520">
        <f t="shared" si="122"/>
        <v>1231128.3965287069</v>
      </c>
      <c r="G520">
        <f t="shared" si="123"/>
        <v>1231111.1319924649</v>
      </c>
      <c r="H520">
        <f t="shared" si="124"/>
        <v>0</v>
      </c>
      <c r="I520">
        <f t="shared" si="127"/>
        <v>1.5489638527983661E-6</v>
      </c>
      <c r="J520">
        <f t="shared" si="128"/>
        <v>0</v>
      </c>
      <c r="K520">
        <f t="shared" si="129"/>
        <v>0</v>
      </c>
      <c r="M520">
        <f>alpha*LN(F520)</f>
        <v>14.023427678908581</v>
      </c>
      <c r="N520">
        <f>(LN(cat0)+LN(C520)+M520)/(alpha-1)</f>
        <v>-668839.38250640512</v>
      </c>
      <c r="O520">
        <f t="shared" si="117"/>
        <v>-13.37792433263245</v>
      </c>
      <c r="P520">
        <f t="shared" si="118"/>
        <v>-668852.76043073775</v>
      </c>
      <c r="Q520">
        <f t="shared" si="119"/>
        <v>-668852.76043073775</v>
      </c>
    </row>
    <row r="521" spans="1:17" x14ac:dyDescent="0.3">
      <c r="A521">
        <f t="shared" si="130"/>
        <v>0.48899999999999999</v>
      </c>
      <c r="B521">
        <f t="shared" si="120"/>
        <v>-3.4557511081631964E-2</v>
      </c>
      <c r="C521">
        <f t="shared" si="125"/>
        <v>0.99940294863510448</v>
      </c>
      <c r="D521">
        <f t="shared" si="121"/>
        <v>1.5362372636078192</v>
      </c>
      <c r="E521">
        <f t="shared" si="126"/>
        <v>0.99940289500767465</v>
      </c>
      <c r="F521">
        <f t="shared" si="122"/>
        <v>1230988.6040623239</v>
      </c>
      <c r="G521">
        <f t="shared" si="123"/>
        <v>1230971.3416262199</v>
      </c>
      <c r="H521">
        <f t="shared" si="124"/>
        <v>0</v>
      </c>
      <c r="I521">
        <f t="shared" si="127"/>
        <v>1.5521054455620736E-6</v>
      </c>
      <c r="J521">
        <f t="shared" si="128"/>
        <v>0</v>
      </c>
      <c r="K521">
        <f t="shared" si="129"/>
        <v>0</v>
      </c>
      <c r="M521">
        <f>alpha*LN(F521)</f>
        <v>14.023314124332003</v>
      </c>
      <c r="N521">
        <f>(LN(cat0)+LN(C521)+M521)/(alpha-1)</f>
        <v>-668839.37785599707</v>
      </c>
      <c r="O521">
        <f t="shared" si="117"/>
        <v>-13.375898196783041</v>
      </c>
      <c r="P521">
        <f t="shared" si="118"/>
        <v>-668852.75375419389</v>
      </c>
      <c r="Q521">
        <f t="shared" si="119"/>
        <v>-668852.75375419389</v>
      </c>
    </row>
    <row r="522" spans="1:17" x14ac:dyDescent="0.3">
      <c r="A522">
        <f t="shared" si="130"/>
        <v>0.49</v>
      </c>
      <c r="B522">
        <f t="shared" si="120"/>
        <v>-3.1415918443908897E-2</v>
      </c>
      <c r="C522">
        <f t="shared" si="125"/>
        <v>0.99950656061990706</v>
      </c>
      <c r="D522">
        <f t="shared" si="121"/>
        <v>1.5393788531039498</v>
      </c>
      <c r="E522">
        <f t="shared" si="126"/>
        <v>0.99950651176722083</v>
      </c>
      <c r="F522">
        <f t="shared" si="122"/>
        <v>1230860.9900361123</v>
      </c>
      <c r="G522">
        <f t="shared" si="123"/>
        <v>1230843.7295171763</v>
      </c>
      <c r="H522">
        <f t="shared" si="124"/>
        <v>0</v>
      </c>
      <c r="I522">
        <f t="shared" si="127"/>
        <v>1.5552470378816918E-6</v>
      </c>
      <c r="J522">
        <f t="shared" si="128"/>
        <v>0</v>
      </c>
      <c r="K522">
        <f t="shared" si="129"/>
        <v>0</v>
      </c>
      <c r="M522">
        <f>alpha*LN(F522)</f>
        <v>14.023210451143344</v>
      </c>
      <c r="N522">
        <f>(LN(cat0)+LN(C522)+M522)/(alpha-1)</f>
        <v>-668839.37317700742</v>
      </c>
      <c r="O522">
        <f t="shared" si="117"/>
        <v>-13.373876158146125</v>
      </c>
      <c r="P522">
        <f t="shared" si="118"/>
        <v>-668852.74705316557</v>
      </c>
      <c r="Q522">
        <f t="shared" si="119"/>
        <v>-668852.74705316557</v>
      </c>
    </row>
    <row r="523" spans="1:17" x14ac:dyDescent="0.3">
      <c r="A523">
        <f t="shared" si="130"/>
        <v>0.49099999999999999</v>
      </c>
      <c r="B523">
        <f t="shared" si="120"/>
        <v>-2.8274325806185718E-2</v>
      </c>
      <c r="C523">
        <f t="shared" si="125"/>
        <v>0.99960030787857301</v>
      </c>
      <c r="D523">
        <f t="shared" si="121"/>
        <v>1.5425204426000803</v>
      </c>
      <c r="E523">
        <f t="shared" si="126"/>
        <v>0.99960026382084199</v>
      </c>
      <c r="F523">
        <f t="shared" si="122"/>
        <v>1230745.5481442735</v>
      </c>
      <c r="G523">
        <f t="shared" si="123"/>
        <v>1230728.2893596282</v>
      </c>
      <c r="H523">
        <f t="shared" si="124"/>
        <v>0</v>
      </c>
      <c r="I523">
        <f t="shared" si="127"/>
        <v>1.5583886306453993E-6</v>
      </c>
      <c r="J523">
        <f t="shared" si="128"/>
        <v>0</v>
      </c>
      <c r="K523">
        <f t="shared" si="129"/>
        <v>0</v>
      </c>
      <c r="M523">
        <f>alpha*LN(F523)</f>
        <v>14.023116657293928</v>
      </c>
      <c r="N523">
        <f>(LN(cat0)+LN(C523)+M523)/(alpha-1)</f>
        <v>-668839.36846934375</v>
      </c>
      <c r="O523">
        <f t="shared" si="117"/>
        <v>-13.371858199615168</v>
      </c>
      <c r="P523">
        <f t="shared" si="118"/>
        <v>-668852.74032754335</v>
      </c>
      <c r="Q523">
        <f t="shared" si="119"/>
        <v>-668852.74032754335</v>
      </c>
    </row>
    <row r="524" spans="1:17" x14ac:dyDescent="0.3">
      <c r="A524">
        <f t="shared" si="130"/>
        <v>0.49199999999999999</v>
      </c>
      <c r="B524">
        <f t="shared" si="120"/>
        <v>-2.513273316846254E-2</v>
      </c>
      <c r="C524">
        <f t="shared" si="125"/>
        <v>0.99968418948585491</v>
      </c>
      <c r="D524">
        <f t="shared" si="121"/>
        <v>1.5456620320962109</v>
      </c>
      <c r="E524">
        <f t="shared" si="126"/>
        <v>0.9996841502432452</v>
      </c>
      <c r="F524">
        <f t="shared" si="122"/>
        <v>1230642.2726838219</v>
      </c>
      <c r="G524">
        <f t="shared" si="123"/>
        <v>1230625.015450682</v>
      </c>
      <c r="H524">
        <f t="shared" si="124"/>
        <v>0</v>
      </c>
      <c r="I524">
        <f t="shared" si="127"/>
        <v>1.5615302231870622E-6</v>
      </c>
      <c r="J524">
        <f t="shared" si="128"/>
        <v>0</v>
      </c>
      <c r="K524">
        <f t="shared" si="129"/>
        <v>0</v>
      </c>
      <c r="M524">
        <f>alpha*LN(F524)</f>
        <v>14.023032740930677</v>
      </c>
      <c r="N524">
        <f>(LN(cat0)+LN(C524)+M524)/(alpha-1)</f>
        <v>-668839.36373292096</v>
      </c>
      <c r="O524">
        <f t="shared" si="117"/>
        <v>-13.369844305183523</v>
      </c>
      <c r="P524">
        <f t="shared" si="118"/>
        <v>-668852.73357722617</v>
      </c>
      <c r="Q524">
        <f t="shared" si="119"/>
        <v>-668852.73357722617</v>
      </c>
    </row>
    <row r="525" spans="1:17" x14ac:dyDescent="0.3">
      <c r="A525">
        <f t="shared" si="130"/>
        <v>0.49299999999999999</v>
      </c>
      <c r="B525">
        <f t="shared" si="120"/>
        <v>-2.1991140530739361E-2</v>
      </c>
      <c r="C525">
        <f t="shared" si="125"/>
        <v>0.9997582046138751</v>
      </c>
      <c r="D525">
        <f t="shared" si="121"/>
        <v>1.5488036215923415</v>
      </c>
      <c r="E525">
        <f t="shared" si="126"/>
        <v>0.99975817020650681</v>
      </c>
      <c r="F525">
        <f t="shared" si="122"/>
        <v>1230551.1585538986</v>
      </c>
      <c r="G525">
        <f t="shared" si="123"/>
        <v>1230533.9026895564</v>
      </c>
      <c r="H525">
        <f t="shared" si="124"/>
        <v>0</v>
      </c>
      <c r="I525">
        <f t="shared" si="127"/>
        <v>1.5646718157287251E-6</v>
      </c>
      <c r="J525">
        <f t="shared" si="128"/>
        <v>0</v>
      </c>
      <c r="K525">
        <f t="shared" si="129"/>
        <v>0</v>
      </c>
      <c r="M525">
        <f>alpha*LN(F525)</f>
        <v>14.022958700395955</v>
      </c>
      <c r="N525">
        <f>(LN(cat0)+LN(C525)+M525)/(alpha-1)</f>
        <v>-668839.358967643</v>
      </c>
      <c r="O525">
        <f t="shared" si="117"/>
        <v>-13.367834458372542</v>
      </c>
      <c r="P525">
        <f t="shared" si="118"/>
        <v>-668852.72680210136</v>
      </c>
      <c r="Q525">
        <f t="shared" si="119"/>
        <v>-668852.72680210136</v>
      </c>
    </row>
    <row r="526" spans="1:17" x14ac:dyDescent="0.3">
      <c r="A526">
        <f t="shared" si="130"/>
        <v>0.49399999999999999</v>
      </c>
      <c r="B526">
        <f t="shared" si="120"/>
        <v>-1.8849547893016183E-2</v>
      </c>
      <c r="C526">
        <f t="shared" si="125"/>
        <v>0.99982235253213414</v>
      </c>
      <c r="D526">
        <f t="shared" si="121"/>
        <v>1.5519452110884719</v>
      </c>
      <c r="E526">
        <f t="shared" si="126"/>
        <v>0.99982232298008133</v>
      </c>
      <c r="F526">
        <f t="shared" si="122"/>
        <v>1230472.2012551543</v>
      </c>
      <c r="G526">
        <f t="shared" si="123"/>
        <v>1230454.9465769751</v>
      </c>
      <c r="H526">
        <f t="shared" si="124"/>
        <v>0</v>
      </c>
      <c r="I526">
        <f t="shared" si="127"/>
        <v>1.5678134084924325E-6</v>
      </c>
      <c r="J526">
        <f t="shared" si="128"/>
        <v>0</v>
      </c>
      <c r="K526">
        <f t="shared" si="129"/>
        <v>0</v>
      </c>
      <c r="M526">
        <f>alpha*LN(F526)</f>
        <v>14.02289453422744</v>
      </c>
      <c r="N526">
        <f>(LN(cat0)+LN(C526)+M526)/(alpha-1)</f>
        <v>-668839.35417342465</v>
      </c>
      <c r="O526">
        <f t="shared" si="117"/>
        <v>-13.365828642803031</v>
      </c>
      <c r="P526">
        <f t="shared" si="118"/>
        <v>-668852.72000206751</v>
      </c>
      <c r="Q526">
        <f t="shared" si="119"/>
        <v>-668852.72000206751</v>
      </c>
    </row>
    <row r="527" spans="1:17" x14ac:dyDescent="0.3">
      <c r="A527">
        <f t="shared" si="130"/>
        <v>0.495</v>
      </c>
      <c r="B527">
        <f t="shared" si="120"/>
        <v>-1.5707955255293005E-2</v>
      </c>
      <c r="C527">
        <f t="shared" si="125"/>
        <v>0.99987663260751791</v>
      </c>
      <c r="D527">
        <f t="shared" si="121"/>
        <v>1.5550868005846026</v>
      </c>
      <c r="E527">
        <f t="shared" si="126"/>
        <v>0.99987660793080801</v>
      </c>
      <c r="F527">
        <f t="shared" si="122"/>
        <v>1230405.3968892097</v>
      </c>
      <c r="G527">
        <f t="shared" si="123"/>
        <v>1230388.1432146169</v>
      </c>
      <c r="H527">
        <f t="shared" si="124"/>
        <v>0</v>
      </c>
      <c r="I527">
        <f t="shared" si="127"/>
        <v>1.5709550010340954E-6</v>
      </c>
      <c r="J527">
        <f t="shared" si="128"/>
        <v>0</v>
      </c>
      <c r="K527">
        <f t="shared" si="129"/>
        <v>0</v>
      </c>
      <c r="M527">
        <f>alpha*LN(F527)</f>
        <v>14.022840241158002</v>
      </c>
      <c r="N527">
        <f>(LN(cat0)+LN(C527)+M527)/(alpha-1)</f>
        <v>-668839.34935016825</v>
      </c>
      <c r="O527">
        <f t="shared" si="117"/>
        <v>-13.363826842618467</v>
      </c>
      <c r="P527">
        <f t="shared" si="118"/>
        <v>-668852.71317701088</v>
      </c>
      <c r="Q527">
        <f t="shared" si="119"/>
        <v>-668852.71317701088</v>
      </c>
    </row>
    <row r="528" spans="1:17" x14ac:dyDescent="0.3">
      <c r="A528">
        <f t="shared" si="130"/>
        <v>0.496</v>
      </c>
      <c r="B528">
        <f t="shared" si="120"/>
        <v>-1.2566362617569937E-2</v>
      </c>
      <c r="C528">
        <f t="shared" si="125"/>
        <v>0.99992104430430406</v>
      </c>
      <c r="D528">
        <f t="shared" si="121"/>
        <v>1.558228390080733</v>
      </c>
      <c r="E528">
        <f t="shared" si="126"/>
        <v>0.99992102452291731</v>
      </c>
      <c r="F528">
        <f t="shared" si="122"/>
        <v>1230350.7421581836</v>
      </c>
      <c r="G528">
        <f t="shared" si="123"/>
        <v>1230333.4893046527</v>
      </c>
      <c r="H528">
        <f t="shared" si="124"/>
        <v>0</v>
      </c>
      <c r="I528">
        <f t="shared" si="127"/>
        <v>1.5740965935757581E-6</v>
      </c>
      <c r="J528">
        <f t="shared" si="128"/>
        <v>0</v>
      </c>
      <c r="K528">
        <f t="shared" si="129"/>
        <v>0</v>
      </c>
      <c r="M528">
        <f>alpha*LN(F528)</f>
        <v>14.022795820115613</v>
      </c>
      <c r="N528">
        <f>(LN(cat0)+LN(C528)+M528)/(alpha-1)</f>
        <v>-668839.34449778311</v>
      </c>
      <c r="O528">
        <f t="shared" si="117"/>
        <v>-13.361829041633618</v>
      </c>
      <c r="P528">
        <f t="shared" si="118"/>
        <v>-668852.70632682473</v>
      </c>
      <c r="Q528">
        <f t="shared" si="119"/>
        <v>-668852.70632682473</v>
      </c>
    </row>
    <row r="529" spans="1:17" x14ac:dyDescent="0.3">
      <c r="A529">
        <f t="shared" si="130"/>
        <v>0.497</v>
      </c>
      <c r="B529">
        <f t="shared" si="120"/>
        <v>-9.4247699798468698E-3</v>
      </c>
      <c r="C529">
        <f t="shared" si="125"/>
        <v>0.99995558718416711</v>
      </c>
      <c r="D529">
        <f t="shared" si="121"/>
        <v>1.5613699795768634</v>
      </c>
      <c r="E529">
        <f t="shared" si="126"/>
        <v>0.99995557231803622</v>
      </c>
      <c r="F529">
        <f t="shared" si="122"/>
        <v>1230308.2343642963</v>
      </c>
      <c r="G529">
        <f t="shared" si="123"/>
        <v>1230290.9821493472</v>
      </c>
      <c r="H529">
        <f t="shared" si="124"/>
        <v>0</v>
      </c>
      <c r="I529">
        <f t="shared" si="127"/>
        <v>1.5772381863394655E-6</v>
      </c>
      <c r="J529">
        <f t="shared" si="128"/>
        <v>0</v>
      </c>
      <c r="K529">
        <f t="shared" si="129"/>
        <v>0</v>
      </c>
      <c r="M529">
        <f>alpha*LN(F529)</f>
        <v>14.022761270223256</v>
      </c>
      <c r="N529">
        <f>(LN(cat0)+LN(C529)+M529)/(alpha-1)</f>
        <v>-668839.33961617504</v>
      </c>
      <c r="O529">
        <f t="shared" si="117"/>
        <v>-13.359835223760337</v>
      </c>
      <c r="P529">
        <f t="shared" si="118"/>
        <v>-668852.6994513988</v>
      </c>
      <c r="Q529">
        <f t="shared" si="119"/>
        <v>-668852.6994513988</v>
      </c>
    </row>
    <row r="530" spans="1:17" x14ac:dyDescent="0.3">
      <c r="A530">
        <f t="shared" si="130"/>
        <v>0.498</v>
      </c>
      <c r="B530">
        <f t="shared" si="120"/>
        <v>-6.2831773421236914E-3</v>
      </c>
      <c r="C530">
        <f t="shared" si="125"/>
        <v>0.99998026090618264</v>
      </c>
      <c r="D530">
        <f t="shared" si="121"/>
        <v>1.5645115690729938</v>
      </c>
      <c r="E530">
        <f t="shared" si="126"/>
        <v>0.99998025097519283</v>
      </c>
      <c r="F530">
        <f t="shared" si="122"/>
        <v>1230277.8714095447</v>
      </c>
      <c r="G530">
        <f t="shared" si="123"/>
        <v>1230260.6196507257</v>
      </c>
      <c r="H530">
        <f t="shared" si="124"/>
        <v>0</v>
      </c>
      <c r="I530">
        <f t="shared" si="127"/>
        <v>1.5803797791031728E-6</v>
      </c>
      <c r="J530">
        <f t="shared" si="128"/>
        <v>0</v>
      </c>
      <c r="K530">
        <f t="shared" si="129"/>
        <v>0</v>
      </c>
      <c r="M530">
        <f>alpha*LN(F530)</f>
        <v>14.022736590798853</v>
      </c>
      <c r="N530">
        <f>(LN(cat0)+LN(C530)+M530)/(alpha-1)</f>
        <v>-668839.33470524824</v>
      </c>
      <c r="O530">
        <f t="shared" si="117"/>
        <v>-13.357845373287807</v>
      </c>
      <c r="P530">
        <f t="shared" si="118"/>
        <v>-668852.69255062158</v>
      </c>
      <c r="Q530">
        <f t="shared" si="119"/>
        <v>-668852.69255062158</v>
      </c>
    </row>
    <row r="531" spans="1:17" x14ac:dyDescent="0.3">
      <c r="A531">
        <f t="shared" si="130"/>
        <v>0.499</v>
      </c>
      <c r="B531">
        <f t="shared" si="120"/>
        <v>-3.141584704400513E-3</v>
      </c>
      <c r="C531">
        <f t="shared" si="125"/>
        <v>0.99999506522683124</v>
      </c>
      <c r="D531">
        <f t="shared" si="121"/>
        <v>1.5676531585691245</v>
      </c>
      <c r="E531">
        <f t="shared" si="126"/>
        <v>0.99999506025081908</v>
      </c>
      <c r="F531">
        <f t="shared" si="122"/>
        <v>1230259.6517954499</v>
      </c>
      <c r="G531">
        <f t="shared" si="123"/>
        <v>1230242.4003103378</v>
      </c>
      <c r="H531">
        <f t="shared" si="124"/>
        <v>0</v>
      </c>
      <c r="I531">
        <f t="shared" si="127"/>
        <v>1.5835213716448357E-6</v>
      </c>
      <c r="J531">
        <f t="shared" si="128"/>
        <v>0</v>
      </c>
      <c r="K531">
        <f t="shared" si="129"/>
        <v>0</v>
      </c>
      <c r="M531">
        <f>alpha*LN(F531)</f>
        <v>14.022721781355223</v>
      </c>
      <c r="N531">
        <f>(LN(cat0)+LN(C531)+M531)/(alpha-1)</f>
        <v>-668839.32976490865</v>
      </c>
      <c r="O531">
        <f t="shared" si="117"/>
        <v>-13.355859474598525</v>
      </c>
      <c r="P531">
        <f t="shared" si="118"/>
        <v>-668852.68562438327</v>
      </c>
      <c r="Q531">
        <f t="shared" si="119"/>
        <v>-668852.68562438327</v>
      </c>
    </row>
    <row r="532" spans="1:17" x14ac:dyDescent="0.3">
      <c r="A532">
        <f t="shared" si="130"/>
        <v>0.5</v>
      </c>
      <c r="B532">
        <f t="shared" si="120"/>
        <v>7.9333226654654254E-9</v>
      </c>
      <c r="C532">
        <f t="shared" si="125"/>
        <v>1</v>
      </c>
      <c r="D532">
        <f t="shared" si="121"/>
        <v>1.5707947480652549</v>
      </c>
      <c r="E532">
        <f t="shared" si="126"/>
        <v>0.99999999999875377</v>
      </c>
      <c r="F532">
        <f t="shared" si="122"/>
        <v>1230253.5746228758</v>
      </c>
      <c r="G532">
        <f t="shared" si="123"/>
        <v>1230236.3232290593</v>
      </c>
      <c r="H532">
        <f t="shared" si="124"/>
        <v>0</v>
      </c>
      <c r="I532">
        <f t="shared" si="127"/>
        <v>1.5866629644085429E-6</v>
      </c>
      <c r="J532">
        <f t="shared" si="128"/>
        <v>0</v>
      </c>
      <c r="K532">
        <f t="shared" si="129"/>
        <v>0</v>
      </c>
      <c r="M532">
        <f>alpha*LN(F532)</f>
        <v>14.022716841600028</v>
      </c>
      <c r="N532">
        <f>(LN(cat0)+LN(C532)+M532)/(alpha-1)</f>
        <v>-668839.32479505823</v>
      </c>
      <c r="O532">
        <f t="shared" si="117"/>
        <v>-13.353877511747738</v>
      </c>
      <c r="P532">
        <f t="shared" si="118"/>
        <v>-668852.67867256992</v>
      </c>
      <c r="Q532">
        <f t="shared" si="119"/>
        <v>-668852.67867256992</v>
      </c>
    </row>
    <row r="533" spans="1:17" x14ac:dyDescent="0.3">
      <c r="A533">
        <f t="shared" si="130"/>
        <v>0.501</v>
      </c>
      <c r="B533">
        <f t="shared" si="120"/>
        <v>3.1416005710458439E-3</v>
      </c>
      <c r="C533">
        <f t="shared" si="125"/>
        <v>0.99999506517698478</v>
      </c>
      <c r="D533">
        <f t="shared" si="121"/>
        <v>1.5739363375613855</v>
      </c>
      <c r="E533">
        <f t="shared" si="126"/>
        <v>0.99999507017024369</v>
      </c>
      <c r="F533">
        <f t="shared" si="122"/>
        <v>1230259.6395919218</v>
      </c>
      <c r="G533">
        <f t="shared" si="123"/>
        <v>1230242.3881069943</v>
      </c>
      <c r="H533">
        <f t="shared" si="124"/>
        <v>0</v>
      </c>
      <c r="I533">
        <f t="shared" si="127"/>
        <v>1.5898045569502056E-6</v>
      </c>
      <c r="J533">
        <f t="shared" si="128"/>
        <v>0</v>
      </c>
      <c r="K533">
        <f t="shared" si="129"/>
        <v>0</v>
      </c>
      <c r="M533">
        <f>alpha*LN(F533)</f>
        <v>14.02272177143576</v>
      </c>
      <c r="N533">
        <f>(LN(cat0)+LN(C533)+M533)/(alpha-1)</f>
        <v>-668839.31979559967</v>
      </c>
      <c r="O533">
        <f t="shared" ref="O533:O596" si="131">LN(I533)</f>
        <v>-13.35189946944454</v>
      </c>
      <c r="P533">
        <f t="shared" ref="P533:P596" si="132">N533+O533</f>
        <v>-668852.67169506906</v>
      </c>
      <c r="Q533">
        <f t="shared" ref="Q533:Q596" si="133">P533-EXP(P533)</f>
        <v>-668852.67169506906</v>
      </c>
    </row>
    <row r="534" spans="1:17" x14ac:dyDescent="0.3">
      <c r="A534">
        <f t="shared" si="130"/>
        <v>0.502</v>
      </c>
      <c r="B534">
        <f t="shared" si="120"/>
        <v>6.2831932087690223E-3</v>
      </c>
      <c r="C534">
        <f t="shared" si="125"/>
        <v>0.99998026080649027</v>
      </c>
      <c r="D534">
        <f t="shared" si="121"/>
        <v>1.5770779270575161</v>
      </c>
      <c r="E534">
        <f t="shared" si="126"/>
        <v>0.99998027081394414</v>
      </c>
      <c r="F534">
        <f t="shared" si="122"/>
        <v>1230277.8470018865</v>
      </c>
      <c r="G534">
        <f t="shared" si="123"/>
        <v>1230260.5952434351</v>
      </c>
      <c r="H534">
        <f t="shared" si="124"/>
        <v>0</v>
      </c>
      <c r="I534">
        <f t="shared" si="127"/>
        <v>1.5929461494918685E-6</v>
      </c>
      <c r="J534">
        <f t="shared" si="128"/>
        <v>0</v>
      </c>
      <c r="K534">
        <f t="shared" si="129"/>
        <v>0</v>
      </c>
      <c r="M534">
        <f>alpha*LN(F534)</f>
        <v>14.022736570959731</v>
      </c>
      <c r="N534">
        <f>(LN(cat0)+LN(C534)+M534)/(alpha-1)</f>
        <v>-668839.31476643146</v>
      </c>
      <c r="O534">
        <f t="shared" si="131"/>
        <v>-13.34992533206985</v>
      </c>
      <c r="P534">
        <f t="shared" si="132"/>
        <v>-668852.66469176358</v>
      </c>
      <c r="Q534">
        <f t="shared" si="133"/>
        <v>-668852.66469176358</v>
      </c>
    </row>
    <row r="535" spans="1:17" x14ac:dyDescent="0.3">
      <c r="A535">
        <f t="shared" si="130"/>
        <v>0.503</v>
      </c>
      <c r="B535">
        <f t="shared" si="120"/>
        <v>9.4247858464922007E-3</v>
      </c>
      <c r="C535">
        <f t="shared" si="125"/>
        <v>0.99995558703462972</v>
      </c>
      <c r="D535">
        <f t="shared" si="121"/>
        <v>1.5802195165536466</v>
      </c>
      <c r="E535">
        <f t="shared" si="126"/>
        <v>0.99995560207591849</v>
      </c>
      <c r="F535">
        <f t="shared" si="122"/>
        <v>1230308.1977513032</v>
      </c>
      <c r="G535">
        <f t="shared" si="123"/>
        <v>1230290.9455369012</v>
      </c>
      <c r="H535">
        <f t="shared" si="124"/>
        <v>0</v>
      </c>
      <c r="I535">
        <f t="shared" si="127"/>
        <v>1.5960877422555757E-6</v>
      </c>
      <c r="J535">
        <f t="shared" si="128"/>
        <v>0</v>
      </c>
      <c r="K535">
        <f t="shared" si="129"/>
        <v>0</v>
      </c>
      <c r="M535">
        <f>alpha*LN(F535)</f>
        <v>14.02276124046408</v>
      </c>
      <c r="N535">
        <f>(LN(cat0)+LN(C535)+M535)/(alpha-1)</f>
        <v>-668839.30970745417</v>
      </c>
      <c r="O535">
        <f t="shared" si="131"/>
        <v>-13.34795508409719</v>
      </c>
      <c r="P535">
        <f t="shared" si="132"/>
        <v>-668852.65766253823</v>
      </c>
      <c r="Q535">
        <f t="shared" si="133"/>
        <v>-668852.65766253823</v>
      </c>
    </row>
    <row r="536" spans="1:17" x14ac:dyDescent="0.3">
      <c r="A536">
        <f t="shared" si="130"/>
        <v>0.504</v>
      </c>
      <c r="B536">
        <f t="shared" si="120"/>
        <v>1.2566378484215268E-2</v>
      </c>
      <c r="C536">
        <f t="shared" si="125"/>
        <v>0.99992104410492322</v>
      </c>
      <c r="D536">
        <f t="shared" si="121"/>
        <v>1.583361106049777</v>
      </c>
      <c r="E536">
        <f t="shared" si="126"/>
        <v>0.99992106419963667</v>
      </c>
      <c r="F536">
        <f t="shared" si="122"/>
        <v>1230350.6933380489</v>
      </c>
      <c r="G536">
        <f t="shared" si="123"/>
        <v>1230333.4404852504</v>
      </c>
      <c r="H536">
        <f t="shared" si="124"/>
        <v>0</v>
      </c>
      <c r="I536">
        <f t="shared" si="127"/>
        <v>1.5992293347972384E-6</v>
      </c>
      <c r="J536">
        <f t="shared" si="128"/>
        <v>0</v>
      </c>
      <c r="K536">
        <f t="shared" si="129"/>
        <v>0</v>
      </c>
      <c r="M536">
        <f>alpha*LN(F536)</f>
        <v>14.0227957804358</v>
      </c>
      <c r="N536">
        <f>(LN(cat0)+LN(C536)+M536)/(alpha-1)</f>
        <v>-668839.304618572</v>
      </c>
      <c r="O536">
        <f t="shared" si="131"/>
        <v>-13.345988710508475</v>
      </c>
      <c r="P536">
        <f t="shared" si="132"/>
        <v>-668852.65060728253</v>
      </c>
      <c r="Q536">
        <f t="shared" si="133"/>
        <v>-668852.65060728253</v>
      </c>
    </row>
    <row r="537" spans="1:17" x14ac:dyDescent="0.3">
      <c r="A537">
        <f t="shared" si="130"/>
        <v>0.505</v>
      </c>
      <c r="B537">
        <f t="shared" si="120"/>
        <v>1.5707971121938336E-2</v>
      </c>
      <c r="C537">
        <f t="shared" si="125"/>
        <v>0.99987663235829549</v>
      </c>
      <c r="D537">
        <f t="shared" si="121"/>
        <v>1.5865026955459074</v>
      </c>
      <c r="E537">
        <f t="shared" si="126"/>
        <v>0.99987665752597299</v>
      </c>
      <c r="F537">
        <f t="shared" si="122"/>
        <v>1230405.3358595236</v>
      </c>
      <c r="G537">
        <f t="shared" si="123"/>
        <v>1230388.0821858468</v>
      </c>
      <c r="H537">
        <f t="shared" si="124"/>
        <v>0</v>
      </c>
      <c r="I537">
        <f t="shared" si="127"/>
        <v>1.6023709275609457E-6</v>
      </c>
      <c r="J537">
        <f t="shared" si="128"/>
        <v>0</v>
      </c>
      <c r="K537">
        <f t="shared" si="129"/>
        <v>0</v>
      </c>
      <c r="M537">
        <f>alpha*LN(F537)</f>
        <v>14.022840191556767</v>
      </c>
      <c r="N537">
        <f>(LN(cat0)+LN(C537)+M537)/(alpha-1)</f>
        <v>-668839.29949968006</v>
      </c>
      <c r="O537">
        <f t="shared" si="131"/>
        <v>-13.344026195819209</v>
      </c>
      <c r="P537">
        <f t="shared" si="132"/>
        <v>-668852.64352587587</v>
      </c>
      <c r="Q537">
        <f t="shared" si="133"/>
        <v>-668852.64352587587</v>
      </c>
    </row>
    <row r="538" spans="1:17" x14ac:dyDescent="0.3">
      <c r="A538">
        <f t="shared" si="130"/>
        <v>0.50600000000000001</v>
      </c>
      <c r="B538">
        <f t="shared" si="120"/>
        <v>1.8849563759661514E-2</v>
      </c>
      <c r="C538">
        <f t="shared" si="125"/>
        <v>0.99982235223307259</v>
      </c>
      <c r="D538">
        <f t="shared" si="121"/>
        <v>1.589644285042038</v>
      </c>
      <c r="E538">
        <f t="shared" si="126"/>
        <v>0.99982238249320254</v>
      </c>
      <c r="F538">
        <f t="shared" si="122"/>
        <v>1230472.128012904</v>
      </c>
      <c r="G538">
        <f t="shared" si="123"/>
        <v>1230454.873335823</v>
      </c>
      <c r="H538">
        <f t="shared" si="124"/>
        <v>0</v>
      </c>
      <c r="I538">
        <f t="shared" si="127"/>
        <v>1.6055125201026083E-6</v>
      </c>
      <c r="J538">
        <f t="shared" si="128"/>
        <v>0</v>
      </c>
      <c r="K538">
        <f t="shared" si="129"/>
        <v>0</v>
      </c>
      <c r="M538">
        <f>alpha*LN(F538)</f>
        <v>14.022894474703802</v>
      </c>
      <c r="N538">
        <f>(LN(cat0)+LN(C538)+M538)/(alpha-1)</f>
        <v>-668839.2943506717</v>
      </c>
      <c r="O538">
        <f t="shared" si="131"/>
        <v>-13.342067525189629</v>
      </c>
      <c r="P538">
        <f t="shared" si="132"/>
        <v>-668852.63641819684</v>
      </c>
      <c r="Q538">
        <f t="shared" si="133"/>
        <v>-668852.63641819684</v>
      </c>
    </row>
    <row r="539" spans="1:17" x14ac:dyDescent="0.3">
      <c r="A539">
        <f t="shared" si="130"/>
        <v>0.50700000000000001</v>
      </c>
      <c r="B539">
        <f t="shared" si="120"/>
        <v>2.1991156397384692E-2</v>
      </c>
      <c r="C539">
        <f t="shared" si="125"/>
        <v>0.99975820426497752</v>
      </c>
      <c r="D539">
        <f t="shared" si="121"/>
        <v>1.5927858745381684</v>
      </c>
      <c r="E539">
        <f t="shared" si="126"/>
        <v>0.99975823963699673</v>
      </c>
      <c r="F539">
        <f t="shared" si="122"/>
        <v>1230551.0730954681</v>
      </c>
      <c r="G539">
        <f t="shared" si="123"/>
        <v>1230533.81723241</v>
      </c>
      <c r="H539">
        <f t="shared" si="124"/>
        <v>0</v>
      </c>
      <c r="I539">
        <f t="shared" si="127"/>
        <v>1.6086541128663156E-6</v>
      </c>
      <c r="J539">
        <f t="shared" si="128"/>
        <v>0</v>
      </c>
      <c r="K539">
        <f t="shared" si="129"/>
        <v>0</v>
      </c>
      <c r="M539">
        <f>alpha*LN(F539)</f>
        <v>14.022958630948743</v>
      </c>
      <c r="N539">
        <f>(LN(cat0)+LN(C539)+M539)/(alpha-1)</f>
        <v>-668839.28917144937</v>
      </c>
      <c r="O539">
        <f t="shared" si="131"/>
        <v>-13.340112683314336</v>
      </c>
      <c r="P539">
        <f t="shared" si="132"/>
        <v>-668852.62928413274</v>
      </c>
      <c r="Q539">
        <f t="shared" si="133"/>
        <v>-668852.62928413274</v>
      </c>
    </row>
    <row r="540" spans="1:17" x14ac:dyDescent="0.3">
      <c r="A540">
        <f t="shared" si="130"/>
        <v>0.50800000000000001</v>
      </c>
      <c r="B540">
        <f t="shared" si="120"/>
        <v>2.5132749035107871E-2</v>
      </c>
      <c r="C540">
        <f t="shared" si="125"/>
        <v>0.99968418908712464</v>
      </c>
      <c r="D540">
        <f t="shared" si="121"/>
        <v>1.5959274640342991</v>
      </c>
      <c r="E540">
        <f t="shared" si="126"/>
        <v>0.99968422959041858</v>
      </c>
      <c r="F540">
        <f t="shared" si="122"/>
        <v>1230642.1750049922</v>
      </c>
      <c r="G540">
        <f t="shared" si="123"/>
        <v>1230624.9177733199</v>
      </c>
      <c r="H540">
        <f t="shared" si="124"/>
        <v>0</v>
      </c>
      <c r="I540">
        <f t="shared" si="127"/>
        <v>1.611795705407978E-6</v>
      </c>
      <c r="J540">
        <f t="shared" si="128"/>
        <v>0</v>
      </c>
      <c r="K540">
        <f t="shared" si="129"/>
        <v>0</v>
      </c>
      <c r="M540">
        <f>alpha*LN(F540)</f>
        <v>14.023032661558517</v>
      </c>
      <c r="N540">
        <f>(LN(cat0)+LN(C540)+M540)/(alpha-1)</f>
        <v>-668839.28396190458</v>
      </c>
      <c r="O540">
        <f t="shared" si="131"/>
        <v>-13.338161655529101</v>
      </c>
      <c r="P540">
        <f t="shared" si="132"/>
        <v>-668852.62212356017</v>
      </c>
      <c r="Q540">
        <f t="shared" si="133"/>
        <v>-668852.62212356017</v>
      </c>
    </row>
    <row r="541" spans="1:17" x14ac:dyDescent="0.3">
      <c r="A541">
        <f t="shared" si="130"/>
        <v>0.50900000000000001</v>
      </c>
      <c r="B541">
        <f t="shared" si="120"/>
        <v>2.8274341672831049E-2</v>
      </c>
      <c r="C541">
        <f t="shared" si="125"/>
        <v>0.99960030743001405</v>
      </c>
      <c r="D541">
        <f t="shared" si="121"/>
        <v>1.5990690535304297</v>
      </c>
      <c r="E541">
        <f t="shared" si="126"/>
        <v>0.99960035308391582</v>
      </c>
      <c r="F541">
        <f t="shared" si="122"/>
        <v>1230745.4382402201</v>
      </c>
      <c r="G541">
        <f t="shared" si="123"/>
        <v>1230728.1794572275</v>
      </c>
      <c r="H541">
        <f t="shared" si="124"/>
        <v>0</v>
      </c>
      <c r="I541">
        <f t="shared" si="127"/>
        <v>1.6149372979496407E-6</v>
      </c>
      <c r="J541">
        <f t="shared" si="128"/>
        <v>0</v>
      </c>
      <c r="K541">
        <f t="shared" si="129"/>
        <v>0</v>
      </c>
      <c r="M541">
        <f>alpha*LN(F541)</f>
        <v>14.023116567995253</v>
      </c>
      <c r="N541">
        <f>(LN(cat0)+LN(C541)+M541)/(alpha-1)</f>
        <v>-668839.27872193069</v>
      </c>
      <c r="O541">
        <f t="shared" si="131"/>
        <v>-13.336214426842341</v>
      </c>
      <c r="P541">
        <f t="shared" si="132"/>
        <v>-668852.61493635748</v>
      </c>
      <c r="Q541">
        <f t="shared" si="133"/>
        <v>-668852.61493635748</v>
      </c>
    </row>
    <row r="542" spans="1:17" x14ac:dyDescent="0.3">
      <c r="A542">
        <f t="shared" si="130"/>
        <v>0.51</v>
      </c>
      <c r="B542">
        <f t="shared" si="120"/>
        <v>3.1415934310554228E-2</v>
      </c>
      <c r="C542">
        <f t="shared" si="125"/>
        <v>0.99950656012152372</v>
      </c>
      <c r="D542">
        <f t="shared" si="121"/>
        <v>1.6022106430265601</v>
      </c>
      <c r="E542">
        <f t="shared" si="126"/>
        <v>0.99950661094531401</v>
      </c>
      <c r="F542">
        <f t="shared" si="122"/>
        <v>1230860.8679014065</v>
      </c>
      <c r="G542">
        <f t="shared" si="123"/>
        <v>1230843.6073843041</v>
      </c>
      <c r="H542">
        <f t="shared" si="124"/>
        <v>0</v>
      </c>
      <c r="I542">
        <f t="shared" si="127"/>
        <v>1.618078890713348E-6</v>
      </c>
      <c r="J542">
        <f t="shared" si="128"/>
        <v>0</v>
      </c>
      <c r="K542">
        <f t="shared" si="129"/>
        <v>0</v>
      </c>
      <c r="M542">
        <f>alpha*LN(F542)</f>
        <v>14.023210351916386</v>
      </c>
      <c r="N542">
        <f>(LN(cat0)+LN(C542)+M542)/(alpha-1)</f>
        <v>-668839.27345142141</v>
      </c>
      <c r="O542">
        <f t="shared" si="131"/>
        <v>-13.334270982350144</v>
      </c>
      <c r="P542">
        <f t="shared" si="132"/>
        <v>-668852.60772240371</v>
      </c>
      <c r="Q542">
        <f t="shared" si="133"/>
        <v>-668852.60772240371</v>
      </c>
    </row>
    <row r="543" spans="1:17" x14ac:dyDescent="0.3">
      <c r="A543">
        <f t="shared" si="130"/>
        <v>0.51100000000000001</v>
      </c>
      <c r="B543">
        <f t="shared" si="120"/>
        <v>3.4557526948277295E-2</v>
      </c>
      <c r="C543">
        <f t="shared" si="125"/>
        <v>0.99940294808690167</v>
      </c>
      <c r="D543">
        <f t="shared" si="121"/>
        <v>1.6053522325226908</v>
      </c>
      <c r="E543">
        <f t="shared" si="126"/>
        <v>0.99940300409980842</v>
      </c>
      <c r="F543">
        <f t="shared" si="122"/>
        <v>1230988.4696909313</v>
      </c>
      <c r="G543">
        <f t="shared" si="123"/>
        <v>1230971.2072568482</v>
      </c>
      <c r="H543">
        <f t="shared" si="124"/>
        <v>0</v>
      </c>
      <c r="I543">
        <f t="shared" si="127"/>
        <v>1.6212204832550104E-6</v>
      </c>
      <c r="J543">
        <f t="shared" si="128"/>
        <v>0</v>
      </c>
      <c r="K543">
        <f t="shared" si="129"/>
        <v>0</v>
      </c>
      <c r="M543">
        <f>alpha*LN(F543)</f>
        <v>14.023314015174808</v>
      </c>
      <c r="N543">
        <f>(LN(cat0)+LN(C543)+M543)/(alpha-1)</f>
        <v>-668839.26815027162</v>
      </c>
      <c r="O543">
        <f t="shared" si="131"/>
        <v>-13.332331307646481</v>
      </c>
      <c r="P543">
        <f t="shared" si="132"/>
        <v>-668852.60048157931</v>
      </c>
      <c r="Q543">
        <f t="shared" si="133"/>
        <v>-668852.60048157931</v>
      </c>
    </row>
    <row r="544" spans="1:17" x14ac:dyDescent="0.3">
      <c r="A544">
        <f t="shared" si="130"/>
        <v>0.51200000000000001</v>
      </c>
      <c r="B544">
        <f t="shared" ref="B544:B607" si="134">(1-A544)*-theta0+A544*PI()/2</f>
        <v>3.7699119586000474E-2</v>
      </c>
      <c r="C544">
        <f t="shared" si="125"/>
        <v>0.99928947234875709</v>
      </c>
      <c r="D544">
        <f t="shared" ref="D544:D607" si="135">alpha*(B544+theta0)</f>
        <v>1.6084938220188212</v>
      </c>
      <c r="E544">
        <f t="shared" si="126"/>
        <v>0.99928953356995465</v>
      </c>
      <c r="F544">
        <f t="shared" ref="F544:F607" si="136">x_m_zeta/E544</f>
        <v>1231128.249913987</v>
      </c>
      <c r="G544">
        <f t="shared" ref="G544:G607" si="137">(F544)^alpha</f>
        <v>1231110.9853799473</v>
      </c>
      <c r="H544">
        <f t="shared" ref="H544:H607" si="138">(cat0*C544*G544)^(1/(alpha-1))</f>
        <v>0</v>
      </c>
      <c r="I544">
        <f t="shared" si="127"/>
        <v>1.6243620760187177E-6</v>
      </c>
      <c r="J544">
        <f t="shared" si="128"/>
        <v>0</v>
      </c>
      <c r="K544">
        <f t="shared" si="129"/>
        <v>0</v>
      </c>
      <c r="M544">
        <f>alpha*LN(F544)</f>
        <v>14.023427559818986</v>
      </c>
      <c r="N544">
        <f>(LN(cat0)+LN(C544)+M544)/(alpha-1)</f>
        <v>-668839.2628183678</v>
      </c>
      <c r="O544">
        <f t="shared" si="131"/>
        <v>-13.330395387861666</v>
      </c>
      <c r="P544">
        <f t="shared" si="132"/>
        <v>-668852.59321375564</v>
      </c>
      <c r="Q544">
        <f t="shared" si="133"/>
        <v>-668852.59321375564</v>
      </c>
    </row>
    <row r="545" spans="1:17" x14ac:dyDescent="0.3">
      <c r="A545">
        <f t="shared" si="130"/>
        <v>0.51300000000000001</v>
      </c>
      <c r="B545">
        <f t="shared" si="134"/>
        <v>4.0840712223723652E-2</v>
      </c>
      <c r="C545">
        <f t="shared" ref="C545:C608" si="139">COS(B545)</f>
        <v>0.99916613402704935</v>
      </c>
      <c r="D545">
        <f t="shared" si="135"/>
        <v>1.6116354115149518</v>
      </c>
      <c r="E545">
        <f t="shared" ref="E545:E608" si="140">SIN(D545)</f>
        <v>0.99916620047565885</v>
      </c>
      <c r="F545">
        <f t="shared" si="136"/>
        <v>1231280.2154793399</v>
      </c>
      <c r="G545">
        <f t="shared" si="137"/>
        <v>1231262.9486622617</v>
      </c>
      <c r="H545">
        <f t="shared" si="138"/>
        <v>0</v>
      </c>
      <c r="I545">
        <f t="shared" ref="I545:I608" si="141">COS(D545-B545)</f>
        <v>1.6275036683383355E-6</v>
      </c>
      <c r="J545">
        <f t="shared" ref="J545:J608" si="142">H545*I545</f>
        <v>0</v>
      </c>
      <c r="K545">
        <f t="shared" ref="K545:K608" si="143">J545*EXP(-J545)</f>
        <v>0</v>
      </c>
      <c r="M545">
        <f>alpha*LN(F545)</f>
        <v>14.023550988093145</v>
      </c>
      <c r="N545">
        <f>(LN(cat0)+LN(C545)+M545)/(alpha-1)</f>
        <v>-668839.25745560159</v>
      </c>
      <c r="O545">
        <f t="shared" si="131"/>
        <v>-13.328463208894899</v>
      </c>
      <c r="P545">
        <f t="shared" si="132"/>
        <v>-668852.58591881045</v>
      </c>
      <c r="Q545">
        <f t="shared" si="133"/>
        <v>-668852.58591881045</v>
      </c>
    </row>
    <row r="546" spans="1:17" x14ac:dyDescent="0.3">
      <c r="A546">
        <f t="shared" ref="A546:A609" si="144">ROUND(A545+1/1000,3)</f>
        <v>0.51400000000000001</v>
      </c>
      <c r="B546">
        <f t="shared" si="134"/>
        <v>4.3982304861446719E-2</v>
      </c>
      <c r="C546">
        <f t="shared" si="139"/>
        <v>0.99903293433907825</v>
      </c>
      <c r="D546">
        <f t="shared" si="135"/>
        <v>1.614777001011082</v>
      </c>
      <c r="E546">
        <f t="shared" si="140"/>
        <v>0.99903300603416634</v>
      </c>
      <c r="F546">
        <f t="shared" si="136"/>
        <v>1231444.3739001639</v>
      </c>
      <c r="G546">
        <f t="shared" si="137"/>
        <v>1231427.1046168476</v>
      </c>
      <c r="H546">
        <f t="shared" si="138"/>
        <v>0</v>
      </c>
      <c r="I546">
        <f t="shared" si="141"/>
        <v>1.6306452613240872E-6</v>
      </c>
      <c r="J546">
        <f t="shared" si="142"/>
        <v>0</v>
      </c>
      <c r="K546">
        <f t="shared" si="143"/>
        <v>0</v>
      </c>
      <c r="M546">
        <f>alpha*LN(F546)</f>
        <v>14.023684302437442</v>
      </c>
      <c r="N546">
        <f>(LN(cat0)+LN(C546)+M546)/(alpha-1)</f>
        <v>-668839.25206186285</v>
      </c>
      <c r="O546">
        <f t="shared" si="131"/>
        <v>-13.326534755636816</v>
      </c>
      <c r="P546">
        <f t="shared" si="132"/>
        <v>-668852.57859661849</v>
      </c>
      <c r="Q546">
        <f t="shared" si="133"/>
        <v>-668852.57859661849</v>
      </c>
    </row>
    <row r="547" spans="1:17" x14ac:dyDescent="0.3">
      <c r="A547">
        <f t="shared" si="144"/>
        <v>0.51500000000000001</v>
      </c>
      <c r="B547">
        <f t="shared" si="134"/>
        <v>4.7123897499169898E-2</v>
      </c>
      <c r="C547">
        <f t="shared" si="139"/>
        <v>0.99888987459947054</v>
      </c>
      <c r="D547">
        <f t="shared" si="135"/>
        <v>1.6179185905072127</v>
      </c>
      <c r="E547">
        <f t="shared" si="140"/>
        <v>0.99888995156004989</v>
      </c>
      <c r="F547">
        <f t="shared" si="136"/>
        <v>1231620.7332949468</v>
      </c>
      <c r="G547">
        <f t="shared" si="137"/>
        <v>1231603.4613620685</v>
      </c>
      <c r="H547">
        <f t="shared" si="138"/>
        <v>0</v>
      </c>
      <c r="I547">
        <f t="shared" si="141"/>
        <v>1.6337868538657498E-6</v>
      </c>
      <c r="J547">
        <f t="shared" si="142"/>
        <v>0</v>
      </c>
      <c r="K547">
        <f t="shared" si="143"/>
        <v>0</v>
      </c>
      <c r="M547">
        <f>alpha*LN(F547)</f>
        <v>14.023827505488153</v>
      </c>
      <c r="N547">
        <f>(LN(cat0)+LN(C547)+M547)/(alpha-1)</f>
        <v>-668839.24663703959</v>
      </c>
      <c r="O547">
        <f t="shared" si="131"/>
        <v>-13.324610014425678</v>
      </c>
      <c r="P547">
        <f t="shared" si="132"/>
        <v>-668852.57124705403</v>
      </c>
      <c r="Q547">
        <f t="shared" si="133"/>
        <v>-668852.57124705403</v>
      </c>
    </row>
    <row r="548" spans="1:17" x14ac:dyDescent="0.3">
      <c r="A548">
        <f t="shared" si="144"/>
        <v>0.51600000000000001</v>
      </c>
      <c r="B548">
        <f t="shared" si="134"/>
        <v>5.0265490136893076E-2</v>
      </c>
      <c r="C548">
        <f t="shared" si="139"/>
        <v>0.99873695622016845</v>
      </c>
      <c r="D548">
        <f t="shared" si="135"/>
        <v>1.6210601800033433</v>
      </c>
      <c r="E548">
        <f t="shared" si="140"/>
        <v>0.99873703846519657</v>
      </c>
      <c r="F548">
        <f t="shared" si="136"/>
        <v>1231809.3023884722</v>
      </c>
      <c r="G548">
        <f t="shared" si="137"/>
        <v>1231792.0276225677</v>
      </c>
      <c r="H548">
        <f t="shared" si="138"/>
        <v>0</v>
      </c>
      <c r="I548">
        <f t="shared" si="141"/>
        <v>1.6369284464074123E-6</v>
      </c>
      <c r="J548">
        <f t="shared" si="142"/>
        <v>0</v>
      </c>
      <c r="K548">
        <f t="shared" si="143"/>
        <v>0</v>
      </c>
      <c r="M548">
        <f>alpha*LN(F548)</f>
        <v>14.023980600077886</v>
      </c>
      <c r="N548">
        <f>(LN(cat0)+LN(C548)+M548)/(alpha-1)</f>
        <v>-668839.24118101632</v>
      </c>
      <c r="O548">
        <f t="shared" si="131"/>
        <v>-13.322688970727656</v>
      </c>
      <c r="P548">
        <f t="shared" si="132"/>
        <v>-668852.56386998703</v>
      </c>
      <c r="Q548">
        <f t="shared" si="133"/>
        <v>-668852.56386998703</v>
      </c>
    </row>
    <row r="549" spans="1:17" x14ac:dyDescent="0.3">
      <c r="A549">
        <f t="shared" si="144"/>
        <v>0.51700000000000002</v>
      </c>
      <c r="B549">
        <f t="shared" si="134"/>
        <v>5.3407082774616255E-2</v>
      </c>
      <c r="C549">
        <f t="shared" si="139"/>
        <v>0.99857418071041437</v>
      </c>
      <c r="D549">
        <f t="shared" si="135"/>
        <v>1.6242017694994737</v>
      </c>
      <c r="E549">
        <f t="shared" si="140"/>
        <v>0.99857426825879392</v>
      </c>
      <c r="F549">
        <f t="shared" si="136"/>
        <v>1232010.0905128729</v>
      </c>
      <c r="G549">
        <f t="shared" si="137"/>
        <v>1231992.8127303352</v>
      </c>
      <c r="H549">
        <f t="shared" si="138"/>
        <v>0</v>
      </c>
      <c r="I549">
        <f t="shared" si="141"/>
        <v>1.6400700391711193E-6</v>
      </c>
      <c r="J549">
        <f t="shared" si="142"/>
        <v>0</v>
      </c>
      <c r="K549">
        <f t="shared" si="143"/>
        <v>0</v>
      </c>
      <c r="M549">
        <f>alpha*LN(F549)</f>
        <v>14.024143589235806</v>
      </c>
      <c r="N549">
        <f>(LN(cat0)+LN(C549)+M549)/(alpha-1)</f>
        <v>-668839.23569368129</v>
      </c>
      <c r="O549">
        <f t="shared" si="131"/>
        <v>-13.320771610228419</v>
      </c>
      <c r="P549">
        <f t="shared" si="132"/>
        <v>-668852.55646529153</v>
      </c>
      <c r="Q549">
        <f t="shared" si="133"/>
        <v>-668852.55646529153</v>
      </c>
    </row>
    <row r="550" spans="1:17" x14ac:dyDescent="0.3">
      <c r="A550">
        <f t="shared" si="144"/>
        <v>0.51800000000000002</v>
      </c>
      <c r="B550">
        <f t="shared" si="134"/>
        <v>5.6548675412339322E-2</v>
      </c>
      <c r="C550">
        <f t="shared" si="139"/>
        <v>0.99840154967673689</v>
      </c>
      <c r="D550">
        <f t="shared" si="135"/>
        <v>1.6273433589956041</v>
      </c>
      <c r="E550">
        <f t="shared" si="140"/>
        <v>0.99840164254731478</v>
      </c>
      <c r="F550">
        <f t="shared" si="136"/>
        <v>1232223.10760876</v>
      </c>
      <c r="G550">
        <f t="shared" si="137"/>
        <v>1232205.826625827</v>
      </c>
      <c r="H550">
        <f t="shared" si="138"/>
        <v>0</v>
      </c>
      <c r="I550">
        <f t="shared" si="141"/>
        <v>1.6432116317127818E-6</v>
      </c>
      <c r="J550">
        <f t="shared" si="142"/>
        <v>0</v>
      </c>
      <c r="K550">
        <f t="shared" si="143"/>
        <v>0</v>
      </c>
      <c r="M550">
        <f>alpha*LN(F550)</f>
        <v>14.024316476187872</v>
      </c>
      <c r="N550">
        <f>(LN(cat0)+LN(C550)+M550)/(alpha-1)</f>
        <v>-668839.23017491726</v>
      </c>
      <c r="O550">
        <f t="shared" si="131"/>
        <v>-13.318857919101466</v>
      </c>
      <c r="P550">
        <f t="shared" si="132"/>
        <v>-668852.54903283634</v>
      </c>
      <c r="Q550">
        <f t="shared" si="133"/>
        <v>-668852.54903283634</v>
      </c>
    </row>
    <row r="551" spans="1:17" x14ac:dyDescent="0.3">
      <c r="A551">
        <f t="shared" si="144"/>
        <v>0.51900000000000002</v>
      </c>
      <c r="B551">
        <f t="shared" si="134"/>
        <v>5.96902680500625E-2</v>
      </c>
      <c r="C551">
        <f t="shared" si="139"/>
        <v>0.99821906482293477</v>
      </c>
      <c r="D551">
        <f t="shared" si="135"/>
        <v>1.6304849484917345</v>
      </c>
      <c r="E551">
        <f t="shared" si="140"/>
        <v>0.99821916303450198</v>
      </c>
      <c r="F551">
        <f t="shared" si="136"/>
        <v>1232448.3642264246</v>
      </c>
      <c r="G551">
        <f t="shared" si="137"/>
        <v>1232431.0798591655</v>
      </c>
      <c r="H551">
        <f t="shared" si="138"/>
        <v>0</v>
      </c>
      <c r="I551">
        <f t="shared" si="141"/>
        <v>1.6463532244764888E-6</v>
      </c>
      <c r="J551">
        <f t="shared" si="142"/>
        <v>0</v>
      </c>
      <c r="K551">
        <f t="shared" si="143"/>
        <v>0</v>
      </c>
      <c r="M551">
        <f>alpha*LN(F551)</f>
        <v>14.024499264357093</v>
      </c>
      <c r="N551">
        <f>(LN(cat0)+LN(C551)+M551)/(alpha-1)</f>
        <v>-668839.22462460503</v>
      </c>
      <c r="O551">
        <f t="shared" si="131"/>
        <v>-13.316947883059525</v>
      </c>
      <c r="P551">
        <f t="shared" si="132"/>
        <v>-668852.54157248815</v>
      </c>
      <c r="Q551">
        <f t="shared" si="133"/>
        <v>-668852.54157248815</v>
      </c>
    </row>
    <row r="552" spans="1:17" x14ac:dyDescent="0.3">
      <c r="A552">
        <f t="shared" si="144"/>
        <v>0.52</v>
      </c>
      <c r="B552">
        <f t="shared" si="134"/>
        <v>6.2831860687785679E-2</v>
      </c>
      <c r="C552">
        <f t="shared" si="139"/>
        <v>0.99802672795005953</v>
      </c>
      <c r="D552">
        <f t="shared" si="135"/>
        <v>1.6336265379878652</v>
      </c>
      <c r="E552">
        <f t="shared" si="140"/>
        <v>0.99802683152135085</v>
      </c>
      <c r="F552">
        <f t="shared" si="136"/>
        <v>1232685.871527116</v>
      </c>
      <c r="G552">
        <f t="shared" si="137"/>
        <v>1232668.5835914279</v>
      </c>
      <c r="H552">
        <f t="shared" si="138"/>
        <v>0</v>
      </c>
      <c r="I552">
        <f t="shared" si="141"/>
        <v>1.6494948172401959E-6</v>
      </c>
      <c r="J552">
        <f t="shared" si="142"/>
        <v>0</v>
      </c>
      <c r="K552">
        <f t="shared" si="143"/>
        <v>0</v>
      </c>
      <c r="M552">
        <f>alpha*LN(F552)</f>
        <v>14.024691957363805</v>
      </c>
      <c r="N552">
        <f>(LN(cat0)+LN(C552)+M552)/(alpha-1)</f>
        <v>-668839.21904262924</v>
      </c>
      <c r="O552">
        <f t="shared" si="131"/>
        <v>-13.315041488301386</v>
      </c>
      <c r="P552">
        <f t="shared" si="132"/>
        <v>-668852.53408411751</v>
      </c>
      <c r="Q552">
        <f t="shared" si="133"/>
        <v>-668852.53408411751</v>
      </c>
    </row>
    <row r="553" spans="1:17" x14ac:dyDescent="0.3">
      <c r="A553">
        <f t="shared" si="144"/>
        <v>0.52100000000000002</v>
      </c>
      <c r="B553">
        <f t="shared" si="134"/>
        <v>6.5973453325508857E-2</v>
      </c>
      <c r="C553">
        <f t="shared" si="139"/>
        <v>0.99782454095639872</v>
      </c>
      <c r="D553">
        <f t="shared" si="135"/>
        <v>1.6367681274839956</v>
      </c>
      <c r="E553">
        <f t="shared" si="140"/>
        <v>0.99782464990609221</v>
      </c>
      <c r="F553">
        <f t="shared" si="136"/>
        <v>1232935.6412843929</v>
      </c>
      <c r="G553">
        <f t="shared" si="137"/>
        <v>1232918.3495959921</v>
      </c>
      <c r="H553">
        <f t="shared" si="138"/>
        <v>0</v>
      </c>
      <c r="I553">
        <f t="shared" si="141"/>
        <v>1.6526364100039027E-6</v>
      </c>
      <c r="J553">
        <f t="shared" si="142"/>
        <v>0</v>
      </c>
      <c r="K553">
        <f t="shared" si="143"/>
        <v>0</v>
      </c>
      <c r="M553">
        <f>alpha*LN(F553)</f>
        <v>14.024894559025954</v>
      </c>
      <c r="N553">
        <f>(LN(cat0)+LN(C553)+M553)/(alpha-1)</f>
        <v>-668839.2134288745</v>
      </c>
      <c r="O553">
        <f t="shared" si="131"/>
        <v>-13.313138720970011</v>
      </c>
      <c r="P553">
        <f t="shared" si="132"/>
        <v>-668852.52656759543</v>
      </c>
      <c r="Q553">
        <f t="shared" si="133"/>
        <v>-668852.52656759543</v>
      </c>
    </row>
    <row r="554" spans="1:17" x14ac:dyDescent="0.3">
      <c r="A554">
        <f t="shared" si="144"/>
        <v>0.52200000000000002</v>
      </c>
      <c r="B554">
        <f t="shared" si="134"/>
        <v>6.9115045963232036E-2</v>
      </c>
      <c r="C554">
        <f t="shared" si="139"/>
        <v>0.9976125058374562</v>
      </c>
      <c r="D554">
        <f t="shared" si="135"/>
        <v>1.6399097169801262</v>
      </c>
      <c r="E554">
        <f t="shared" si="140"/>
        <v>0.99761262018417263</v>
      </c>
      <c r="F554">
        <f t="shared" si="136"/>
        <v>1233197.6858855507</v>
      </c>
      <c r="G554">
        <f t="shared" si="137"/>
        <v>1233180.3902599539</v>
      </c>
      <c r="H554">
        <f t="shared" si="138"/>
        <v>0</v>
      </c>
      <c r="I554">
        <f t="shared" si="141"/>
        <v>1.6557780023235206E-6</v>
      </c>
      <c r="J554">
        <f t="shared" si="142"/>
        <v>0</v>
      </c>
      <c r="K554">
        <f t="shared" si="143"/>
        <v>0</v>
      </c>
      <c r="M554">
        <f>alpha*LN(F554)</f>
        <v>14.025107073359393</v>
      </c>
      <c r="N554">
        <f>(LN(cat0)+LN(C554)+M554)/(alpha-1)</f>
        <v>-668839.20778321277</v>
      </c>
      <c r="O554">
        <f t="shared" si="131"/>
        <v>-13.311239567555514</v>
      </c>
      <c r="P554">
        <f t="shared" si="132"/>
        <v>-668852.51902278035</v>
      </c>
      <c r="Q554">
        <f t="shared" si="133"/>
        <v>-668852.51902278035</v>
      </c>
    </row>
    <row r="555" spans="1:17" x14ac:dyDescent="0.3">
      <c r="A555">
        <f t="shared" si="144"/>
        <v>0.52300000000000002</v>
      </c>
      <c r="B555">
        <f t="shared" si="134"/>
        <v>7.2256638600955214E-2</v>
      </c>
      <c r="C555">
        <f t="shared" si="139"/>
        <v>0.99739062468593298</v>
      </c>
      <c r="D555">
        <f t="shared" si="135"/>
        <v>1.6430513064762569</v>
      </c>
      <c r="E555">
        <f t="shared" si="140"/>
        <v>0.99739074444823594</v>
      </c>
      <c r="F555">
        <f t="shared" si="136"/>
        <v>1233472.018333124</v>
      </c>
      <c r="G555">
        <f t="shared" si="137"/>
        <v>1233454.7185856493</v>
      </c>
      <c r="H555">
        <f t="shared" si="138"/>
        <v>0</v>
      </c>
      <c r="I555">
        <f t="shared" si="141"/>
        <v>1.6589195950872276E-6</v>
      </c>
      <c r="J555">
        <f t="shared" si="142"/>
        <v>0</v>
      </c>
      <c r="K555">
        <f t="shared" si="143"/>
        <v>0</v>
      </c>
      <c r="M555">
        <f>alpha*LN(F555)</f>
        <v>14.025329504578217</v>
      </c>
      <c r="N555">
        <f>(LN(cat0)+LN(C555)+M555)/(alpha-1)</f>
        <v>-668839.20210552868</v>
      </c>
      <c r="O555">
        <f t="shared" si="131"/>
        <v>-13.309344013821237</v>
      </c>
      <c r="P555">
        <f t="shared" si="132"/>
        <v>-668852.51144954248</v>
      </c>
      <c r="Q555">
        <f t="shared" si="133"/>
        <v>-668852.51144954248</v>
      </c>
    </row>
    <row r="556" spans="1:17" x14ac:dyDescent="0.3">
      <c r="A556">
        <f t="shared" si="144"/>
        <v>0.52400000000000002</v>
      </c>
      <c r="B556">
        <f t="shared" si="134"/>
        <v>7.5398231238678282E-2</v>
      </c>
      <c r="C556">
        <f t="shared" si="139"/>
        <v>0.99715889969170646</v>
      </c>
      <c r="D556">
        <f t="shared" si="135"/>
        <v>1.6461928959723873</v>
      </c>
      <c r="E556">
        <f t="shared" si="140"/>
        <v>0.99715902488810149</v>
      </c>
      <c r="F556">
        <f t="shared" si="136"/>
        <v>1233758.6522464643</v>
      </c>
      <c r="G556">
        <f t="shared" si="137"/>
        <v>1233741.3481922161</v>
      </c>
      <c r="H556">
        <f t="shared" si="138"/>
        <v>0</v>
      </c>
      <c r="I556">
        <f t="shared" si="141"/>
        <v>1.6620611876288898E-6</v>
      </c>
      <c r="J556">
        <f t="shared" si="142"/>
        <v>0</v>
      </c>
      <c r="K556">
        <f t="shared" si="143"/>
        <v>0</v>
      </c>
      <c r="M556">
        <f>alpha*LN(F556)</f>
        <v>14.025561857095081</v>
      </c>
      <c r="N556">
        <f>(LN(cat0)+LN(C556)+M556)/(alpha-1)</f>
        <v>-668839.19639569777</v>
      </c>
      <c r="O556">
        <f t="shared" si="131"/>
        <v>-13.307452046547512</v>
      </c>
      <c r="P556">
        <f t="shared" si="132"/>
        <v>-668852.50384774432</v>
      </c>
      <c r="Q556">
        <f t="shared" si="133"/>
        <v>-668852.50384774432</v>
      </c>
    </row>
    <row r="557" spans="1:17" x14ac:dyDescent="0.3">
      <c r="A557">
        <f t="shared" si="144"/>
        <v>0.52500000000000002</v>
      </c>
      <c r="B557">
        <f t="shared" si="134"/>
        <v>7.8539823876401349E-2</v>
      </c>
      <c r="C557">
        <f t="shared" si="139"/>
        <v>0.99691733314180875</v>
      </c>
      <c r="D557">
        <f t="shared" si="135"/>
        <v>1.6493344854685179</v>
      </c>
      <c r="E557">
        <f t="shared" si="140"/>
        <v>0.99691746379074331</v>
      </c>
      <c r="F557">
        <f t="shared" si="136"/>
        <v>1234057.601863395</v>
      </c>
      <c r="G557">
        <f t="shared" si="137"/>
        <v>1234040.2933172525</v>
      </c>
      <c r="H557">
        <f t="shared" si="138"/>
        <v>0</v>
      </c>
      <c r="I557">
        <f t="shared" si="141"/>
        <v>1.6652027801705523E-6</v>
      </c>
      <c r="J557">
        <f t="shared" si="142"/>
        <v>0</v>
      </c>
      <c r="K557">
        <f t="shared" si="143"/>
        <v>0</v>
      </c>
      <c r="M557">
        <f>alpha*LN(F557)</f>
        <v>14.025804135521559</v>
      </c>
      <c r="N557">
        <f>(LN(cat0)+LN(C557)+M557)/(alpha-1)</f>
        <v>-668839.19065359596</v>
      </c>
      <c r="O557">
        <f t="shared" si="131"/>
        <v>-13.305563652055429</v>
      </c>
      <c r="P557">
        <f t="shared" si="132"/>
        <v>-668852.49621724803</v>
      </c>
      <c r="Q557">
        <f t="shared" si="133"/>
        <v>-668852.49621724803</v>
      </c>
    </row>
    <row r="558" spans="1:17" x14ac:dyDescent="0.3">
      <c r="A558">
        <f t="shared" si="144"/>
        <v>0.52600000000000002</v>
      </c>
      <c r="B558">
        <f t="shared" si="134"/>
        <v>8.1681416514124527E-2</v>
      </c>
      <c r="C558">
        <f t="shared" si="139"/>
        <v>0.99666592742040405</v>
      </c>
      <c r="D558">
        <f t="shared" si="135"/>
        <v>1.6524760749646483</v>
      </c>
      <c r="E558">
        <f t="shared" si="140"/>
        <v>0.9966660635402671</v>
      </c>
      <c r="F558">
        <f t="shared" si="136"/>
        <v>1234368.8820419419</v>
      </c>
      <c r="G558">
        <f t="shared" si="137"/>
        <v>1234351.5688185575</v>
      </c>
      <c r="H558">
        <f t="shared" si="138"/>
        <v>0</v>
      </c>
      <c r="I558">
        <f t="shared" si="141"/>
        <v>1.6683443729342591E-6</v>
      </c>
      <c r="J558">
        <f t="shared" si="142"/>
        <v>0</v>
      </c>
      <c r="K558">
        <f t="shared" si="143"/>
        <v>0</v>
      </c>
      <c r="M558">
        <f>alpha*LN(F558)</f>
        <v>14.026056344668518</v>
      </c>
      <c r="N558">
        <f>(LN(cat0)+LN(C558)+M558)/(alpha-1)</f>
        <v>-668839.1848791003</v>
      </c>
      <c r="O558">
        <f t="shared" si="131"/>
        <v>-13.30367881674368</v>
      </c>
      <c r="P558">
        <f t="shared" si="132"/>
        <v>-668852.48855791707</v>
      </c>
      <c r="Q558">
        <f t="shared" si="133"/>
        <v>-668852.48855791707</v>
      </c>
    </row>
    <row r="559" spans="1:17" x14ac:dyDescent="0.3">
      <c r="A559">
        <f t="shared" si="144"/>
        <v>0.52700000000000002</v>
      </c>
      <c r="B559">
        <f t="shared" si="134"/>
        <v>8.4823009151847706E-2</v>
      </c>
      <c r="C559">
        <f t="shared" si="139"/>
        <v>0.99640468500876533</v>
      </c>
      <c r="D559">
        <f t="shared" si="135"/>
        <v>1.655617664460779</v>
      </c>
      <c r="E559">
        <f t="shared" si="140"/>
        <v>0.99640482661788687</v>
      </c>
      <c r="F559">
        <f t="shared" si="136"/>
        <v>1234692.5082621411</v>
      </c>
      <c r="G559">
        <f t="shared" si="137"/>
        <v>1234675.1901759186</v>
      </c>
      <c r="H559">
        <f t="shared" si="138"/>
        <v>0</v>
      </c>
      <c r="I559">
        <f t="shared" si="141"/>
        <v>1.6714859652538768E-6</v>
      </c>
      <c r="J559">
        <f t="shared" si="142"/>
        <v>0</v>
      </c>
      <c r="K559">
        <f t="shared" si="143"/>
        <v>0</v>
      </c>
      <c r="M559">
        <f>alpha*LN(F559)</f>
        <v>14.026318489546483</v>
      </c>
      <c r="N559">
        <f>(LN(cat0)+LN(C559)+M559)/(alpha-1)</f>
        <v>-668839.17907208146</v>
      </c>
      <c r="O559">
        <f t="shared" si="131"/>
        <v>-13.301797527619339</v>
      </c>
      <c r="P559">
        <f t="shared" si="132"/>
        <v>-668852.48086960905</v>
      </c>
      <c r="Q559">
        <f t="shared" si="133"/>
        <v>-668852.48086960905</v>
      </c>
    </row>
    <row r="560" spans="1:17" x14ac:dyDescent="0.3">
      <c r="A560">
        <f t="shared" si="144"/>
        <v>0.52800000000000002</v>
      </c>
      <c r="B560">
        <f t="shared" si="134"/>
        <v>8.7964601789570884E-2</v>
      </c>
      <c r="C560">
        <f t="shared" si="139"/>
        <v>0.9961336084852499</v>
      </c>
      <c r="D560">
        <f t="shared" si="135"/>
        <v>1.6587592539569094</v>
      </c>
      <c r="E560">
        <f t="shared" si="140"/>
        <v>0.99613375560190032</v>
      </c>
      <c r="F560">
        <f t="shared" si="136"/>
        <v>1235028.4966279238</v>
      </c>
      <c r="G560">
        <f t="shared" si="137"/>
        <v>1235011.1734930212</v>
      </c>
      <c r="H560">
        <f t="shared" si="138"/>
        <v>0</v>
      </c>
      <c r="I560">
        <f t="shared" si="141"/>
        <v>1.6746275580175838E-6</v>
      </c>
      <c r="J560">
        <f t="shared" si="142"/>
        <v>0</v>
      </c>
      <c r="K560">
        <f t="shared" si="143"/>
        <v>0</v>
      </c>
      <c r="M560">
        <f>alpha*LN(F560)</f>
        <v>14.026590575366058</v>
      </c>
      <c r="N560">
        <f>(LN(cat0)+LN(C560)+M560)/(alpha-1)</f>
        <v>-668839.17323241674</v>
      </c>
      <c r="O560">
        <f t="shared" si="131"/>
        <v>-13.299919770833769</v>
      </c>
      <c r="P560">
        <f t="shared" si="132"/>
        <v>-668852.47315218754</v>
      </c>
      <c r="Q560">
        <f t="shared" si="133"/>
        <v>-668852.47315218754</v>
      </c>
    </row>
    <row r="561" spans="1:17" x14ac:dyDescent="0.3">
      <c r="A561">
        <f t="shared" si="144"/>
        <v>0.52900000000000003</v>
      </c>
      <c r="B561">
        <f t="shared" si="134"/>
        <v>9.1106194427294063E-2</v>
      </c>
      <c r="C561">
        <f t="shared" si="139"/>
        <v>0.9958527005252733</v>
      </c>
      <c r="D561">
        <f t="shared" si="135"/>
        <v>1.66190084345304</v>
      </c>
      <c r="E561">
        <f t="shared" si="140"/>
        <v>0.99585285316766359</v>
      </c>
      <c r="F561">
        <f t="shared" si="136"/>
        <v>1235376.8638690789</v>
      </c>
      <c r="G561">
        <f t="shared" si="137"/>
        <v>1235359.5354993884</v>
      </c>
      <c r="H561">
        <f t="shared" si="138"/>
        <v>0</v>
      </c>
      <c r="I561">
        <f t="shared" si="141"/>
        <v>1.6777691507812907E-6</v>
      </c>
      <c r="J561">
        <f t="shared" si="142"/>
        <v>0</v>
      </c>
      <c r="K561">
        <f t="shared" si="143"/>
        <v>0</v>
      </c>
      <c r="M561">
        <f>alpha*LN(F561)</f>
        <v>14.026872607538321</v>
      </c>
      <c r="N561">
        <f>(LN(cat0)+LN(C561)+M561)/(alpha-1)</f>
        <v>-668839.16735997284</v>
      </c>
      <c r="O561">
        <f t="shared" si="131"/>
        <v>-13.298045533411271</v>
      </c>
      <c r="P561">
        <f t="shared" si="132"/>
        <v>-668852.4654055062</v>
      </c>
      <c r="Q561">
        <f t="shared" si="133"/>
        <v>-668852.4654055062</v>
      </c>
    </row>
    <row r="562" spans="1:17" x14ac:dyDescent="0.3">
      <c r="A562">
        <f t="shared" si="144"/>
        <v>0.53</v>
      </c>
      <c r="B562">
        <f t="shared" si="134"/>
        <v>9.4247787065017241E-2</v>
      </c>
      <c r="C562">
        <f t="shared" si="139"/>
        <v>0.99556196390128382</v>
      </c>
      <c r="D562">
        <f t="shared" si="135"/>
        <v>1.6650424329491706</v>
      </c>
      <c r="E562">
        <f t="shared" si="140"/>
        <v>0.99556212208756478</v>
      </c>
      <c r="F562">
        <f t="shared" si="136"/>
        <v>1235737.6273432944</v>
      </c>
      <c r="G562">
        <f t="shared" si="137"/>
        <v>1235720.2935524427</v>
      </c>
      <c r="H562">
        <f t="shared" si="138"/>
        <v>0</v>
      </c>
      <c r="I562">
        <f t="shared" si="141"/>
        <v>1.6809107431009083E-6</v>
      </c>
      <c r="J562">
        <f t="shared" si="142"/>
        <v>0</v>
      </c>
      <c r="K562">
        <f t="shared" si="143"/>
        <v>0</v>
      </c>
      <c r="M562">
        <f>alpha*LN(F562)</f>
        <v>14.027164591675277</v>
      </c>
      <c r="N562">
        <f>(LN(cat0)+LN(C562)+M562)/(alpha-1)</f>
        <v>-668839.1614546238</v>
      </c>
      <c r="O562">
        <f t="shared" si="131"/>
        <v>-13.296174802448464</v>
      </c>
      <c r="P562">
        <f t="shared" si="132"/>
        <v>-668852.45762942627</v>
      </c>
      <c r="Q562">
        <f t="shared" si="133"/>
        <v>-668852.45762942627</v>
      </c>
    </row>
    <row r="563" spans="1:17" x14ac:dyDescent="0.3">
      <c r="A563">
        <f t="shared" si="144"/>
        <v>0.53100000000000003</v>
      </c>
      <c r="B563">
        <f t="shared" si="134"/>
        <v>9.738937970274042E-2</v>
      </c>
      <c r="C563">
        <f t="shared" si="139"/>
        <v>0.99526140148273456</v>
      </c>
      <c r="D563">
        <f t="shared" si="135"/>
        <v>1.6681840224453011</v>
      </c>
      <c r="E563">
        <f t="shared" si="140"/>
        <v>0.9952615652309964</v>
      </c>
      <c r="F563">
        <f t="shared" si="136"/>
        <v>1236110.8050382771</v>
      </c>
      <c r="G563">
        <f t="shared" si="137"/>
        <v>1236093.4656396005</v>
      </c>
      <c r="H563">
        <f t="shared" si="138"/>
        <v>0</v>
      </c>
      <c r="I563">
        <f t="shared" si="141"/>
        <v>1.6840523358646151E-6</v>
      </c>
      <c r="J563">
        <f t="shared" si="142"/>
        <v>0</v>
      </c>
      <c r="K563">
        <f t="shared" si="143"/>
        <v>0</v>
      </c>
      <c r="M563">
        <f>alpha*LN(F563)</f>
        <v>14.027466533590282</v>
      </c>
      <c r="N563">
        <f>(LN(cat0)+LN(C563)+M563)/(alpha-1)</f>
        <v>-668839.15551623446</v>
      </c>
      <c r="O563">
        <f t="shared" si="131"/>
        <v>-13.294307564322656</v>
      </c>
      <c r="P563">
        <f t="shared" si="132"/>
        <v>-668852.44982379873</v>
      </c>
      <c r="Q563">
        <f t="shared" si="133"/>
        <v>-668852.44982379873</v>
      </c>
    </row>
    <row r="564" spans="1:17" x14ac:dyDescent="0.3">
      <c r="A564">
        <f t="shared" si="144"/>
        <v>0.53200000000000003</v>
      </c>
      <c r="B564">
        <f t="shared" si="134"/>
        <v>0.10053097234046349</v>
      </c>
      <c r="C564">
        <f t="shared" si="139"/>
        <v>0.9949510162360552</v>
      </c>
      <c r="D564">
        <f t="shared" si="135"/>
        <v>1.6713256119414315</v>
      </c>
      <c r="E564">
        <f t="shared" si="140"/>
        <v>0.99495118556432749</v>
      </c>
      <c r="F564">
        <f t="shared" si="136"/>
        <v>1236496.4155739497</v>
      </c>
      <c r="G564">
        <f t="shared" si="137"/>
        <v>1236479.070380504</v>
      </c>
      <c r="H564">
        <f t="shared" si="138"/>
        <v>0</v>
      </c>
      <c r="I564">
        <f t="shared" si="141"/>
        <v>1.687193928628322E-6</v>
      </c>
      <c r="J564">
        <f t="shared" si="142"/>
        <v>0</v>
      </c>
      <c r="K564">
        <f t="shared" si="143"/>
        <v>0</v>
      </c>
      <c r="M564">
        <f>alpha*LN(F564)</f>
        <v>14.027778439298537</v>
      </c>
      <c r="N564">
        <f>(LN(cat0)+LN(C564)+M564)/(alpha-1)</f>
        <v>-668839.14954467874</v>
      </c>
      <c r="O564">
        <f t="shared" si="131"/>
        <v>-13.292443806277936</v>
      </c>
      <c r="P564">
        <f t="shared" si="132"/>
        <v>-668852.44198848505</v>
      </c>
      <c r="Q564">
        <f t="shared" si="133"/>
        <v>-668852.44198848505</v>
      </c>
    </row>
    <row r="565" spans="1:17" x14ac:dyDescent="0.3">
      <c r="A565">
        <f t="shared" si="144"/>
        <v>0.53300000000000003</v>
      </c>
      <c r="B565">
        <f t="shared" si="134"/>
        <v>0.10367256497818655</v>
      </c>
      <c r="C565">
        <f t="shared" si="139"/>
        <v>0.99463081122462271</v>
      </c>
      <c r="D565">
        <f t="shared" si="135"/>
        <v>1.6744672014375617</v>
      </c>
      <c r="E565">
        <f t="shared" si="140"/>
        <v>0.99463098615087375</v>
      </c>
      <c r="F565">
        <f t="shared" si="136"/>
        <v>1236894.4782047316</v>
      </c>
      <c r="G565">
        <f t="shared" si="137"/>
        <v>1236877.1270292629</v>
      </c>
      <c r="H565">
        <f t="shared" si="138"/>
        <v>0</v>
      </c>
      <c r="I565">
        <f t="shared" si="141"/>
        <v>1.6903355213920288E-6</v>
      </c>
      <c r="J565">
        <f t="shared" si="142"/>
        <v>0</v>
      </c>
      <c r="K565">
        <f t="shared" si="143"/>
        <v>0</v>
      </c>
      <c r="M565">
        <f>alpha*LN(F565)</f>
        <v>14.028100315017539</v>
      </c>
      <c r="N565">
        <f>(LN(cat0)+LN(C565)+M565)/(alpha-1)</f>
        <v>-668839.14353981637</v>
      </c>
      <c r="O565">
        <f t="shared" si="131"/>
        <v>-13.290583515366368</v>
      </c>
      <c r="P565">
        <f t="shared" si="132"/>
        <v>-668852.4341233318</v>
      </c>
      <c r="Q565">
        <f t="shared" si="133"/>
        <v>-668852.4341233318</v>
      </c>
    </row>
    <row r="566" spans="1:17" x14ac:dyDescent="0.3">
      <c r="A566">
        <f t="shared" si="144"/>
        <v>0.53400000000000003</v>
      </c>
      <c r="B566">
        <f t="shared" si="134"/>
        <v>0.10681415761590973</v>
      </c>
      <c r="C566">
        <f t="shared" si="139"/>
        <v>0.99430078960873125</v>
      </c>
      <c r="D566">
        <f t="shared" si="135"/>
        <v>1.6776087909336923</v>
      </c>
      <c r="E566">
        <f t="shared" si="140"/>
        <v>0.99430097015086782</v>
      </c>
      <c r="F566">
        <f t="shared" si="136"/>
        <v>1237305.0128218955</v>
      </c>
      <c r="G566">
        <f t="shared" si="137"/>
        <v>1237287.6554768428</v>
      </c>
      <c r="H566">
        <f t="shared" si="138"/>
        <v>0</v>
      </c>
      <c r="I566">
        <f t="shared" si="141"/>
        <v>1.6934771141557356E-6</v>
      </c>
      <c r="J566">
        <f t="shared" si="142"/>
        <v>0</v>
      </c>
      <c r="K566">
        <f t="shared" si="143"/>
        <v>0</v>
      </c>
      <c r="M566">
        <f>alpha*LN(F566)</f>
        <v>14.028432167167606</v>
      </c>
      <c r="N566">
        <f>(LN(cat0)+LN(C566)+M566)/(alpha-1)</f>
        <v>-668839.13750151405</v>
      </c>
      <c r="O566">
        <f t="shared" si="131"/>
        <v>-13.288726678712148</v>
      </c>
      <c r="P566">
        <f t="shared" si="132"/>
        <v>-668852.42622819275</v>
      </c>
      <c r="Q566">
        <f t="shared" si="133"/>
        <v>-668852.42622819275</v>
      </c>
    </row>
    <row r="567" spans="1:17" x14ac:dyDescent="0.3">
      <c r="A567">
        <f t="shared" si="144"/>
        <v>0.53500000000000003</v>
      </c>
      <c r="B567">
        <f t="shared" si="134"/>
        <v>0.10995575025363291</v>
      </c>
      <c r="C567">
        <f t="shared" si="139"/>
        <v>0.993960954645561</v>
      </c>
      <c r="D567">
        <f t="shared" si="135"/>
        <v>1.6807503804298227</v>
      </c>
      <c r="E567">
        <f t="shared" si="140"/>
        <v>0.99396114082142784</v>
      </c>
      <c r="F567">
        <f t="shared" si="136"/>
        <v>1237728.0399560072</v>
      </c>
      <c r="G567">
        <f t="shared" si="137"/>
        <v>1237710.6762534897</v>
      </c>
      <c r="H567">
        <f t="shared" si="138"/>
        <v>0</v>
      </c>
      <c r="I567">
        <f t="shared" si="141"/>
        <v>1.6966187069194423E-6</v>
      </c>
      <c r="J567">
        <f t="shared" si="142"/>
        <v>0</v>
      </c>
      <c r="K567">
        <f t="shared" si="143"/>
        <v>0</v>
      </c>
      <c r="M567">
        <f>alpha*LN(F567)</f>
        <v>14.028774002372376</v>
      </c>
      <c r="N567">
        <f>(LN(cat0)+LN(C567)+M567)/(alpha-1)</f>
        <v>-668839.13142964034</v>
      </c>
      <c r="O567">
        <f t="shared" si="131"/>
        <v>-13.286873283511058</v>
      </c>
      <c r="P567">
        <f t="shared" si="132"/>
        <v>-668852.41830292391</v>
      </c>
      <c r="Q567">
        <f t="shared" si="133"/>
        <v>-668852.41830292391</v>
      </c>
    </row>
    <row r="568" spans="1:17" x14ac:dyDescent="0.3">
      <c r="A568">
        <f t="shared" si="144"/>
        <v>0.53600000000000003</v>
      </c>
      <c r="B568">
        <f t="shared" si="134"/>
        <v>0.11309734289135609</v>
      </c>
      <c r="C568">
        <f t="shared" si="139"/>
        <v>0.99361130968914568</v>
      </c>
      <c r="D568">
        <f t="shared" si="135"/>
        <v>1.6838919699259534</v>
      </c>
      <c r="E568">
        <f t="shared" si="140"/>
        <v>0.99361150151652533</v>
      </c>
      <c r="F568">
        <f t="shared" si="136"/>
        <v>1238163.5807794456</v>
      </c>
      <c r="G568">
        <f t="shared" si="137"/>
        <v>1238146.2105312492</v>
      </c>
      <c r="H568">
        <f t="shared" si="138"/>
        <v>0</v>
      </c>
      <c r="I568">
        <f t="shared" si="141"/>
        <v>1.6997602992390599E-6</v>
      </c>
      <c r="J568">
        <f t="shared" si="142"/>
        <v>0</v>
      </c>
      <c r="K568">
        <f t="shared" si="143"/>
        <v>0</v>
      </c>
      <c r="M568">
        <f>alpha*LN(F568)</f>
        <v>14.029125827459341</v>
      </c>
      <c r="N568">
        <f>(LN(cat0)+LN(C568)+M568)/(alpha-1)</f>
        <v>-668839.12532405322</v>
      </c>
      <c r="O568">
        <f t="shared" si="131"/>
        <v>-13.285023317291213</v>
      </c>
      <c r="P568">
        <f t="shared" si="132"/>
        <v>-668852.41034737055</v>
      </c>
      <c r="Q568">
        <f t="shared" si="133"/>
        <v>-668852.41034737055</v>
      </c>
    </row>
    <row r="569" spans="1:17" x14ac:dyDescent="0.3">
      <c r="A569">
        <f t="shared" si="144"/>
        <v>0.53700000000000003</v>
      </c>
      <c r="B569">
        <f t="shared" si="134"/>
        <v>0.11623893552907927</v>
      </c>
      <c r="C569">
        <f t="shared" si="139"/>
        <v>0.99325185819034001</v>
      </c>
      <c r="D569">
        <f t="shared" si="135"/>
        <v>1.6870335594220838</v>
      </c>
      <c r="E569">
        <f t="shared" si="140"/>
        <v>0.99325205568695218</v>
      </c>
      <c r="F569">
        <f t="shared" si="136"/>
        <v>1238611.6571090061</v>
      </c>
      <c r="G569">
        <f t="shared" si="137"/>
        <v>1238594.2801265779</v>
      </c>
      <c r="H569">
        <f t="shared" si="138"/>
        <v>0</v>
      </c>
      <c r="I569">
        <f t="shared" si="141"/>
        <v>1.7029018920027665E-6</v>
      </c>
      <c r="J569">
        <f t="shared" si="142"/>
        <v>0</v>
      </c>
      <c r="K569">
        <f t="shared" si="143"/>
        <v>0</v>
      </c>
      <c r="M569">
        <f>alpha*LN(F569)</f>
        <v>14.0294876494604</v>
      </c>
      <c r="N569">
        <f>(LN(cat0)+LN(C569)+M569)/(alpha-1)</f>
        <v>-668839.11918461579</v>
      </c>
      <c r="O569">
        <f t="shared" si="131"/>
        <v>-13.283176766866982</v>
      </c>
      <c r="P569">
        <f t="shared" si="132"/>
        <v>-668852.40236138261</v>
      </c>
      <c r="Q569">
        <f t="shared" si="133"/>
        <v>-668852.40236138261</v>
      </c>
    </row>
    <row r="570" spans="1:17" x14ac:dyDescent="0.3">
      <c r="A570">
        <f t="shared" si="144"/>
        <v>0.53800000000000003</v>
      </c>
      <c r="B570">
        <f t="shared" si="134"/>
        <v>0.11938052816680245</v>
      </c>
      <c r="C570">
        <f t="shared" si="139"/>
        <v>0.99288260369678494</v>
      </c>
      <c r="D570">
        <f t="shared" si="135"/>
        <v>1.6901751489182144</v>
      </c>
      <c r="E570">
        <f t="shared" si="140"/>
        <v>0.99288280688028652</v>
      </c>
      <c r="F570">
        <f t="shared" si="136"/>
        <v>1239072.2914085833</v>
      </c>
      <c r="G570">
        <f t="shared" si="137"/>
        <v>1239054.9075030158</v>
      </c>
      <c r="H570">
        <f t="shared" si="138"/>
        <v>0</v>
      </c>
      <c r="I570">
        <f t="shared" si="141"/>
        <v>1.7060434847664734E-6</v>
      </c>
      <c r="J570">
        <f t="shared" si="142"/>
        <v>0</v>
      </c>
      <c r="K570">
        <f t="shared" si="143"/>
        <v>0</v>
      </c>
      <c r="M570">
        <f>alpha*LN(F570)</f>
        <v>14.029859475612419</v>
      </c>
      <c r="N570">
        <f>(LN(cat0)+LN(C570)+M570)/(alpha-1)</f>
        <v>-668839.11301118426</v>
      </c>
      <c r="O570">
        <f t="shared" si="131"/>
        <v>-13.281333619907516</v>
      </c>
      <c r="P570">
        <f t="shared" si="132"/>
        <v>-668852.39434480423</v>
      </c>
      <c r="Q570">
        <f t="shared" si="133"/>
        <v>-668852.39434480423</v>
      </c>
    </row>
    <row r="571" spans="1:17" x14ac:dyDescent="0.3">
      <c r="A571">
        <f t="shared" si="144"/>
        <v>0.53900000000000003</v>
      </c>
      <c r="B571">
        <f t="shared" si="134"/>
        <v>0.12252212080452551</v>
      </c>
      <c r="C571">
        <f t="shared" si="139"/>
        <v>0.99250354985287337</v>
      </c>
      <c r="D571">
        <f t="shared" si="135"/>
        <v>1.693316738414345</v>
      </c>
      <c r="E571">
        <f t="shared" si="140"/>
        <v>0.9925037587408575</v>
      </c>
      <c r="F571">
        <f t="shared" si="136"/>
        <v>1239545.5067919411</v>
      </c>
      <c r="G571">
        <f t="shared" si="137"/>
        <v>1239528.1157739714</v>
      </c>
      <c r="H571">
        <f t="shared" si="138"/>
        <v>0</v>
      </c>
      <c r="I571">
        <f t="shared" si="141"/>
        <v>1.7091850770860908E-6</v>
      </c>
      <c r="J571">
        <f t="shared" si="142"/>
        <v>0</v>
      </c>
      <c r="K571">
        <f t="shared" si="143"/>
        <v>0</v>
      </c>
      <c r="M571">
        <f>alpha*LN(F571)</f>
        <v>14.030241313357825</v>
      </c>
      <c r="N571">
        <f>(LN(cat0)+LN(C571)+M571)/(alpha-1)</f>
        <v>-668839.10680362536</v>
      </c>
      <c r="O571">
        <f t="shared" si="131"/>
        <v>-13.279493864149543</v>
      </c>
      <c r="P571">
        <f t="shared" si="132"/>
        <v>-668852.38629748952</v>
      </c>
      <c r="Q571">
        <f t="shared" si="133"/>
        <v>-668852.38629748952</v>
      </c>
    </row>
    <row r="572" spans="1:17" x14ac:dyDescent="0.3">
      <c r="A572">
        <f t="shared" si="144"/>
        <v>0.54</v>
      </c>
      <c r="B572">
        <f t="shared" si="134"/>
        <v>0.12566371344224869</v>
      </c>
      <c r="C572">
        <f t="shared" si="139"/>
        <v>0.9921147003997135</v>
      </c>
      <c r="D572">
        <f t="shared" si="135"/>
        <v>1.6964583279104755</v>
      </c>
      <c r="E572">
        <f t="shared" si="140"/>
        <v>0.99211491500970994</v>
      </c>
      <c r="F572">
        <f t="shared" si="136"/>
        <v>1240031.3270255614</v>
      </c>
      <c r="G572">
        <f t="shared" si="137"/>
        <v>1240013.9287055503</v>
      </c>
      <c r="H572">
        <f t="shared" si="138"/>
        <v>0</v>
      </c>
      <c r="I572">
        <f t="shared" si="141"/>
        <v>1.7123266698497974E-6</v>
      </c>
      <c r="J572">
        <f t="shared" si="142"/>
        <v>0</v>
      </c>
      <c r="K572">
        <f t="shared" si="143"/>
        <v>0</v>
      </c>
      <c r="M572">
        <f>alpha*LN(F572)</f>
        <v>14.030633170345189</v>
      </c>
      <c r="N572">
        <f>(LN(cat0)+LN(C572)+M572)/(alpha-1)</f>
        <v>-668839.10056178994</v>
      </c>
      <c r="O572">
        <f t="shared" si="131"/>
        <v>-13.277657486618832</v>
      </c>
      <c r="P572">
        <f t="shared" si="132"/>
        <v>-668852.37821927655</v>
      </c>
      <c r="Q572">
        <f t="shared" si="133"/>
        <v>-668852.37821927655</v>
      </c>
    </row>
    <row r="573" spans="1:17" x14ac:dyDescent="0.3">
      <c r="A573">
        <f t="shared" si="144"/>
        <v>0.54100000000000004</v>
      </c>
      <c r="B573">
        <f t="shared" si="134"/>
        <v>0.12880530607997187</v>
      </c>
      <c r="C573">
        <f t="shared" si="139"/>
        <v>0.99171605917509253</v>
      </c>
      <c r="D573">
        <f t="shared" si="135"/>
        <v>1.6995999174066061</v>
      </c>
      <c r="E573">
        <f t="shared" si="140"/>
        <v>0.99171627952456654</v>
      </c>
      <c r="F573">
        <f t="shared" si="136"/>
        <v>1240529.7765315822</v>
      </c>
      <c r="G573">
        <f t="shared" si="137"/>
        <v>1240512.3707195078</v>
      </c>
      <c r="H573">
        <f t="shared" si="138"/>
        <v>0</v>
      </c>
      <c r="I573">
        <f t="shared" si="141"/>
        <v>1.7154682623914597E-6</v>
      </c>
      <c r="J573">
        <f t="shared" si="142"/>
        <v>0</v>
      </c>
      <c r="K573">
        <f t="shared" si="143"/>
        <v>0</v>
      </c>
      <c r="M573">
        <f>alpha*LN(F573)</f>
        <v>14.031035054429854</v>
      </c>
      <c r="N573">
        <f>(LN(cat0)+LN(C573)+M573)/(alpha-1)</f>
        <v>-668839.09428553388</v>
      </c>
      <c r="O573">
        <f t="shared" si="131"/>
        <v>-13.275824475319505</v>
      </c>
      <c r="P573">
        <f t="shared" si="132"/>
        <v>-668852.37011000921</v>
      </c>
      <c r="Q573">
        <f t="shared" si="133"/>
        <v>-668852.37011000921</v>
      </c>
    </row>
    <row r="574" spans="1:17" x14ac:dyDescent="0.3">
      <c r="A574">
        <f t="shared" si="144"/>
        <v>0.54200000000000004</v>
      </c>
      <c r="B574">
        <f t="shared" si="134"/>
        <v>0.13194689871769494</v>
      </c>
      <c r="C574">
        <f t="shared" si="139"/>
        <v>0.99130763011343836</v>
      </c>
      <c r="D574">
        <f t="shared" si="135"/>
        <v>1.7027415069027365</v>
      </c>
      <c r="E574">
        <f t="shared" si="140"/>
        <v>0.99130785621979089</v>
      </c>
      <c r="F574">
        <f t="shared" si="136"/>
        <v>1241040.8803908168</v>
      </c>
      <c r="G574">
        <f t="shared" si="137"/>
        <v>1241023.4668962657</v>
      </c>
      <c r="H574">
        <f t="shared" si="138"/>
        <v>0</v>
      </c>
      <c r="I574">
        <f t="shared" si="141"/>
        <v>1.7186098549331217E-6</v>
      </c>
      <c r="J574">
        <f t="shared" si="142"/>
        <v>0</v>
      </c>
      <c r="K574">
        <f t="shared" si="143"/>
        <v>0</v>
      </c>
      <c r="M574">
        <f>alpha*LN(F574)</f>
        <v>14.031446973674571</v>
      </c>
      <c r="N574">
        <f>(LN(cat0)+LN(C574)+M574)/(alpha-1)</f>
        <v>-668839.0879747119</v>
      </c>
      <c r="O574">
        <f t="shared" si="131"/>
        <v>-13.273994817804013</v>
      </c>
      <c r="P574">
        <f t="shared" si="132"/>
        <v>-668852.36196952965</v>
      </c>
      <c r="Q574">
        <f t="shared" si="133"/>
        <v>-668852.36196952965</v>
      </c>
    </row>
    <row r="575" spans="1:17" x14ac:dyDescent="0.3">
      <c r="A575">
        <f t="shared" si="144"/>
        <v>0.54300000000000004</v>
      </c>
      <c r="B575">
        <f t="shared" si="134"/>
        <v>0.13508849135541812</v>
      </c>
      <c r="C575">
        <f t="shared" si="139"/>
        <v>0.99088941724578095</v>
      </c>
      <c r="D575">
        <f t="shared" si="135"/>
        <v>1.7058830963988671</v>
      </c>
      <c r="E575">
        <f t="shared" si="140"/>
        <v>0.99088964912634792</v>
      </c>
      <c r="F575">
        <f t="shared" si="136"/>
        <v>1241564.6643458614</v>
      </c>
      <c r="G575">
        <f t="shared" si="137"/>
        <v>1241547.242978021</v>
      </c>
      <c r="H575">
        <f t="shared" si="138"/>
        <v>0</v>
      </c>
      <c r="I575">
        <f t="shared" si="141"/>
        <v>1.7217514476968283E-6</v>
      </c>
      <c r="J575">
        <f t="shared" si="142"/>
        <v>0</v>
      </c>
      <c r="K575">
        <f t="shared" si="143"/>
        <v>0</v>
      </c>
      <c r="M575">
        <f>alpha*LN(F575)</f>
        <v>14.031868936350151</v>
      </c>
      <c r="N575">
        <f>(LN(cat0)+LN(C575)+M575)/(alpha-1)</f>
        <v>-668839.08162917802</v>
      </c>
      <c r="O575">
        <f t="shared" si="131"/>
        <v>-13.272168501693249</v>
      </c>
      <c r="P575">
        <f t="shared" si="132"/>
        <v>-668852.35379767977</v>
      </c>
      <c r="Q575">
        <f t="shared" si="133"/>
        <v>-668852.35379767977</v>
      </c>
    </row>
    <row r="576" spans="1:17" x14ac:dyDescent="0.3">
      <c r="A576">
        <f t="shared" si="144"/>
        <v>0.54400000000000004</v>
      </c>
      <c r="B576">
        <f t="shared" si="134"/>
        <v>0.1382300839931413</v>
      </c>
      <c r="C576">
        <f t="shared" si="139"/>
        <v>0.99046142469971221</v>
      </c>
      <c r="D576">
        <f t="shared" si="135"/>
        <v>1.7090246858949976</v>
      </c>
      <c r="E576">
        <f t="shared" si="140"/>
        <v>0.99046166237176458</v>
      </c>
      <c r="F576">
        <f t="shared" si="136"/>
        <v>1242101.154804287</v>
      </c>
      <c r="G576">
        <f t="shared" si="137"/>
        <v>1242083.7253719305</v>
      </c>
      <c r="H576">
        <f t="shared" si="138"/>
        <v>0</v>
      </c>
      <c r="I576">
        <f t="shared" si="141"/>
        <v>1.7248930404605349E-6</v>
      </c>
      <c r="J576">
        <f t="shared" si="142"/>
        <v>0</v>
      </c>
      <c r="K576">
        <f t="shared" si="143"/>
        <v>0</v>
      </c>
      <c r="M576">
        <f>alpha*LN(F576)</f>
        <v>14.032300950936126</v>
      </c>
      <c r="N576">
        <f>(LN(cat0)+LN(C576)+M576)/(alpha-1)</f>
        <v>-668839.07524878485</v>
      </c>
      <c r="O576">
        <f t="shared" si="131"/>
        <v>-13.270345514933497</v>
      </c>
      <c r="P576">
        <f t="shared" si="132"/>
        <v>-668852.34559429984</v>
      </c>
      <c r="Q576">
        <f t="shared" si="133"/>
        <v>-668852.34559429984</v>
      </c>
    </row>
    <row r="577" spans="1:17" x14ac:dyDescent="0.3">
      <c r="A577">
        <f t="shared" si="144"/>
        <v>0.54500000000000004</v>
      </c>
      <c r="B577">
        <f t="shared" si="134"/>
        <v>0.14137167663086447</v>
      </c>
      <c r="C577">
        <f t="shared" si="139"/>
        <v>0.99002365669934589</v>
      </c>
      <c r="D577">
        <f t="shared" si="135"/>
        <v>1.7121662753911282</v>
      </c>
      <c r="E577">
        <f t="shared" si="140"/>
        <v>0.99002390018008868</v>
      </c>
      <c r="F577">
        <f t="shared" si="136"/>
        <v>1242650.3788419203</v>
      </c>
      <c r="G577">
        <f t="shared" si="137"/>
        <v>1242632.9411533934</v>
      </c>
      <c r="H577">
        <f t="shared" si="138"/>
        <v>0</v>
      </c>
      <c r="I577">
        <f t="shared" si="141"/>
        <v>1.7280346327801524E-6</v>
      </c>
      <c r="J577">
        <f t="shared" si="142"/>
        <v>0</v>
      </c>
      <c r="K577">
        <f t="shared" si="143"/>
        <v>0</v>
      </c>
      <c r="M577">
        <f>alpha*LN(F577)</f>
        <v>14.032743026121443</v>
      </c>
      <c r="N577">
        <f>(LN(cat0)+LN(C577)+M577)/(alpha-1)</f>
        <v>-668839.06883337977</v>
      </c>
      <c r="O577">
        <f t="shared" si="131"/>
        <v>-13.268525845665106</v>
      </c>
      <c r="P577">
        <f t="shared" si="132"/>
        <v>-668852.33735922549</v>
      </c>
      <c r="Q577">
        <f t="shared" si="133"/>
        <v>-668852.33735922549</v>
      </c>
    </row>
    <row r="578" spans="1:17" x14ac:dyDescent="0.3">
      <c r="A578">
        <f t="shared" si="144"/>
        <v>0.54600000000000004</v>
      </c>
      <c r="B578">
        <f t="shared" si="134"/>
        <v>0.14451326926858754</v>
      </c>
      <c r="C578">
        <f t="shared" si="139"/>
        <v>0.98957611756527541</v>
      </c>
      <c r="D578">
        <f t="shared" si="135"/>
        <v>1.7153078648872586</v>
      </c>
      <c r="E578">
        <f t="shared" si="140"/>
        <v>0.98957636687184791</v>
      </c>
      <c r="F578">
        <f t="shared" si="136"/>
        <v>1243212.3642062107</v>
      </c>
      <c r="G578">
        <f t="shared" si="137"/>
        <v>1243194.9180694304</v>
      </c>
      <c r="H578">
        <f t="shared" si="138"/>
        <v>0</v>
      </c>
      <c r="I578">
        <f t="shared" si="141"/>
        <v>1.731176225543859E-6</v>
      </c>
      <c r="J578">
        <f t="shared" si="142"/>
        <v>0</v>
      </c>
      <c r="K578">
        <f t="shared" si="143"/>
        <v>0</v>
      </c>
      <c r="M578">
        <f>alpha*LN(F578)</f>
        <v>14.033195170805175</v>
      </c>
      <c r="N578">
        <f>(LN(cat0)+LN(C578)+M578)/(alpha-1)</f>
        <v>-668839.06238281529</v>
      </c>
      <c r="O578">
        <f t="shared" si="131"/>
        <v>-13.266709481323009</v>
      </c>
      <c r="P578">
        <f t="shared" si="132"/>
        <v>-668852.32909229666</v>
      </c>
      <c r="Q578">
        <f t="shared" si="133"/>
        <v>-668852.32909229666</v>
      </c>
    </row>
    <row r="579" spans="1:17" x14ac:dyDescent="0.3">
      <c r="A579">
        <f t="shared" si="144"/>
        <v>0.54700000000000004</v>
      </c>
      <c r="B579">
        <f t="shared" si="134"/>
        <v>0.14765486190631072</v>
      </c>
      <c r="C579">
        <f t="shared" si="139"/>
        <v>0.98911881171453131</v>
      </c>
      <c r="D579">
        <f t="shared" si="135"/>
        <v>1.718449454383389</v>
      </c>
      <c r="E579">
        <f t="shared" si="140"/>
        <v>0.9891190668640063</v>
      </c>
      <c r="F579">
        <f t="shared" si="136"/>
        <v>1243787.139319689</v>
      </c>
      <c r="G579">
        <f t="shared" si="137"/>
        <v>1243769.6845421265</v>
      </c>
      <c r="H579">
        <f t="shared" si="138"/>
        <v>0</v>
      </c>
      <c r="I579">
        <f t="shared" si="141"/>
        <v>1.7343178183075654E-6</v>
      </c>
      <c r="J579">
        <f t="shared" si="142"/>
        <v>0</v>
      </c>
      <c r="K579">
        <f t="shared" si="143"/>
        <v>0</v>
      </c>
      <c r="M579">
        <f>alpha*LN(F579)</f>
        <v>14.033657394097236</v>
      </c>
      <c r="N579">
        <f>(LN(cat0)+LN(C579)+M579)/(alpha-1)</f>
        <v>-668839.05589693494</v>
      </c>
      <c r="O579">
        <f t="shared" si="131"/>
        <v>-13.264896410179588</v>
      </c>
      <c r="P579">
        <f t="shared" si="132"/>
        <v>-668852.3207933451</v>
      </c>
      <c r="Q579">
        <f t="shared" si="133"/>
        <v>-668852.3207933451</v>
      </c>
    </row>
    <row r="580" spans="1:17" x14ac:dyDescent="0.3">
      <c r="A580">
        <f t="shared" si="144"/>
        <v>0.54800000000000004</v>
      </c>
      <c r="B580">
        <f t="shared" si="134"/>
        <v>0.1507964545440339</v>
      </c>
      <c r="C580">
        <f t="shared" si="139"/>
        <v>0.98865174366053754</v>
      </c>
      <c r="D580">
        <f t="shared" si="135"/>
        <v>1.7215910438795197</v>
      </c>
      <c r="E580">
        <f t="shared" si="140"/>
        <v>0.9886520046699212</v>
      </c>
      <c r="F580">
        <f t="shared" si="136"/>
        <v>1244374.7332835118</v>
      </c>
      <c r="G580">
        <f t="shared" si="137"/>
        <v>1244357.2696721815</v>
      </c>
      <c r="H580">
        <f t="shared" si="138"/>
        <v>0</v>
      </c>
      <c r="I580">
        <f t="shared" si="141"/>
        <v>1.7374594108492274E-6</v>
      </c>
      <c r="J580">
        <f t="shared" si="142"/>
        <v>0</v>
      </c>
      <c r="K580">
        <f t="shared" si="143"/>
        <v>0</v>
      </c>
      <c r="M580">
        <f>alpha*LN(F580)</f>
        <v>14.034129705319124</v>
      </c>
      <c r="N580">
        <f>(LN(cat0)+LN(C580)+M580)/(alpha-1)</f>
        <v>-668839.04937558621</v>
      </c>
      <c r="O580">
        <f t="shared" si="131"/>
        <v>-13.263086620442644</v>
      </c>
      <c r="P580">
        <f t="shared" si="132"/>
        <v>-668852.3124622067</v>
      </c>
      <c r="Q580">
        <f t="shared" si="133"/>
        <v>-668852.3124622067</v>
      </c>
    </row>
    <row r="581" spans="1:17" x14ac:dyDescent="0.3">
      <c r="A581">
        <f t="shared" si="144"/>
        <v>0.54900000000000004</v>
      </c>
      <c r="B581">
        <f t="shared" si="134"/>
        <v>0.15393804718175708</v>
      </c>
      <c r="C581">
        <f t="shared" si="139"/>
        <v>0.98817491801306723</v>
      </c>
      <c r="D581">
        <f t="shared" si="135"/>
        <v>1.7247326333756501</v>
      </c>
      <c r="E581">
        <f t="shared" si="140"/>
        <v>0.98817518489929868</v>
      </c>
      <c r="F581">
        <f t="shared" si="136"/>
        <v>1244975.1758810997</v>
      </c>
      <c r="G581">
        <f t="shared" si="137"/>
        <v>1244957.7032425515</v>
      </c>
      <c r="H581">
        <f t="shared" si="138"/>
        <v>0</v>
      </c>
      <c r="I581">
        <f t="shared" si="141"/>
        <v>1.7406010036129338E-6</v>
      </c>
      <c r="J581">
        <f t="shared" si="142"/>
        <v>0</v>
      </c>
      <c r="K581">
        <f t="shared" si="143"/>
        <v>0</v>
      </c>
      <c r="M581">
        <f>alpha*LN(F581)</f>
        <v>14.034612114004684</v>
      </c>
      <c r="N581">
        <f>(LN(cat0)+LN(C581)+M581)/(alpha-1)</f>
        <v>-668839.04281861428</v>
      </c>
      <c r="O581">
        <f t="shared" si="131"/>
        <v>-13.261280100000945</v>
      </c>
      <c r="P581">
        <f t="shared" si="132"/>
        <v>-668852.30409871426</v>
      </c>
      <c r="Q581">
        <f t="shared" si="133"/>
        <v>-668852.30409871426</v>
      </c>
    </row>
    <row r="582" spans="1:17" x14ac:dyDescent="0.3">
      <c r="A582">
        <f t="shared" si="144"/>
        <v>0.55000000000000004</v>
      </c>
      <c r="B582">
        <f t="shared" si="134"/>
        <v>0.15707963981948025</v>
      </c>
      <c r="C582">
        <f t="shared" si="139"/>
        <v>0.98768833947819712</v>
      </c>
      <c r="D582">
        <f t="shared" si="135"/>
        <v>1.7278742228717807</v>
      </c>
      <c r="E582">
        <f t="shared" si="140"/>
        <v>0.98768861225814797</v>
      </c>
      <c r="F582">
        <f t="shared" si="136"/>
        <v>1245588.4975818638</v>
      </c>
      <c r="G582">
        <f t="shared" si="137"/>
        <v>1245571.0157221723</v>
      </c>
      <c r="H582">
        <f t="shared" si="138"/>
        <v>0</v>
      </c>
      <c r="I582">
        <f t="shared" si="141"/>
        <v>1.7437425961545959E-6</v>
      </c>
      <c r="J582">
        <f t="shared" si="142"/>
        <v>0</v>
      </c>
      <c r="K582">
        <f t="shared" si="143"/>
        <v>0</v>
      </c>
      <c r="M582">
        <f>alpha*LN(F582)</f>
        <v>14.035104629900886</v>
      </c>
      <c r="N582">
        <f>(LN(cat0)+LN(C582)+M582)/(alpha-1)</f>
        <v>-668839.03622586303</v>
      </c>
      <c r="O582">
        <f t="shared" si="131"/>
        <v>-13.259476837318598</v>
      </c>
      <c r="P582">
        <f t="shared" si="132"/>
        <v>-668852.29570270039</v>
      </c>
      <c r="Q582">
        <f t="shared" si="133"/>
        <v>-668852.29570270039</v>
      </c>
    </row>
    <row r="583" spans="1:17" x14ac:dyDescent="0.3">
      <c r="A583">
        <f t="shared" si="144"/>
        <v>0.55100000000000005</v>
      </c>
      <c r="B583">
        <f t="shared" si="134"/>
        <v>0.16022123245720343</v>
      </c>
      <c r="C583">
        <f t="shared" si="139"/>
        <v>0.98719201285826064</v>
      </c>
      <c r="D583">
        <f t="shared" si="135"/>
        <v>1.7310158123679111</v>
      </c>
      <c r="E583">
        <f t="shared" si="140"/>
        <v>0.98719229154873489</v>
      </c>
      <c r="F583">
        <f t="shared" si="136"/>
        <v>1246214.7295450275</v>
      </c>
      <c r="G583">
        <f t="shared" si="137"/>
        <v>1246197.2382697749</v>
      </c>
      <c r="H583">
        <f t="shared" si="138"/>
        <v>0</v>
      </c>
      <c r="I583">
        <f t="shared" si="141"/>
        <v>1.7468841889183023E-6</v>
      </c>
      <c r="J583">
        <f t="shared" si="142"/>
        <v>0</v>
      </c>
      <c r="K583">
        <f t="shared" si="143"/>
        <v>0</v>
      </c>
      <c r="M583">
        <f>alpha*LN(F583)</f>
        <v>14.035607262968615</v>
      </c>
      <c r="N583">
        <f>(LN(cat0)+LN(C583)+M583)/(alpha-1)</f>
        <v>-668839.02959716727</v>
      </c>
      <c r="O583">
        <f t="shared" si="131"/>
        <v>-13.257676820413103</v>
      </c>
      <c r="P583">
        <f t="shared" si="132"/>
        <v>-668852.28727398766</v>
      </c>
      <c r="Q583">
        <f t="shared" si="133"/>
        <v>-668852.28727398766</v>
      </c>
    </row>
    <row r="584" spans="1:17" x14ac:dyDescent="0.3">
      <c r="A584">
        <f t="shared" si="144"/>
        <v>0.55200000000000005</v>
      </c>
      <c r="B584">
        <f t="shared" si="134"/>
        <v>0.1633628250949265</v>
      </c>
      <c r="C584">
        <f t="shared" si="139"/>
        <v>0.98668594305180124</v>
      </c>
      <c r="D584">
        <f t="shared" si="135"/>
        <v>1.7341574018640415</v>
      </c>
      <c r="E584">
        <f t="shared" si="140"/>
        <v>0.98668622766953473</v>
      </c>
      <c r="F584">
        <f t="shared" si="136"/>
        <v>1246853.9036235383</v>
      </c>
      <c r="G584">
        <f t="shared" si="137"/>
        <v>1246836.4027378182</v>
      </c>
      <c r="H584">
        <f t="shared" si="138"/>
        <v>0</v>
      </c>
      <c r="I584">
        <f t="shared" si="141"/>
        <v>1.7500257816820089E-6</v>
      </c>
      <c r="J584">
        <f t="shared" si="142"/>
        <v>0</v>
      </c>
      <c r="K584">
        <f t="shared" si="143"/>
        <v>0</v>
      </c>
      <c r="M584">
        <f>alpha*LN(F584)</f>
        <v>14.036120023383504</v>
      </c>
      <c r="N584">
        <f>(LN(cat0)+LN(C584)+M584)/(alpha-1)</f>
        <v>-668839.0229323759</v>
      </c>
      <c r="O584">
        <f t="shared" si="131"/>
        <v>-13.255880037747653</v>
      </c>
      <c r="P584">
        <f t="shared" si="132"/>
        <v>-668852.27881241369</v>
      </c>
      <c r="Q584">
        <f t="shared" si="133"/>
        <v>-668852.27881241369</v>
      </c>
    </row>
    <row r="585" spans="1:17" x14ac:dyDescent="0.3">
      <c r="A585">
        <f t="shared" si="144"/>
        <v>0.55300000000000005</v>
      </c>
      <c r="B585">
        <f t="shared" si="134"/>
        <v>0.16650441773264957</v>
      </c>
      <c r="C585">
        <f t="shared" si="139"/>
        <v>0.98617013505352347</v>
      </c>
      <c r="D585">
        <f t="shared" si="135"/>
        <v>1.7372989913601722</v>
      </c>
      <c r="E585">
        <f t="shared" si="140"/>
        <v>0.98617042561518342</v>
      </c>
      <c r="F585">
        <f t="shared" si="136"/>
        <v>1247506.0523680758</v>
      </c>
      <c r="G585">
        <f t="shared" si="137"/>
        <v>1247488.5416764608</v>
      </c>
      <c r="H585">
        <f t="shared" si="138"/>
        <v>0</v>
      </c>
      <c r="I585">
        <f t="shared" si="141"/>
        <v>1.7531673740016261E-6</v>
      </c>
      <c r="J585">
        <f t="shared" si="142"/>
        <v>0</v>
      </c>
      <c r="K585">
        <f t="shared" si="143"/>
        <v>0</v>
      </c>
      <c r="M585">
        <f>alpha*LN(F585)</f>
        <v>14.036642921536739</v>
      </c>
      <c r="N585">
        <f>(LN(cat0)+LN(C585)+M585)/(alpha-1)</f>
        <v>-668839.01623132022</v>
      </c>
      <c r="O585">
        <f t="shared" si="131"/>
        <v>-13.25408647797394</v>
      </c>
      <c r="P585">
        <f t="shared" si="132"/>
        <v>-668852.27031779825</v>
      </c>
      <c r="Q585">
        <f t="shared" si="133"/>
        <v>-668852.27031779825</v>
      </c>
    </row>
    <row r="586" spans="1:17" x14ac:dyDescent="0.3">
      <c r="A586">
        <f t="shared" si="144"/>
        <v>0.55400000000000005</v>
      </c>
      <c r="B586">
        <f t="shared" si="134"/>
        <v>0.16964601037037275</v>
      </c>
      <c r="C586">
        <f t="shared" si="139"/>
        <v>0.98564459395424409</v>
      </c>
      <c r="D586">
        <f t="shared" si="135"/>
        <v>1.7404405808563026</v>
      </c>
      <c r="E586">
        <f t="shared" si="140"/>
        <v>0.985644890476429</v>
      </c>
      <c r="F586">
        <f t="shared" si="136"/>
        <v>1248171.2090311528</v>
      </c>
      <c r="G586">
        <f t="shared" si="137"/>
        <v>1248153.6883377025</v>
      </c>
      <c r="H586">
        <f t="shared" si="138"/>
        <v>0</v>
      </c>
      <c r="I586">
        <f t="shared" si="141"/>
        <v>1.7563089667653325E-6</v>
      </c>
      <c r="J586">
        <f t="shared" si="142"/>
        <v>0</v>
      </c>
      <c r="K586">
        <f t="shared" si="143"/>
        <v>0</v>
      </c>
      <c r="M586">
        <f>alpha*LN(F586)</f>
        <v>14.037175968035946</v>
      </c>
      <c r="N586">
        <f>(LN(cat0)+LN(C586)+M586)/(alpha-1)</f>
        <v>-668839.00949383853</v>
      </c>
      <c r="O586">
        <f t="shared" si="131"/>
        <v>-13.2522961290456</v>
      </c>
      <c r="P586">
        <f t="shared" si="132"/>
        <v>-668852.26178996754</v>
      </c>
      <c r="Q586">
        <f t="shared" si="133"/>
        <v>-668852.26178996754</v>
      </c>
    </row>
    <row r="587" spans="1:17" x14ac:dyDescent="0.3">
      <c r="A587">
        <f t="shared" si="144"/>
        <v>0.55500000000000005</v>
      </c>
      <c r="B587">
        <f t="shared" si="134"/>
        <v>0.17278760300809592</v>
      </c>
      <c r="C587">
        <f t="shared" si="139"/>
        <v>0.98510932494084147</v>
      </c>
      <c r="D587">
        <f t="shared" si="135"/>
        <v>1.7435821703524332</v>
      </c>
      <c r="E587">
        <f t="shared" si="140"/>
        <v>0.98510962744008057</v>
      </c>
      <c r="F587">
        <f t="shared" si="136"/>
        <v>1248849.4075713141</v>
      </c>
      <c r="G587">
        <f t="shared" si="137"/>
        <v>1248831.876679555</v>
      </c>
      <c r="H587">
        <f t="shared" si="138"/>
        <v>0</v>
      </c>
      <c r="I587">
        <f t="shared" si="141"/>
        <v>1.7594505593069943E-6</v>
      </c>
      <c r="J587">
        <f t="shared" si="142"/>
        <v>0</v>
      </c>
      <c r="K587">
        <f t="shared" si="143"/>
        <v>0</v>
      </c>
      <c r="M587">
        <f>alpha*LN(F587)</f>
        <v>14.037719173706039</v>
      </c>
      <c r="N587">
        <f>(LN(cat0)+LN(C587)+M587)/(alpha-1)</f>
        <v>-668839.00271976739</v>
      </c>
      <c r="O587">
        <f t="shared" si="131"/>
        <v>-13.25050897986516</v>
      </c>
      <c r="P587">
        <f t="shared" si="132"/>
        <v>-668852.25322874729</v>
      </c>
      <c r="Q587">
        <f t="shared" si="133"/>
        <v>-668852.25322874729</v>
      </c>
    </row>
    <row r="588" spans="1:17" x14ac:dyDescent="0.3">
      <c r="A588">
        <f t="shared" si="144"/>
        <v>0.55600000000000005</v>
      </c>
      <c r="B588">
        <f t="shared" si="134"/>
        <v>0.1759291956458191</v>
      </c>
      <c r="C588">
        <f t="shared" si="139"/>
        <v>0.98456433329620452</v>
      </c>
      <c r="D588">
        <f t="shared" si="135"/>
        <v>1.7467237598485637</v>
      </c>
      <c r="E588">
        <f t="shared" si="140"/>
        <v>0.98456464178895753</v>
      </c>
      <c r="F588">
        <f t="shared" si="136"/>
        <v>1249540.6826574306</v>
      </c>
      <c r="G588">
        <f t="shared" si="137"/>
        <v>1249523.1413703482</v>
      </c>
      <c r="H588">
        <f t="shared" si="138"/>
        <v>0</v>
      </c>
      <c r="I588">
        <f t="shared" si="141"/>
        <v>1.7625921520707008E-6</v>
      </c>
      <c r="J588">
        <f t="shared" si="142"/>
        <v>0</v>
      </c>
      <c r="K588">
        <f t="shared" si="143"/>
        <v>0</v>
      </c>
      <c r="M588">
        <f>alpha*LN(F588)</f>
        <v>14.038272549590122</v>
      </c>
      <c r="N588">
        <f>(LN(cat0)+LN(C588)+M588)/(alpha-1)</f>
        <v>-668838.99590893998</v>
      </c>
      <c r="O588">
        <f t="shared" si="131"/>
        <v>-13.248725018763984</v>
      </c>
      <c r="P588">
        <f t="shared" si="132"/>
        <v>-668852.24463395879</v>
      </c>
      <c r="Q588">
        <f t="shared" si="133"/>
        <v>-668852.24463395879</v>
      </c>
    </row>
    <row r="589" spans="1:17" x14ac:dyDescent="0.3">
      <c r="A589">
        <f t="shared" si="144"/>
        <v>0.55700000000000005</v>
      </c>
      <c r="B589">
        <f t="shared" si="134"/>
        <v>0.17907078828354228</v>
      </c>
      <c r="C589">
        <f t="shared" si="139"/>
        <v>0.98400962439918083</v>
      </c>
      <c r="D589">
        <f t="shared" si="135"/>
        <v>1.7498653493446943</v>
      </c>
      <c r="E589">
        <f t="shared" si="140"/>
        <v>0.98400993890183752</v>
      </c>
      <c r="F589">
        <f t="shared" si="136"/>
        <v>1250245.0696730916</v>
      </c>
      <c r="G589">
        <f t="shared" si="137"/>
        <v>1250227.5177931176</v>
      </c>
      <c r="H589">
        <f t="shared" si="138"/>
        <v>0</v>
      </c>
      <c r="I589">
        <f t="shared" si="141"/>
        <v>1.7657337446123626E-6</v>
      </c>
      <c r="J589">
        <f t="shared" si="142"/>
        <v>0</v>
      </c>
      <c r="K589">
        <f t="shared" si="143"/>
        <v>0</v>
      </c>
      <c r="M589">
        <f>alpha*LN(F589)</f>
        <v>14.038836106950397</v>
      </c>
      <c r="N589">
        <f>(LN(cat0)+LN(C589)+M589)/(alpha-1)</f>
        <v>-668838.98906118737</v>
      </c>
      <c r="O589">
        <f t="shared" si="131"/>
        <v>-13.246944234639235</v>
      </c>
      <c r="P589">
        <f t="shared" si="132"/>
        <v>-668852.23600542196</v>
      </c>
      <c r="Q589">
        <f t="shared" si="133"/>
        <v>-668852.23600542196</v>
      </c>
    </row>
    <row r="590" spans="1:17" x14ac:dyDescent="0.3">
      <c r="A590">
        <f t="shared" si="144"/>
        <v>0.55800000000000005</v>
      </c>
      <c r="B590">
        <f t="shared" si="134"/>
        <v>0.18221238092126546</v>
      </c>
      <c r="C590">
        <f t="shared" si="139"/>
        <v>0.98344520372452326</v>
      </c>
      <c r="D590">
        <f t="shared" si="135"/>
        <v>1.7530069388408247</v>
      </c>
      <c r="E590">
        <f t="shared" si="140"/>
        <v>0.98344552425340315</v>
      </c>
      <c r="F590">
        <f t="shared" si="136"/>
        <v>1250962.6047210975</v>
      </c>
      <c r="G590">
        <f t="shared" si="137"/>
        <v>1250945.042050095</v>
      </c>
      <c r="H590">
        <f t="shared" si="138"/>
        <v>0</v>
      </c>
      <c r="I590">
        <f t="shared" si="141"/>
        <v>1.768875337376069E-6</v>
      </c>
      <c r="J590">
        <f t="shared" si="142"/>
        <v>0</v>
      </c>
      <c r="K590">
        <f t="shared" si="143"/>
        <v>0</v>
      </c>
      <c r="M590">
        <f>alpha*LN(F590)</f>
        <v>14.039409857269092</v>
      </c>
      <c r="N590">
        <f>(LN(cat0)+LN(C590)+M590)/(alpha-1)</f>
        <v>-668838.98217633914</v>
      </c>
      <c r="O590">
        <f t="shared" si="131"/>
        <v>-13.245166615944719</v>
      </c>
      <c r="P590">
        <f t="shared" si="132"/>
        <v>-668852.22734295507</v>
      </c>
      <c r="Q590">
        <f t="shared" si="133"/>
        <v>-668852.22734295507</v>
      </c>
    </row>
    <row r="591" spans="1:17" x14ac:dyDescent="0.3">
      <c r="A591">
        <f t="shared" si="144"/>
        <v>0.55900000000000005</v>
      </c>
      <c r="B591">
        <f t="shared" si="134"/>
        <v>0.18535397355898864</v>
      </c>
      <c r="C591">
        <f t="shared" si="139"/>
        <v>0.98287107684283581</v>
      </c>
      <c r="D591">
        <f t="shared" si="135"/>
        <v>1.7561485283369553</v>
      </c>
      <c r="E591">
        <f t="shared" si="140"/>
        <v>0.98287140341418777</v>
      </c>
      <c r="F591">
        <f t="shared" si="136"/>
        <v>1251693.3246280507</v>
      </c>
      <c r="G591">
        <f t="shared" si="137"/>
        <v>1251675.7509673107</v>
      </c>
      <c r="H591">
        <f t="shared" si="138"/>
        <v>0</v>
      </c>
      <c r="I591">
        <f t="shared" si="141"/>
        <v>1.7720169299177308E-6</v>
      </c>
      <c r="J591">
        <f t="shared" si="142"/>
        <v>0</v>
      </c>
      <c r="K591">
        <f t="shared" si="143"/>
        <v>0</v>
      </c>
      <c r="M591">
        <f>alpha*LN(F591)</f>
        <v>14.039993812249422</v>
      </c>
      <c r="N591">
        <f>(LN(cat0)+LN(C591)+M591)/(alpha-1)</f>
        <v>-668838.97525422648</v>
      </c>
      <c r="O591">
        <f t="shared" si="131"/>
        <v>-13.24339215169738</v>
      </c>
      <c r="P591">
        <f t="shared" si="132"/>
        <v>-668852.21864637814</v>
      </c>
      <c r="Q591">
        <f t="shared" si="133"/>
        <v>-668852.21864637814</v>
      </c>
    </row>
    <row r="592" spans="1:17" x14ac:dyDescent="0.3">
      <c r="A592">
        <f t="shared" si="144"/>
        <v>0.56000000000000005</v>
      </c>
      <c r="B592">
        <f t="shared" si="134"/>
        <v>0.18849556619671171</v>
      </c>
      <c r="C592">
        <f t="shared" si="139"/>
        <v>0.98228724942051893</v>
      </c>
      <c r="D592">
        <f t="shared" si="135"/>
        <v>1.759290117833086</v>
      </c>
      <c r="E592">
        <f t="shared" si="140"/>
        <v>0.98228758205052102</v>
      </c>
      <c r="F592">
        <f t="shared" si="136"/>
        <v>1252437.2669490473</v>
      </c>
      <c r="G592">
        <f t="shared" si="137"/>
        <v>1252419.6820992716</v>
      </c>
      <c r="H592">
        <f t="shared" si="138"/>
        <v>0</v>
      </c>
      <c r="I592">
        <f t="shared" si="141"/>
        <v>1.7751585224593924E-6</v>
      </c>
      <c r="J592">
        <f t="shared" si="142"/>
        <v>0</v>
      </c>
      <c r="K592">
        <f t="shared" si="143"/>
        <v>0</v>
      </c>
      <c r="M592">
        <f>alpha*LN(F592)</f>
        <v>14.040587983816547</v>
      </c>
      <c r="N592">
        <f>(LN(cat0)+LN(C592)+M592)/(alpha-1)</f>
        <v>-668838.96829467348</v>
      </c>
      <c r="O592">
        <f t="shared" si="131"/>
        <v>-13.241620830596828</v>
      </c>
      <c r="P592">
        <f t="shared" si="132"/>
        <v>-668852.20991550409</v>
      </c>
      <c r="Q592">
        <f t="shared" si="133"/>
        <v>-668852.20991550409</v>
      </c>
    </row>
    <row r="593" spans="1:17" x14ac:dyDescent="0.3">
      <c r="A593">
        <f t="shared" si="144"/>
        <v>0.56100000000000005</v>
      </c>
      <c r="B593">
        <f t="shared" si="134"/>
        <v>0.19163715883443477</v>
      </c>
      <c r="C593">
        <f t="shared" si="139"/>
        <v>0.98169372721971371</v>
      </c>
      <c r="D593">
        <f t="shared" si="135"/>
        <v>1.7624317073292162</v>
      </c>
      <c r="E593">
        <f t="shared" si="140"/>
        <v>0.98169406592447239</v>
      </c>
      <c r="F593">
        <f t="shared" si="136"/>
        <v>1253194.4699724745</v>
      </c>
      <c r="G593">
        <f t="shared" si="137"/>
        <v>1253176.8737337666</v>
      </c>
      <c r="H593">
        <f t="shared" si="138"/>
        <v>0</v>
      </c>
      <c r="I593">
        <f t="shared" si="141"/>
        <v>1.7783001152230988E-6</v>
      </c>
      <c r="J593">
        <f t="shared" si="142"/>
        <v>0</v>
      </c>
      <c r="K593">
        <f t="shared" si="143"/>
        <v>0</v>
      </c>
      <c r="M593">
        <f>alpha*LN(F593)</f>
        <v>14.041192384118569</v>
      </c>
      <c r="N593">
        <f>(LN(cat0)+LN(C593)+M593)/(alpha-1)</f>
        <v>-668838.96129750798</v>
      </c>
      <c r="O593">
        <f t="shared" si="131"/>
        <v>-13.239852641402839</v>
      </c>
      <c r="P593">
        <f t="shared" si="132"/>
        <v>-668852.20115014934</v>
      </c>
      <c r="Q593">
        <f t="shared" si="133"/>
        <v>-668852.20115014934</v>
      </c>
    </row>
    <row r="594" spans="1:17" x14ac:dyDescent="0.3">
      <c r="A594">
        <f t="shared" si="144"/>
        <v>0.56200000000000006</v>
      </c>
      <c r="B594">
        <f t="shared" si="134"/>
        <v>0.19477875147215795</v>
      </c>
      <c r="C594">
        <f t="shared" si="139"/>
        <v>0.98109051609824449</v>
      </c>
      <c r="D594">
        <f t="shared" si="135"/>
        <v>1.7655732968253468</v>
      </c>
      <c r="E594">
        <f t="shared" si="140"/>
        <v>0.98109086089379471</v>
      </c>
      <c r="F594">
        <f t="shared" si="136"/>
        <v>1253964.9727249069</v>
      </c>
      <c r="G594">
        <f t="shared" si="137"/>
        <v>1253947.3648967585</v>
      </c>
      <c r="H594">
        <f t="shared" si="138"/>
        <v>0</v>
      </c>
      <c r="I594">
        <f t="shared" si="141"/>
        <v>1.7814417077647604E-6</v>
      </c>
      <c r="J594">
        <f t="shared" si="142"/>
        <v>0</v>
      </c>
      <c r="K594">
        <f t="shared" si="143"/>
        <v>0</v>
      </c>
      <c r="M594">
        <f>alpha*LN(F594)</f>
        <v>14.04180702552754</v>
      </c>
      <c r="N594">
        <f>(LN(cat0)+LN(C594)+M594)/(alpha-1)</f>
        <v>-668838.95426255045</v>
      </c>
      <c r="O594">
        <f t="shared" si="131"/>
        <v>-13.238087573308855</v>
      </c>
      <c r="P594">
        <f t="shared" si="132"/>
        <v>-668852.19235012378</v>
      </c>
      <c r="Q594">
        <f t="shared" si="133"/>
        <v>-668852.19235012378</v>
      </c>
    </row>
    <row r="595" spans="1:17" x14ac:dyDescent="0.3">
      <c r="A595">
        <f t="shared" si="144"/>
        <v>0.56299999999999994</v>
      </c>
      <c r="B595">
        <f t="shared" si="134"/>
        <v>0.1979203441098808</v>
      </c>
      <c r="C595">
        <f t="shared" si="139"/>
        <v>0.98047762200956146</v>
      </c>
      <c r="D595">
        <f t="shared" si="135"/>
        <v>1.768714886321477</v>
      </c>
      <c r="E595">
        <f t="shared" si="140"/>
        <v>0.98047797291186622</v>
      </c>
      <c r="F595">
        <f t="shared" si="136"/>
        <v>1254748.8149761099</v>
      </c>
      <c r="G595">
        <f t="shared" si="137"/>
        <v>1254731.1953573902</v>
      </c>
      <c r="H595">
        <f t="shared" si="138"/>
        <v>0</v>
      </c>
      <c r="I595">
        <f t="shared" si="141"/>
        <v>1.7845833003064222E-6</v>
      </c>
      <c r="J595">
        <f t="shared" si="142"/>
        <v>0</v>
      </c>
      <c r="K595">
        <f t="shared" si="143"/>
        <v>0</v>
      </c>
      <c r="M595">
        <f>alpha*LN(F595)</f>
        <v>14.042431920640494</v>
      </c>
      <c r="N595">
        <f>(LN(cat0)+LN(C595)+M595)/(alpha-1)</f>
        <v>-668838.94718962698</v>
      </c>
      <c r="O595">
        <f t="shared" si="131"/>
        <v>-13.236325615191731</v>
      </c>
      <c r="P595">
        <f t="shared" si="132"/>
        <v>-668852.18351524218</v>
      </c>
      <c r="Q595">
        <f t="shared" si="133"/>
        <v>-668852.18351524218</v>
      </c>
    </row>
    <row r="596" spans="1:17" x14ac:dyDescent="0.3">
      <c r="A596">
        <f t="shared" si="144"/>
        <v>0.56399999999999995</v>
      </c>
      <c r="B596">
        <f t="shared" si="134"/>
        <v>0.20106193674760398</v>
      </c>
      <c r="C596">
        <f t="shared" si="139"/>
        <v>0.97985505100268167</v>
      </c>
      <c r="D596">
        <f t="shared" si="135"/>
        <v>1.7718564758176076</v>
      </c>
      <c r="E596">
        <f t="shared" si="140"/>
        <v>0.9798554080276316</v>
      </c>
      <c r="F596">
        <f t="shared" si="136"/>
        <v>1255546.0372441499</v>
      </c>
      <c r="G596">
        <f t="shared" si="137"/>
        <v>1255528.4056330929</v>
      </c>
      <c r="H596">
        <f t="shared" si="138"/>
        <v>0</v>
      </c>
      <c r="I596">
        <f t="shared" si="141"/>
        <v>1.7877248930701284E-6</v>
      </c>
      <c r="J596">
        <f t="shared" si="142"/>
        <v>0</v>
      </c>
      <c r="K596">
        <f t="shared" si="143"/>
        <v>0</v>
      </c>
      <c r="M596">
        <f>alpha*LN(F596)</f>
        <v>14.043067082280501</v>
      </c>
      <c r="N596">
        <f>(LN(cat0)+LN(C596)+M596)/(alpha-1)</f>
        <v>-668838.94007855258</v>
      </c>
      <c r="O596">
        <f t="shared" si="131"/>
        <v>-13.234566755987238</v>
      </c>
      <c r="P596">
        <f t="shared" si="132"/>
        <v>-668852.17464530852</v>
      </c>
      <c r="Q596">
        <f t="shared" si="133"/>
        <v>-668852.17464530852</v>
      </c>
    </row>
    <row r="597" spans="1:17" x14ac:dyDescent="0.3">
      <c r="A597">
        <f t="shared" si="144"/>
        <v>0.56499999999999995</v>
      </c>
      <c r="B597">
        <f t="shared" si="134"/>
        <v>0.20420352938532704</v>
      </c>
      <c r="C597">
        <f t="shared" si="139"/>
        <v>0.97922280922212979</v>
      </c>
      <c r="D597">
        <f t="shared" si="135"/>
        <v>1.7749980653137378</v>
      </c>
      <c r="E597">
        <f t="shared" si="140"/>
        <v>0.97922317238554257</v>
      </c>
      <c r="F597">
        <f t="shared" si="136"/>
        <v>1256356.6808006088</v>
      </c>
      <c r="G597">
        <f t="shared" si="137"/>
        <v>1256339.0369948053</v>
      </c>
      <c r="H597">
        <f t="shared" si="138"/>
        <v>0</v>
      </c>
      <c r="I597">
        <f t="shared" si="141"/>
        <v>1.7908664858338346E-6</v>
      </c>
      <c r="J597">
        <f t="shared" si="142"/>
        <v>0</v>
      </c>
      <c r="K597">
        <f t="shared" si="143"/>
        <v>0</v>
      </c>
      <c r="M597">
        <f>alpha*LN(F597)</f>
        <v>14.043712523497739</v>
      </c>
      <c r="N597">
        <f>(LN(cat0)+LN(C597)+M597)/(alpha-1)</f>
        <v>-668838.93292914971</v>
      </c>
      <c r="O597">
        <f t="shared" ref="O597:O660" si="145">LN(I597)</f>
        <v>-13.232810984937609</v>
      </c>
      <c r="P597">
        <f t="shared" ref="P597:P660" si="146">N597+O597</f>
        <v>-668852.16574013466</v>
      </c>
      <c r="Q597">
        <f t="shared" ref="Q597:Q660" si="147">P597-EXP(P597)</f>
        <v>-668852.16574013466</v>
      </c>
    </row>
    <row r="598" spans="1:17" x14ac:dyDescent="0.3">
      <c r="A598">
        <f t="shared" si="144"/>
        <v>0.56599999999999995</v>
      </c>
      <c r="B598">
        <f t="shared" si="134"/>
        <v>0.20734512202305022</v>
      </c>
      <c r="C598">
        <f t="shared" si="139"/>
        <v>0.97858090290787669</v>
      </c>
      <c r="D598">
        <f t="shared" si="135"/>
        <v>1.7781396548098685</v>
      </c>
      <c r="E598">
        <f t="shared" si="140"/>
        <v>0.97858127222549718</v>
      </c>
      <c r="F598">
        <f t="shared" si="136"/>
        <v>1257180.7876759078</v>
      </c>
      <c r="G598">
        <f t="shared" si="137"/>
        <v>1257163.1314722889</v>
      </c>
      <c r="H598">
        <f t="shared" si="138"/>
        <v>0</v>
      </c>
      <c r="I598">
        <f t="shared" si="141"/>
        <v>1.7940080783754965E-6</v>
      </c>
      <c r="J598">
        <f t="shared" si="142"/>
        <v>0</v>
      </c>
      <c r="K598">
        <f t="shared" si="143"/>
        <v>0</v>
      </c>
      <c r="M598">
        <f>alpha*LN(F598)</f>
        <v>14.04436825757058</v>
      </c>
      <c r="N598">
        <f>(LN(cat0)+LN(C598)+M598)/(alpha-1)</f>
        <v>-668838.92574123188</v>
      </c>
      <c r="O598">
        <f t="shared" si="145"/>
        <v>-13.231058291341434</v>
      </c>
      <c r="P598">
        <f t="shared" si="146"/>
        <v>-668852.15679952328</v>
      </c>
      <c r="Q598">
        <f t="shared" si="147"/>
        <v>-668852.15679952328</v>
      </c>
    </row>
    <row r="599" spans="1:17" x14ac:dyDescent="0.3">
      <c r="A599">
        <f t="shared" si="144"/>
        <v>0.56699999999999995</v>
      </c>
      <c r="B599">
        <f t="shared" si="134"/>
        <v>0.2104867146607734</v>
      </c>
      <c r="C599">
        <f t="shared" si="139"/>
        <v>0.97792933839527851</v>
      </c>
      <c r="D599">
        <f t="shared" si="135"/>
        <v>1.7812812443059989</v>
      </c>
      <c r="E599">
        <f t="shared" si="140"/>
        <v>0.97792971388277805</v>
      </c>
      <c r="F599">
        <f t="shared" si="136"/>
        <v>1258018.4006647435</v>
      </c>
      <c r="G599">
        <f t="shared" si="137"/>
        <v>1258000.7318595694</v>
      </c>
      <c r="H599">
        <f t="shared" si="138"/>
        <v>0</v>
      </c>
      <c r="I599">
        <f t="shared" si="141"/>
        <v>1.7971496711392027E-6</v>
      </c>
      <c r="J599">
        <f t="shared" si="142"/>
        <v>0</v>
      </c>
      <c r="K599">
        <f t="shared" si="143"/>
        <v>0</v>
      </c>
      <c r="M599">
        <f>alpha*LN(F599)</f>
        <v>14.045034298006717</v>
      </c>
      <c r="N599">
        <f>(LN(cat0)+LN(C599)+M599)/(alpha-1)</f>
        <v>-668838.91851461795</v>
      </c>
      <c r="O599">
        <f t="shared" si="145"/>
        <v>-13.229308664182588</v>
      </c>
      <c r="P599">
        <f t="shared" si="146"/>
        <v>-668852.14782328217</v>
      </c>
      <c r="Q599">
        <f t="shared" si="147"/>
        <v>-668852.14782328217</v>
      </c>
    </row>
    <row r="600" spans="1:17" x14ac:dyDescent="0.3">
      <c r="A600">
        <f t="shared" si="144"/>
        <v>0.56799999999999995</v>
      </c>
      <c r="B600">
        <f t="shared" si="134"/>
        <v>0.21362830729849658</v>
      </c>
      <c r="C600">
        <f t="shared" si="139"/>
        <v>0.9772681221150139</v>
      </c>
      <c r="D600">
        <f t="shared" si="135"/>
        <v>1.7844228338021295</v>
      </c>
      <c r="E600">
        <f t="shared" si="140"/>
        <v>0.97726850378799013</v>
      </c>
      <c r="F600">
        <f t="shared" si="136"/>
        <v>1258869.5633316301</v>
      </c>
      <c r="G600">
        <f t="shared" si="137"/>
        <v>1258851.8817204812</v>
      </c>
      <c r="H600">
        <f t="shared" si="138"/>
        <v>0</v>
      </c>
      <c r="I600">
        <f t="shared" si="141"/>
        <v>1.8002912636808643E-6</v>
      </c>
      <c r="J600">
        <f t="shared" si="142"/>
        <v>0</v>
      </c>
      <c r="K600">
        <f t="shared" si="143"/>
        <v>0</v>
      </c>
      <c r="M600">
        <f>alpha*LN(F600)</f>
        <v>14.045710658544293</v>
      </c>
      <c r="N600">
        <f>(LN(cat0)+LN(C600)+M600)/(alpha-1)</f>
        <v>-668838.91124911769</v>
      </c>
      <c r="O600">
        <f t="shared" si="145"/>
        <v>-13.227562092996456</v>
      </c>
      <c r="P600">
        <f t="shared" si="146"/>
        <v>-668852.13881121064</v>
      </c>
      <c r="Q600">
        <f t="shared" si="147"/>
        <v>-668852.13881121064</v>
      </c>
    </row>
    <row r="601" spans="1:17" x14ac:dyDescent="0.3">
      <c r="A601">
        <f t="shared" si="144"/>
        <v>0.56899999999999995</v>
      </c>
      <c r="B601">
        <f t="shared" si="134"/>
        <v>0.21676989993621976</v>
      </c>
      <c r="C601">
        <f t="shared" si="139"/>
        <v>0.97659726059302054</v>
      </c>
      <c r="D601">
        <f t="shared" si="135"/>
        <v>1.7875644232982602</v>
      </c>
      <c r="E601">
        <f t="shared" si="140"/>
        <v>0.97659764846699693</v>
      </c>
      <c r="F601">
        <f t="shared" si="136"/>
        <v>1259734.3200165587</v>
      </c>
      <c r="G601">
        <f t="shared" si="137"/>
        <v>1259716.625394319</v>
      </c>
      <c r="H601">
        <f t="shared" si="138"/>
        <v>0</v>
      </c>
      <c r="I601">
        <f t="shared" si="141"/>
        <v>1.8034328562225259E-6</v>
      </c>
      <c r="J601">
        <f t="shared" si="142"/>
        <v>0</v>
      </c>
      <c r="K601">
        <f t="shared" si="143"/>
        <v>0</v>
      </c>
      <c r="M601">
        <f>alpha*LN(F601)</f>
        <v>14.046397353153056</v>
      </c>
      <c r="N601">
        <f>(LN(cat0)+LN(C601)+M601)/(alpha-1)</f>
        <v>-668838.90394454123</v>
      </c>
      <c r="O601">
        <f t="shared" si="145"/>
        <v>-13.225818567003358</v>
      </c>
      <c r="P601">
        <f t="shared" si="146"/>
        <v>-668852.12976310821</v>
      </c>
      <c r="Q601">
        <f t="shared" si="147"/>
        <v>-668852.12976310821</v>
      </c>
    </row>
    <row r="602" spans="1:17" x14ac:dyDescent="0.3">
      <c r="A602">
        <f t="shared" si="144"/>
        <v>0.56999999999999995</v>
      </c>
      <c r="B602">
        <f t="shared" si="134"/>
        <v>0.21991149257394282</v>
      </c>
      <c r="C602">
        <f t="shared" si="139"/>
        <v>0.97591676045043085</v>
      </c>
      <c r="D602">
        <f t="shared" si="135"/>
        <v>1.7907060127943903</v>
      </c>
      <c r="E602">
        <f t="shared" si="140"/>
        <v>0.97591715454085637</v>
      </c>
      <c r="F602">
        <f t="shared" si="136"/>
        <v>1260612.7158407671</v>
      </c>
      <c r="G602">
        <f t="shared" si="137"/>
        <v>1260595.0080016153</v>
      </c>
      <c r="H602">
        <f t="shared" si="138"/>
        <v>0</v>
      </c>
      <c r="I602">
        <f t="shared" si="141"/>
        <v>1.8065744492082765E-6</v>
      </c>
      <c r="J602">
        <f t="shared" si="142"/>
        <v>0</v>
      </c>
      <c r="K602">
        <f t="shared" si="143"/>
        <v>0</v>
      </c>
      <c r="M602">
        <f>alpha*LN(F602)</f>
        <v>14.047094396035549</v>
      </c>
      <c r="N602">
        <f>(LN(cat0)+LN(C602)+M602)/(alpha-1)</f>
        <v>-668838.89660070185</v>
      </c>
      <c r="O602">
        <f t="shared" si="145"/>
        <v>-13.224078075357209</v>
      </c>
      <c r="P602">
        <f t="shared" si="146"/>
        <v>-668852.12067877722</v>
      </c>
      <c r="Q602">
        <f t="shared" si="147"/>
        <v>-668852.12067877722</v>
      </c>
    </row>
    <row r="603" spans="1:17" x14ac:dyDescent="0.3">
      <c r="A603">
        <f t="shared" si="144"/>
        <v>0.57099999999999995</v>
      </c>
      <c r="B603">
        <f t="shared" si="134"/>
        <v>0.223053085211666</v>
      </c>
      <c r="C603">
        <f t="shared" si="139"/>
        <v>0.97522662840350616</v>
      </c>
      <c r="D603">
        <f t="shared" si="135"/>
        <v>1.793847602290521</v>
      </c>
      <c r="E603">
        <f t="shared" si="140"/>
        <v>0.97522702872575528</v>
      </c>
      <c r="F603">
        <f t="shared" si="136"/>
        <v>1261504.7967126265</v>
      </c>
      <c r="G603">
        <f t="shared" si="137"/>
        <v>1261487.0754500218</v>
      </c>
      <c r="H603">
        <f t="shared" si="138"/>
        <v>0</v>
      </c>
      <c r="I603">
        <f t="shared" si="141"/>
        <v>1.8097160415278935E-6</v>
      </c>
      <c r="J603">
        <f t="shared" si="142"/>
        <v>0</v>
      </c>
      <c r="K603">
        <f t="shared" si="143"/>
        <v>0</v>
      </c>
      <c r="M603">
        <f>alpha*LN(F603)</f>
        <v>14.047801801628301</v>
      </c>
      <c r="N603">
        <f>(LN(cat0)+LN(C603)+M603)/(alpha-1)</f>
        <v>-668838.8892174043</v>
      </c>
      <c r="O603">
        <f t="shared" si="145"/>
        <v>-13.222340608127746</v>
      </c>
      <c r="P603">
        <f t="shared" si="146"/>
        <v>-668852.11155801243</v>
      </c>
      <c r="Q603">
        <f t="shared" si="147"/>
        <v>-668852.11155801243</v>
      </c>
    </row>
    <row r="604" spans="1:17" x14ac:dyDescent="0.3">
      <c r="A604">
        <f t="shared" si="144"/>
        <v>0.57199999999999995</v>
      </c>
      <c r="B604">
        <f t="shared" si="134"/>
        <v>0.22619467784938918</v>
      </c>
      <c r="C604">
        <f t="shared" si="139"/>
        <v>0.9745268712635714</v>
      </c>
      <c r="D604">
        <f t="shared" si="135"/>
        <v>1.7969891917866514</v>
      </c>
      <c r="E604">
        <f t="shared" si="140"/>
        <v>0.97452727783294324</v>
      </c>
      <c r="F604">
        <f t="shared" si="136"/>
        <v>1262410.6093336432</v>
      </c>
      <c r="G604">
        <f t="shared" si="137"/>
        <v>1262392.8744403126</v>
      </c>
      <c r="H604">
        <f t="shared" si="138"/>
        <v>0</v>
      </c>
      <c r="I604">
        <f t="shared" si="141"/>
        <v>1.8128576342915997E-6</v>
      </c>
      <c r="J604">
        <f t="shared" si="142"/>
        <v>0</v>
      </c>
      <c r="K604">
        <f t="shared" si="143"/>
        <v>0</v>
      </c>
      <c r="M604">
        <f>alpha*LN(F604)</f>
        <v>14.048519584603058</v>
      </c>
      <c r="N604">
        <f>(LN(cat0)+LN(C604)+M604)/(alpha-1)</f>
        <v>-668838.88179445325</v>
      </c>
      <c r="O604">
        <f t="shared" si="145"/>
        <v>-13.220606154210492</v>
      </c>
      <c r="P604">
        <f t="shared" si="146"/>
        <v>-668852.10240060743</v>
      </c>
      <c r="Q604">
        <f t="shared" si="147"/>
        <v>-668852.10240060743</v>
      </c>
    </row>
    <row r="605" spans="1:17" x14ac:dyDescent="0.3">
      <c r="A605">
        <f t="shared" si="144"/>
        <v>0.57299999999999995</v>
      </c>
      <c r="B605">
        <f t="shared" si="134"/>
        <v>0.22933627048711236</v>
      </c>
      <c r="C605">
        <f t="shared" si="139"/>
        <v>0.97381749593694678</v>
      </c>
      <c r="D605">
        <f t="shared" si="135"/>
        <v>1.800130781282782</v>
      </c>
      <c r="E605">
        <f t="shared" si="140"/>
        <v>0.97381790876866492</v>
      </c>
      <c r="F605">
        <f t="shared" si="136"/>
        <v>1263330.2012045819</v>
      </c>
      <c r="G605">
        <f t="shared" si="137"/>
        <v>1263312.4524725135</v>
      </c>
      <c r="H605">
        <f t="shared" si="138"/>
        <v>0</v>
      </c>
      <c r="I605">
        <f t="shared" si="141"/>
        <v>1.8159992270553057E-6</v>
      </c>
      <c r="J605">
        <f t="shared" si="142"/>
        <v>0</v>
      </c>
      <c r="K605">
        <f t="shared" si="143"/>
        <v>0</v>
      </c>
      <c r="M605">
        <f>alpha*LN(F605)</f>
        <v>14.049247759868031</v>
      </c>
      <c r="N605">
        <f>(LN(cat0)+LN(C605)+M605)/(alpha-1)</f>
        <v>-668838.87433165836</v>
      </c>
      <c r="O605">
        <f t="shared" si="145"/>
        <v>-13.218874703415601</v>
      </c>
      <c r="P605">
        <f t="shared" si="146"/>
        <v>-668852.09320636175</v>
      </c>
      <c r="Q605">
        <f t="shared" si="147"/>
        <v>-668852.09320636175</v>
      </c>
    </row>
    <row r="606" spans="1:17" x14ac:dyDescent="0.3">
      <c r="A606">
        <f t="shared" si="144"/>
        <v>0.57399999999999995</v>
      </c>
      <c r="B606">
        <f t="shared" si="134"/>
        <v>0.23247786312483543</v>
      </c>
      <c r="C606">
        <f t="shared" si="139"/>
        <v>0.97309850942488041</v>
      </c>
      <c r="D606">
        <f t="shared" si="135"/>
        <v>1.8032723707789124</v>
      </c>
      <c r="E606">
        <f t="shared" si="140"/>
        <v>0.97309892853409274</v>
      </c>
      <c r="F606">
        <f t="shared" si="136"/>
        <v>1264263.6206317027</v>
      </c>
      <c r="G606">
        <f t="shared" si="137"/>
        <v>1264245.8578521204</v>
      </c>
      <c r="H606">
        <f t="shared" si="138"/>
        <v>0</v>
      </c>
      <c r="I606">
        <f t="shared" si="141"/>
        <v>1.8191408195969673E-6</v>
      </c>
      <c r="J606">
        <f t="shared" si="142"/>
        <v>0</v>
      </c>
      <c r="K606">
        <f t="shared" si="143"/>
        <v>0</v>
      </c>
      <c r="M606">
        <f>alpha*LN(F606)</f>
        <v>14.04998634256915</v>
      </c>
      <c r="N606">
        <f>(LN(cat0)+LN(C606)+M606)/(alpha-1)</f>
        <v>-668838.86682881205</v>
      </c>
      <c r="O606">
        <f t="shared" si="145"/>
        <v>-13.21714624548359</v>
      </c>
      <c r="P606">
        <f t="shared" si="146"/>
        <v>-668852.08397505758</v>
      </c>
      <c r="Q606">
        <f t="shared" si="147"/>
        <v>-668852.08397505758</v>
      </c>
    </row>
    <row r="607" spans="1:17" x14ac:dyDescent="0.3">
      <c r="A607">
        <f t="shared" si="144"/>
        <v>0.57499999999999996</v>
      </c>
      <c r="B607">
        <f t="shared" si="134"/>
        <v>0.23561945576255861</v>
      </c>
      <c r="C607">
        <f t="shared" si="139"/>
        <v>0.97236991882347878</v>
      </c>
      <c r="D607">
        <f t="shared" si="135"/>
        <v>1.8064139602750431</v>
      </c>
      <c r="E607">
        <f t="shared" si="140"/>
        <v>0.97237034422525703</v>
      </c>
      <c r="F607">
        <f t="shared" si="136"/>
        <v>1265210.9167331259</v>
      </c>
      <c r="G607">
        <f t="shared" si="137"/>
        <v>1265193.1396964889</v>
      </c>
      <c r="H607">
        <f t="shared" si="138"/>
        <v>0</v>
      </c>
      <c r="I607">
        <f t="shared" si="141"/>
        <v>1.8222824121386286E-6</v>
      </c>
      <c r="J607">
        <f t="shared" si="142"/>
        <v>0</v>
      </c>
      <c r="K607">
        <f t="shared" si="143"/>
        <v>0</v>
      </c>
      <c r="M607">
        <f>alpha*LN(F607)</f>
        <v>14.050735348091381</v>
      </c>
      <c r="N607">
        <f>(LN(cat0)+LN(C607)+M607)/(alpha-1)</f>
        <v>-668838.85928572051</v>
      </c>
      <c r="O607">
        <f t="shared" si="145"/>
        <v>-13.215420769964167</v>
      </c>
      <c r="P607">
        <f t="shared" si="146"/>
        <v>-668852.0747064905</v>
      </c>
      <c r="Q607">
        <f t="shared" si="147"/>
        <v>-668852.0747064905</v>
      </c>
    </row>
    <row r="608" spans="1:17" x14ac:dyDescent="0.3">
      <c r="A608">
        <f t="shared" si="144"/>
        <v>0.57599999999999996</v>
      </c>
      <c r="B608">
        <f t="shared" ref="B608:B671" si="148">(1-A608)*-theta0+A608*PI()/2</f>
        <v>0.23876104840028178</v>
      </c>
      <c r="C608">
        <f t="shared" si="139"/>
        <v>0.971631731323637</v>
      </c>
      <c r="D608">
        <f t="shared" ref="D608:D671" si="149">alpha*(B608+theta0)</f>
        <v>1.8095555497711737</v>
      </c>
      <c r="E608">
        <f t="shared" si="140"/>
        <v>0.97163216303297628</v>
      </c>
      <c r="F608">
        <f t="shared" ref="F608:F671" si="150">x_m_zeta/E608</f>
        <v>1266172.1394453149</v>
      </c>
      <c r="G608">
        <f t="shared" ref="G608:G671" si="151">(F608)^alpha</f>
        <v>1266154.3479412997</v>
      </c>
      <c r="H608">
        <f t="shared" ref="H608:H671" si="152">(cat0*C608*G608)^(1/(alpha-1))</f>
        <v>0</v>
      </c>
      <c r="I608">
        <f t="shared" si="141"/>
        <v>1.8254240046802902E-6</v>
      </c>
      <c r="J608">
        <f t="shared" si="142"/>
        <v>0</v>
      </c>
      <c r="K608">
        <f t="shared" si="143"/>
        <v>0</v>
      </c>
      <c r="M608">
        <f>alpha*LN(F608)</f>
        <v>14.051494792060021</v>
      </c>
      <c r="N608">
        <f>(LN(cat0)+LN(C608)+M608)/(alpha-1)</f>
        <v>-668838.85170218139</v>
      </c>
      <c r="O608">
        <f t="shared" si="145"/>
        <v>-13.213698266582897</v>
      </c>
      <c r="P608">
        <f t="shared" si="146"/>
        <v>-668852.06540044793</v>
      </c>
      <c r="Q608">
        <f t="shared" si="147"/>
        <v>-668852.06540044793</v>
      </c>
    </row>
    <row r="609" spans="1:17" x14ac:dyDescent="0.3">
      <c r="A609">
        <f t="shared" si="144"/>
        <v>0.57699999999999996</v>
      </c>
      <c r="B609">
        <f t="shared" si="148"/>
        <v>0.24190264103800485</v>
      </c>
      <c r="C609">
        <f t="shared" ref="C609:C672" si="153">COS(B609)</f>
        <v>0.9708839542109674</v>
      </c>
      <c r="D609">
        <f t="shared" si="149"/>
        <v>1.8126971392673041</v>
      </c>
      <c r="E609">
        <f t="shared" ref="E609:E672" si="154">SIN(D609)</f>
        <v>0.97088439224278633</v>
      </c>
      <c r="F609">
        <f t="shared" si="150"/>
        <v>1267147.3395296857</v>
      </c>
      <c r="G609">
        <f t="shared" si="151"/>
        <v>1267129.5333471706</v>
      </c>
      <c r="H609">
        <f t="shared" si="152"/>
        <v>0</v>
      </c>
      <c r="I609">
        <f t="shared" ref="I609:I672" si="155">COS(D609-B609)</f>
        <v>1.8285655972219516E-6</v>
      </c>
      <c r="J609">
        <f t="shared" ref="J609:J672" si="156">H609*I609</f>
        <v>0</v>
      </c>
      <c r="K609">
        <f t="shared" ref="K609:K672" si="157">J609*EXP(-J609)</f>
        <v>0</v>
      </c>
      <c r="M609">
        <f>alpha*LN(F609)</f>
        <v>14.052264690342044</v>
      </c>
      <c r="N609">
        <f>(LN(cat0)+LN(C609)+M609)/(alpha-1)</f>
        <v>-668838.84407798678</v>
      </c>
      <c r="O609">
        <f t="shared" si="145"/>
        <v>-13.211978725118346</v>
      </c>
      <c r="P609">
        <f t="shared" si="146"/>
        <v>-668852.05605671194</v>
      </c>
      <c r="Q609">
        <f t="shared" si="147"/>
        <v>-668852.05605671194</v>
      </c>
    </row>
    <row r="610" spans="1:17" x14ac:dyDescent="0.3">
      <c r="A610">
        <f t="shared" ref="A610:A673" si="158">ROUND(A609+1/1000,3)</f>
        <v>0.57799999999999996</v>
      </c>
      <c r="B610">
        <f t="shared" si="148"/>
        <v>0.24504423367572803</v>
      </c>
      <c r="C610">
        <f t="shared" si="153"/>
        <v>0.97012659486572828</v>
      </c>
      <c r="D610">
        <f t="shared" si="149"/>
        <v>1.8158387287634348</v>
      </c>
      <c r="E610">
        <f t="shared" si="154"/>
        <v>0.97012703923486798</v>
      </c>
      <c r="F610">
        <f t="shared" si="150"/>
        <v>1268136.5685793424</v>
      </c>
      <c r="G610">
        <f t="shared" si="151"/>
        <v>1268118.7475064015</v>
      </c>
      <c r="H610">
        <f t="shared" si="152"/>
        <v>0</v>
      </c>
      <c r="I610">
        <f t="shared" si="155"/>
        <v>1.8317071899856576E-6</v>
      </c>
      <c r="J610">
        <f t="shared" si="156"/>
        <v>0</v>
      </c>
      <c r="K610">
        <f t="shared" si="157"/>
        <v>0</v>
      </c>
      <c r="M610">
        <f>alpha*LN(F610)</f>
        <v>14.05304505904747</v>
      </c>
      <c r="N610">
        <f>(LN(cat0)+LN(C610)+M610)/(alpha-1)</f>
        <v>-668838.83641293424</v>
      </c>
      <c r="O610">
        <f t="shared" si="145"/>
        <v>-13.210262135280493</v>
      </c>
      <c r="P610">
        <f t="shared" si="146"/>
        <v>-668852.04667506949</v>
      </c>
      <c r="Q610">
        <f t="shared" si="147"/>
        <v>-668852.04667506949</v>
      </c>
    </row>
    <row r="611" spans="1:17" x14ac:dyDescent="0.3">
      <c r="A611">
        <f t="shared" si="158"/>
        <v>0.57899999999999996</v>
      </c>
      <c r="B611">
        <f t="shared" si="148"/>
        <v>0.24818582631345121</v>
      </c>
      <c r="C611">
        <f t="shared" si="153"/>
        <v>0.96935966076275049</v>
      </c>
      <c r="D611">
        <f t="shared" si="149"/>
        <v>1.8189803182595652</v>
      </c>
      <c r="E611">
        <f t="shared" si="154"/>
        <v>0.96936011148397483</v>
      </c>
      <c r="F611">
        <f t="shared" si="150"/>
        <v>1269139.8790259389</v>
      </c>
      <c r="G611">
        <f t="shared" si="151"/>
        <v>1269122.0428498238</v>
      </c>
      <c r="H611">
        <f t="shared" si="152"/>
        <v>0</v>
      </c>
      <c r="I611">
        <f t="shared" si="155"/>
        <v>1.8348487827493636E-6</v>
      </c>
      <c r="J611">
        <f t="shared" si="156"/>
        <v>0</v>
      </c>
      <c r="K611">
        <f t="shared" si="157"/>
        <v>0</v>
      </c>
      <c r="M611">
        <f>alpha*LN(F611)</f>
        <v>14.05383591453074</v>
      </c>
      <c r="N611">
        <f>(LN(cat0)+LN(C611)+M611)/(alpha-1)</f>
        <v>-668838.82870681584</v>
      </c>
      <c r="O611">
        <f t="shared" si="145"/>
        <v>-13.208548487074458</v>
      </c>
      <c r="P611">
        <f t="shared" si="146"/>
        <v>-668852.03725530289</v>
      </c>
      <c r="Q611">
        <f t="shared" si="147"/>
        <v>-668852.03725530289</v>
      </c>
    </row>
    <row r="612" spans="1:17" x14ac:dyDescent="0.3">
      <c r="A612">
        <f t="shared" si="158"/>
        <v>0.57999999999999996</v>
      </c>
      <c r="B612">
        <f t="shared" si="148"/>
        <v>0.25132741895117439</v>
      </c>
      <c r="C612">
        <f t="shared" si="153"/>
        <v>0.96858315947136397</v>
      </c>
      <c r="D612">
        <f t="shared" si="149"/>
        <v>1.8221219077556958</v>
      </c>
      <c r="E612">
        <f t="shared" si="154"/>
        <v>0.96858361655935876</v>
      </c>
      <c r="F612">
        <f t="shared" si="150"/>
        <v>1270157.3241466733</v>
      </c>
      <c r="G612">
        <f t="shared" si="151"/>
        <v>1270139.4726537981</v>
      </c>
      <c r="H612">
        <f t="shared" si="152"/>
        <v>0</v>
      </c>
      <c r="I612">
        <f t="shared" si="155"/>
        <v>1.8379903750689804E-6</v>
      </c>
      <c r="J612">
        <f t="shared" si="156"/>
        <v>0</v>
      </c>
      <c r="K612">
        <f t="shared" si="157"/>
        <v>0</v>
      </c>
      <c r="M612">
        <f>alpha*LN(F612)</f>
        <v>14.054637273392133</v>
      </c>
      <c r="N612">
        <f>(LN(cat0)+LN(C612)+M612)/(alpha-1)</f>
        <v>-668838.82095941668</v>
      </c>
      <c r="O612">
        <f t="shared" si="145"/>
        <v>-13.206837770677254</v>
      </c>
      <c r="P612">
        <f t="shared" si="146"/>
        <v>-668852.02779718733</v>
      </c>
      <c r="Q612">
        <f t="shared" si="147"/>
        <v>-668852.02779718733</v>
      </c>
    </row>
    <row r="613" spans="1:17" x14ac:dyDescent="0.3">
      <c r="A613">
        <f t="shared" si="158"/>
        <v>0.58099999999999996</v>
      </c>
      <c r="B613">
        <f t="shared" si="148"/>
        <v>0.25446901158889756</v>
      </c>
      <c r="C613">
        <f t="shared" si="153"/>
        <v>0.96779709865532282</v>
      </c>
      <c r="D613">
        <f t="shared" si="149"/>
        <v>1.8252634972518262</v>
      </c>
      <c r="E613">
        <f t="shared" si="154"/>
        <v>0.96779756212469592</v>
      </c>
      <c r="F613">
        <f t="shared" si="150"/>
        <v>1271188.9580714097</v>
      </c>
      <c r="G613">
        <f t="shared" si="151"/>
        <v>1271171.0910473445</v>
      </c>
      <c r="H613">
        <f t="shared" si="152"/>
        <v>0</v>
      </c>
      <c r="I613">
        <f t="shared" si="155"/>
        <v>1.8411319678326864E-6</v>
      </c>
      <c r="J613">
        <f t="shared" si="156"/>
        <v>0</v>
      </c>
      <c r="K613">
        <f t="shared" si="157"/>
        <v>0</v>
      </c>
      <c r="M613">
        <f>alpha*LN(F613)</f>
        <v>14.055449152479206</v>
      </c>
      <c r="N613">
        <f>(LN(cat0)+LN(C613)+M613)/(alpha-1)</f>
        <v>-668838.81317052885</v>
      </c>
      <c r="O613">
        <f t="shared" si="145"/>
        <v>-13.205129975592198</v>
      </c>
      <c r="P613">
        <f t="shared" si="146"/>
        <v>-668852.01830050442</v>
      </c>
      <c r="Q613">
        <f t="shared" si="147"/>
        <v>-668852.01830050442</v>
      </c>
    </row>
    <row r="614" spans="1:17" x14ac:dyDescent="0.3">
      <c r="A614">
        <f t="shared" si="158"/>
        <v>0.58199999999999996</v>
      </c>
      <c r="B614">
        <f t="shared" si="148"/>
        <v>0.25761060422662074</v>
      </c>
      <c r="C614">
        <f t="shared" si="153"/>
        <v>0.96700148607272995</v>
      </c>
      <c r="D614">
        <f t="shared" si="149"/>
        <v>1.8284050867479569</v>
      </c>
      <c r="E614">
        <f t="shared" si="154"/>
        <v>0.96700195593801053</v>
      </c>
      <c r="F614">
        <f t="shared" si="150"/>
        <v>1272234.8357899368</v>
      </c>
      <c r="G614">
        <f t="shared" si="151"/>
        <v>1272216.9530193848</v>
      </c>
      <c r="H614">
        <f t="shared" si="152"/>
        <v>0</v>
      </c>
      <c r="I614">
        <f t="shared" si="155"/>
        <v>1.8442735605963924E-6</v>
      </c>
      <c r="J614">
        <f t="shared" si="156"/>
        <v>0</v>
      </c>
      <c r="K614">
        <f t="shared" si="157"/>
        <v>0</v>
      </c>
      <c r="M614">
        <f>alpha*LN(F614)</f>
        <v>14.056271568888238</v>
      </c>
      <c r="N614">
        <f>(LN(cat0)+LN(C614)+M614)/(alpha-1)</f>
        <v>-668838.80533993582</v>
      </c>
      <c r="O614">
        <f t="shared" si="145"/>
        <v>-13.203425092099501</v>
      </c>
      <c r="P614">
        <f t="shared" si="146"/>
        <v>-668852.00876502797</v>
      </c>
      <c r="Q614">
        <f t="shared" si="147"/>
        <v>-668852.00876502797</v>
      </c>
    </row>
    <row r="615" spans="1:17" x14ac:dyDescent="0.3">
      <c r="A615">
        <f t="shared" si="158"/>
        <v>0.58299999999999996</v>
      </c>
      <c r="B615">
        <f t="shared" si="148"/>
        <v>0.26075219686434392</v>
      </c>
      <c r="C615">
        <f t="shared" si="153"/>
        <v>0.96619632957596024</v>
      </c>
      <c r="D615">
        <f t="shared" si="149"/>
        <v>1.8315466762440875</v>
      </c>
      <c r="E615">
        <f t="shared" si="154"/>
        <v>0.96619680585159873</v>
      </c>
      <c r="F615">
        <f t="shared" si="150"/>
        <v>1273295.0131593596</v>
      </c>
      <c r="G615">
        <f t="shared" si="151"/>
        <v>1273277.1144261514</v>
      </c>
      <c r="H615">
        <f t="shared" si="152"/>
        <v>0</v>
      </c>
      <c r="I615">
        <f t="shared" si="155"/>
        <v>1.847415152916009E-6</v>
      </c>
      <c r="J615">
        <f t="shared" si="156"/>
        <v>0</v>
      </c>
      <c r="K615">
        <f t="shared" si="157"/>
        <v>0</v>
      </c>
      <c r="M615">
        <f>alpha*LN(F615)</f>
        <v>14.057104539965739</v>
      </c>
      <c r="N615">
        <f>(LN(cat0)+LN(C615)+M615)/(alpha-1)</f>
        <v>-668838.79746742069</v>
      </c>
      <c r="O615">
        <f t="shared" si="145"/>
        <v>-13.201723110528583</v>
      </c>
      <c r="P615">
        <f t="shared" si="146"/>
        <v>-668851.99919053121</v>
      </c>
      <c r="Q615">
        <f t="shared" si="147"/>
        <v>-668851.99919053121</v>
      </c>
    </row>
    <row r="616" spans="1:17" x14ac:dyDescent="0.3">
      <c r="A616">
        <f t="shared" si="158"/>
        <v>0.58399999999999996</v>
      </c>
      <c r="B616">
        <f t="shared" si="148"/>
        <v>0.26389378950206688</v>
      </c>
      <c r="C616">
        <f t="shared" si="153"/>
        <v>0.9653816371115832</v>
      </c>
      <c r="D616">
        <f t="shared" si="149"/>
        <v>1.8346882657402175</v>
      </c>
      <c r="E616">
        <f t="shared" si="154"/>
        <v>0.9653821198119511</v>
      </c>
      <c r="F616">
        <f t="shared" si="150"/>
        <v>1274369.5469116275</v>
      </c>
      <c r="G616">
        <f t="shared" si="151"/>
        <v>1274351.6319987068</v>
      </c>
      <c r="H616">
        <f t="shared" si="152"/>
        <v>0</v>
      </c>
      <c r="I616">
        <f t="shared" si="155"/>
        <v>1.8505567461238042E-6</v>
      </c>
      <c r="J616">
        <f t="shared" si="156"/>
        <v>0</v>
      </c>
      <c r="K616">
        <f t="shared" si="157"/>
        <v>0</v>
      </c>
      <c r="M616">
        <f>alpha*LN(F616)</f>
        <v>14.05794808330994</v>
      </c>
      <c r="N616">
        <f>(LN(cat0)+LN(C616)+M616)/(alpha-1)</f>
        <v>-668838.78955276869</v>
      </c>
      <c r="O616">
        <f t="shared" si="145"/>
        <v>-13.200024020297853</v>
      </c>
      <c r="P616">
        <f t="shared" si="146"/>
        <v>-668851.98957678897</v>
      </c>
      <c r="Q616">
        <f t="shared" si="147"/>
        <v>-668851.98957678897</v>
      </c>
    </row>
    <row r="617" spans="1:17" x14ac:dyDescent="0.3">
      <c r="A617">
        <f t="shared" si="158"/>
        <v>0.58499999999999996</v>
      </c>
      <c r="B617">
        <f t="shared" si="148"/>
        <v>0.26703538213979006</v>
      </c>
      <c r="C617">
        <f t="shared" si="153"/>
        <v>0.96455741672028439</v>
      </c>
      <c r="D617">
        <f t="shared" si="149"/>
        <v>1.8378298552363481</v>
      </c>
      <c r="E617">
        <f t="shared" si="154"/>
        <v>0.96455790585967327</v>
      </c>
      <c r="F617">
        <f t="shared" si="150"/>
        <v>1275458.4946612045</v>
      </c>
      <c r="G617">
        <f t="shared" si="151"/>
        <v>1275440.563350606</v>
      </c>
      <c r="H617">
        <f t="shared" si="152"/>
        <v>0</v>
      </c>
      <c r="I617">
        <f t="shared" si="155"/>
        <v>1.8536983384434209E-6</v>
      </c>
      <c r="J617">
        <f t="shared" si="156"/>
        <v>0</v>
      </c>
      <c r="K617">
        <f t="shared" si="157"/>
        <v>0</v>
      </c>
      <c r="M617">
        <f>alpha*LN(F617)</f>
        <v>14.058802216772335</v>
      </c>
      <c r="N617">
        <f>(LN(cat0)+LN(C617)+M617)/(alpha-1)</f>
        <v>-668838.78159575234</v>
      </c>
      <c r="O617">
        <f t="shared" si="145"/>
        <v>-13.198327812557769</v>
      </c>
      <c r="P617">
        <f t="shared" si="146"/>
        <v>-668851.97992356494</v>
      </c>
      <c r="Q617">
        <f t="shared" si="147"/>
        <v>-668851.97992356494</v>
      </c>
    </row>
    <row r="618" spans="1:17" x14ac:dyDescent="0.3">
      <c r="A618">
        <f t="shared" si="158"/>
        <v>0.58599999999999997</v>
      </c>
      <c r="B618">
        <f t="shared" si="148"/>
        <v>0.27017697477751323</v>
      </c>
      <c r="C618">
        <f t="shared" si="153"/>
        <v>0.96372367653678626</v>
      </c>
      <c r="D618">
        <f t="shared" si="149"/>
        <v>1.8409714447324785</v>
      </c>
      <c r="E618">
        <f t="shared" si="154"/>
        <v>0.9637241721294082</v>
      </c>
      <c r="F618">
        <f t="shared" si="150"/>
        <v>1276561.914912875</v>
      </c>
      <c r="G618">
        <f t="shared" si="151"/>
        <v>1276543.9669857214</v>
      </c>
      <c r="H618">
        <f t="shared" si="152"/>
        <v>0</v>
      </c>
      <c r="I618">
        <f t="shared" si="155"/>
        <v>1.8568399312071267E-6</v>
      </c>
      <c r="J618">
        <f t="shared" si="156"/>
        <v>0</v>
      </c>
      <c r="K618">
        <f t="shared" si="157"/>
        <v>0</v>
      </c>
      <c r="M618">
        <f>alpha*LN(F618)</f>
        <v>14.059666958459252</v>
      </c>
      <c r="N618">
        <f>(LN(cat0)+LN(C618)+M618)/(alpha-1)</f>
        <v>-668838.77359615488</v>
      </c>
      <c r="O618">
        <f t="shared" si="145"/>
        <v>-13.196634476827974</v>
      </c>
      <c r="P618">
        <f t="shared" si="146"/>
        <v>-668851.97023063165</v>
      </c>
      <c r="Q618">
        <f t="shared" si="147"/>
        <v>-668851.97023063165</v>
      </c>
    </row>
    <row r="619" spans="1:17" x14ac:dyDescent="0.3">
      <c r="A619">
        <f t="shared" si="158"/>
        <v>0.58699999999999997</v>
      </c>
      <c r="B619">
        <f t="shared" si="148"/>
        <v>0.27331856741523641</v>
      </c>
      <c r="C619">
        <f t="shared" si="153"/>
        <v>0.96288042478976787</v>
      </c>
      <c r="D619">
        <f t="shared" si="149"/>
        <v>1.8441130342286092</v>
      </c>
      <c r="E619">
        <f t="shared" si="154"/>
        <v>0.96288092684975446</v>
      </c>
      <c r="F619">
        <f t="shared" si="150"/>
        <v>1277679.8670696986</v>
      </c>
      <c r="G619">
        <f t="shared" si="151"/>
        <v>1277661.9023061788</v>
      </c>
      <c r="H619">
        <f t="shared" si="152"/>
        <v>0</v>
      </c>
      <c r="I619">
        <f t="shared" si="155"/>
        <v>1.8599815239708327E-6</v>
      </c>
      <c r="J619">
        <f t="shared" si="156"/>
        <v>0</v>
      </c>
      <c r="K619">
        <f t="shared" si="157"/>
        <v>0</v>
      </c>
      <c r="M619">
        <f>alpha*LN(F619)</f>
        <v>14.060542326733426</v>
      </c>
      <c r="N619">
        <f>(LN(cat0)+LN(C619)+M619)/(alpha-1)</f>
        <v>-668838.7655537473</v>
      </c>
      <c r="O619">
        <f t="shared" si="145"/>
        <v>-13.194944003637515</v>
      </c>
      <c r="P619">
        <f t="shared" si="146"/>
        <v>-668851.9604977509</v>
      </c>
      <c r="Q619">
        <f t="shared" si="147"/>
        <v>-668851.9604977509</v>
      </c>
    </row>
    <row r="620" spans="1:17" x14ac:dyDescent="0.3">
      <c r="A620">
        <f t="shared" si="158"/>
        <v>0.58799999999999997</v>
      </c>
      <c r="B620">
        <f t="shared" si="148"/>
        <v>0.27646016005295959</v>
      </c>
      <c r="C620">
        <f t="shared" si="153"/>
        <v>0.96202766980178334</v>
      </c>
      <c r="D620">
        <f t="shared" si="149"/>
        <v>1.8472546237247396</v>
      </c>
      <c r="E620">
        <f t="shared" si="154"/>
        <v>0.9620281783431861</v>
      </c>
      <c r="F620">
        <f t="shared" si="150"/>
        <v>1278812.4114411043</v>
      </c>
      <c r="G620">
        <f t="shared" si="151"/>
        <v>1278794.4296204641</v>
      </c>
      <c r="H620">
        <f t="shared" si="152"/>
        <v>0</v>
      </c>
      <c r="I620">
        <f t="shared" si="155"/>
        <v>1.8631231167345385E-6</v>
      </c>
      <c r="J620">
        <f t="shared" si="156"/>
        <v>0</v>
      </c>
      <c r="K620">
        <f t="shared" si="157"/>
        <v>0</v>
      </c>
      <c r="M620">
        <f>alpha*LN(F620)</f>
        <v>14.061428340215627</v>
      </c>
      <c r="N620">
        <f>(LN(cat0)+LN(C620)+M620)/(alpha-1)</f>
        <v>-668838.75746830204</v>
      </c>
      <c r="O620">
        <f t="shared" si="145"/>
        <v>-13.193256383324629</v>
      </c>
      <c r="P620">
        <f t="shared" si="146"/>
        <v>-668851.95072468533</v>
      </c>
      <c r="Q620">
        <f t="shared" si="147"/>
        <v>-668851.95072468533</v>
      </c>
    </row>
    <row r="621" spans="1:17" x14ac:dyDescent="0.3">
      <c r="A621">
        <f t="shared" si="158"/>
        <v>0.58899999999999997</v>
      </c>
      <c r="B621">
        <f t="shared" si="148"/>
        <v>0.27960175269068277</v>
      </c>
      <c r="C621">
        <f t="shared" si="153"/>
        <v>0.96116541998917993</v>
      </c>
      <c r="D621">
        <f t="shared" si="149"/>
        <v>1.8503962132208702</v>
      </c>
      <c r="E621">
        <f t="shared" si="154"/>
        <v>0.96116593502596936</v>
      </c>
      <c r="F621">
        <f t="shared" si="150"/>
        <v>1279959.609251136</v>
      </c>
      <c r="G621">
        <f t="shared" si="151"/>
        <v>1279941.610151656</v>
      </c>
      <c r="H621">
        <f t="shared" si="152"/>
        <v>0</v>
      </c>
      <c r="I621">
        <f t="shared" si="155"/>
        <v>1.8662647090541551E-6</v>
      </c>
      <c r="J621">
        <f t="shared" si="156"/>
        <v>0</v>
      </c>
      <c r="K621">
        <f t="shared" si="157"/>
        <v>0</v>
      </c>
      <c r="M621">
        <f>alpha*LN(F621)</f>
        <v>14.062325017786291</v>
      </c>
      <c r="N621">
        <f>(LN(cat0)+LN(C621)+M621)/(alpha-1)</f>
        <v>-668838.74933959008</v>
      </c>
      <c r="O621">
        <f t="shared" si="145"/>
        <v>-13.191571606514342</v>
      </c>
      <c r="P621">
        <f t="shared" si="146"/>
        <v>-668851.94091119664</v>
      </c>
      <c r="Q621">
        <f t="shared" si="147"/>
        <v>-668851.94091119664</v>
      </c>
    </row>
    <row r="622" spans="1:17" x14ac:dyDescent="0.3">
      <c r="A622">
        <f t="shared" si="158"/>
        <v>0.59</v>
      </c>
      <c r="B622">
        <f t="shared" si="148"/>
        <v>0.28274334532840595</v>
      </c>
      <c r="C622">
        <f t="shared" si="153"/>
        <v>0.96029368386201541</v>
      </c>
      <c r="D622">
        <f t="shared" si="149"/>
        <v>1.8535378027170009</v>
      </c>
      <c r="E622">
        <f t="shared" si="154"/>
        <v>0.96029420540808086</v>
      </c>
      <c r="F622">
        <f t="shared" si="150"/>
        <v>1281121.5226468449</v>
      </c>
      <c r="G622">
        <f t="shared" si="151"/>
        <v>1281103.5060458339</v>
      </c>
      <c r="H622">
        <f t="shared" si="152"/>
        <v>0</v>
      </c>
      <c r="I622">
        <f t="shared" si="155"/>
        <v>1.8694063018178609E-6</v>
      </c>
      <c r="J622">
        <f t="shared" si="156"/>
        <v>0</v>
      </c>
      <c r="K622">
        <f t="shared" si="157"/>
        <v>0</v>
      </c>
      <c r="M622">
        <f>alpha*LN(F622)</f>
        <v>14.063232378587196</v>
      </c>
      <c r="N622">
        <f>(LN(cat0)+LN(C622)+M622)/(alpha-1)</f>
        <v>-668838.74116737873</v>
      </c>
      <c r="O622">
        <f t="shared" si="145"/>
        <v>-13.189889663165918</v>
      </c>
      <c r="P622">
        <f t="shared" si="146"/>
        <v>-668851.93105704186</v>
      </c>
      <c r="Q622">
        <f t="shared" si="147"/>
        <v>-668851.93105704186</v>
      </c>
    </row>
    <row r="623" spans="1:17" x14ac:dyDescent="0.3">
      <c r="A623">
        <f t="shared" si="158"/>
        <v>0.59099999999999997</v>
      </c>
      <c r="B623">
        <f t="shared" si="148"/>
        <v>0.28588493796612902</v>
      </c>
      <c r="C623">
        <f t="shared" si="153"/>
        <v>0.95941247002397301</v>
      </c>
      <c r="D623">
        <f t="shared" si="149"/>
        <v>1.8566793922131313</v>
      </c>
      <c r="E623">
        <f t="shared" si="154"/>
        <v>0.95941299809312253</v>
      </c>
      <c r="F623">
        <f t="shared" si="150"/>
        <v>1282298.2147068344</v>
      </c>
      <c r="G623">
        <f t="shared" si="151"/>
        <v>1282280.1803806161</v>
      </c>
      <c r="H623">
        <f t="shared" si="152"/>
        <v>0</v>
      </c>
      <c r="I623">
        <f t="shared" si="155"/>
        <v>1.872547894359522E-6</v>
      </c>
      <c r="J623">
        <f t="shared" si="156"/>
        <v>0</v>
      </c>
      <c r="K623">
        <f t="shared" si="157"/>
        <v>0</v>
      </c>
      <c r="M623">
        <f>alpha*LN(F623)</f>
        <v>14.064150442023161</v>
      </c>
      <c r="N623">
        <f>(LN(cat0)+LN(C623)+M623)/(alpha-1)</f>
        <v>-668838.73295143526</v>
      </c>
      <c r="O623">
        <f t="shared" si="145"/>
        <v>-13.188210544120047</v>
      </c>
      <c r="P623">
        <f t="shared" si="146"/>
        <v>-668851.92116197944</v>
      </c>
      <c r="Q623">
        <f t="shared" si="147"/>
        <v>-668851.92116197944</v>
      </c>
    </row>
    <row r="624" spans="1:17" x14ac:dyDescent="0.3">
      <c r="A624">
        <f t="shared" si="158"/>
        <v>0.59199999999999997</v>
      </c>
      <c r="B624">
        <f t="shared" si="148"/>
        <v>0.28902653060385219</v>
      </c>
      <c r="C624">
        <f t="shared" si="153"/>
        <v>0.95852178717227765</v>
      </c>
      <c r="D624">
        <f t="shared" si="149"/>
        <v>1.8598209817092619</v>
      </c>
      <c r="E624">
        <f t="shared" si="154"/>
        <v>0.95852232177823737</v>
      </c>
      <c r="F624">
        <f t="shared" si="150"/>
        <v>1283489.7494499588</v>
      </c>
      <c r="G624">
        <f t="shared" si="151"/>
        <v>1283471.6971738474</v>
      </c>
      <c r="H624">
        <f t="shared" si="152"/>
        <v>0</v>
      </c>
      <c r="I624">
        <f t="shared" si="155"/>
        <v>1.8756894869011832E-6</v>
      </c>
      <c r="J624">
        <f t="shared" si="156"/>
        <v>0</v>
      </c>
      <c r="K624">
        <f t="shared" si="157"/>
        <v>0</v>
      </c>
      <c r="M624">
        <f>alpha*LN(F624)</f>
        <v>14.065079227763754</v>
      </c>
      <c r="N624">
        <f>(LN(cat0)+LN(C624)+M624)/(alpha-1)</f>
        <v>-668838.72469152161</v>
      </c>
      <c r="O624">
        <f t="shared" si="145"/>
        <v>-13.186534239789365</v>
      </c>
      <c r="P624">
        <f t="shared" si="146"/>
        <v>-668851.9112257614</v>
      </c>
      <c r="Q624">
        <f t="shared" si="147"/>
        <v>-668851.9112257614</v>
      </c>
    </row>
    <row r="625" spans="1:17" x14ac:dyDescent="0.3">
      <c r="A625">
        <f t="shared" si="158"/>
        <v>0.59299999999999997</v>
      </c>
      <c r="B625">
        <f t="shared" si="148"/>
        <v>0.29216812324157526</v>
      </c>
      <c r="C625">
        <f t="shared" si="153"/>
        <v>0.95762164409760941</v>
      </c>
      <c r="D625">
        <f t="shared" si="149"/>
        <v>1.8629625712053923</v>
      </c>
      <c r="E625">
        <f t="shared" si="154"/>
        <v>0.95762218525402343</v>
      </c>
      <c r="F625">
        <f t="shared" si="150"/>
        <v>1284696.1918441767</v>
      </c>
      <c r="G625">
        <f t="shared" si="151"/>
        <v>1284678.1213924652</v>
      </c>
      <c r="H625">
        <f t="shared" si="152"/>
        <v>0</v>
      </c>
      <c r="I625">
        <f t="shared" si="155"/>
        <v>1.878831079664889E-6</v>
      </c>
      <c r="J625">
        <f t="shared" si="156"/>
        <v>0</v>
      </c>
      <c r="K625">
        <f t="shared" si="157"/>
        <v>0</v>
      </c>
      <c r="M625">
        <f>alpha*LN(F625)</f>
        <v>14.066018755745057</v>
      </c>
      <c r="N625">
        <f>(LN(cat0)+LN(C625)+M625)/(alpha-1)</f>
        <v>-668838.71638739633</v>
      </c>
      <c r="O625">
        <f t="shared" si="145"/>
        <v>-13.184860740634837</v>
      </c>
      <c r="P625">
        <f t="shared" si="146"/>
        <v>-668851.901248137</v>
      </c>
      <c r="Q625">
        <f t="shared" si="147"/>
        <v>-668851.901248137</v>
      </c>
    </row>
    <row r="626" spans="1:17" x14ac:dyDescent="0.3">
      <c r="A626">
        <f t="shared" si="158"/>
        <v>0.59399999999999997</v>
      </c>
      <c r="B626">
        <f t="shared" si="148"/>
        <v>0.29530971587929844</v>
      </c>
      <c r="C626">
        <f t="shared" si="153"/>
        <v>0.9567120496840168</v>
      </c>
      <c r="D626">
        <f t="shared" si="149"/>
        <v>1.866104160701523</v>
      </c>
      <c r="E626">
        <f t="shared" si="154"/>
        <v>0.9567125974044467</v>
      </c>
      <c r="F626">
        <f t="shared" si="150"/>
        <v>1285917.6078155658</v>
      </c>
      <c r="G626">
        <f t="shared" si="151"/>
        <v>1285899.5189615192</v>
      </c>
      <c r="H626">
        <f t="shared" si="152"/>
        <v>0</v>
      </c>
      <c r="I626">
        <f t="shared" si="155"/>
        <v>1.8819726719845056E-6</v>
      </c>
      <c r="J626">
        <f t="shared" si="156"/>
        <v>0</v>
      </c>
      <c r="K626">
        <f t="shared" si="157"/>
        <v>0</v>
      </c>
      <c r="M626">
        <f>alpha*LN(F626)</f>
        <v>14.066969046171454</v>
      </c>
      <c r="N626">
        <f>(LN(cat0)+LN(C626)+M626)/(alpha-1)</f>
        <v>-668838.70803881937</v>
      </c>
      <c r="O626">
        <f t="shared" si="145"/>
        <v>-13.183190037637381</v>
      </c>
      <c r="P626">
        <f t="shared" si="146"/>
        <v>-668851.89122885698</v>
      </c>
      <c r="Q626">
        <f t="shared" si="147"/>
        <v>-668851.89122885698</v>
      </c>
    </row>
    <row r="627" spans="1:17" x14ac:dyDescent="0.3">
      <c r="A627">
        <f t="shared" si="158"/>
        <v>0.59499999999999997</v>
      </c>
      <c r="B627">
        <f t="shared" si="148"/>
        <v>0.29845130851702162</v>
      </c>
      <c r="C627">
        <f t="shared" si="153"/>
        <v>0.95579301290882956</v>
      </c>
      <c r="D627">
        <f t="shared" si="149"/>
        <v>1.8692457501976534</v>
      </c>
      <c r="E627">
        <f t="shared" si="154"/>
        <v>0.95579356720675435</v>
      </c>
      <c r="F627">
        <f t="shared" si="150"/>
        <v>1287154.0642574944</v>
      </c>
      <c r="G627">
        <f t="shared" si="151"/>
        <v>1287135.9567733251</v>
      </c>
      <c r="H627">
        <f t="shared" si="152"/>
        <v>0</v>
      </c>
      <c r="I627">
        <f t="shared" si="155"/>
        <v>1.8851142647482111E-6</v>
      </c>
      <c r="J627">
        <f t="shared" si="156"/>
        <v>0</v>
      </c>
      <c r="K627">
        <f t="shared" si="157"/>
        <v>0</v>
      </c>
      <c r="M627">
        <f>alpha*LN(F627)</f>
        <v>14.06793011951742</v>
      </c>
      <c r="N627">
        <f>(LN(cat0)+LN(C627)+M627)/(alpha-1)</f>
        <v>-668838.69964554929</v>
      </c>
      <c r="O627">
        <f t="shared" si="145"/>
        <v>-13.181522120997931</v>
      </c>
      <c r="P627">
        <f t="shared" si="146"/>
        <v>-668851.88116767025</v>
      </c>
      <c r="Q627">
        <f t="shared" si="147"/>
        <v>-668851.88116767025</v>
      </c>
    </row>
    <row r="628" spans="1:17" x14ac:dyDescent="0.3">
      <c r="A628">
        <f t="shared" si="158"/>
        <v>0.59599999999999997</v>
      </c>
      <c r="B628">
        <f t="shared" si="148"/>
        <v>0.3015929011547448</v>
      </c>
      <c r="C628">
        <f t="shared" si="153"/>
        <v>0.95486454284256939</v>
      </c>
      <c r="D628">
        <f t="shared" si="149"/>
        <v>1.872387339693784</v>
      </c>
      <c r="E628">
        <f t="shared" si="154"/>
        <v>0.954865103731385</v>
      </c>
      <c r="F628">
        <f t="shared" si="150"/>
        <v>1288405.6290399609</v>
      </c>
      <c r="G628">
        <f t="shared" si="151"/>
        <v>1288387.5026968175</v>
      </c>
      <c r="H628">
        <f t="shared" si="152"/>
        <v>0</v>
      </c>
      <c r="I628">
        <f t="shared" si="155"/>
        <v>1.8882558575119169E-6</v>
      </c>
      <c r="J628">
        <f t="shared" si="156"/>
        <v>0</v>
      </c>
      <c r="K628">
        <f t="shared" si="157"/>
        <v>0</v>
      </c>
      <c r="M628">
        <f>alpha*LN(F628)</f>
        <v>14.068901996529375</v>
      </c>
      <c r="N628">
        <f>(LN(cat0)+LN(C628)+M628)/(alpha-1)</f>
        <v>-668838.69120733556</v>
      </c>
      <c r="O628">
        <f t="shared" si="145"/>
        <v>-13.17985698167271</v>
      </c>
      <c r="P628">
        <f t="shared" si="146"/>
        <v>-668851.87106431718</v>
      </c>
      <c r="Q628">
        <f t="shared" si="147"/>
        <v>-668851.87106431718</v>
      </c>
    </row>
    <row r="629" spans="1:17" x14ac:dyDescent="0.3">
      <c r="A629">
        <f t="shared" si="158"/>
        <v>0.59699999999999998</v>
      </c>
      <c r="B629">
        <f t="shared" si="148"/>
        <v>0.30473449379246798</v>
      </c>
      <c r="C629">
        <f t="shared" si="153"/>
        <v>0.95392664864886101</v>
      </c>
      <c r="D629">
        <f t="shared" si="149"/>
        <v>1.8755289291899144</v>
      </c>
      <c r="E629">
        <f t="shared" si="154"/>
        <v>0.95392721614187981</v>
      </c>
      <c r="F629">
        <f t="shared" si="150"/>
        <v>1289672.3710190947</v>
      </c>
      <c r="G629">
        <f t="shared" si="151"/>
        <v>1289654.2255870423</v>
      </c>
      <c r="H629">
        <f t="shared" si="152"/>
        <v>0</v>
      </c>
      <c r="I629">
        <f t="shared" si="155"/>
        <v>1.8913974502756227E-6</v>
      </c>
      <c r="J629">
        <f t="shared" si="156"/>
        <v>0</v>
      </c>
      <c r="K629">
        <f t="shared" si="157"/>
        <v>0</v>
      </c>
      <c r="M629">
        <f>alpha*LN(F629)</f>
        <v>14.069884698227542</v>
      </c>
      <c r="N629">
        <f>(LN(cat0)+LN(C629)+M629)/(alpha-1)</f>
        <v>-668838.68272393139</v>
      </c>
      <c r="O629">
        <f t="shared" si="145"/>
        <v>-13.178194610427861</v>
      </c>
      <c r="P629">
        <f t="shared" si="146"/>
        <v>-668851.86091854179</v>
      </c>
      <c r="Q629">
        <f t="shared" si="147"/>
        <v>-668851.86091854179</v>
      </c>
    </row>
    <row r="630" spans="1:17" x14ac:dyDescent="0.3">
      <c r="A630">
        <f t="shared" si="158"/>
        <v>0.59799999999999998</v>
      </c>
      <c r="B630">
        <f t="shared" si="148"/>
        <v>0.30787608643019104</v>
      </c>
      <c r="C630">
        <f t="shared" si="153"/>
        <v>0.95297933958434122</v>
      </c>
      <c r="D630">
        <f t="shared" si="149"/>
        <v>1.8786705186860448</v>
      </c>
      <c r="E630">
        <f t="shared" si="154"/>
        <v>0.95297991369479218</v>
      </c>
      <c r="F630">
        <f t="shared" si="150"/>
        <v>1290954.3600468289</v>
      </c>
      <c r="G630">
        <f t="shared" si="151"/>
        <v>1290936.1952948382</v>
      </c>
      <c r="H630">
        <f t="shared" si="152"/>
        <v>0</v>
      </c>
      <c r="I630">
        <f t="shared" si="155"/>
        <v>1.8945390428172837E-6</v>
      </c>
      <c r="J630">
        <f t="shared" si="156"/>
        <v>0</v>
      </c>
      <c r="K630">
        <f t="shared" si="157"/>
        <v>0</v>
      </c>
      <c r="M630">
        <f>alpha*LN(F630)</f>
        <v>14.070878245907855</v>
      </c>
      <c r="N630">
        <f>(LN(cat0)+LN(C630)+M630)/(alpha-1)</f>
        <v>-668838.67419508263</v>
      </c>
      <c r="O630">
        <f t="shared" si="145"/>
        <v>-13.1765349981927</v>
      </c>
      <c r="P630">
        <f t="shared" si="146"/>
        <v>-668851.85073008086</v>
      </c>
      <c r="Q630">
        <f t="shared" si="147"/>
        <v>-668851.85073008086</v>
      </c>
    </row>
    <row r="631" spans="1:17" x14ac:dyDescent="0.3">
      <c r="A631">
        <f t="shared" si="158"/>
        <v>0.59899999999999998</v>
      </c>
      <c r="B631">
        <f t="shared" si="148"/>
        <v>0.31101767906791422</v>
      </c>
      <c r="C631">
        <f t="shared" si="153"/>
        <v>0.95202262499856816</v>
      </c>
      <c r="D631">
        <f t="shared" si="149"/>
        <v>1.8818121081821755</v>
      </c>
      <c r="E631">
        <f t="shared" si="154"/>
        <v>0.95202320573959598</v>
      </c>
      <c r="F631">
        <f t="shared" si="150"/>
        <v>1292251.6669807418</v>
      </c>
      <c r="G631">
        <f t="shared" si="151"/>
        <v>1292233.4826766727</v>
      </c>
      <c r="H631">
        <f t="shared" si="152"/>
        <v>0</v>
      </c>
      <c r="I631">
        <f t="shared" si="155"/>
        <v>1.8976806353589446E-6</v>
      </c>
      <c r="J631">
        <f t="shared" si="156"/>
        <v>0</v>
      </c>
      <c r="K631">
        <f t="shared" si="157"/>
        <v>0</v>
      </c>
      <c r="M631">
        <f>alpha*LN(F631)</f>
        <v>14.071882661143881</v>
      </c>
      <c r="N631">
        <f>(LN(cat0)+LN(C631)+M631)/(alpha-1)</f>
        <v>-668838.66562053713</v>
      </c>
      <c r="O631">
        <f t="shared" si="145"/>
        <v>-13.174878135707424</v>
      </c>
      <c r="P631">
        <f t="shared" si="146"/>
        <v>-668851.8404986728</v>
      </c>
      <c r="Q631">
        <f t="shared" si="147"/>
        <v>-668851.8404986728</v>
      </c>
    </row>
    <row r="632" spans="1:17" x14ac:dyDescent="0.3">
      <c r="A632">
        <f t="shared" si="158"/>
        <v>0.6</v>
      </c>
      <c r="B632">
        <f t="shared" si="148"/>
        <v>0.3141592717056374</v>
      </c>
      <c r="C632">
        <f t="shared" si="153"/>
        <v>0.95105651433392835</v>
      </c>
      <c r="D632">
        <f t="shared" si="149"/>
        <v>1.8849536976783059</v>
      </c>
      <c r="E632">
        <f t="shared" si="154"/>
        <v>0.95105710171859348</v>
      </c>
      <c r="F632">
        <f t="shared" si="150"/>
        <v>1293564.3636940741</v>
      </c>
      <c r="G632">
        <f t="shared" si="151"/>
        <v>1293546.1596046595</v>
      </c>
      <c r="H632">
        <f t="shared" si="152"/>
        <v>0</v>
      </c>
      <c r="I632">
        <f t="shared" si="155"/>
        <v>1.9008222281226504E-6</v>
      </c>
      <c r="J632">
        <f t="shared" si="156"/>
        <v>0</v>
      </c>
      <c r="K632">
        <f t="shared" si="157"/>
        <v>0</v>
      </c>
      <c r="M632">
        <f>alpha*LN(F632)</f>
        <v>14.072897965788783</v>
      </c>
      <c r="N632">
        <f>(LN(cat0)+LN(C632)+M632)/(alpha-1)</f>
        <v>-668838.65700004075</v>
      </c>
      <c r="O632">
        <f t="shared" si="145"/>
        <v>-13.173224013758366</v>
      </c>
      <c r="P632">
        <f t="shared" si="146"/>
        <v>-668851.83022405452</v>
      </c>
      <c r="Q632">
        <f t="shared" si="147"/>
        <v>-668851.83022405452</v>
      </c>
    </row>
    <row r="633" spans="1:17" x14ac:dyDescent="0.3">
      <c r="A633">
        <f t="shared" si="158"/>
        <v>0.60099999999999998</v>
      </c>
      <c r="B633">
        <f t="shared" si="148"/>
        <v>0.31730086434336058</v>
      </c>
      <c r="C633">
        <f t="shared" si="153"/>
        <v>0.95008101712554394</v>
      </c>
      <c r="D633">
        <f t="shared" si="149"/>
        <v>1.8880952871744365</v>
      </c>
      <c r="E633">
        <f t="shared" si="154"/>
        <v>0.9500816111668221</v>
      </c>
      <c r="F633">
        <f t="shared" si="150"/>
        <v>1294892.5230859204</v>
      </c>
      <c r="G633">
        <f t="shared" si="151"/>
        <v>1294874.298976745</v>
      </c>
      <c r="H633">
        <f t="shared" si="152"/>
        <v>0</v>
      </c>
      <c r="I633">
        <f t="shared" si="155"/>
        <v>1.9039638206643114E-6</v>
      </c>
      <c r="J633">
        <f t="shared" si="156"/>
        <v>0</v>
      </c>
      <c r="K633">
        <f t="shared" si="157"/>
        <v>0</v>
      </c>
      <c r="M633">
        <f>alpha*LN(F633)</f>
        <v>14.073924181977301</v>
      </c>
      <c r="N633">
        <f>(LN(cat0)+LN(C633)+M633)/(alpha-1)</f>
        <v>-668838.64833333076</v>
      </c>
      <c r="O633">
        <f t="shared" si="145"/>
        <v>-13.171572623527574</v>
      </c>
      <c r="P633">
        <f t="shared" si="146"/>
        <v>-668851.8199059543</v>
      </c>
      <c r="Q633">
        <f t="shared" si="147"/>
        <v>-668851.8199059543</v>
      </c>
    </row>
    <row r="634" spans="1:17" x14ac:dyDescent="0.3">
      <c r="A634">
        <f t="shared" si="158"/>
        <v>0.60199999999999998</v>
      </c>
      <c r="B634">
        <f t="shared" si="148"/>
        <v>0.32044245698108365</v>
      </c>
      <c r="C634">
        <f t="shared" si="153"/>
        <v>0.94909614300117839</v>
      </c>
      <c r="D634">
        <f t="shared" si="149"/>
        <v>1.8912368766705667</v>
      </c>
      <c r="E634">
        <f t="shared" si="154"/>
        <v>0.94909674371196073</v>
      </c>
      <c r="F634">
        <f t="shared" si="150"/>
        <v>1296236.2190916014</v>
      </c>
      <c r="G634">
        <f t="shared" si="151"/>
        <v>1296217.9747270907</v>
      </c>
      <c r="H634">
        <f t="shared" si="152"/>
        <v>0</v>
      </c>
      <c r="I634">
        <f t="shared" si="155"/>
        <v>1.9071054136500615E-6</v>
      </c>
      <c r="J634">
        <f t="shared" si="156"/>
        <v>0</v>
      </c>
      <c r="K634">
        <f t="shared" si="157"/>
        <v>0</v>
      </c>
      <c r="M634">
        <f>alpha*LN(F634)</f>
        <v>14.074961332127783</v>
      </c>
      <c r="N634">
        <f>(LN(cat0)+LN(C634)+M634)/(alpha-1)</f>
        <v>-668838.63962014415</v>
      </c>
      <c r="O634">
        <f t="shared" si="145"/>
        <v>-13.169923955658167</v>
      </c>
      <c r="P634">
        <f t="shared" si="146"/>
        <v>-668851.80954409984</v>
      </c>
      <c r="Q634">
        <f t="shared" si="147"/>
        <v>-668851.80954409984</v>
      </c>
    </row>
    <row r="635" spans="1:17" x14ac:dyDescent="0.3">
      <c r="A635">
        <f t="shared" si="158"/>
        <v>0.60299999999999998</v>
      </c>
      <c r="B635">
        <f t="shared" si="148"/>
        <v>0.32358404961880682</v>
      </c>
      <c r="C635">
        <f t="shared" si="153"/>
        <v>0.94810190168114172</v>
      </c>
      <c r="D635">
        <f t="shared" si="149"/>
        <v>1.8943784661666974</v>
      </c>
      <c r="E635">
        <f t="shared" si="154"/>
        <v>0.94810250907423355</v>
      </c>
      <c r="F635">
        <f t="shared" si="150"/>
        <v>1297595.5266932191</v>
      </c>
      <c r="G635">
        <f t="shared" si="151"/>
        <v>1297577.2618366219</v>
      </c>
      <c r="H635">
        <f t="shared" si="152"/>
        <v>0</v>
      </c>
      <c r="I635">
        <f t="shared" si="155"/>
        <v>1.9102470059696779E-6</v>
      </c>
      <c r="J635">
        <f t="shared" si="156"/>
        <v>0</v>
      </c>
      <c r="K635">
        <f t="shared" si="157"/>
        <v>0</v>
      </c>
      <c r="M635">
        <f>alpha*LN(F635)</f>
        <v>14.076009438944238</v>
      </c>
      <c r="N635">
        <f>(LN(cat0)+LN(C635)+M635)/(alpha-1)</f>
        <v>-668838.63086021808</v>
      </c>
      <c r="O635">
        <f t="shared" si="145"/>
        <v>-13.168278001769956</v>
      </c>
      <c r="P635">
        <f t="shared" si="146"/>
        <v>-668851.79913821979</v>
      </c>
      <c r="Q635">
        <f t="shared" si="147"/>
        <v>-668851.79913821979</v>
      </c>
    </row>
    <row r="636" spans="1:17" x14ac:dyDescent="0.3">
      <c r="A636">
        <f t="shared" si="158"/>
        <v>0.60399999999999998</v>
      </c>
      <c r="B636">
        <f t="shared" si="148"/>
        <v>0.32672564225653</v>
      </c>
      <c r="C636">
        <f t="shared" si="153"/>
        <v>0.94709830297819408</v>
      </c>
      <c r="D636">
        <f t="shared" si="149"/>
        <v>1.8975200556628278</v>
      </c>
      <c r="E636">
        <f t="shared" si="154"/>
        <v>0.94709891706631566</v>
      </c>
      <c r="F636">
        <f t="shared" si="150"/>
        <v>1298970.5219303935</v>
      </c>
      <c r="G636">
        <f t="shared" si="151"/>
        <v>1298952.2363437598</v>
      </c>
      <c r="H636">
        <f t="shared" si="152"/>
        <v>0</v>
      </c>
      <c r="I636">
        <f t="shared" si="155"/>
        <v>1.9133885987333833E-6</v>
      </c>
      <c r="J636">
        <f t="shared" si="156"/>
        <v>0</v>
      </c>
      <c r="K636">
        <f t="shared" si="157"/>
        <v>0</v>
      </c>
      <c r="M636">
        <f>alpha*LN(F636)</f>
        <v>14.077068525418413</v>
      </c>
      <c r="N636">
        <f>(LN(cat0)+LN(C636)+M636)/(alpha-1)</f>
        <v>-668838.62205328245</v>
      </c>
      <c r="O636">
        <f t="shared" si="145"/>
        <v>-13.166634752362627</v>
      </c>
      <c r="P636">
        <f t="shared" si="146"/>
        <v>-668851.78868803487</v>
      </c>
      <c r="Q636">
        <f t="shared" si="147"/>
        <v>-668851.78868803487</v>
      </c>
    </row>
    <row r="637" spans="1:17" x14ac:dyDescent="0.3">
      <c r="A637">
        <f t="shared" si="158"/>
        <v>0.60499999999999998</v>
      </c>
      <c r="B637">
        <f t="shared" si="148"/>
        <v>0.32986723489425307</v>
      </c>
      <c r="C637">
        <f t="shared" si="153"/>
        <v>0.94608535679744965</v>
      </c>
      <c r="D637">
        <f t="shared" si="149"/>
        <v>1.9006616451589584</v>
      </c>
      <c r="E637">
        <f t="shared" si="154"/>
        <v>0.94608597759323498</v>
      </c>
      <c r="F637">
        <f t="shared" si="150"/>
        <v>1300361.2819111922</v>
      </c>
      <c r="G637">
        <f t="shared" si="151"/>
        <v>1300342.9753553695</v>
      </c>
      <c r="H637">
        <f t="shared" si="152"/>
        <v>0</v>
      </c>
      <c r="I637">
        <f t="shared" si="155"/>
        <v>1.9165301912750444E-6</v>
      </c>
      <c r="J637">
        <f t="shared" si="156"/>
        <v>0</v>
      </c>
      <c r="K637">
        <f t="shared" si="157"/>
        <v>0</v>
      </c>
      <c r="M637">
        <f>alpha*LN(F637)</f>
        <v>14.078138614831929</v>
      </c>
      <c r="N637">
        <f>(LN(cat0)+LN(C637)+M637)/(alpha-1)</f>
        <v>-668838.61319907266</v>
      </c>
      <c r="O637">
        <f t="shared" si="145"/>
        <v>-13.16499419891044</v>
      </c>
      <c r="P637">
        <f t="shared" si="146"/>
        <v>-668851.7781932716</v>
      </c>
      <c r="Q637">
        <f t="shared" si="147"/>
        <v>-668851.7781932716</v>
      </c>
    </row>
    <row r="638" spans="1:17" x14ac:dyDescent="0.3">
      <c r="A638">
        <f t="shared" si="158"/>
        <v>0.60599999999999998</v>
      </c>
      <c r="B638">
        <f t="shared" si="148"/>
        <v>0.33300882753197625</v>
      </c>
      <c r="C638">
        <f t="shared" si="153"/>
        <v>0.94506307313627802</v>
      </c>
      <c r="D638">
        <f t="shared" si="149"/>
        <v>1.903803234655089</v>
      </c>
      <c r="E638">
        <f t="shared" si="154"/>
        <v>0.94506370065227496</v>
      </c>
      <c r="F638">
        <f t="shared" si="150"/>
        <v>1301767.8848232473</v>
      </c>
      <c r="G638">
        <f t="shared" si="151"/>
        <v>1301749.5570578505</v>
      </c>
      <c r="H638">
        <f t="shared" si="152"/>
        <v>0</v>
      </c>
      <c r="I638">
        <f t="shared" si="155"/>
        <v>1.9196717838167052E-6</v>
      </c>
      <c r="J638">
        <f t="shared" si="156"/>
        <v>0</v>
      </c>
      <c r="K638">
        <f t="shared" si="157"/>
        <v>0</v>
      </c>
      <c r="M638">
        <f>alpha*LN(F638)</f>
        <v>14.079219730758409</v>
      </c>
      <c r="N638">
        <f>(LN(cat0)+LN(C638)+M638)/(alpha-1)</f>
        <v>-668838.60429731326</v>
      </c>
      <c r="O638">
        <f t="shared" si="145"/>
        <v>-13.163356332466304</v>
      </c>
      <c r="P638">
        <f t="shared" si="146"/>
        <v>-668851.76765364571</v>
      </c>
      <c r="Q638">
        <f t="shared" si="147"/>
        <v>-668851.76765364571</v>
      </c>
    </row>
    <row r="639" spans="1:17" x14ac:dyDescent="0.3">
      <c r="A639">
        <f t="shared" si="158"/>
        <v>0.60699999999999998</v>
      </c>
      <c r="B639">
        <f t="shared" si="148"/>
        <v>0.33615042016969943</v>
      </c>
      <c r="C639">
        <f t="shared" si="153"/>
        <v>0.94403146208420607</v>
      </c>
      <c r="D639">
        <f t="shared" si="149"/>
        <v>1.9069448241512195</v>
      </c>
      <c r="E639">
        <f t="shared" si="154"/>
        <v>0.94403209633287632</v>
      </c>
      <c r="F639">
        <f t="shared" si="150"/>
        <v>1303190.4099450675</v>
      </c>
      <c r="G639">
        <f t="shared" si="151"/>
        <v>1303172.060728468</v>
      </c>
      <c r="H639">
        <f t="shared" si="152"/>
        <v>0</v>
      </c>
      <c r="I639">
        <f t="shared" si="155"/>
        <v>1.9228133765804105E-6</v>
      </c>
      <c r="J639">
        <f t="shared" si="156"/>
        <v>0</v>
      </c>
      <c r="K639">
        <f t="shared" si="157"/>
        <v>0</v>
      </c>
      <c r="M639">
        <f>alpha*LN(F639)</f>
        <v>14.080311897065682</v>
      </c>
      <c r="N639">
        <f>(LN(cat0)+LN(C639)+M639)/(alpha-1)</f>
        <v>-668838.5953477273</v>
      </c>
      <c r="O639">
        <f t="shared" si="145"/>
        <v>-13.161721144127208</v>
      </c>
      <c r="P639">
        <f t="shared" si="146"/>
        <v>-668851.7570688714</v>
      </c>
      <c r="Q639">
        <f t="shared" si="147"/>
        <v>-668851.7570688714</v>
      </c>
    </row>
    <row r="640" spans="1:17" x14ac:dyDescent="0.3">
      <c r="A640">
        <f t="shared" si="158"/>
        <v>0.60799999999999998</v>
      </c>
      <c r="B640">
        <f t="shared" si="148"/>
        <v>0.3392920128074226</v>
      </c>
      <c r="C640">
        <f t="shared" si="153"/>
        <v>0.94299053382281839</v>
      </c>
      <c r="D640">
        <f t="shared" si="149"/>
        <v>1.9100864136473501</v>
      </c>
      <c r="E640">
        <f t="shared" si="154"/>
        <v>0.94299117481653638</v>
      </c>
      <c r="F640">
        <f t="shared" si="150"/>
        <v>1304628.9376575497</v>
      </c>
      <c r="G640">
        <f t="shared" si="151"/>
        <v>1304610.5667468514</v>
      </c>
      <c r="H640">
        <f t="shared" si="152"/>
        <v>0</v>
      </c>
      <c r="I640">
        <f t="shared" si="155"/>
        <v>1.9259549691220717E-6</v>
      </c>
      <c r="J640">
        <f t="shared" si="156"/>
        <v>0</v>
      </c>
      <c r="K640">
        <f t="shared" si="157"/>
        <v>0</v>
      </c>
      <c r="M640">
        <f>alpha*LN(F640)</f>
        <v>14.081415137917993</v>
      </c>
      <c r="N640">
        <f>(LN(cat0)+LN(C640)+M640)/(alpha-1)</f>
        <v>-668838.58635003411</v>
      </c>
      <c r="O640">
        <f t="shared" si="145"/>
        <v>-13.160088625379805</v>
      </c>
      <c r="P640">
        <f t="shared" si="146"/>
        <v>-668851.74643865949</v>
      </c>
      <c r="Q640">
        <f t="shared" si="147"/>
        <v>-668851.74643865949</v>
      </c>
    </row>
    <row r="641" spans="1:17" x14ac:dyDescent="0.3">
      <c r="A641">
        <f t="shared" si="158"/>
        <v>0.60899999999999999</v>
      </c>
      <c r="B641">
        <f t="shared" si="148"/>
        <v>0.34243360544514578</v>
      </c>
      <c r="C641">
        <f t="shared" si="153"/>
        <v>0.94194029862565665</v>
      </c>
      <c r="D641">
        <f t="shared" si="149"/>
        <v>1.9132280031434805</v>
      </c>
      <c r="E641">
        <f t="shared" si="154"/>
        <v>0.94194094637671</v>
      </c>
      <c r="F641">
        <f t="shared" si="150"/>
        <v>1306083.5494556872</v>
      </c>
      <c r="G641">
        <f t="shared" si="151"/>
        <v>1306065.1566067163</v>
      </c>
      <c r="H641">
        <f t="shared" si="152"/>
        <v>0</v>
      </c>
      <c r="I641">
        <f t="shared" si="155"/>
        <v>1.9290965618857771E-6</v>
      </c>
      <c r="J641">
        <f t="shared" si="156"/>
        <v>0</v>
      </c>
      <c r="K641">
        <f t="shared" si="157"/>
        <v>0</v>
      </c>
      <c r="M641">
        <f>alpha*LN(F641)</f>
        <v>14.082529477778262</v>
      </c>
      <c r="N641">
        <f>(LN(cat0)+LN(C641)+M641)/(alpha-1)</f>
        <v>-668838.57730395463</v>
      </c>
      <c r="O641">
        <f t="shared" si="145"/>
        <v>-13.158458767291584</v>
      </c>
      <c r="P641">
        <f t="shared" si="146"/>
        <v>-668851.73576272198</v>
      </c>
      <c r="Q641">
        <f t="shared" si="147"/>
        <v>-668851.73576272198</v>
      </c>
    </row>
    <row r="642" spans="1:17" x14ac:dyDescent="0.3">
      <c r="A642">
        <f t="shared" si="158"/>
        <v>0.61</v>
      </c>
      <c r="B642">
        <f t="shared" si="148"/>
        <v>0.34557519808286896</v>
      </c>
      <c r="C642">
        <f t="shared" si="153"/>
        <v>0.94088076685811806</v>
      </c>
      <c r="D642">
        <f t="shared" si="149"/>
        <v>1.9163695926396112</v>
      </c>
      <c r="E642">
        <f t="shared" si="154"/>
        <v>0.94088142137870667</v>
      </c>
      <c r="F642">
        <f t="shared" si="150"/>
        <v>1307554.327960487</v>
      </c>
      <c r="G642">
        <f t="shared" si="151"/>
        <v>1307535.9129277749</v>
      </c>
      <c r="H642">
        <f t="shared" si="152"/>
        <v>0</v>
      </c>
      <c r="I642">
        <f t="shared" si="155"/>
        <v>1.9322381544274378E-6</v>
      </c>
      <c r="J642">
        <f t="shared" si="156"/>
        <v>0</v>
      </c>
      <c r="K642">
        <f t="shared" si="157"/>
        <v>0</v>
      </c>
      <c r="M642">
        <f>alpha*LN(F642)</f>
        <v>14.083654941410375</v>
      </c>
      <c r="N642">
        <f>(LN(cat0)+LN(C642)+M642)/(alpha-1)</f>
        <v>-668838.56820920657</v>
      </c>
      <c r="O642">
        <f t="shared" si="145"/>
        <v>-13.156831561433682</v>
      </c>
      <c r="P642">
        <f t="shared" si="146"/>
        <v>-668851.72504076804</v>
      </c>
      <c r="Q642">
        <f t="shared" si="147"/>
        <v>-668851.72504076804</v>
      </c>
    </row>
    <row r="643" spans="1:17" x14ac:dyDescent="0.3">
      <c r="A643">
        <f t="shared" si="158"/>
        <v>0.61099999999999999</v>
      </c>
      <c r="B643">
        <f t="shared" si="148"/>
        <v>0.34871679072059214</v>
      </c>
      <c r="C643">
        <f t="shared" si="153"/>
        <v>0.93981194897735321</v>
      </c>
      <c r="D643">
        <f t="shared" si="149"/>
        <v>1.9195111821357416</v>
      </c>
      <c r="E643">
        <f t="shared" si="154"/>
        <v>0.93981261027958973</v>
      </c>
      <c r="F643">
        <f t="shared" si="150"/>
        <v>1309041.3569310887</v>
      </c>
      <c r="G643">
        <f t="shared" si="151"/>
        <v>1309022.9194678476</v>
      </c>
      <c r="H643">
        <f t="shared" si="152"/>
        <v>0</v>
      </c>
      <c r="I643">
        <f t="shared" si="155"/>
        <v>1.9353797471911432E-6</v>
      </c>
      <c r="J643">
        <f t="shared" si="156"/>
        <v>0</v>
      </c>
      <c r="K643">
        <f t="shared" si="157"/>
        <v>0</v>
      </c>
      <c r="M643">
        <f>alpha*LN(F643)</f>
        <v>14.084791553881495</v>
      </c>
      <c r="N643">
        <f>(LN(cat0)+LN(C643)+M643)/(alpha-1)</f>
        <v>-668838.55906549853</v>
      </c>
      <c r="O643">
        <f t="shared" si="145"/>
        <v>-13.155206998959022</v>
      </c>
      <c r="P643">
        <f t="shared" si="146"/>
        <v>-668851.71427249745</v>
      </c>
      <c r="Q643">
        <f t="shared" si="147"/>
        <v>-668851.71427249745</v>
      </c>
    </row>
    <row r="644" spans="1:17" x14ac:dyDescent="0.3">
      <c r="A644">
        <f t="shared" si="158"/>
        <v>0.61199999999999999</v>
      </c>
      <c r="B644">
        <f t="shared" si="148"/>
        <v>0.3518583833583151</v>
      </c>
      <c r="C644">
        <f t="shared" si="153"/>
        <v>0.93873385553216326</v>
      </c>
      <c r="D644">
        <f t="shared" si="149"/>
        <v>1.922652771631872</v>
      </c>
      <c r="E644">
        <f t="shared" si="154"/>
        <v>0.93873452362807175</v>
      </c>
      <c r="F644">
        <f t="shared" si="150"/>
        <v>1310544.7212771</v>
      </c>
      <c r="G644">
        <f t="shared" si="151"/>
        <v>1310526.2611352061</v>
      </c>
      <c r="H644">
        <f t="shared" si="152"/>
        <v>0</v>
      </c>
      <c r="I644">
        <f t="shared" si="155"/>
        <v>1.9385213397328039E-6</v>
      </c>
      <c r="J644">
        <f t="shared" si="156"/>
        <v>0</v>
      </c>
      <c r="K644">
        <f t="shared" si="157"/>
        <v>0</v>
      </c>
      <c r="M644">
        <f>alpha*LN(F644)</f>
        <v>14.085939340564435</v>
      </c>
      <c r="N644">
        <f>(LN(cat0)+LN(C644)+M644)/(alpha-1)</f>
        <v>-668838.54987254285</v>
      </c>
      <c r="O644">
        <f t="shared" si="145"/>
        <v>-13.153585071522119</v>
      </c>
      <c r="P644">
        <f t="shared" si="146"/>
        <v>-668851.70345761441</v>
      </c>
      <c r="Q644">
        <f t="shared" si="147"/>
        <v>-668851.70345761441</v>
      </c>
    </row>
    <row r="645" spans="1:17" x14ac:dyDescent="0.3">
      <c r="A645">
        <f t="shared" si="158"/>
        <v>0.61299999999999999</v>
      </c>
      <c r="B645">
        <f t="shared" si="148"/>
        <v>0.35499997599603828</v>
      </c>
      <c r="C645">
        <f t="shared" si="153"/>
        <v>0.93764649716289483</v>
      </c>
      <c r="D645">
        <f t="shared" si="149"/>
        <v>1.9257943611280026</v>
      </c>
      <c r="E645">
        <f t="shared" si="154"/>
        <v>0.93764717206441139</v>
      </c>
      <c r="F645">
        <f t="shared" si="150"/>
        <v>1312064.5070711423</v>
      </c>
      <c r="G645">
        <f t="shared" si="151"/>
        <v>1312046.0240011225</v>
      </c>
      <c r="H645">
        <f t="shared" si="152"/>
        <v>0</v>
      </c>
      <c r="I645">
        <f t="shared" si="155"/>
        <v>1.9416629322744647E-6</v>
      </c>
      <c r="J645">
        <f t="shared" si="156"/>
        <v>0</v>
      </c>
      <c r="K645">
        <f t="shared" si="157"/>
        <v>0</v>
      </c>
      <c r="M645">
        <f>alpha*LN(F645)</f>
        <v>14.087098327140056</v>
      </c>
      <c r="N645">
        <f>(LN(cat0)+LN(C645)+M645)/(alpha-1)</f>
        <v>-668838.54063004628</v>
      </c>
      <c r="O645">
        <f t="shared" si="145"/>
        <v>-13.15196577047459</v>
      </c>
      <c r="P645">
        <f t="shared" si="146"/>
        <v>-668851.6925958168</v>
      </c>
      <c r="Q645">
        <f t="shared" si="147"/>
        <v>-668851.6925958168</v>
      </c>
    </row>
    <row r="646" spans="1:17" x14ac:dyDescent="0.3">
      <c r="A646">
        <f t="shared" si="158"/>
        <v>0.61399999999999999</v>
      </c>
      <c r="B646">
        <f t="shared" si="148"/>
        <v>0.35814156863376145</v>
      </c>
      <c r="C646">
        <f t="shared" si="153"/>
        <v>0.93654988460133615</v>
      </c>
      <c r="D646">
        <f t="shared" si="149"/>
        <v>1.928935950624133</v>
      </c>
      <c r="E646">
        <f t="shared" si="154"/>
        <v>0.9365505663203082</v>
      </c>
      <c r="F646">
        <f t="shared" si="150"/>
        <v>1313600.8015616164</v>
      </c>
      <c r="G646">
        <f t="shared" si="151"/>
        <v>1313582.2953126256</v>
      </c>
      <c r="H646">
        <f t="shared" si="152"/>
        <v>0</v>
      </c>
      <c r="I646">
        <f t="shared" si="155"/>
        <v>1.9448045250381701E-6</v>
      </c>
      <c r="J646">
        <f t="shared" si="156"/>
        <v>0</v>
      </c>
      <c r="K646">
        <f t="shared" si="157"/>
        <v>0</v>
      </c>
      <c r="M646">
        <f>alpha*LN(F646)</f>
        <v>14.088268539599692</v>
      </c>
      <c r="N646">
        <f>(LN(cat0)+LN(C646)+M646)/(alpha-1)</f>
        <v>-668838.53133771231</v>
      </c>
      <c r="O646">
        <f t="shared" si="145"/>
        <v>-13.150349087210177</v>
      </c>
      <c r="P646">
        <f t="shared" si="146"/>
        <v>-668851.68168679951</v>
      </c>
      <c r="Q646">
        <f t="shared" si="147"/>
        <v>-668851.68168679951</v>
      </c>
    </row>
    <row r="647" spans="1:17" x14ac:dyDescent="0.3">
      <c r="A647">
        <f t="shared" si="158"/>
        <v>0.61499999999999999</v>
      </c>
      <c r="B647">
        <f t="shared" si="148"/>
        <v>0.36128316127148463</v>
      </c>
      <c r="C647">
        <f t="shared" si="153"/>
        <v>0.93544402867061027</v>
      </c>
      <c r="D647">
        <f t="shared" si="149"/>
        <v>1.9320775401202637</v>
      </c>
      <c r="E647">
        <f t="shared" si="154"/>
        <v>0.93544471721879618</v>
      </c>
      <c r="F647">
        <f t="shared" si="150"/>
        <v>1315153.6931856894</v>
      </c>
      <c r="G647">
        <f t="shared" si="151"/>
        <v>1315135.1635054857</v>
      </c>
      <c r="H647">
        <f t="shared" si="152"/>
        <v>0</v>
      </c>
      <c r="I647">
        <f t="shared" si="155"/>
        <v>1.9479461175798308E-6</v>
      </c>
      <c r="J647">
        <f t="shared" si="156"/>
        <v>0</v>
      </c>
      <c r="K647">
        <f t="shared" si="157"/>
        <v>0</v>
      </c>
      <c r="M647">
        <f>alpha*LN(F647)</f>
        <v>14.08945000424762</v>
      </c>
      <c r="N647">
        <f>(LN(cat0)+LN(C647)+M647)/(alpha-1)</f>
        <v>-668838.52199523523</v>
      </c>
      <c r="O647">
        <f t="shared" si="145"/>
        <v>-13.14873501350645</v>
      </c>
      <c r="P647">
        <f t="shared" si="146"/>
        <v>-668851.67073024879</v>
      </c>
      <c r="Q647">
        <f t="shared" si="147"/>
        <v>-668851.67073024879</v>
      </c>
    </row>
    <row r="648" spans="1:17" x14ac:dyDescent="0.3">
      <c r="A648">
        <f t="shared" si="158"/>
        <v>0.61599999999999999</v>
      </c>
      <c r="B648">
        <f t="shared" si="148"/>
        <v>0.36442475390920781</v>
      </c>
      <c r="C648">
        <f t="shared" si="153"/>
        <v>0.93432894028506863</v>
      </c>
      <c r="D648">
        <f t="shared" si="149"/>
        <v>1.9352191296163941</v>
      </c>
      <c r="E648">
        <f t="shared" si="154"/>
        <v>0.93432963567413774</v>
      </c>
      <c r="F648">
        <f t="shared" si="150"/>
        <v>1316723.2715825071</v>
      </c>
      <c r="G648">
        <f t="shared" si="151"/>
        <v>1316704.7182174511</v>
      </c>
      <c r="H648">
        <f t="shared" si="152"/>
        <v>0</v>
      </c>
      <c r="I648">
        <f t="shared" si="155"/>
        <v>1.9510877103435362E-6</v>
      </c>
      <c r="J648">
        <f t="shared" si="156"/>
        <v>0</v>
      </c>
      <c r="K648">
        <f t="shared" si="157"/>
        <v>0</v>
      </c>
      <c r="M648">
        <f>alpha*LN(F648)</f>
        <v>14.090642747703589</v>
      </c>
      <c r="N648">
        <f>(LN(cat0)+LN(C648)+M648)/(alpha-1)</f>
        <v>-668838.5126023239</v>
      </c>
      <c r="O648">
        <f t="shared" si="145"/>
        <v>-13.147123540725138</v>
      </c>
      <c r="P648">
        <f t="shared" si="146"/>
        <v>-668851.65972586465</v>
      </c>
      <c r="Q648">
        <f t="shared" si="147"/>
        <v>-668851.65972586465</v>
      </c>
    </row>
    <row r="649" spans="1:17" x14ac:dyDescent="0.3">
      <c r="A649">
        <f t="shared" si="158"/>
        <v>0.61699999999999999</v>
      </c>
      <c r="B649">
        <f t="shared" si="148"/>
        <v>0.36756634654693099</v>
      </c>
      <c r="C649">
        <f t="shared" si="153"/>
        <v>0.93320463045018343</v>
      </c>
      <c r="D649">
        <f t="shared" si="149"/>
        <v>1.9383607191125247</v>
      </c>
      <c r="E649">
        <f t="shared" si="154"/>
        <v>0.93320533269171535</v>
      </c>
      <c r="F649">
        <f t="shared" si="150"/>
        <v>1318309.6276066366</v>
      </c>
      <c r="G649">
        <f t="shared" si="151"/>
        <v>1318291.0503016496</v>
      </c>
      <c r="H649">
        <f t="shared" si="152"/>
        <v>0</v>
      </c>
      <c r="I649">
        <f t="shared" si="155"/>
        <v>1.9542293028851969E-6</v>
      </c>
      <c r="J649">
        <f t="shared" si="156"/>
        <v>0</v>
      </c>
      <c r="K649">
        <f t="shared" si="157"/>
        <v>0</v>
      </c>
      <c r="M649">
        <f>alpha*LN(F649)</f>
        <v>14.091846796905335</v>
      </c>
      <c r="N649">
        <f>(LN(cat0)+LN(C649)+M649)/(alpha-1)</f>
        <v>-668838.503158662</v>
      </c>
      <c r="O649">
        <f t="shared" si="145"/>
        <v>-13.145514660724521</v>
      </c>
      <c r="P649">
        <f t="shared" si="146"/>
        <v>-668851.64867332275</v>
      </c>
      <c r="Q649">
        <f t="shared" si="147"/>
        <v>-668851.64867332275</v>
      </c>
    </row>
    <row r="650" spans="1:17" x14ac:dyDescent="0.3">
      <c r="A650">
        <f t="shared" si="158"/>
        <v>0.61799999999999999</v>
      </c>
      <c r="B650">
        <f t="shared" si="148"/>
        <v>0.37070793918465417</v>
      </c>
      <c r="C650">
        <f t="shared" si="153"/>
        <v>0.93207111026243872</v>
      </c>
      <c r="D650">
        <f t="shared" si="149"/>
        <v>1.9415023086086551</v>
      </c>
      <c r="E650">
        <f t="shared" si="154"/>
        <v>0.93207181936792327</v>
      </c>
      <c r="F650">
        <f t="shared" si="150"/>
        <v>1319912.8533417401</v>
      </c>
      <c r="G650">
        <f t="shared" si="151"/>
        <v>1319894.2518403011</v>
      </c>
      <c r="H650">
        <f t="shared" si="152"/>
        <v>0</v>
      </c>
      <c r="I650">
        <f t="shared" si="155"/>
        <v>1.9573708956489023E-6</v>
      </c>
      <c r="J650">
        <f t="shared" si="156"/>
        <v>0</v>
      </c>
      <c r="K650">
        <f t="shared" si="157"/>
        <v>0</v>
      </c>
      <c r="M650">
        <f>alpha*LN(F650)</f>
        <v>14.0930621791112</v>
      </c>
      <c r="N650">
        <f>(LN(cat0)+LN(C650)+M650)/(alpha-1)</f>
        <v>-668838.49366394593</v>
      </c>
      <c r="O650">
        <f t="shared" si="145"/>
        <v>-13.143908364947986</v>
      </c>
      <c r="P650">
        <f t="shared" si="146"/>
        <v>-668851.63757231086</v>
      </c>
      <c r="Q650">
        <f t="shared" si="147"/>
        <v>-668851.63757231086</v>
      </c>
    </row>
    <row r="651" spans="1:17" x14ac:dyDescent="0.3">
      <c r="A651">
        <f t="shared" si="158"/>
        <v>0.61899999999999999</v>
      </c>
      <c r="B651">
        <f t="shared" si="148"/>
        <v>0.37384953182237723</v>
      </c>
      <c r="C651">
        <f t="shared" si="153"/>
        <v>0.93092839090922097</v>
      </c>
      <c r="D651">
        <f t="shared" si="149"/>
        <v>1.9446438981047856</v>
      </c>
      <c r="E651">
        <f t="shared" si="154"/>
        <v>0.93092910689005792</v>
      </c>
      <c r="F651">
        <f t="shared" si="150"/>
        <v>1321533.042114489</v>
      </c>
      <c r="G651">
        <f t="shared" si="151"/>
        <v>1321514.4161586054</v>
      </c>
      <c r="H651">
        <f t="shared" si="152"/>
        <v>0</v>
      </c>
      <c r="I651">
        <f t="shared" si="155"/>
        <v>1.9605124884126076E-6</v>
      </c>
      <c r="J651">
        <f t="shared" si="156"/>
        <v>0</v>
      </c>
      <c r="K651">
        <f t="shared" si="157"/>
        <v>0</v>
      </c>
      <c r="M651">
        <f>alpha*LN(F651)</f>
        <v>14.094288921902738</v>
      </c>
      <c r="N651">
        <f>(LN(cat0)+LN(C651)+M651)/(alpha-1)</f>
        <v>-668838.48411786114</v>
      </c>
      <c r="O651">
        <f t="shared" si="145"/>
        <v>-13.142304645220232</v>
      </c>
      <c r="P651">
        <f t="shared" si="146"/>
        <v>-668851.62642250641</v>
      </c>
      <c r="Q651">
        <f t="shared" si="147"/>
        <v>-668851.62642250641</v>
      </c>
    </row>
    <row r="652" spans="1:17" x14ac:dyDescent="0.3">
      <c r="A652">
        <f t="shared" si="158"/>
        <v>0.62</v>
      </c>
      <c r="B652">
        <f t="shared" si="148"/>
        <v>0.37699112446010041</v>
      </c>
      <c r="C652">
        <f t="shared" si="153"/>
        <v>0.92977648366870869</v>
      </c>
      <c r="D652">
        <f t="shared" si="149"/>
        <v>1.9477854876009162</v>
      </c>
      <c r="E652">
        <f t="shared" si="154"/>
        <v>0.92977720653620732</v>
      </c>
      <c r="F652">
        <f t="shared" si="150"/>
        <v>1323170.2885087172</v>
      </c>
      <c r="G652">
        <f t="shared" si="151"/>
        <v>1323151.6378389143</v>
      </c>
      <c r="H652">
        <f t="shared" si="152"/>
        <v>0</v>
      </c>
      <c r="I652">
        <f t="shared" si="155"/>
        <v>1.9636540807322234E-6</v>
      </c>
      <c r="J652">
        <f t="shared" si="156"/>
        <v>0</v>
      </c>
      <c r="K652">
        <f t="shared" si="157"/>
        <v>0</v>
      </c>
      <c r="M652">
        <f>alpha*LN(F652)</f>
        <v>14.095527053187393</v>
      </c>
      <c r="N652">
        <f>(LN(cat0)+LN(C652)+M652)/(alpha-1)</f>
        <v>-668838.47452009493</v>
      </c>
      <c r="O652">
        <f t="shared" si="145"/>
        <v>-13.140703493518116</v>
      </c>
      <c r="P652">
        <f t="shared" si="146"/>
        <v>-668851.61522358842</v>
      </c>
      <c r="Q652">
        <f t="shared" si="147"/>
        <v>-668851.61522358842</v>
      </c>
    </row>
    <row r="653" spans="1:17" x14ac:dyDescent="0.3">
      <c r="A653">
        <f t="shared" si="158"/>
        <v>0.621</v>
      </c>
      <c r="B653">
        <f t="shared" si="148"/>
        <v>0.38013271709782348</v>
      </c>
      <c r="C653">
        <f t="shared" si="153"/>
        <v>0.92861539990976139</v>
      </c>
      <c r="D653">
        <f t="shared" si="149"/>
        <v>1.9509270770970466</v>
      </c>
      <c r="E653">
        <f t="shared" si="154"/>
        <v>0.92861612967514029</v>
      </c>
      <c r="F653">
        <f t="shared" si="150"/>
        <v>1324824.6883798204</v>
      </c>
      <c r="G653">
        <f t="shared" si="151"/>
        <v>1324806.0127351109</v>
      </c>
      <c r="H653">
        <f t="shared" si="152"/>
        <v>0</v>
      </c>
      <c r="I653">
        <f t="shared" si="155"/>
        <v>1.9667956734959287E-6</v>
      </c>
      <c r="J653">
        <f t="shared" si="156"/>
        <v>0</v>
      </c>
      <c r="K653">
        <f t="shared" si="157"/>
        <v>0</v>
      </c>
      <c r="M653">
        <f>alpha*LN(F653)</f>
        <v>14.096776601201196</v>
      </c>
      <c r="N653">
        <f>(LN(cat0)+LN(C653)+M653)/(alpha-1)</f>
        <v>-668838.46487032424</v>
      </c>
      <c r="O653">
        <f t="shared" si="145"/>
        <v>-13.139104901179234</v>
      </c>
      <c r="P653">
        <f t="shared" si="146"/>
        <v>-668851.60397522547</v>
      </c>
      <c r="Q653">
        <f t="shared" si="147"/>
        <v>-668851.60397522547</v>
      </c>
    </row>
    <row r="654" spans="1:17" x14ac:dyDescent="0.3">
      <c r="A654">
        <f t="shared" si="158"/>
        <v>0.622</v>
      </c>
      <c r="B654">
        <f t="shared" si="148"/>
        <v>0.38327430973554666</v>
      </c>
      <c r="C654">
        <f t="shared" si="153"/>
        <v>0.92744515109180659</v>
      </c>
      <c r="D654">
        <f t="shared" si="149"/>
        <v>1.9540686665931772</v>
      </c>
      <c r="E654">
        <f t="shared" si="154"/>
        <v>0.92744588776619341</v>
      </c>
      <c r="F654">
        <f t="shared" si="150"/>
        <v>1326496.3388694071</v>
      </c>
      <c r="G654">
        <f t="shared" si="151"/>
        <v>1326477.6379872735</v>
      </c>
      <c r="H654">
        <f t="shared" si="152"/>
        <v>0</v>
      </c>
      <c r="I654">
        <f t="shared" si="155"/>
        <v>1.9699372660375895E-6</v>
      </c>
      <c r="J654">
        <f t="shared" si="156"/>
        <v>0</v>
      </c>
      <c r="K654">
        <f t="shared" si="157"/>
        <v>0</v>
      </c>
      <c r="M654">
        <f>alpha*LN(F654)</f>
        <v>14.098037594511521</v>
      </c>
      <c r="N654">
        <f>(LN(cat0)+LN(C654)+M654)/(alpha-1)</f>
        <v>-668838.45516822732</v>
      </c>
      <c r="O654">
        <f t="shared" si="145"/>
        <v>-13.137508860372398</v>
      </c>
      <c r="P654">
        <f t="shared" si="146"/>
        <v>-668851.59267708764</v>
      </c>
      <c r="Q654">
        <f t="shared" si="147"/>
        <v>-668851.59267708764</v>
      </c>
    </row>
    <row r="655" spans="1:17" x14ac:dyDescent="0.3">
      <c r="A655">
        <f t="shared" si="158"/>
        <v>0.623</v>
      </c>
      <c r="B655">
        <f t="shared" si="148"/>
        <v>0.38641590237326984</v>
      </c>
      <c r="C655">
        <f t="shared" si="153"/>
        <v>0.92626574876472778</v>
      </c>
      <c r="D655">
        <f t="shared" si="149"/>
        <v>1.9572102560893077</v>
      </c>
      <c r="E655">
        <f t="shared" si="154"/>
        <v>0.92626649235915892</v>
      </c>
      <c r="F655">
        <f t="shared" si="150"/>
        <v>1328185.3384202016</v>
      </c>
      <c r="G655">
        <f t="shared" si="151"/>
        <v>1328166.6120365825</v>
      </c>
      <c r="H655">
        <f t="shared" si="152"/>
        <v>0</v>
      </c>
      <c r="I655">
        <f t="shared" si="155"/>
        <v>1.9730788588012944E-6</v>
      </c>
      <c r="J655">
        <f t="shared" si="156"/>
        <v>0</v>
      </c>
      <c r="K655">
        <f t="shared" si="157"/>
        <v>0</v>
      </c>
      <c r="M655">
        <f>alpha*LN(F655)</f>
        <v>14.09931006201988</v>
      </c>
      <c r="N655">
        <f>(LN(cat0)+LN(C655)+M655)/(alpha-1)</f>
        <v>-668838.44541348098</v>
      </c>
      <c r="O655">
        <f t="shared" si="145"/>
        <v>-13.135915362740631</v>
      </c>
      <c r="P655">
        <f t="shared" si="146"/>
        <v>-668851.58132884372</v>
      </c>
      <c r="Q655">
        <f t="shared" si="147"/>
        <v>-668851.58132884372</v>
      </c>
    </row>
    <row r="656" spans="1:17" x14ac:dyDescent="0.3">
      <c r="A656">
        <f t="shared" si="158"/>
        <v>0.624</v>
      </c>
      <c r="B656">
        <f t="shared" si="148"/>
        <v>0.38955749501099302</v>
      </c>
      <c r="C656">
        <f t="shared" si="153"/>
        <v>0.92507720456874964</v>
      </c>
      <c r="D656">
        <f t="shared" si="149"/>
        <v>1.9603518455854383</v>
      </c>
      <c r="E656">
        <f t="shared" si="154"/>
        <v>0.92507795509416968</v>
      </c>
      <c r="F656">
        <f t="shared" si="150"/>
        <v>1329891.7867912084</v>
      </c>
      <c r="G656">
        <f t="shared" si="151"/>
        <v>1329873.0346404719</v>
      </c>
      <c r="H656">
        <f t="shared" si="152"/>
        <v>0</v>
      </c>
      <c r="I656">
        <f t="shared" si="155"/>
        <v>1.9762204513429552E-6</v>
      </c>
      <c r="J656">
        <f t="shared" si="156"/>
        <v>0</v>
      </c>
      <c r="K656">
        <f t="shared" si="157"/>
        <v>0</v>
      </c>
      <c r="M656">
        <f>alpha*LN(F656)</f>
        <v>14.100594032964748</v>
      </c>
      <c r="N656">
        <f>(LN(cat0)+LN(C656)+M656)/(alpha-1)</f>
        <v>-668838.43560575659</v>
      </c>
      <c r="O656">
        <f t="shared" si="145"/>
        <v>-13.134324400416633</v>
      </c>
      <c r="P656">
        <f t="shared" si="146"/>
        <v>-668851.56993015704</v>
      </c>
      <c r="Q656">
        <f t="shared" si="147"/>
        <v>-668851.56993015704</v>
      </c>
    </row>
    <row r="657" spans="1:17" x14ac:dyDescent="0.3">
      <c r="A657">
        <f t="shared" si="158"/>
        <v>0.625</v>
      </c>
      <c r="B657">
        <f t="shared" si="148"/>
        <v>0.39269908764871619</v>
      </c>
      <c r="C657">
        <f t="shared" si="153"/>
        <v>0.92387953023432334</v>
      </c>
      <c r="D657">
        <f t="shared" si="149"/>
        <v>1.9634934350815687</v>
      </c>
      <c r="E657">
        <f t="shared" si="154"/>
        <v>0.92388028770158537</v>
      </c>
      <c r="F657">
        <f t="shared" si="150"/>
        <v>1331615.7850731374</v>
      </c>
      <c r="G657">
        <f t="shared" si="151"/>
        <v>1331597.0068880548</v>
      </c>
      <c r="H657">
        <f t="shared" si="152"/>
        <v>0</v>
      </c>
      <c r="I657">
        <f t="shared" si="155"/>
        <v>1.9793620441066601E-6</v>
      </c>
      <c r="J657">
        <f t="shared" si="156"/>
        <v>0</v>
      </c>
      <c r="K657">
        <f t="shared" si="157"/>
        <v>0</v>
      </c>
      <c r="M657">
        <f>alpha*LN(F657)</f>
        <v>14.101889536924439</v>
      </c>
      <c r="N657">
        <f>(LN(cat0)+LN(C657)+M657)/(alpha-1)</f>
        <v>-668838.4257447148</v>
      </c>
      <c r="O657">
        <f t="shared" si="145"/>
        <v>-13.132735965121517</v>
      </c>
      <c r="P657">
        <f t="shared" si="146"/>
        <v>-668851.55848067987</v>
      </c>
      <c r="Q657">
        <f t="shared" si="147"/>
        <v>-668851.55848067987</v>
      </c>
    </row>
    <row r="658" spans="1:17" x14ac:dyDescent="0.3">
      <c r="A658">
        <f t="shared" si="158"/>
        <v>0.626</v>
      </c>
      <c r="B658">
        <f t="shared" si="148"/>
        <v>0.39584068028643926</v>
      </c>
      <c r="C658">
        <f t="shared" si="153"/>
        <v>0.92267273758201107</v>
      </c>
      <c r="D658">
        <f t="shared" si="149"/>
        <v>1.9666350245776993</v>
      </c>
      <c r="E658">
        <f t="shared" si="154"/>
        <v>0.92267350200187559</v>
      </c>
      <c r="F658">
        <f t="shared" si="150"/>
        <v>1333357.4357040999</v>
      </c>
      <c r="G658">
        <f t="shared" si="151"/>
        <v>1333338.6312158382</v>
      </c>
      <c r="H658">
        <f t="shared" si="152"/>
        <v>0</v>
      </c>
      <c r="I658">
        <f t="shared" si="155"/>
        <v>1.9825036364262762E-6</v>
      </c>
      <c r="J658">
        <f t="shared" si="156"/>
        <v>0</v>
      </c>
      <c r="K658">
        <f t="shared" si="157"/>
        <v>0</v>
      </c>
      <c r="M658">
        <f>alpha*LN(F658)</f>
        <v>14.10319660382004</v>
      </c>
      <c r="N658">
        <f>(LN(cat0)+LN(C658)+M658)/(alpha-1)</f>
        <v>-668838.41583002708</v>
      </c>
      <c r="O658">
        <f t="shared" si="145"/>
        <v>-13.131150049176151</v>
      </c>
      <c r="P658">
        <f t="shared" si="146"/>
        <v>-668851.54698007624</v>
      </c>
      <c r="Q658">
        <f t="shared" si="147"/>
        <v>-668851.54698007624</v>
      </c>
    </row>
    <row r="659" spans="1:17" x14ac:dyDescent="0.3">
      <c r="A659">
        <f t="shared" si="158"/>
        <v>0.627</v>
      </c>
      <c r="B659">
        <f t="shared" si="148"/>
        <v>0.39898227292416244</v>
      </c>
      <c r="C659">
        <f t="shared" si="153"/>
        <v>0.92145683852236893</v>
      </c>
      <c r="D659">
        <f t="shared" si="149"/>
        <v>1.96977661407383</v>
      </c>
      <c r="E659">
        <f t="shared" si="154"/>
        <v>0.92145760990550429</v>
      </c>
      <c r="F659">
        <f t="shared" si="150"/>
        <v>1335116.8424855762</v>
      </c>
      <c r="G659">
        <f t="shared" si="151"/>
        <v>1335098.0114236623</v>
      </c>
      <c r="H659">
        <f t="shared" si="152"/>
        <v>0</v>
      </c>
      <c r="I659">
        <f t="shared" si="155"/>
        <v>1.9856452291899812E-6</v>
      </c>
      <c r="J659">
        <f t="shared" si="156"/>
        <v>0</v>
      </c>
      <c r="K659">
        <f t="shared" si="157"/>
        <v>0</v>
      </c>
      <c r="M659">
        <f>alpha*LN(F659)</f>
        <v>14.104515263918357</v>
      </c>
      <c r="N659">
        <f>(LN(cat0)+LN(C659)+M659)/(alpha-1)</f>
        <v>-668838.40586134873</v>
      </c>
      <c r="O659">
        <f t="shared" si="145"/>
        <v>-13.129566644154579</v>
      </c>
      <c r="P659">
        <f t="shared" si="146"/>
        <v>-668851.53542799293</v>
      </c>
      <c r="Q659">
        <f t="shared" si="147"/>
        <v>-668851.53542799293</v>
      </c>
    </row>
    <row r="660" spans="1:17" x14ac:dyDescent="0.3">
      <c r="A660">
        <f t="shared" si="158"/>
        <v>0.628</v>
      </c>
      <c r="B660">
        <f t="shared" si="148"/>
        <v>0.40212386556188562</v>
      </c>
      <c r="C660">
        <f t="shared" si="153"/>
        <v>0.92023184505582944</v>
      </c>
      <c r="D660">
        <f t="shared" si="149"/>
        <v>1.9729182035699604</v>
      </c>
      <c r="E660">
        <f t="shared" si="154"/>
        <v>0.92023262341281142</v>
      </c>
      <c r="F660">
        <f t="shared" si="150"/>
        <v>1336894.1105986605</v>
      </c>
      <c r="G660">
        <f t="shared" si="151"/>
        <v>1336875.2526909695</v>
      </c>
      <c r="H660">
        <f t="shared" si="152"/>
        <v>0</v>
      </c>
      <c r="I660">
        <f t="shared" si="155"/>
        <v>1.9887868219536861E-6</v>
      </c>
      <c r="J660">
        <f t="shared" si="156"/>
        <v>0</v>
      </c>
      <c r="K660">
        <f t="shared" si="157"/>
        <v>0</v>
      </c>
      <c r="M660">
        <f>alpha*LN(F660)</f>
        <v>14.105845547834942</v>
      </c>
      <c r="N660">
        <f>(LN(cat0)+LN(C660)+M660)/(alpha-1)</f>
        <v>-668838.39583833702</v>
      </c>
      <c r="O660">
        <f t="shared" si="145"/>
        <v>-13.1279857423414</v>
      </c>
      <c r="P660">
        <f t="shared" si="146"/>
        <v>-668851.52382407931</v>
      </c>
      <c r="Q660">
        <f t="shared" si="147"/>
        <v>-668851.52382407931</v>
      </c>
    </row>
    <row r="661" spans="1:17" x14ac:dyDescent="0.3">
      <c r="A661">
        <f t="shared" si="158"/>
        <v>0.629</v>
      </c>
      <c r="B661">
        <f t="shared" si="148"/>
        <v>0.4052654581996088</v>
      </c>
      <c r="C661">
        <f t="shared" si="153"/>
        <v>0.91899776927258381</v>
      </c>
      <c r="D661">
        <f t="shared" si="149"/>
        <v>1.976059793066091</v>
      </c>
      <c r="E661">
        <f t="shared" si="154"/>
        <v>0.91899855461389468</v>
      </c>
      <c r="F661">
        <f t="shared" si="150"/>
        <v>1338689.3466205914</v>
      </c>
      <c r="G661">
        <f t="shared" si="151"/>
        <v>1338670.4615933162</v>
      </c>
      <c r="H661">
        <f t="shared" si="152"/>
        <v>0</v>
      </c>
      <c r="I661">
        <f t="shared" si="155"/>
        <v>1.9919284142733023E-6</v>
      </c>
      <c r="J661">
        <f t="shared" si="156"/>
        <v>0</v>
      </c>
      <c r="K661">
        <f t="shared" si="157"/>
        <v>0</v>
      </c>
      <c r="M661">
        <f>alpha*LN(F661)</f>
        <v>14.107187486537139</v>
      </c>
      <c r="N661">
        <f>(LN(cat0)+LN(C661)+M661)/(alpha-1)</f>
        <v>-668838.38576064538</v>
      </c>
      <c r="O661">
        <f t="shared" ref="O661:O724" si="159">LN(I661)</f>
        <v>-13.12640733605739</v>
      </c>
      <c r="P661">
        <f t="shared" ref="P661:P724" si="160">N661+O661</f>
        <v>-668851.51216798148</v>
      </c>
      <c r="Q661">
        <f t="shared" ref="Q661:Q724" si="161">P661-EXP(P661)</f>
        <v>-668851.51216798148</v>
      </c>
    </row>
    <row r="662" spans="1:17" x14ac:dyDescent="0.3">
      <c r="A662">
        <f t="shared" si="158"/>
        <v>0.63</v>
      </c>
      <c r="B662">
        <f t="shared" si="148"/>
        <v>0.40840705083733186</v>
      </c>
      <c r="C662">
        <f t="shared" si="153"/>
        <v>0.91775462335246139</v>
      </c>
      <c r="D662">
        <f t="shared" si="149"/>
        <v>1.9792013825622212</v>
      </c>
      <c r="E662">
        <f t="shared" si="154"/>
        <v>0.91775541568849073</v>
      </c>
      <c r="F662">
        <f t="shared" si="150"/>
        <v>1340502.6585415667</v>
      </c>
      <c r="G662">
        <f t="shared" si="151"/>
        <v>1340483.746119201</v>
      </c>
      <c r="H662">
        <f t="shared" si="152"/>
        <v>0</v>
      </c>
      <c r="I662">
        <f t="shared" si="155"/>
        <v>1.9950700072590518E-6</v>
      </c>
      <c r="J662">
        <f t="shared" si="156"/>
        <v>0</v>
      </c>
      <c r="K662">
        <f t="shared" si="157"/>
        <v>0</v>
      </c>
      <c r="M662">
        <f>alpha*LN(F662)</f>
        <v>14.108541111347192</v>
      </c>
      <c r="N662">
        <f>(LN(cat0)+LN(C662)+M662)/(alpha-1)</f>
        <v>-668838.3756279205</v>
      </c>
      <c r="O662">
        <f t="shared" si="159"/>
        <v>-13.124831416880214</v>
      </c>
      <c r="P662">
        <f t="shared" si="160"/>
        <v>-668851.50045933737</v>
      </c>
      <c r="Q662">
        <f t="shared" si="161"/>
        <v>-668851.50045933737</v>
      </c>
    </row>
    <row r="663" spans="1:17" x14ac:dyDescent="0.3">
      <c r="A663">
        <f t="shared" si="158"/>
        <v>0.63100000000000001</v>
      </c>
      <c r="B663">
        <f t="shared" si="148"/>
        <v>0.41154864347505504</v>
      </c>
      <c r="C663">
        <f t="shared" si="153"/>
        <v>0.91650241956481049</v>
      </c>
      <c r="D663">
        <f t="shared" si="149"/>
        <v>1.9823429720583519</v>
      </c>
      <c r="E663">
        <f t="shared" si="154"/>
        <v>0.91650321890585373</v>
      </c>
      <c r="F663">
        <f t="shared" si="150"/>
        <v>1342334.1557818558</v>
      </c>
      <c r="G663">
        <f t="shared" si="151"/>
        <v>1342315.215687169</v>
      </c>
      <c r="H663">
        <f t="shared" si="152"/>
        <v>0</v>
      </c>
      <c r="I663">
        <f t="shared" si="155"/>
        <v>1.9982115998007121E-6</v>
      </c>
      <c r="J663">
        <f t="shared" si="156"/>
        <v>0</v>
      </c>
      <c r="K663">
        <f t="shared" si="157"/>
        <v>0</v>
      </c>
      <c r="M663">
        <f>alpha*LN(F663)</f>
        <v>14.109906453945392</v>
      </c>
      <c r="N663">
        <f>(LN(cat0)+LN(C663)+M663)/(alpha-1)</f>
        <v>-668838.36543980881</v>
      </c>
      <c r="O663">
        <f t="shared" si="159"/>
        <v>-13.123257977539375</v>
      </c>
      <c r="P663">
        <f t="shared" si="160"/>
        <v>-668851.48869778635</v>
      </c>
      <c r="Q663">
        <f t="shared" si="161"/>
        <v>-668851.48869778635</v>
      </c>
    </row>
    <row r="664" spans="1:17" x14ac:dyDescent="0.3">
      <c r="A664">
        <f t="shared" si="158"/>
        <v>0.63200000000000001</v>
      </c>
      <c r="B664">
        <f t="shared" si="148"/>
        <v>0.41469023611277811</v>
      </c>
      <c r="C664">
        <f t="shared" si="153"/>
        <v>0.91524117026837692</v>
      </c>
      <c r="D664">
        <f t="shared" si="149"/>
        <v>1.9854845615544821</v>
      </c>
      <c r="E664">
        <f t="shared" si="154"/>
        <v>0.91524197662463613</v>
      </c>
      <c r="F664">
        <f t="shared" si="150"/>
        <v>1344183.9492092053</v>
      </c>
      <c r="G664">
        <f t="shared" si="151"/>
        <v>1344164.9811632228</v>
      </c>
      <c r="H664">
        <f t="shared" si="152"/>
        <v>0</v>
      </c>
      <c r="I664">
        <f t="shared" si="155"/>
        <v>2.0013531925644171E-6</v>
      </c>
      <c r="J664">
        <f t="shared" si="156"/>
        <v>0</v>
      </c>
      <c r="K664">
        <f t="shared" si="157"/>
        <v>0</v>
      </c>
      <c r="M664">
        <f>alpha*LN(F664)</f>
        <v>14.111283546373279</v>
      </c>
      <c r="N664">
        <f>(LN(cat0)+LN(C664)+M664)/(alpha-1)</f>
        <v>-668838.35519595328</v>
      </c>
      <c r="O664">
        <f t="shared" si="159"/>
        <v>-13.121687009910193</v>
      </c>
      <c r="P664">
        <f t="shared" si="160"/>
        <v>-668851.47688296321</v>
      </c>
      <c r="Q664">
        <f t="shared" si="161"/>
        <v>-668851.47688296321</v>
      </c>
    </row>
    <row r="665" spans="1:17" x14ac:dyDescent="0.3">
      <c r="A665">
        <f t="shared" si="158"/>
        <v>0.63300000000000001</v>
      </c>
      <c r="B665">
        <f t="shared" si="148"/>
        <v>0.41783182875050129</v>
      </c>
      <c r="C665">
        <f t="shared" si="153"/>
        <v>0.91397088791118175</v>
      </c>
      <c r="D665">
        <f t="shared" si="149"/>
        <v>1.9886261510506127</v>
      </c>
      <c r="E665">
        <f t="shared" si="154"/>
        <v>0.9139717012927645</v>
      </c>
      <c r="F665">
        <f t="shared" si="150"/>
        <v>1346052.1511565556</v>
      </c>
      <c r="G665">
        <f t="shared" si="151"/>
        <v>1346033.1548785323</v>
      </c>
      <c r="H665">
        <f t="shared" si="152"/>
        <v>0</v>
      </c>
      <c r="I665">
        <f t="shared" si="155"/>
        <v>2.004494785328122E-6</v>
      </c>
      <c r="J665">
        <f t="shared" si="156"/>
        <v>0</v>
      </c>
      <c r="K665">
        <f t="shared" si="157"/>
        <v>0</v>
      </c>
      <c r="M665">
        <f>alpha*LN(F665)</f>
        <v>14.112672421036885</v>
      </c>
      <c r="N665">
        <f>(LN(cat0)+LN(C665)+M665)/(alpha-1)</f>
        <v>-668838.344895988</v>
      </c>
      <c r="O665">
        <f t="shared" si="159"/>
        <v>-13.120118506349836</v>
      </c>
      <c r="P665">
        <f t="shared" si="160"/>
        <v>-668851.46501449437</v>
      </c>
      <c r="Q665">
        <f t="shared" si="161"/>
        <v>-668851.46501449437</v>
      </c>
    </row>
    <row r="666" spans="1:17" x14ac:dyDescent="0.3">
      <c r="A666">
        <f t="shared" si="158"/>
        <v>0.63400000000000001</v>
      </c>
      <c r="B666">
        <f t="shared" si="148"/>
        <v>0.42097342138822447</v>
      </c>
      <c r="C666">
        <f t="shared" si="153"/>
        <v>0.91269158503039904</v>
      </c>
      <c r="D666">
        <f t="shared" si="149"/>
        <v>1.9917677405467431</v>
      </c>
      <c r="E666">
        <f t="shared" si="154"/>
        <v>0.91269240544731867</v>
      </c>
      <c r="F666">
        <f t="shared" si="150"/>
        <v>1347938.8754400606</v>
      </c>
      <c r="G666">
        <f t="shared" si="151"/>
        <v>1347919.8506474581</v>
      </c>
      <c r="H666">
        <f t="shared" si="152"/>
        <v>0</v>
      </c>
      <c r="I666">
        <f t="shared" si="155"/>
        <v>2.0076363780918274E-6</v>
      </c>
      <c r="J666">
        <f t="shared" si="156"/>
        <v>0</v>
      </c>
      <c r="K666">
        <f t="shared" si="157"/>
        <v>0</v>
      </c>
      <c r="M666">
        <f>alpha*LN(F666)</f>
        <v>14.114073110710031</v>
      </c>
      <c r="N666">
        <f>(LN(cat0)+LN(C666)+M666)/(alpha-1)</f>
        <v>-668838.33453955047</v>
      </c>
      <c r="O666">
        <f t="shared" si="159"/>
        <v>-13.118552459140606</v>
      </c>
      <c r="P666">
        <f t="shared" si="160"/>
        <v>-668851.45309200964</v>
      </c>
      <c r="Q666">
        <f t="shared" si="161"/>
        <v>-668851.45309200964</v>
      </c>
    </row>
    <row r="667" spans="1:17" x14ac:dyDescent="0.3">
      <c r="A667">
        <f t="shared" si="158"/>
        <v>0.63500000000000001</v>
      </c>
      <c r="B667">
        <f t="shared" si="148"/>
        <v>0.42411501402594765</v>
      </c>
      <c r="C667">
        <f t="shared" si="153"/>
        <v>0.91140327425223167</v>
      </c>
      <c r="D667">
        <f t="shared" si="149"/>
        <v>1.9949093300428737</v>
      </c>
      <c r="E667">
        <f t="shared" si="154"/>
        <v>0.91140410171440656</v>
      </c>
      <c r="F667">
        <f t="shared" si="150"/>
        <v>1349844.2373774275</v>
      </c>
      <c r="G667">
        <f t="shared" si="151"/>
        <v>1349825.1837858879</v>
      </c>
      <c r="H667">
        <f t="shared" si="152"/>
        <v>0</v>
      </c>
      <c r="I667">
        <f t="shared" si="155"/>
        <v>2.0107779704114431E-6</v>
      </c>
      <c r="J667">
        <f t="shared" si="156"/>
        <v>0</v>
      </c>
      <c r="K667">
        <f t="shared" si="157"/>
        <v>0</v>
      </c>
      <c r="M667">
        <f>alpha*LN(F667)</f>
        <v>14.115485648537671</v>
      </c>
      <c r="N667">
        <f>(LN(cat0)+LN(C667)+M667)/(alpha-1)</f>
        <v>-668838.32412626606</v>
      </c>
      <c r="O667">
        <f t="shared" si="159"/>
        <v>-13.116988860821859</v>
      </c>
      <c r="P667">
        <f t="shared" si="160"/>
        <v>-668851.44111512683</v>
      </c>
      <c r="Q667">
        <f t="shared" si="161"/>
        <v>-668851.44111512683</v>
      </c>
    </row>
    <row r="668" spans="1:17" x14ac:dyDescent="0.3">
      <c r="A668">
        <f t="shared" si="158"/>
        <v>0.63600000000000001</v>
      </c>
      <c r="B668">
        <f t="shared" si="148"/>
        <v>0.42725660666367082</v>
      </c>
      <c r="C668">
        <f t="shared" si="153"/>
        <v>0.91010596829178647</v>
      </c>
      <c r="D668">
        <f t="shared" si="149"/>
        <v>1.9980509195390044</v>
      </c>
      <c r="E668">
        <f t="shared" si="154"/>
        <v>0.91010680280904044</v>
      </c>
      <c r="F668">
        <f t="shared" si="150"/>
        <v>1351768.353806576</v>
      </c>
      <c r="G668">
        <f t="shared" si="151"/>
        <v>1351749.2711299027</v>
      </c>
      <c r="H668">
        <f t="shared" si="152"/>
        <v>0</v>
      </c>
      <c r="I668">
        <f t="shared" si="155"/>
        <v>2.013919563175148E-6</v>
      </c>
      <c r="J668">
        <f t="shared" si="156"/>
        <v>0</v>
      </c>
      <c r="K668">
        <f t="shared" si="157"/>
        <v>0</v>
      </c>
      <c r="M668">
        <f>alpha*LN(F668)</f>
        <v>14.116910068039299</v>
      </c>
      <c r="N668">
        <f>(LN(cat0)+LN(C668)+M668)/(alpha-1)</f>
        <v>-668838.31365576154</v>
      </c>
      <c r="O668">
        <f t="shared" si="159"/>
        <v>-13.115427703306022</v>
      </c>
      <c r="P668">
        <f t="shared" si="160"/>
        <v>-668851.4290834649</v>
      </c>
      <c r="Q668">
        <f t="shared" si="161"/>
        <v>-668851.4290834649</v>
      </c>
    </row>
    <row r="669" spans="1:17" x14ac:dyDescent="0.3">
      <c r="A669">
        <f t="shared" si="158"/>
        <v>0.63700000000000001</v>
      </c>
      <c r="B669">
        <f t="shared" si="148"/>
        <v>0.43039819930139389</v>
      </c>
      <c r="C669">
        <f t="shared" si="153"/>
        <v>0.90879967995294975</v>
      </c>
      <c r="D669">
        <f t="shared" si="149"/>
        <v>2.001192509035135</v>
      </c>
      <c r="E669">
        <f t="shared" si="154"/>
        <v>0.90880052153501112</v>
      </c>
      <c r="F669">
        <f t="shared" si="150"/>
        <v>1353711.343104624</v>
      </c>
      <c r="G669">
        <f t="shared" si="151"/>
        <v>1353692.2310547556</v>
      </c>
      <c r="H669">
        <f t="shared" si="152"/>
        <v>0</v>
      </c>
      <c r="I669">
        <f t="shared" si="155"/>
        <v>2.0170611554947633E-6</v>
      </c>
      <c r="J669">
        <f t="shared" si="156"/>
        <v>0</v>
      </c>
      <c r="K669">
        <f t="shared" si="157"/>
        <v>0</v>
      </c>
      <c r="M669">
        <f>alpha*LN(F669)</f>
        <v>14.118346403112389</v>
      </c>
      <c r="N669">
        <f>(LN(cat0)+LN(C669)+M669)/(alpha-1)</f>
        <v>-668838.30312765879</v>
      </c>
      <c r="O669">
        <f t="shared" si="159"/>
        <v>-13.113868979424691</v>
      </c>
      <c r="P669">
        <f t="shared" si="160"/>
        <v>-668851.41699663817</v>
      </c>
      <c r="Q669">
        <f t="shared" si="161"/>
        <v>-668851.41699663817</v>
      </c>
    </row>
    <row r="670" spans="1:17" x14ac:dyDescent="0.3">
      <c r="A670">
        <f t="shared" si="158"/>
        <v>0.63800000000000001</v>
      </c>
      <c r="B670">
        <f t="shared" si="148"/>
        <v>0.43353979193911718</v>
      </c>
      <c r="C670">
        <f t="shared" si="153"/>
        <v>0.90748442212825975</v>
      </c>
      <c r="D670">
        <f t="shared" si="149"/>
        <v>2.0043340985312654</v>
      </c>
      <c r="E670">
        <f t="shared" si="154"/>
        <v>0.90748527078476149</v>
      </c>
      <c r="F670">
        <f t="shared" si="150"/>
        <v>1355673.3252072094</v>
      </c>
      <c r="G670">
        <f t="shared" si="151"/>
        <v>1355654.18349419</v>
      </c>
      <c r="H670">
        <f t="shared" si="152"/>
        <v>0</v>
      </c>
      <c r="I670">
        <f t="shared" si="155"/>
        <v>2.0202027482584683E-6</v>
      </c>
      <c r="J670">
        <f t="shared" si="156"/>
        <v>0</v>
      </c>
      <c r="K670">
        <f t="shared" si="157"/>
        <v>0</v>
      </c>
      <c r="M670">
        <f>alpha*LN(F670)</f>
        <v>14.119794688035894</v>
      </c>
      <c r="N670">
        <f>(LN(cat0)+LN(C670)+M670)/(alpha-1)</f>
        <v>-668838.29254157387</v>
      </c>
      <c r="O670">
        <f t="shared" si="159"/>
        <v>-13.112312681162951</v>
      </c>
      <c r="P670">
        <f t="shared" si="160"/>
        <v>-668851.40485425503</v>
      </c>
      <c r="Q670">
        <f t="shared" si="161"/>
        <v>-668851.40485425503</v>
      </c>
    </row>
    <row r="671" spans="1:17" x14ac:dyDescent="0.3">
      <c r="A671">
        <f t="shared" si="158"/>
        <v>0.63900000000000001</v>
      </c>
      <c r="B671">
        <f t="shared" si="148"/>
        <v>0.43668138457684014</v>
      </c>
      <c r="C671">
        <f t="shared" si="153"/>
        <v>0.90616020779878015</v>
      </c>
      <c r="D671">
        <f t="shared" si="149"/>
        <v>2.0074756880273958</v>
      </c>
      <c r="E671">
        <f t="shared" si="154"/>
        <v>0.9061610635392594</v>
      </c>
      <c r="F671">
        <f t="shared" si="150"/>
        <v>1357654.4216281502</v>
      </c>
      <c r="G671">
        <f t="shared" si="151"/>
        <v>1357635.2499601122</v>
      </c>
      <c r="H671">
        <f t="shared" si="152"/>
        <v>0</v>
      </c>
      <c r="I671">
        <f t="shared" si="155"/>
        <v>2.0233443410221732E-6</v>
      </c>
      <c r="J671">
        <f t="shared" si="156"/>
        <v>0</v>
      </c>
      <c r="K671">
        <f t="shared" si="157"/>
        <v>0</v>
      </c>
      <c r="M671">
        <f>alpha*LN(F671)</f>
        <v>14.121254957473816</v>
      </c>
      <c r="N671">
        <f>(LN(cat0)+LN(C671)+M671)/(alpha-1)</f>
        <v>-668838.28189712146</v>
      </c>
      <c r="O671">
        <f t="shared" si="159"/>
        <v>-13.110758801202378</v>
      </c>
      <c r="P671">
        <f t="shared" si="160"/>
        <v>-668851.39265592268</v>
      </c>
      <c r="Q671">
        <f t="shared" si="161"/>
        <v>-668851.39265592268</v>
      </c>
    </row>
    <row r="672" spans="1:17" x14ac:dyDescent="0.3">
      <c r="A672">
        <f t="shared" si="158"/>
        <v>0.64</v>
      </c>
      <c r="B672">
        <f t="shared" ref="B672:B735" si="162">(1-A672)*-theta0+A672*PI()/2</f>
        <v>0.43982297721456343</v>
      </c>
      <c r="C672">
        <f t="shared" si="153"/>
        <v>0.90482705003397146</v>
      </c>
      <c r="D672">
        <f t="shared" ref="D672:D735" si="163">alpha*(B672+theta0)</f>
        <v>2.0106172775235263</v>
      </c>
      <c r="E672">
        <f t="shared" si="154"/>
        <v>0.90482791286786923</v>
      </c>
      <c r="F672">
        <f t="shared" ref="F672:F735" si="164">x_m_zeta/E672</f>
        <v>1359654.7554794487</v>
      </c>
      <c r="G672">
        <f t="shared" ref="G672:G735" si="165">(F672)^alpha</f>
        <v>1359635.5535625766</v>
      </c>
      <c r="H672">
        <f t="shared" ref="H672:H735" si="166">(cat0*C672*G672)^(1/(alpha-1))</f>
        <v>0</v>
      </c>
      <c r="I672">
        <f t="shared" si="155"/>
        <v>2.0264859337858781E-6</v>
      </c>
      <c r="J672">
        <f t="shared" si="156"/>
        <v>0</v>
      </c>
      <c r="K672">
        <f t="shared" si="157"/>
        <v>0</v>
      </c>
      <c r="M672">
        <f>alpha*LN(F672)</f>
        <v>14.122727246478798</v>
      </c>
      <c r="N672">
        <f>(LN(cat0)+LN(C672)+M672)/(alpha-1)</f>
        <v>-668838.27119390352</v>
      </c>
      <c r="O672">
        <f t="shared" si="159"/>
        <v>-13.109207332039134</v>
      </c>
      <c r="P672">
        <f t="shared" si="160"/>
        <v>-668851.38040123554</v>
      </c>
      <c r="Q672">
        <f t="shared" si="161"/>
        <v>-668851.38040123554</v>
      </c>
    </row>
    <row r="673" spans="1:17" x14ac:dyDescent="0.3">
      <c r="A673">
        <f t="shared" si="158"/>
        <v>0.64100000000000001</v>
      </c>
      <c r="B673">
        <f t="shared" si="162"/>
        <v>0.44296456985228649</v>
      </c>
      <c r="C673">
        <f t="shared" ref="C673:C736" si="167">COS(B673)</f>
        <v>0.9034849619915627</v>
      </c>
      <c r="D673">
        <f t="shared" si="163"/>
        <v>2.0137588670196571</v>
      </c>
      <c r="E673">
        <f t="shared" ref="E673:E736" si="168">SIN(D673)</f>
        <v>0.90348583192822352</v>
      </c>
      <c r="F673">
        <f t="shared" si="164"/>
        <v>1361674.4514916518</v>
      </c>
      <c r="G673">
        <f t="shared" si="165"/>
        <v>1361655.2190301721</v>
      </c>
      <c r="H673">
        <f t="shared" si="166"/>
        <v>0</v>
      </c>
      <c r="I673">
        <f t="shared" ref="I673:I736" si="169">COS(D673-B673)</f>
        <v>2.0296275261054938E-6</v>
      </c>
      <c r="J673">
        <f t="shared" ref="J673:J736" si="170">H673*I673</f>
        <v>0</v>
      </c>
      <c r="K673">
        <f t="shared" ref="K673:K736" si="171">J673*EXP(-J673)</f>
        <v>0</v>
      </c>
      <c r="M673">
        <f>alpha*LN(F673)</f>
        <v>14.124211590495806</v>
      </c>
      <c r="N673">
        <f>(LN(cat0)+LN(C673)+M673)/(alpha-1)</f>
        <v>-668838.26043153473</v>
      </c>
      <c r="O673">
        <f t="shared" si="159"/>
        <v>-13.107658266423048</v>
      </c>
      <c r="P673">
        <f t="shared" si="160"/>
        <v>-668851.36808980117</v>
      </c>
      <c r="Q673">
        <f t="shared" si="161"/>
        <v>-668851.36808980117</v>
      </c>
    </row>
    <row r="674" spans="1:17" x14ac:dyDescent="0.3">
      <c r="A674">
        <f t="shared" ref="A674:A737" si="172">ROUND(A673+1/1000,3)</f>
        <v>0.64200000000000002</v>
      </c>
      <c r="B674">
        <f t="shared" si="162"/>
        <v>0.44610616249000978</v>
      </c>
      <c r="C674">
        <f t="shared" si="167"/>
        <v>0.90213395691742071</v>
      </c>
      <c r="D674">
        <f t="shared" si="163"/>
        <v>2.0169004565157875</v>
      </c>
      <c r="E674">
        <f t="shared" si="168"/>
        <v>0.90213483396609306</v>
      </c>
      <c r="F674">
        <f t="shared" si="164"/>
        <v>1363713.6360345685</v>
      </c>
      <c r="G674">
        <f t="shared" si="165"/>
        <v>1363694.3727307066</v>
      </c>
      <c r="H674">
        <f t="shared" si="166"/>
        <v>0</v>
      </c>
      <c r="I674">
        <f t="shared" si="169"/>
        <v>2.0327691188691984E-6</v>
      </c>
      <c r="J674">
        <f t="shared" si="170"/>
        <v>0</v>
      </c>
      <c r="K674">
        <f t="shared" si="171"/>
        <v>0</v>
      </c>
      <c r="M674">
        <f>alpha*LN(F674)</f>
        <v>14.125708025365832</v>
      </c>
      <c r="N674">
        <f>(LN(cat0)+LN(C674)+M674)/(alpha-1)</f>
        <v>-668838.24960960657</v>
      </c>
      <c r="O674">
        <f t="shared" si="159"/>
        <v>-13.106111596481862</v>
      </c>
      <c r="P674">
        <f t="shared" si="160"/>
        <v>-668851.35572120303</v>
      </c>
      <c r="Q674">
        <f t="shared" si="161"/>
        <v>-668851.35572120303</v>
      </c>
    </row>
    <row r="675" spans="1:17" x14ac:dyDescent="0.3">
      <c r="A675">
        <f t="shared" si="172"/>
        <v>0.64300000000000002</v>
      </c>
      <c r="B675">
        <f t="shared" si="162"/>
        <v>0.44924775512773285</v>
      </c>
      <c r="C675">
        <f t="shared" si="167"/>
        <v>0.90077404814542017</v>
      </c>
      <c r="D675">
        <f t="shared" si="163"/>
        <v>2.0200420460119179</v>
      </c>
      <c r="E675">
        <f t="shared" si="168"/>
        <v>0.90077493231525507</v>
      </c>
      <c r="F675">
        <f t="shared" si="164"/>
        <v>1365772.4371383549</v>
      </c>
      <c r="G675">
        <f t="shared" si="165"/>
        <v>1365753.14269232</v>
      </c>
      <c r="H675">
        <f t="shared" si="166"/>
        <v>0</v>
      </c>
      <c r="I675">
        <f t="shared" si="169"/>
        <v>2.0359107116329033E-6</v>
      </c>
      <c r="J675">
        <f t="shared" si="170"/>
        <v>0</v>
      </c>
      <c r="K675">
        <f t="shared" si="171"/>
        <v>0</v>
      </c>
      <c r="M675">
        <f>alpha*LN(F675)</f>
        <v>14.127216587329686</v>
      </c>
      <c r="N675">
        <f>(LN(cat0)+LN(C675)+M675)/(alpha-1)</f>
        <v>-668838.23872771556</v>
      </c>
      <c r="O675">
        <f t="shared" si="159"/>
        <v>-13.104567315034846</v>
      </c>
      <c r="P675">
        <f t="shared" si="160"/>
        <v>-668851.34329503065</v>
      </c>
      <c r="Q675">
        <f t="shared" si="161"/>
        <v>-668851.34329503065</v>
      </c>
    </row>
    <row r="676" spans="1:17" x14ac:dyDescent="0.3">
      <c r="A676">
        <f t="shared" si="172"/>
        <v>0.64400000000000002</v>
      </c>
      <c r="B676">
        <f t="shared" si="162"/>
        <v>0.45238934776545592</v>
      </c>
      <c r="C676">
        <f t="shared" si="167"/>
        <v>0.89940524909731134</v>
      </c>
      <c r="D676">
        <f t="shared" si="163"/>
        <v>2.0231836355080488</v>
      </c>
      <c r="E676">
        <f t="shared" si="168"/>
        <v>0.899406140397363</v>
      </c>
      <c r="F676">
        <f t="shared" si="164"/>
        <v>1367850.9845149703</v>
      </c>
      <c r="G676">
        <f t="shared" si="165"/>
        <v>1367831.658624927</v>
      </c>
      <c r="H676">
        <f t="shared" si="166"/>
        <v>0</v>
      </c>
      <c r="I676">
        <f t="shared" si="169"/>
        <v>2.0390523037304744E-6</v>
      </c>
      <c r="J676">
        <f t="shared" si="170"/>
        <v>0</v>
      </c>
      <c r="K676">
        <f t="shared" si="171"/>
        <v>0</v>
      </c>
      <c r="M676">
        <f>alpha*LN(F676)</f>
        <v>14.128737313031827</v>
      </c>
      <c r="N676">
        <f>(LN(cat0)+LN(C676)+M676)/(alpha-1)</f>
        <v>-668838.22778545693</v>
      </c>
      <c r="O676">
        <f t="shared" si="159"/>
        <v>-13.103025415043046</v>
      </c>
      <c r="P676">
        <f t="shared" si="160"/>
        <v>-668851.33081087202</v>
      </c>
      <c r="Q676">
        <f t="shared" si="161"/>
        <v>-668851.33081087202</v>
      </c>
    </row>
    <row r="677" spans="1:17" x14ac:dyDescent="0.3">
      <c r="A677">
        <f t="shared" si="172"/>
        <v>0.64500000000000002</v>
      </c>
      <c r="B677">
        <f t="shared" si="162"/>
        <v>0.45553094040317921</v>
      </c>
      <c r="C677">
        <f t="shared" si="167"/>
        <v>0.8980275732825882</v>
      </c>
      <c r="D677">
        <f t="shared" si="163"/>
        <v>2.0263252250041792</v>
      </c>
      <c r="E677">
        <f t="shared" si="168"/>
        <v>0.89802847172181344</v>
      </c>
      <c r="F677">
        <f t="shared" si="164"/>
        <v>1369949.4095800163</v>
      </c>
      <c r="G677">
        <f t="shared" si="165"/>
        <v>1369930.0519420507</v>
      </c>
      <c r="H677">
        <f t="shared" si="166"/>
        <v>0</v>
      </c>
      <c r="I677">
        <f t="shared" si="169"/>
        <v>2.0421938967162235E-6</v>
      </c>
      <c r="J677">
        <f t="shared" si="170"/>
        <v>0</v>
      </c>
      <c r="K677">
        <f t="shared" si="171"/>
        <v>0</v>
      </c>
      <c r="M677">
        <f>alpha*LN(F677)</f>
        <v>14.130270239524251</v>
      </c>
      <c r="N677">
        <f>(LN(cat0)+LN(C677)+M677)/(alpha-1)</f>
        <v>-668838.21678241133</v>
      </c>
      <c r="O677">
        <f t="shared" si="159"/>
        <v>-13.101485888412231</v>
      </c>
      <c r="P677">
        <f t="shared" si="160"/>
        <v>-668851.31826829968</v>
      </c>
      <c r="Q677">
        <f t="shared" si="161"/>
        <v>-668851.31826829968</v>
      </c>
    </row>
    <row r="678" spans="1:17" x14ac:dyDescent="0.3">
      <c r="A678">
        <f t="shared" si="172"/>
        <v>0.64600000000000002</v>
      </c>
      <c r="B678">
        <f t="shared" si="162"/>
        <v>0.45867253304090216</v>
      </c>
      <c r="C678">
        <f t="shared" si="167"/>
        <v>0.89664103429835484</v>
      </c>
      <c r="D678">
        <f t="shared" si="163"/>
        <v>2.0294668145003092</v>
      </c>
      <c r="E678">
        <f t="shared" si="168"/>
        <v>0.8966419398856128</v>
      </c>
      <c r="F678">
        <f t="shared" si="164"/>
        <v>1372067.8454749614</v>
      </c>
      <c r="G678">
        <f t="shared" si="165"/>
        <v>1372048.455783064</v>
      </c>
      <c r="H678">
        <f t="shared" si="166"/>
        <v>0</v>
      </c>
      <c r="I678">
        <f t="shared" si="169"/>
        <v>2.0453354894799285E-6</v>
      </c>
      <c r="J678">
        <f t="shared" si="170"/>
        <v>0</v>
      </c>
      <c r="K678">
        <f t="shared" si="171"/>
        <v>0</v>
      </c>
      <c r="M678">
        <f>alpha*LN(F678)</f>
        <v>14.131815404270455</v>
      </c>
      <c r="N678">
        <f>(LN(cat0)+LN(C678)+M678)/(alpha-1)</f>
        <v>-668838.20571816491</v>
      </c>
      <c r="O678">
        <f t="shared" si="159"/>
        <v>-13.099948728389402</v>
      </c>
      <c r="P678">
        <f t="shared" si="160"/>
        <v>-668851.30566689325</v>
      </c>
      <c r="Q678">
        <f t="shared" si="161"/>
        <v>-668851.30566689325</v>
      </c>
    </row>
    <row r="679" spans="1:17" x14ac:dyDescent="0.3">
      <c r="A679">
        <f t="shared" si="172"/>
        <v>0.64700000000000002</v>
      </c>
      <c r="B679">
        <f t="shared" si="162"/>
        <v>0.46181412567862545</v>
      </c>
      <c r="C679">
        <f t="shared" si="167"/>
        <v>0.89524564582919075</v>
      </c>
      <c r="D679">
        <f t="shared" si="163"/>
        <v>2.03260840399644</v>
      </c>
      <c r="E679">
        <f t="shared" si="168"/>
        <v>0.89524655857324253</v>
      </c>
      <c r="F679">
        <f t="shared" si="164"/>
        <v>1374206.4270897638</v>
      </c>
      <c r="G679">
        <f t="shared" si="165"/>
        <v>1374187.0050357915</v>
      </c>
      <c r="H679">
        <f t="shared" si="166"/>
        <v>0</v>
      </c>
      <c r="I679">
        <f t="shared" si="169"/>
        <v>2.0484770820215884E-6</v>
      </c>
      <c r="J679">
        <f t="shared" si="170"/>
        <v>0</v>
      </c>
      <c r="K679">
        <f t="shared" si="171"/>
        <v>0</v>
      </c>
      <c r="M679">
        <f>alpha*LN(F679)</f>
        <v>14.133372845149443</v>
      </c>
      <c r="N679">
        <f>(LN(cat0)+LN(C679)+M679)/(alpha-1)</f>
        <v>-668838.19459229137</v>
      </c>
      <c r="O679">
        <f t="shared" si="159"/>
        <v>-13.098413927709846</v>
      </c>
      <c r="P679">
        <f t="shared" si="160"/>
        <v>-668851.29300621909</v>
      </c>
      <c r="Q679">
        <f t="shared" si="161"/>
        <v>-668851.29300621909</v>
      </c>
    </row>
    <row r="680" spans="1:17" x14ac:dyDescent="0.3">
      <c r="A680">
        <f t="shared" si="172"/>
        <v>0.64800000000000002</v>
      </c>
      <c r="B680">
        <f t="shared" si="162"/>
        <v>0.46495571831634852</v>
      </c>
      <c r="C680">
        <f t="shared" si="167"/>
        <v>0.89384142164701696</v>
      </c>
      <c r="D680">
        <f t="shared" si="163"/>
        <v>2.0357499934925705</v>
      </c>
      <c r="E680">
        <f t="shared" si="168"/>
        <v>0.89384234155652564</v>
      </c>
      <c r="F680">
        <f t="shared" si="164"/>
        <v>1376365.2910858919</v>
      </c>
      <c r="G680">
        <f t="shared" si="165"/>
        <v>1376345.8363595451</v>
      </c>
      <c r="H680">
        <f t="shared" si="166"/>
        <v>0</v>
      </c>
      <c r="I680">
        <f t="shared" si="169"/>
        <v>2.0516186745632487E-6</v>
      </c>
      <c r="J680">
        <f t="shared" si="170"/>
        <v>0</v>
      </c>
      <c r="K680">
        <f t="shared" si="171"/>
        <v>0</v>
      </c>
      <c r="M680">
        <f>alpha*LN(F680)</f>
        <v>14.134942600459809</v>
      </c>
      <c r="N680">
        <f>(LN(cat0)+LN(C680)+M680)/(alpha-1)</f>
        <v>-668838.18340436253</v>
      </c>
      <c r="O680">
        <f t="shared" si="159"/>
        <v>-13.096881479034019</v>
      </c>
      <c r="P680">
        <f t="shared" si="160"/>
        <v>-668851.28028584155</v>
      </c>
      <c r="Q680">
        <f t="shared" si="161"/>
        <v>-668851.28028584155</v>
      </c>
    </row>
    <row r="681" spans="1:17" x14ac:dyDescent="0.3">
      <c r="A681">
        <f t="shared" si="172"/>
        <v>0.64900000000000002</v>
      </c>
      <c r="B681">
        <f t="shared" si="162"/>
        <v>0.46809731095407181</v>
      </c>
      <c r="C681">
        <f t="shared" si="167"/>
        <v>0.892428375610959</v>
      </c>
      <c r="D681">
        <f t="shared" si="163"/>
        <v>2.0388915829887013</v>
      </c>
      <c r="E681">
        <f t="shared" si="168"/>
        <v>0.89242930269448895</v>
      </c>
      <c r="F681">
        <f t="shared" si="164"/>
        <v>1378544.5759197613</v>
      </c>
      <c r="G681">
        <f t="shared" si="165"/>
        <v>1378525.088208558</v>
      </c>
      <c r="H681">
        <f t="shared" si="166"/>
        <v>0</v>
      </c>
      <c r="I681">
        <f t="shared" si="169"/>
        <v>2.0547602671049086E-6</v>
      </c>
      <c r="J681">
        <f t="shared" si="170"/>
        <v>0</v>
      </c>
      <c r="K681">
        <f t="shared" si="171"/>
        <v>0</v>
      </c>
      <c r="M681">
        <f>alpha*LN(F681)</f>
        <v>14.136524708923872</v>
      </c>
      <c r="N681">
        <f>(LN(cat0)+LN(C681)+M681)/(alpha-1)</f>
        <v>-668838.17215395044</v>
      </c>
      <c r="O681">
        <f t="shared" si="159"/>
        <v>-13.0953513751643</v>
      </c>
      <c r="P681">
        <f t="shared" si="160"/>
        <v>-668851.26750532561</v>
      </c>
      <c r="Q681">
        <f t="shared" si="161"/>
        <v>-668851.26750532561</v>
      </c>
    </row>
    <row r="682" spans="1:17" x14ac:dyDescent="0.3">
      <c r="A682">
        <f t="shared" si="172"/>
        <v>0.65</v>
      </c>
      <c r="B682">
        <f t="shared" si="162"/>
        <v>0.47123890359179488</v>
      </c>
      <c r="C682">
        <f t="shared" si="167"/>
        <v>0.89100652166721062</v>
      </c>
      <c r="D682">
        <f t="shared" si="163"/>
        <v>2.0420331724848313</v>
      </c>
      <c r="E682">
        <f t="shared" si="168"/>
        <v>0.89100745593322805</v>
      </c>
      <c r="F682">
        <f t="shared" si="164"/>
        <v>1380744.421866586</v>
      </c>
      <c r="G682">
        <f t="shared" si="165"/>
        <v>1380724.9008558239</v>
      </c>
      <c r="H682">
        <f t="shared" si="166"/>
        <v>0</v>
      </c>
      <c r="I682">
        <f t="shared" si="169"/>
        <v>2.0579018600906577E-6</v>
      </c>
      <c r="J682">
        <f t="shared" si="170"/>
        <v>0</v>
      </c>
      <c r="K682">
        <f t="shared" si="171"/>
        <v>0</v>
      </c>
      <c r="M682">
        <f>alpha*LN(F682)</f>
        <v>14.138119209691876</v>
      </c>
      <c r="N682">
        <f>(LN(cat0)+LN(C682)+M682)/(alpha-1)</f>
        <v>-668838.16084061086</v>
      </c>
      <c r="O682">
        <f t="shared" si="159"/>
        <v>-13.093823608720257</v>
      </c>
      <c r="P682">
        <f t="shared" si="160"/>
        <v>-668851.25466421957</v>
      </c>
      <c r="Q682">
        <f t="shared" si="161"/>
        <v>-668851.25466421957</v>
      </c>
    </row>
    <row r="683" spans="1:17" x14ac:dyDescent="0.3">
      <c r="A683">
        <f t="shared" si="172"/>
        <v>0.65100000000000002</v>
      </c>
      <c r="B683">
        <f t="shared" si="162"/>
        <v>0.47438049622951817</v>
      </c>
      <c r="C683">
        <f t="shared" si="167"/>
        <v>0.88957587384889614</v>
      </c>
      <c r="D683">
        <f t="shared" si="163"/>
        <v>2.0451747619809626</v>
      </c>
      <c r="E683">
        <f t="shared" si="168"/>
        <v>0.88957681530576738</v>
      </c>
      <c r="F683">
        <f t="shared" si="164"/>
        <v>1382964.9710446612</v>
      </c>
      <c r="G683">
        <f t="shared" si="165"/>
        <v>1382945.4164173997</v>
      </c>
      <c r="H683">
        <f t="shared" si="166"/>
        <v>0</v>
      </c>
      <c r="I683">
        <f t="shared" si="169"/>
        <v>2.0610434521882288E-6</v>
      </c>
      <c r="J683">
        <f t="shared" si="170"/>
        <v>0</v>
      </c>
      <c r="K683">
        <f t="shared" si="171"/>
        <v>0</v>
      </c>
      <c r="M683">
        <f>alpha*LN(F683)</f>
        <v>14.139726142346268</v>
      </c>
      <c r="N683">
        <f>(LN(cat0)+LN(C683)+M683)/(alpha-1)</f>
        <v>-668838.14946390677</v>
      </c>
      <c r="O683">
        <f t="shared" si="159"/>
        <v>-13.092298173217436</v>
      </c>
      <c r="P683">
        <f t="shared" si="160"/>
        <v>-668851.24176208</v>
      </c>
      <c r="Q683">
        <f t="shared" si="161"/>
        <v>-668851.24176208</v>
      </c>
    </row>
    <row r="684" spans="1:17" x14ac:dyDescent="0.3">
      <c r="A684">
        <f t="shared" si="172"/>
        <v>0.65200000000000002</v>
      </c>
      <c r="B684">
        <f t="shared" si="162"/>
        <v>0.47752208886724123</v>
      </c>
      <c r="C684">
        <f t="shared" si="167"/>
        <v>0.88813644627593169</v>
      </c>
      <c r="D684">
        <f t="shared" si="163"/>
        <v>2.0483163514770926</v>
      </c>
      <c r="E684">
        <f t="shared" si="168"/>
        <v>0.88813739493192512</v>
      </c>
      <c r="F684">
        <f t="shared" si="164"/>
        <v>1385206.3674400742</v>
      </c>
      <c r="G684">
        <f t="shared" si="165"/>
        <v>1385186.7788770932</v>
      </c>
      <c r="H684">
        <f t="shared" si="166"/>
        <v>0</v>
      </c>
      <c r="I684">
        <f t="shared" si="169"/>
        <v>2.064185045173978E-6</v>
      </c>
      <c r="J684">
        <f t="shared" si="170"/>
        <v>0</v>
      </c>
      <c r="K684">
        <f t="shared" si="171"/>
        <v>0</v>
      </c>
      <c r="M684">
        <f>alpha*LN(F684)</f>
        <v>14.141345546906013</v>
      </c>
      <c r="N684">
        <f>(LN(cat0)+LN(C684)+M684)/(alpha-1)</f>
        <v>-668838.13802338543</v>
      </c>
      <c r="O684">
        <f t="shared" si="159"/>
        <v>-13.090775060694044</v>
      </c>
      <c r="P684">
        <f t="shared" si="160"/>
        <v>-668851.22879844613</v>
      </c>
      <c r="Q684">
        <f t="shared" si="161"/>
        <v>-668851.22879844613</v>
      </c>
    </row>
    <row r="685" spans="1:17" x14ac:dyDescent="0.3">
      <c r="A685">
        <f t="shared" si="172"/>
        <v>0.65300000000000002</v>
      </c>
      <c r="B685">
        <f t="shared" si="162"/>
        <v>0.48066368150496419</v>
      </c>
      <c r="C685">
        <f t="shared" si="167"/>
        <v>0.88668825315488642</v>
      </c>
      <c r="D685">
        <f t="shared" si="163"/>
        <v>2.051457940973223</v>
      </c>
      <c r="E685">
        <f t="shared" si="168"/>
        <v>0.88668920901816994</v>
      </c>
      <c r="F685">
        <f t="shared" si="164"/>
        <v>1387468.7569318691</v>
      </c>
      <c r="G685">
        <f t="shared" si="165"/>
        <v>1387449.1341116466</v>
      </c>
      <c r="H685">
        <f t="shared" si="166"/>
        <v>0</v>
      </c>
      <c r="I685">
        <f t="shared" si="169"/>
        <v>2.0673266379376825E-6</v>
      </c>
      <c r="J685">
        <f t="shared" si="170"/>
        <v>0</v>
      </c>
      <c r="K685">
        <f t="shared" si="171"/>
        <v>0</v>
      </c>
      <c r="M685">
        <f>alpha*LN(F685)</f>
        <v>14.142977463831015</v>
      </c>
      <c r="N685">
        <f>(LN(cat0)+LN(C685)+M685)/(alpha-1)</f>
        <v>-668838.12651859713</v>
      </c>
      <c r="O685">
        <f t="shared" si="159"/>
        <v>-13.089254264622214</v>
      </c>
      <c r="P685">
        <f t="shared" si="160"/>
        <v>-668851.21577286173</v>
      </c>
      <c r="Q685">
        <f t="shared" si="161"/>
        <v>-668851.21577286173</v>
      </c>
    </row>
    <row r="686" spans="1:17" x14ac:dyDescent="0.3">
      <c r="A686">
        <f t="shared" si="172"/>
        <v>0.65400000000000003</v>
      </c>
      <c r="B686">
        <f t="shared" si="162"/>
        <v>0.48380527414268748</v>
      </c>
      <c r="C686">
        <f t="shared" si="167"/>
        <v>0.88523130877884126</v>
      </c>
      <c r="D686">
        <f t="shared" si="163"/>
        <v>2.0545995304693534</v>
      </c>
      <c r="E686">
        <f t="shared" si="168"/>
        <v>0.88523227185748354</v>
      </c>
      <c r="F686">
        <f t="shared" si="164"/>
        <v>1389752.2873176557</v>
      </c>
      <c r="G686">
        <f t="shared" si="165"/>
        <v>1389732.6299163357</v>
      </c>
      <c r="H686">
        <f t="shared" si="166"/>
        <v>0</v>
      </c>
      <c r="I686">
        <f t="shared" si="169"/>
        <v>2.070468230701387E-6</v>
      </c>
      <c r="J686">
        <f t="shared" si="170"/>
        <v>0</v>
      </c>
      <c r="K686">
        <f t="shared" si="171"/>
        <v>0</v>
      </c>
      <c r="M686">
        <f>alpha*LN(F686)</f>
        <v>14.144621934026569</v>
      </c>
      <c r="N686">
        <f>(LN(cat0)+LN(C686)+M686)/(alpha-1)</f>
        <v>-668838.11494908563</v>
      </c>
      <c r="O686">
        <f t="shared" si="159"/>
        <v>-13.087735777859532</v>
      </c>
      <c r="P686">
        <f t="shared" si="160"/>
        <v>-668851.20268486347</v>
      </c>
      <c r="Q686">
        <f t="shared" si="161"/>
        <v>-668851.20268486347</v>
      </c>
    </row>
    <row r="687" spans="1:17" x14ac:dyDescent="0.3">
      <c r="A687">
        <f t="shared" si="172"/>
        <v>0.65500000000000003</v>
      </c>
      <c r="B687">
        <f t="shared" si="162"/>
        <v>0.48694686678041055</v>
      </c>
      <c r="C687">
        <f t="shared" si="167"/>
        <v>0.88376562752724908</v>
      </c>
      <c r="D687">
        <f t="shared" si="163"/>
        <v>2.0577411199654843</v>
      </c>
      <c r="E687">
        <f t="shared" si="168"/>
        <v>0.8837665978292184</v>
      </c>
      <c r="F687">
        <f t="shared" si="164"/>
        <v>1392057.1083396843</v>
      </c>
      <c r="G687">
        <f t="shared" si="165"/>
        <v>1392037.4160310423</v>
      </c>
      <c r="H687">
        <f t="shared" si="166"/>
        <v>0</v>
      </c>
      <c r="I687">
        <f t="shared" si="169"/>
        <v>2.0736098230210023E-6</v>
      </c>
      <c r="J687">
        <f t="shared" si="170"/>
        <v>0</v>
      </c>
      <c r="K687">
        <f t="shared" si="171"/>
        <v>0</v>
      </c>
      <c r="M687">
        <f>alpha*LN(F687)</f>
        <v>14.146278998847905</v>
      </c>
      <c r="N687">
        <f>(LN(cat0)+LN(C687)+M687)/(alpha-1)</f>
        <v>-668838.10331438528</v>
      </c>
      <c r="O687">
        <f t="shared" si="159"/>
        <v>-13.08621959361748</v>
      </c>
      <c r="P687">
        <f t="shared" si="160"/>
        <v>-668851.18953397893</v>
      </c>
      <c r="Q687">
        <f t="shared" si="161"/>
        <v>-668851.18953397893</v>
      </c>
    </row>
    <row r="688" spans="1:17" x14ac:dyDescent="0.3">
      <c r="A688">
        <f t="shared" si="172"/>
        <v>0.65600000000000003</v>
      </c>
      <c r="B688">
        <f t="shared" si="162"/>
        <v>0.49008845941813384</v>
      </c>
      <c r="C688">
        <f t="shared" si="167"/>
        <v>0.88229122386579184</v>
      </c>
      <c r="D688">
        <f t="shared" si="163"/>
        <v>2.0608827094616147</v>
      </c>
      <c r="E688">
        <f t="shared" si="168"/>
        <v>0.88229220139895681</v>
      </c>
      <c r="F688">
        <f t="shared" si="164"/>
        <v>1394383.3717113906</v>
      </c>
      <c r="G688">
        <f t="shared" si="165"/>
        <v>1394363.6441668025</v>
      </c>
      <c r="H688">
        <f t="shared" si="166"/>
        <v>0</v>
      </c>
      <c r="I688">
        <f t="shared" si="169"/>
        <v>2.0767514157847068E-6</v>
      </c>
      <c r="J688">
        <f t="shared" si="170"/>
        <v>0</v>
      </c>
      <c r="K688">
        <f t="shared" si="171"/>
        <v>0</v>
      </c>
      <c r="M688">
        <f>alpha*LN(F688)</f>
        <v>14.147948700104791</v>
      </c>
      <c r="N688">
        <f>(LN(cat0)+LN(C688)+M688)/(alpha-1)</f>
        <v>-668838.09161402367</v>
      </c>
      <c r="O688">
        <f t="shared" si="159"/>
        <v>-13.084705704496534</v>
      </c>
      <c r="P688">
        <f t="shared" si="160"/>
        <v>-668851.17631972814</v>
      </c>
      <c r="Q688">
        <f t="shared" si="161"/>
        <v>-668851.17631972814</v>
      </c>
    </row>
    <row r="689" spans="1:17" x14ac:dyDescent="0.3">
      <c r="A689">
        <f t="shared" si="172"/>
        <v>0.65700000000000003</v>
      </c>
      <c r="B689">
        <f t="shared" si="162"/>
        <v>0.4932300520558569</v>
      </c>
      <c r="C689">
        <f t="shared" si="167"/>
        <v>0.88080811234623857</v>
      </c>
      <c r="D689">
        <f t="shared" si="163"/>
        <v>2.0640242989577451</v>
      </c>
      <c r="E689">
        <f t="shared" si="168"/>
        <v>0.88080909711836686</v>
      </c>
      <c r="F689">
        <f t="shared" si="164"/>
        <v>1396731.2311444213</v>
      </c>
      <c r="G689">
        <f t="shared" si="165"/>
        <v>1396711.4680328392</v>
      </c>
      <c r="H689">
        <f t="shared" si="166"/>
        <v>0</v>
      </c>
      <c r="I689">
        <f t="shared" si="169"/>
        <v>2.0798930085484113E-6</v>
      </c>
      <c r="J689">
        <f t="shared" si="170"/>
        <v>0</v>
      </c>
      <c r="K689">
        <f t="shared" si="171"/>
        <v>0</v>
      </c>
      <c r="M689">
        <f>alpha*LN(F689)</f>
        <v>14.149631080066225</v>
      </c>
      <c r="N689">
        <f>(LN(cat0)+LN(C689)+M689)/(alpha-1)</f>
        <v>-668838.07984753547</v>
      </c>
      <c r="O689">
        <f t="shared" si="159"/>
        <v>-13.083194103771916</v>
      </c>
      <c r="P689">
        <f t="shared" si="160"/>
        <v>-668851.16304163926</v>
      </c>
      <c r="Q689">
        <f t="shared" si="161"/>
        <v>-668851.16304163926</v>
      </c>
    </row>
    <row r="690" spans="1:17" x14ac:dyDescent="0.3">
      <c r="A690">
        <f t="shared" si="172"/>
        <v>0.65800000000000003</v>
      </c>
      <c r="B690">
        <f t="shared" si="162"/>
        <v>0.49637164469358019</v>
      </c>
      <c r="C690">
        <f t="shared" si="167"/>
        <v>0.87931630760630064</v>
      </c>
      <c r="D690">
        <f t="shared" si="163"/>
        <v>2.0671658884538759</v>
      </c>
      <c r="E690">
        <f t="shared" si="168"/>
        <v>0.87931729962505945</v>
      </c>
      <c r="F690">
        <f t="shared" si="164"/>
        <v>1399100.8423761504</v>
      </c>
      <c r="G690">
        <f t="shared" si="165"/>
        <v>1399081.0433640613</v>
      </c>
      <c r="H690">
        <f t="shared" si="166"/>
        <v>0</v>
      </c>
      <c r="I690">
        <f t="shared" si="169"/>
        <v>2.0830346008680266E-6</v>
      </c>
      <c r="J690">
        <f t="shared" si="170"/>
        <v>0</v>
      </c>
      <c r="K690">
        <f t="shared" si="171"/>
        <v>0</v>
      </c>
      <c r="M690">
        <f>alpha*LN(F690)</f>
        <v>14.151326181465167</v>
      </c>
      <c r="N690">
        <f>(LN(cat0)+LN(C690)+M690)/(alpha-1)</f>
        <v>-668838.06801443384</v>
      </c>
      <c r="O690">
        <f t="shared" si="159"/>
        <v>-13.081684784748976</v>
      </c>
      <c r="P690">
        <f t="shared" si="160"/>
        <v>-668851.14969921857</v>
      </c>
      <c r="Q690">
        <f t="shared" si="161"/>
        <v>-668851.14969921857</v>
      </c>
    </row>
    <row r="691" spans="1:17" x14ac:dyDescent="0.3">
      <c r="A691">
        <f t="shared" si="172"/>
        <v>0.65900000000000003</v>
      </c>
      <c r="B691">
        <f t="shared" si="162"/>
        <v>0.49951323733130326</v>
      </c>
      <c r="C691">
        <f t="shared" si="167"/>
        <v>0.8778158243694888</v>
      </c>
      <c r="D691">
        <f t="shared" si="163"/>
        <v>2.0703074779500064</v>
      </c>
      <c r="E691">
        <f t="shared" si="168"/>
        <v>0.87781682364244429</v>
      </c>
      <c r="F691">
        <f t="shared" si="164"/>
        <v>1401492.3631976938</v>
      </c>
      <c r="G691">
        <f t="shared" si="165"/>
        <v>1401472.527949091</v>
      </c>
      <c r="H691">
        <f t="shared" si="166"/>
        <v>0</v>
      </c>
      <c r="I691">
        <f t="shared" si="169"/>
        <v>2.0861761936317311E-6</v>
      </c>
      <c r="J691">
        <f t="shared" si="170"/>
        <v>0</v>
      </c>
      <c r="K691">
        <f t="shared" si="171"/>
        <v>0</v>
      </c>
      <c r="M691">
        <f>alpha*LN(F691)</f>
        <v>14.153034047503381</v>
      </c>
      <c r="N691">
        <f>(LN(cat0)+LN(C691)+M691)/(alpha-1)</f>
        <v>-668838.05611423927</v>
      </c>
      <c r="O691">
        <f t="shared" si="159"/>
        <v>-13.080177740124395</v>
      </c>
      <c r="P691">
        <f t="shared" si="160"/>
        <v>-668851.13629197935</v>
      </c>
      <c r="Q691">
        <f t="shared" si="161"/>
        <v>-668851.13629197935</v>
      </c>
    </row>
    <row r="692" spans="1:17" x14ac:dyDescent="0.3">
      <c r="A692">
        <f t="shared" si="172"/>
        <v>0.66</v>
      </c>
      <c r="B692">
        <f t="shared" si="162"/>
        <v>0.50265482996902644</v>
      </c>
      <c r="C692">
        <f t="shared" si="167"/>
        <v>0.87630667744496649</v>
      </c>
      <c r="D692">
        <f t="shared" si="163"/>
        <v>2.0734490674461368</v>
      </c>
      <c r="E692">
        <f t="shared" si="168"/>
        <v>0.8763076839795837</v>
      </c>
      <c r="F692">
        <f t="shared" si="164"/>
        <v>1403905.953482436</v>
      </c>
      <c r="G692">
        <f t="shared" si="165"/>
        <v>1403886.0816587794</v>
      </c>
      <c r="H692">
        <f t="shared" si="166"/>
        <v>0</v>
      </c>
      <c r="I692">
        <f t="shared" si="169"/>
        <v>2.0893177863954356E-6</v>
      </c>
      <c r="J692">
        <f t="shared" si="170"/>
        <v>0</v>
      </c>
      <c r="K692">
        <f t="shared" si="171"/>
        <v>0</v>
      </c>
      <c r="M692">
        <f>alpha*LN(F692)</f>
        <v>14.154754721856321</v>
      </c>
      <c r="N692">
        <f>(LN(cat0)+LN(C692)+M692)/(alpha-1)</f>
        <v>-668838.04414645431</v>
      </c>
      <c r="O692">
        <f t="shared" si="159"/>
        <v>-13.078672963266119</v>
      </c>
      <c r="P692">
        <f t="shared" si="160"/>
        <v>-668851.12281941762</v>
      </c>
      <c r="Q692">
        <f t="shared" si="161"/>
        <v>-668851.12281941762</v>
      </c>
    </row>
    <row r="693" spans="1:17" x14ac:dyDescent="0.3">
      <c r="A693">
        <f t="shared" si="172"/>
        <v>0.66100000000000003</v>
      </c>
      <c r="B693">
        <f t="shared" si="162"/>
        <v>0.50579642260674951</v>
      </c>
      <c r="C693">
        <f t="shared" si="167"/>
        <v>0.87478888172740454</v>
      </c>
      <c r="D693">
        <f t="shared" si="163"/>
        <v>2.0765906569422667</v>
      </c>
      <c r="E693">
        <f t="shared" si="168"/>
        <v>0.87478989553104702</v>
      </c>
      <c r="F693">
        <f t="shared" si="164"/>
        <v>1406341.7752150749</v>
      </c>
      <c r="G693">
        <f t="shared" si="165"/>
        <v>1406321.8664752706</v>
      </c>
      <c r="H693">
        <f t="shared" si="166"/>
        <v>0</v>
      </c>
      <c r="I693">
        <f t="shared" si="169"/>
        <v>2.0924593793811847E-6</v>
      </c>
      <c r="J693">
        <f t="shared" si="170"/>
        <v>0</v>
      </c>
      <c r="K693">
        <f t="shared" si="171"/>
        <v>0</v>
      </c>
      <c r="M693">
        <f>alpha*LN(F693)</f>
        <v>14.15648824867813</v>
      </c>
      <c r="N693">
        <f>(LN(cat0)+LN(C693)+M693)/(alpha-1)</f>
        <v>-668838.03211058863</v>
      </c>
      <c r="O693">
        <f t="shared" si="159"/>
        <v>-13.077170447253316</v>
      </c>
      <c r="P693">
        <f t="shared" si="160"/>
        <v>-668851.10928103584</v>
      </c>
      <c r="Q693">
        <f t="shared" si="161"/>
        <v>-668851.10928103584</v>
      </c>
    </row>
    <row r="694" spans="1:17" x14ac:dyDescent="0.3">
      <c r="A694">
        <f t="shared" si="172"/>
        <v>0.66200000000000003</v>
      </c>
      <c r="B694">
        <f t="shared" si="162"/>
        <v>0.5089380152444728</v>
      </c>
      <c r="C694">
        <f t="shared" si="167"/>
        <v>0.87326245219683363</v>
      </c>
      <c r="D694">
        <f t="shared" si="163"/>
        <v>2.079732246438398</v>
      </c>
      <c r="E694">
        <f t="shared" si="168"/>
        <v>0.87326347327676279</v>
      </c>
      <c r="F694">
        <f t="shared" si="164"/>
        <v>1408799.9925212024</v>
      </c>
      <c r="G694">
        <f t="shared" si="165"/>
        <v>1408780.0465215559</v>
      </c>
      <c r="H694">
        <f t="shared" si="166"/>
        <v>0</v>
      </c>
      <c r="I694">
        <f t="shared" si="169"/>
        <v>2.095600971478755E-6</v>
      </c>
      <c r="J694">
        <f t="shared" si="170"/>
        <v>0</v>
      </c>
      <c r="K694">
        <f t="shared" si="171"/>
        <v>0</v>
      </c>
      <c r="M694">
        <f>alpha*LN(F694)</f>
        <v>14.158234672606673</v>
      </c>
      <c r="N694">
        <f>(LN(cat0)+LN(C694)+M694)/(alpha-1)</f>
        <v>-668838.0200061379</v>
      </c>
      <c r="O694">
        <f t="shared" si="159"/>
        <v>-13.075670185832212</v>
      </c>
      <c r="P694">
        <f t="shared" si="160"/>
        <v>-668851.09567632375</v>
      </c>
      <c r="Q694">
        <f t="shared" si="161"/>
        <v>-668851.09567632375</v>
      </c>
    </row>
    <row r="695" spans="1:17" x14ac:dyDescent="0.3">
      <c r="A695">
        <f t="shared" si="172"/>
        <v>0.66300000000000003</v>
      </c>
      <c r="B695">
        <f t="shared" si="162"/>
        <v>0.51207960788219586</v>
      </c>
      <c r="C695">
        <f t="shared" si="167"/>
        <v>0.87172740391849701</v>
      </c>
      <c r="D695">
        <f t="shared" si="163"/>
        <v>2.082873835934528</v>
      </c>
      <c r="E695">
        <f t="shared" si="168"/>
        <v>0.87172843228187313</v>
      </c>
      <c r="F695">
        <f t="shared" si="164"/>
        <v>1411280.7716974183</v>
      </c>
      <c r="G695">
        <f t="shared" si="165"/>
        <v>1411260.7880916034</v>
      </c>
      <c r="H695">
        <f t="shared" si="166"/>
        <v>0</v>
      </c>
      <c r="I695">
        <f t="shared" si="169"/>
        <v>2.0987425644645041E-6</v>
      </c>
      <c r="J695">
        <f t="shared" si="170"/>
        <v>0</v>
      </c>
      <c r="K695">
        <f t="shared" si="171"/>
        <v>0</v>
      </c>
      <c r="M695">
        <f>alpha*LN(F695)</f>
        <v>14.15999403876868</v>
      </c>
      <c r="N695">
        <f>(LN(cat0)+LN(C695)+M695)/(alpha-1)</f>
        <v>-668838.00783259387</v>
      </c>
      <c r="O695">
        <f t="shared" si="159"/>
        <v>-13.074172171400958</v>
      </c>
      <c r="P695">
        <f t="shared" si="160"/>
        <v>-668851.08200476528</v>
      </c>
      <c r="Q695">
        <f t="shared" si="161"/>
        <v>-668851.08200476528</v>
      </c>
    </row>
    <row r="696" spans="1:17" x14ac:dyDescent="0.3">
      <c r="A696">
        <f t="shared" si="172"/>
        <v>0.66400000000000003</v>
      </c>
      <c r="B696">
        <f t="shared" si="162"/>
        <v>0.51522120051991893</v>
      </c>
      <c r="C696">
        <f t="shared" si="167"/>
        <v>0.87018375204270115</v>
      </c>
      <c r="D696">
        <f t="shared" si="163"/>
        <v>2.0860154254306584</v>
      </c>
      <c r="E696">
        <f t="shared" si="168"/>
        <v>0.8701847876965817</v>
      </c>
      <c r="F696">
        <f t="shared" si="164"/>
        <v>1413784.2812420097</v>
      </c>
      <c r="G696">
        <f t="shared" si="165"/>
        <v>1413764.259681036</v>
      </c>
      <c r="H696">
        <f t="shared" si="166"/>
        <v>0</v>
      </c>
      <c r="I696">
        <f t="shared" si="169"/>
        <v>2.101884157006164E-6</v>
      </c>
      <c r="J696">
        <f t="shared" si="170"/>
        <v>0</v>
      </c>
      <c r="K696">
        <f t="shared" si="171"/>
        <v>0</v>
      </c>
      <c r="M696">
        <f>alpha*LN(F696)</f>
        <v>14.161766392784967</v>
      </c>
      <c r="N696">
        <f>(LN(cat0)+LN(C696)+M696)/(alpha-1)</f>
        <v>-668837.99558944162</v>
      </c>
      <c r="O696">
        <f t="shared" si="159"/>
        <v>-13.072676397872053</v>
      </c>
      <c r="P696">
        <f t="shared" si="160"/>
        <v>-668851.06826583948</v>
      </c>
      <c r="Q696">
        <f t="shared" si="161"/>
        <v>-668851.06826583948</v>
      </c>
    </row>
    <row r="697" spans="1:17" x14ac:dyDescent="0.3">
      <c r="A697">
        <f t="shared" si="172"/>
        <v>0.66500000000000004</v>
      </c>
      <c r="B697">
        <f t="shared" si="162"/>
        <v>0.51836279315764222</v>
      </c>
      <c r="C697">
        <f t="shared" si="167"/>
        <v>0.86863151180466669</v>
      </c>
      <c r="D697">
        <f t="shared" si="163"/>
        <v>2.0891570149267893</v>
      </c>
      <c r="E697">
        <f t="shared" si="168"/>
        <v>0.86863255475600687</v>
      </c>
      <c r="F697">
        <f t="shared" si="164"/>
        <v>1416310.6918861826</v>
      </c>
      <c r="G697">
        <f t="shared" si="165"/>
        <v>1416290.6320183603</v>
      </c>
      <c r="H697">
        <f t="shared" si="166"/>
        <v>0</v>
      </c>
      <c r="I697">
        <f t="shared" si="169"/>
        <v>2.1050257495478235E-6</v>
      </c>
      <c r="J697">
        <f t="shared" si="170"/>
        <v>0</v>
      </c>
      <c r="K697">
        <f t="shared" si="171"/>
        <v>0</v>
      </c>
      <c r="M697">
        <f>alpha*LN(F697)</f>
        <v>14.163551780775727</v>
      </c>
      <c r="N697">
        <f>(LN(cat0)+LN(C697)+M697)/(alpha-1)</f>
        <v>-668837.98327616416</v>
      </c>
      <c r="O697">
        <f t="shared" si="159"/>
        <v>-13.07118285834046</v>
      </c>
      <c r="P697">
        <f t="shared" si="160"/>
        <v>-668851.05445902247</v>
      </c>
      <c r="Q697">
        <f t="shared" si="161"/>
        <v>-668851.05445902247</v>
      </c>
    </row>
    <row r="698" spans="1:17" x14ac:dyDescent="0.3">
      <c r="A698">
        <f t="shared" si="172"/>
        <v>0.66600000000000004</v>
      </c>
      <c r="B698">
        <f t="shared" si="162"/>
        <v>0.52150438579536529</v>
      </c>
      <c r="C698">
        <f t="shared" si="167"/>
        <v>0.86707069852437824</v>
      </c>
      <c r="D698">
        <f t="shared" si="163"/>
        <v>2.0922986044229197</v>
      </c>
      <c r="E698">
        <f t="shared" si="168"/>
        <v>0.86707174878003057</v>
      </c>
      <c r="F698">
        <f t="shared" si="164"/>
        <v>1418860.1766258774</v>
      </c>
      <c r="G698">
        <f t="shared" si="165"/>
        <v>1418840.0780967728</v>
      </c>
      <c r="H698">
        <f t="shared" si="166"/>
        <v>0</v>
      </c>
      <c r="I698">
        <f t="shared" si="169"/>
        <v>2.1081673420894834E-6</v>
      </c>
      <c r="J698">
        <f t="shared" si="170"/>
        <v>0</v>
      </c>
      <c r="K698">
        <f t="shared" si="171"/>
        <v>0</v>
      </c>
      <c r="M698">
        <f>alpha*LN(F698)</f>
        <v>14.165350249365902</v>
      </c>
      <c r="N698">
        <f>(LN(cat0)+LN(C698)+M698)/(alpha-1)</f>
        <v>-668837.97089223203</v>
      </c>
      <c r="O698">
        <f t="shared" si="159"/>
        <v>-13.069691546143</v>
      </c>
      <c r="P698">
        <f t="shared" si="160"/>
        <v>-668851.04058377817</v>
      </c>
      <c r="Q698">
        <f t="shared" si="161"/>
        <v>-668851.04058377817</v>
      </c>
    </row>
    <row r="699" spans="1:17" x14ac:dyDescent="0.3">
      <c r="A699">
        <f t="shared" si="172"/>
        <v>0.66700000000000004</v>
      </c>
      <c r="B699">
        <f t="shared" si="162"/>
        <v>0.52464597843308847</v>
      </c>
      <c r="C699">
        <f t="shared" si="167"/>
        <v>0.86550132760643228</v>
      </c>
      <c r="D699">
        <f t="shared" si="163"/>
        <v>2.0954401939190501</v>
      </c>
      <c r="E699">
        <f t="shared" si="168"/>
        <v>0.86550238517314659</v>
      </c>
      <c r="F699">
        <f t="shared" si="164"/>
        <v>1421432.91075417</v>
      </c>
      <c r="G699">
        <f t="shared" si="165"/>
        <v>1421412.773206579</v>
      </c>
      <c r="H699">
        <f t="shared" si="166"/>
        <v>0</v>
      </c>
      <c r="I699">
        <f t="shared" si="169"/>
        <v>2.1113089348531875E-6</v>
      </c>
      <c r="J699">
        <f t="shared" si="170"/>
        <v>0</v>
      </c>
      <c r="K699">
        <f t="shared" si="171"/>
        <v>0</v>
      </c>
      <c r="M699">
        <f>alpha*LN(F699)</f>
        <v>14.167161845690668</v>
      </c>
      <c r="N699">
        <f>(LN(cat0)+LN(C699)+M699)/(alpha-1)</f>
        <v>-668837.95843711426</v>
      </c>
      <c r="O699">
        <f t="shared" si="159"/>
        <v>-13.068202454541096</v>
      </c>
      <c r="P699">
        <f t="shared" si="160"/>
        <v>-668851.02663956885</v>
      </c>
      <c r="Q699">
        <f t="shared" si="161"/>
        <v>-668851.02663956885</v>
      </c>
    </row>
    <row r="700" spans="1:17" x14ac:dyDescent="0.3">
      <c r="A700">
        <f t="shared" si="172"/>
        <v>0.66800000000000004</v>
      </c>
      <c r="B700">
        <f t="shared" si="162"/>
        <v>0.52778757107081153</v>
      </c>
      <c r="C700">
        <f t="shared" si="167"/>
        <v>0.86392341453988619</v>
      </c>
      <c r="D700">
        <f t="shared" si="163"/>
        <v>2.0985817834151805</v>
      </c>
      <c r="E700">
        <f t="shared" si="168"/>
        <v>0.86392447942430894</v>
      </c>
      <c r="F700">
        <f t="shared" si="164"/>
        <v>1424029.0718942741</v>
      </c>
      <c r="G700">
        <f t="shared" si="165"/>
        <v>1424008.8949681781</v>
      </c>
      <c r="H700">
        <f t="shared" si="166"/>
        <v>0</v>
      </c>
      <c r="I700">
        <f t="shared" si="169"/>
        <v>2.114450527616892E-6</v>
      </c>
      <c r="J700">
        <f t="shared" si="170"/>
        <v>0</v>
      </c>
      <c r="K700">
        <f t="shared" si="171"/>
        <v>0</v>
      </c>
      <c r="M700">
        <f>alpha*LN(F700)</f>
        <v>14.168986617400966</v>
      </c>
      <c r="N700">
        <f>(LN(cat0)+LN(C700)+M700)/(alpha-1)</f>
        <v>-668837.94591027242</v>
      </c>
      <c r="O700">
        <f t="shared" si="159"/>
        <v>-13.066715577036405</v>
      </c>
      <c r="P700">
        <f t="shared" si="160"/>
        <v>-668851.01262584946</v>
      </c>
      <c r="Q700">
        <f t="shared" si="161"/>
        <v>-668851.01262584946</v>
      </c>
    </row>
    <row r="701" spans="1:17" x14ac:dyDescent="0.3">
      <c r="A701">
        <f t="shared" si="172"/>
        <v>0.66900000000000004</v>
      </c>
      <c r="B701">
        <f t="shared" si="162"/>
        <v>0.53092916370853482</v>
      </c>
      <c r="C701">
        <f t="shared" si="167"/>
        <v>0.86233697489810457</v>
      </c>
      <c r="D701">
        <f t="shared" si="163"/>
        <v>2.1017233729113114</v>
      </c>
      <c r="E701">
        <f t="shared" si="168"/>
        <v>0.86233804710677886</v>
      </c>
      <c r="F701">
        <f t="shared" si="164"/>
        <v>1426648.8400331554</v>
      </c>
      <c r="G701">
        <f t="shared" si="165"/>
        <v>1426628.623365686</v>
      </c>
      <c r="H701">
        <f t="shared" si="166"/>
        <v>0</v>
      </c>
      <c r="I701">
        <f t="shared" si="169"/>
        <v>2.1175921199365069E-6</v>
      </c>
      <c r="J701">
        <f t="shared" si="170"/>
        <v>0</v>
      </c>
      <c r="K701">
        <f t="shared" si="171"/>
        <v>0</v>
      </c>
      <c r="M701">
        <f>alpha*LN(F701)</f>
        <v>14.170824612669156</v>
      </c>
      <c r="N701">
        <f>(LN(cat0)+LN(C701)+M701)/(alpha-1)</f>
        <v>-668837.93331115774</v>
      </c>
      <c r="O701">
        <f t="shared" si="159"/>
        <v>-13.065230907264231</v>
      </c>
      <c r="P701">
        <f t="shared" si="160"/>
        <v>-668850.99854206503</v>
      </c>
      <c r="Q701">
        <f t="shared" si="161"/>
        <v>-668850.99854206503</v>
      </c>
    </row>
    <row r="702" spans="1:17" x14ac:dyDescent="0.3">
      <c r="A702">
        <f t="shared" si="172"/>
        <v>0.67</v>
      </c>
      <c r="B702">
        <f t="shared" si="162"/>
        <v>0.53407075634625789</v>
      </c>
      <c r="C702">
        <f t="shared" si="167"/>
        <v>0.86074202433860636</v>
      </c>
      <c r="D702">
        <f t="shared" si="163"/>
        <v>2.1048649624074418</v>
      </c>
      <c r="E702">
        <f t="shared" si="168"/>
        <v>0.86074310387797182</v>
      </c>
      <c r="F702">
        <f t="shared" si="164"/>
        <v>1429292.3975557713</v>
      </c>
      <c r="G702">
        <f t="shared" si="165"/>
        <v>1429272.1407811723</v>
      </c>
      <c r="H702">
        <f t="shared" si="166"/>
        <v>0</v>
      </c>
      <c r="I702">
        <f t="shared" si="169"/>
        <v>2.120733712700211E-6</v>
      </c>
      <c r="J702">
        <f t="shared" si="170"/>
        <v>0</v>
      </c>
      <c r="K702">
        <f t="shared" si="171"/>
        <v>0</v>
      </c>
      <c r="M702">
        <f>alpha*LN(F702)</f>
        <v>14.172675880194737</v>
      </c>
      <c r="N702">
        <f>(LN(cat0)+LN(C702)+M702)/(alpha-1)</f>
        <v>-668837.92063922319</v>
      </c>
      <c r="O702">
        <f t="shared" si="159"/>
        <v>-13.063748438259667</v>
      </c>
      <c r="P702">
        <f t="shared" si="160"/>
        <v>-668850.98438766145</v>
      </c>
      <c r="Q702">
        <f t="shared" si="161"/>
        <v>-668850.98438766145</v>
      </c>
    </row>
    <row r="703" spans="1:17" x14ac:dyDescent="0.3">
      <c r="A703">
        <f t="shared" si="172"/>
        <v>0.67100000000000004</v>
      </c>
      <c r="B703">
        <f t="shared" si="162"/>
        <v>0.53721234898398118</v>
      </c>
      <c r="C703">
        <f t="shared" si="167"/>
        <v>0.85913857860290921</v>
      </c>
      <c r="D703">
        <f t="shared" si="163"/>
        <v>2.1080065519035722</v>
      </c>
      <c r="E703">
        <f t="shared" si="168"/>
        <v>0.85913966547930176</v>
      </c>
      <c r="F703">
        <f t="shared" si="164"/>
        <v>1431959.9292799521</v>
      </c>
      <c r="G703">
        <f t="shared" si="165"/>
        <v>1431939.632029538</v>
      </c>
      <c r="H703">
        <f t="shared" si="166"/>
        <v>0</v>
      </c>
      <c r="I703">
        <f t="shared" si="169"/>
        <v>2.1238753054639155E-6</v>
      </c>
      <c r="J703">
        <f t="shared" si="170"/>
        <v>0</v>
      </c>
      <c r="K703">
        <f t="shared" si="171"/>
        <v>0</v>
      </c>
      <c r="M703">
        <f>alpha*LN(F703)</f>
        <v>14.174540469210168</v>
      </c>
      <c r="N703">
        <f>(LN(cat0)+LN(C703)+M703)/(alpha-1)</f>
        <v>-668837.90789390542</v>
      </c>
      <c r="O703">
        <f t="shared" si="159"/>
        <v>-13.062268163716631</v>
      </c>
      <c r="P703">
        <f t="shared" si="160"/>
        <v>-668850.97016206908</v>
      </c>
      <c r="Q703">
        <f t="shared" si="161"/>
        <v>-668850.97016206908</v>
      </c>
    </row>
    <row r="704" spans="1:17" x14ac:dyDescent="0.3">
      <c r="A704">
        <f t="shared" si="172"/>
        <v>0.67200000000000004</v>
      </c>
      <c r="B704">
        <f t="shared" si="162"/>
        <v>0.54035394162170425</v>
      </c>
      <c r="C704">
        <f t="shared" si="167"/>
        <v>0.85752665351637525</v>
      </c>
      <c r="D704">
        <f t="shared" si="163"/>
        <v>2.1111481413997031</v>
      </c>
      <c r="E704">
        <f t="shared" si="168"/>
        <v>0.85752774773602614</v>
      </c>
      <c r="F704">
        <f t="shared" si="164"/>
        <v>1434651.6224919327</v>
      </c>
      <c r="G704">
        <f t="shared" si="165"/>
        <v>1434631.2843940542</v>
      </c>
      <c r="H704">
        <f t="shared" si="166"/>
        <v>0</v>
      </c>
      <c r="I704">
        <f t="shared" si="169"/>
        <v>2.1270168977835304E-6</v>
      </c>
      <c r="J704">
        <f t="shared" si="170"/>
        <v>0</v>
      </c>
      <c r="K704">
        <f t="shared" si="171"/>
        <v>0</v>
      </c>
      <c r="M704">
        <f>alpha*LN(F704)</f>
        <v>14.176418429486787</v>
      </c>
      <c r="N704">
        <f>(LN(cat0)+LN(C704)+M704)/(alpha-1)</f>
        <v>-668837.89507464517</v>
      </c>
      <c r="O704">
        <f t="shared" si="159"/>
        <v>-13.060790077356701</v>
      </c>
      <c r="P704">
        <f t="shared" si="160"/>
        <v>-668850.95586472249</v>
      </c>
      <c r="Q704">
        <f t="shared" si="161"/>
        <v>-668850.95586472249</v>
      </c>
    </row>
    <row r="705" spans="1:17" x14ac:dyDescent="0.3">
      <c r="A705">
        <f t="shared" si="172"/>
        <v>0.67300000000000004</v>
      </c>
      <c r="B705">
        <f t="shared" si="162"/>
        <v>0.54349553425942732</v>
      </c>
      <c r="C705">
        <f t="shared" si="167"/>
        <v>0.85590626498805411</v>
      </c>
      <c r="D705">
        <f t="shared" si="163"/>
        <v>2.1142897308958335</v>
      </c>
      <c r="E705">
        <f t="shared" si="168"/>
        <v>0.85590736655709099</v>
      </c>
      <c r="F705">
        <f t="shared" si="164"/>
        <v>1437367.6669825483</v>
      </c>
      <c r="G705">
        <f t="shared" si="165"/>
        <v>1437347.2876625452</v>
      </c>
      <c r="H705">
        <f t="shared" si="166"/>
        <v>0</v>
      </c>
      <c r="I705">
        <f t="shared" si="169"/>
        <v>2.1301584905472345E-6</v>
      </c>
      <c r="J705">
        <f t="shared" si="170"/>
        <v>0</v>
      </c>
      <c r="K705">
        <f t="shared" si="171"/>
        <v>0</v>
      </c>
      <c r="M705">
        <f>alpha*LN(F705)</f>
        <v>14.178309811340807</v>
      </c>
      <c r="N705">
        <f>(LN(cat0)+LN(C705)+M705)/(alpha-1)</f>
        <v>-668837.88218086492</v>
      </c>
      <c r="O705">
        <f t="shared" si="159"/>
        <v>-13.059314172303509</v>
      </c>
      <c r="P705">
        <f t="shared" si="160"/>
        <v>-668850.94149503717</v>
      </c>
      <c r="Q705">
        <f t="shared" si="161"/>
        <v>-668850.94149503717</v>
      </c>
    </row>
    <row r="706" spans="1:17" x14ac:dyDescent="0.3">
      <c r="A706">
        <f t="shared" si="172"/>
        <v>0.67400000000000004</v>
      </c>
      <c r="B706">
        <f t="shared" si="162"/>
        <v>0.54663712689715049</v>
      </c>
      <c r="C706">
        <f t="shared" si="167"/>
        <v>0.85427742901052617</v>
      </c>
      <c r="D706">
        <f t="shared" si="163"/>
        <v>2.1174313203919639</v>
      </c>
      <c r="E706">
        <f t="shared" si="168"/>
        <v>0.85427853793497199</v>
      </c>
      <c r="F706">
        <f t="shared" si="164"/>
        <v>1440108.2550841162</v>
      </c>
      <c r="G706">
        <f t="shared" si="165"/>
        <v>1440087.8341642814</v>
      </c>
      <c r="H706">
        <f t="shared" si="166"/>
        <v>0</v>
      </c>
      <c r="I706">
        <f t="shared" si="169"/>
        <v>2.1333000833109386E-6</v>
      </c>
      <c r="J706">
        <f t="shared" si="170"/>
        <v>0</v>
      </c>
      <c r="K706">
        <f t="shared" si="171"/>
        <v>0</v>
      </c>
      <c r="M706">
        <f>alpha*LN(F706)</f>
        <v>14.180214665639424</v>
      </c>
      <c r="N706">
        <f>(LN(cat0)+LN(C706)+M706)/(alpha-1)</f>
        <v>-668837.86921198911</v>
      </c>
      <c r="O706">
        <f t="shared" si="159"/>
        <v>-13.057840442336218</v>
      </c>
      <c r="P706">
        <f t="shared" si="160"/>
        <v>-668850.92705243139</v>
      </c>
      <c r="Q706">
        <f t="shared" si="161"/>
        <v>-668850.92705243139</v>
      </c>
    </row>
    <row r="707" spans="1:17" x14ac:dyDescent="0.3">
      <c r="A707">
        <f t="shared" si="172"/>
        <v>0.67500000000000004</v>
      </c>
      <c r="B707">
        <f t="shared" si="162"/>
        <v>0.54977871953487356</v>
      </c>
      <c r="C707">
        <f t="shared" si="167"/>
        <v>0.85264016165974488</v>
      </c>
      <c r="D707">
        <f t="shared" si="163"/>
        <v>2.1205729098880943</v>
      </c>
      <c r="E707">
        <f t="shared" si="168"/>
        <v>0.85264127794551758</v>
      </c>
      <c r="F707">
        <f t="shared" si="164"/>
        <v>1442873.5817080087</v>
      </c>
      <c r="G707">
        <f t="shared" si="165"/>
        <v>1442853.1188075489</v>
      </c>
      <c r="H707">
        <f t="shared" si="166"/>
        <v>0</v>
      </c>
      <c r="I707">
        <f t="shared" si="169"/>
        <v>2.136441675852598E-6</v>
      </c>
      <c r="J707">
        <f t="shared" si="170"/>
        <v>0</v>
      </c>
      <c r="K707">
        <f t="shared" si="171"/>
        <v>0</v>
      </c>
      <c r="M707">
        <f>alpha*LN(F707)</f>
        <v>14.182133043807022</v>
      </c>
      <c r="N707">
        <f>(LN(cat0)+LN(C707)+M707)/(alpha-1)</f>
        <v>-668837.85616743343</v>
      </c>
      <c r="O707">
        <f t="shared" si="159"/>
        <v>-13.05636888115721</v>
      </c>
      <c r="P707">
        <f t="shared" si="160"/>
        <v>-668850.91253631457</v>
      </c>
      <c r="Q707">
        <f t="shared" si="161"/>
        <v>-668850.91253631457</v>
      </c>
    </row>
    <row r="708" spans="1:17" x14ac:dyDescent="0.3">
      <c r="A708">
        <f t="shared" si="172"/>
        <v>0.67600000000000005</v>
      </c>
      <c r="B708">
        <f t="shared" si="162"/>
        <v>0.55292031217259685</v>
      </c>
      <c r="C708">
        <f t="shared" si="167"/>
        <v>0.85099447909487769</v>
      </c>
      <c r="D708">
        <f t="shared" si="163"/>
        <v>2.1237144993842252</v>
      </c>
      <c r="E708">
        <f t="shared" si="168"/>
        <v>0.8509956027477904</v>
      </c>
      <c r="F708">
        <f t="shared" si="164"/>
        <v>1445663.8443829338</v>
      </c>
      <c r="G708">
        <f t="shared" si="165"/>
        <v>1445643.3391179175</v>
      </c>
      <c r="H708">
        <f t="shared" si="166"/>
        <v>0</v>
      </c>
      <c r="I708">
        <f t="shared" si="169"/>
        <v>2.1395832683942579E-6</v>
      </c>
      <c r="J708">
        <f t="shared" si="170"/>
        <v>0</v>
      </c>
      <c r="K708">
        <f t="shared" si="171"/>
        <v>0</v>
      </c>
      <c r="M708">
        <f>alpha*LN(F708)</f>
        <v>14.184064997831459</v>
      </c>
      <c r="N708">
        <f>(LN(cat0)+LN(C708)+M708)/(alpha-1)</f>
        <v>-668837.84304659755</v>
      </c>
      <c r="O708">
        <f t="shared" si="159"/>
        <v>-13.054899482288924</v>
      </c>
      <c r="P708">
        <f t="shared" si="160"/>
        <v>-668850.89794607984</v>
      </c>
      <c r="Q708">
        <f t="shared" si="161"/>
        <v>-668850.89794607984</v>
      </c>
    </row>
    <row r="709" spans="1:17" x14ac:dyDescent="0.3">
      <c r="A709">
        <f t="shared" si="172"/>
        <v>0.67700000000000005</v>
      </c>
      <c r="B709">
        <f t="shared" si="162"/>
        <v>0.55606190481031992</v>
      </c>
      <c r="C709">
        <f t="shared" si="167"/>
        <v>0.84934039755814705</v>
      </c>
      <c r="D709">
        <f t="shared" si="163"/>
        <v>2.1268560888803556</v>
      </c>
      <c r="E709">
        <f t="shared" si="168"/>
        <v>0.84934152858390777</v>
      </c>
      <c r="F709">
        <f t="shared" si="164"/>
        <v>1448479.2432939466</v>
      </c>
      <c r="G709">
        <f t="shared" si="165"/>
        <v>1448458.6952772732</v>
      </c>
      <c r="H709">
        <f t="shared" si="166"/>
        <v>0</v>
      </c>
      <c r="I709">
        <f t="shared" si="169"/>
        <v>2.1427248609359174E-6</v>
      </c>
      <c r="J709">
        <f t="shared" si="170"/>
        <v>0</v>
      </c>
      <c r="K709">
        <f t="shared" si="171"/>
        <v>0</v>
      </c>
      <c r="M709">
        <f>alpha*LN(F709)</f>
        <v>14.186010580270485</v>
      </c>
      <c r="N709">
        <f>(LN(cat0)+LN(C709)+M709)/(alpha-1)</f>
        <v>-668837.82984888786</v>
      </c>
      <c r="O709">
        <f t="shared" si="159"/>
        <v>-13.053432239386087</v>
      </c>
      <c r="P709">
        <f t="shared" si="160"/>
        <v>-668850.8832811272</v>
      </c>
      <c r="Q709">
        <f t="shared" si="161"/>
        <v>-668850.8832811272</v>
      </c>
    </row>
    <row r="710" spans="1:17" x14ac:dyDescent="0.3">
      <c r="A710">
        <f t="shared" si="172"/>
        <v>0.67800000000000005</v>
      </c>
      <c r="B710">
        <f t="shared" si="162"/>
        <v>0.55920349744804321</v>
      </c>
      <c r="C710">
        <f t="shared" si="167"/>
        <v>0.84767793337466979</v>
      </c>
      <c r="D710">
        <f t="shared" si="163"/>
        <v>2.129997678376486</v>
      </c>
      <c r="E710">
        <f t="shared" si="168"/>
        <v>0.84767907177888113</v>
      </c>
      <c r="F710">
        <f t="shared" si="164"/>
        <v>1451319.9813221965</v>
      </c>
      <c r="G710">
        <f t="shared" si="165"/>
        <v>1451299.3901635509</v>
      </c>
      <c r="H710">
        <f t="shared" si="166"/>
        <v>0</v>
      </c>
      <c r="I710">
        <f t="shared" si="169"/>
        <v>2.1458664539216657E-6</v>
      </c>
      <c r="J710">
        <f t="shared" si="170"/>
        <v>0</v>
      </c>
      <c r="K710">
        <f t="shared" si="171"/>
        <v>0</v>
      </c>
      <c r="M710">
        <f>alpha*LN(F710)</f>
        <v>14.187969844258236</v>
      </c>
      <c r="N710">
        <f>(LN(cat0)+LN(C710)+M710)/(alpha-1)</f>
        <v>-668837.81657369714</v>
      </c>
      <c r="O710">
        <f t="shared" si="159"/>
        <v>-13.051967145924364</v>
      </c>
      <c r="P710">
        <f t="shared" si="160"/>
        <v>-668850.86854084302</v>
      </c>
      <c r="Q710">
        <f t="shared" si="161"/>
        <v>-668850.86854084302</v>
      </c>
    </row>
    <row r="711" spans="1:17" x14ac:dyDescent="0.3">
      <c r="A711">
        <f t="shared" si="172"/>
        <v>0.67900000000000005</v>
      </c>
      <c r="B711">
        <f t="shared" si="162"/>
        <v>0.56234509008576627</v>
      </c>
      <c r="C711">
        <f t="shared" si="167"/>
        <v>0.84600710295229609</v>
      </c>
      <c r="D711">
        <f t="shared" si="163"/>
        <v>2.1331392678726164</v>
      </c>
      <c r="E711">
        <f t="shared" si="168"/>
        <v>0.84600824874045488</v>
      </c>
      <c r="F711">
        <f t="shared" si="164"/>
        <v>1454186.2640854339</v>
      </c>
      <c r="G711">
        <f t="shared" si="165"/>
        <v>1454165.6293912309</v>
      </c>
      <c r="H711">
        <f t="shared" si="166"/>
        <v>0</v>
      </c>
      <c r="I711">
        <f t="shared" si="169"/>
        <v>2.1490080464633252E-6</v>
      </c>
      <c r="J711">
        <f t="shared" si="170"/>
        <v>0</v>
      </c>
      <c r="K711">
        <f t="shared" si="171"/>
        <v>0</v>
      </c>
      <c r="M711">
        <f>alpha*LN(F711)</f>
        <v>14.189942843511835</v>
      </c>
      <c r="N711">
        <f>(LN(cat0)+LN(C711)+M711)/(alpha-1)</f>
        <v>-668837.80322040536</v>
      </c>
      <c r="O711">
        <f t="shared" si="159"/>
        <v>-13.050504196028303</v>
      </c>
      <c r="P711">
        <f t="shared" si="160"/>
        <v>-668850.85372460145</v>
      </c>
      <c r="Q711">
        <f t="shared" si="161"/>
        <v>-668850.85372460145</v>
      </c>
    </row>
    <row r="712" spans="1:17" x14ac:dyDescent="0.3">
      <c r="A712">
        <f t="shared" si="172"/>
        <v>0.68</v>
      </c>
      <c r="B712">
        <f t="shared" si="162"/>
        <v>0.56548668272348956</v>
      </c>
      <c r="C712">
        <f t="shared" si="167"/>
        <v>0.8443279227814473</v>
      </c>
      <c r="D712">
        <f t="shared" si="163"/>
        <v>2.1362808573687473</v>
      </c>
      <c r="E712">
        <f t="shared" si="168"/>
        <v>0.84432907595894457</v>
      </c>
      <c r="F712">
        <f t="shared" si="164"/>
        <v>1457078.2999792886</v>
      </c>
      <c r="G712">
        <f t="shared" si="165"/>
        <v>1457057.6213526416</v>
      </c>
      <c r="H712">
        <f t="shared" si="166"/>
        <v>0</v>
      </c>
      <c r="I712">
        <f t="shared" si="169"/>
        <v>2.1521496390049847E-6</v>
      </c>
      <c r="J712">
        <f t="shared" si="170"/>
        <v>0</v>
      </c>
      <c r="K712">
        <f t="shared" si="171"/>
        <v>0</v>
      </c>
      <c r="M712">
        <f>alpha*LN(F712)</f>
        <v>14.19192963233813</v>
      </c>
      <c r="N712">
        <f>(LN(cat0)+LN(C712)+M712)/(alpha-1)</f>
        <v>-668837.78978839261</v>
      </c>
      <c r="O712">
        <f t="shared" si="159"/>
        <v>-13.049043383228554</v>
      </c>
      <c r="P712">
        <f t="shared" si="160"/>
        <v>-668850.83883177582</v>
      </c>
      <c r="Q712">
        <f t="shared" si="161"/>
        <v>-668850.83883177582</v>
      </c>
    </row>
    <row r="713" spans="1:17" x14ac:dyDescent="0.3">
      <c r="A713">
        <f t="shared" si="172"/>
        <v>0.68100000000000005</v>
      </c>
      <c r="B713">
        <f t="shared" si="162"/>
        <v>0.56862827536121252</v>
      </c>
      <c r="C713">
        <f t="shared" si="167"/>
        <v>0.84264040943495411</v>
      </c>
      <c r="D713">
        <f t="shared" si="163"/>
        <v>2.1394224468648773</v>
      </c>
      <c r="E713">
        <f t="shared" si="168"/>
        <v>0.84264157000707485</v>
      </c>
      <c r="F713">
        <f t="shared" si="164"/>
        <v>1459996.3002193368</v>
      </c>
      <c r="G713">
        <f t="shared" si="165"/>
        <v>1459975.5772600097</v>
      </c>
      <c r="H713">
        <f t="shared" si="166"/>
        <v>0</v>
      </c>
      <c r="I713">
        <f t="shared" si="169"/>
        <v>2.1552912317686887E-6</v>
      </c>
      <c r="J713">
        <f t="shared" si="170"/>
        <v>0</v>
      </c>
      <c r="K713">
        <f t="shared" si="171"/>
        <v>0</v>
      </c>
      <c r="M713">
        <f>alpha*LN(F713)</f>
        <v>14.193930265640503</v>
      </c>
      <c r="N713">
        <f>(LN(cat0)+LN(C713)+M713)/(alpha-1)</f>
        <v>-668837.77627702989</v>
      </c>
      <c r="O713">
        <f t="shared" si="159"/>
        <v>-13.047584701187409</v>
      </c>
      <c r="P713">
        <f t="shared" si="160"/>
        <v>-668850.8238617311</v>
      </c>
      <c r="Q713">
        <f t="shared" si="161"/>
        <v>-668850.8238617311</v>
      </c>
    </row>
    <row r="714" spans="1:17" x14ac:dyDescent="0.3">
      <c r="A714">
        <f t="shared" si="172"/>
        <v>0.68200000000000005</v>
      </c>
      <c r="B714">
        <f t="shared" si="162"/>
        <v>0.57176986799893559</v>
      </c>
      <c r="C714">
        <f t="shared" si="167"/>
        <v>0.84094457956789137</v>
      </c>
      <c r="D714">
        <f t="shared" si="163"/>
        <v>2.1425640363610077</v>
      </c>
      <c r="E714">
        <f t="shared" si="168"/>
        <v>0.84094574753981421</v>
      </c>
      <c r="F714">
        <f t="shared" si="164"/>
        <v>1462940.4788839803</v>
      </c>
      <c r="G714">
        <f t="shared" si="165"/>
        <v>1462919.7111883399</v>
      </c>
      <c r="H714">
        <f t="shared" si="166"/>
        <v>0</v>
      </c>
      <c r="I714">
        <f t="shared" si="169"/>
        <v>2.1584328245323928E-6</v>
      </c>
      <c r="J714">
        <f t="shared" si="170"/>
        <v>0</v>
      </c>
      <c r="K714">
        <f t="shared" si="171"/>
        <v>0</v>
      </c>
      <c r="M714">
        <f>alpha*LN(F714)</f>
        <v>14.19594479892581</v>
      </c>
      <c r="N714">
        <f>(LN(cat0)+LN(C714)+M714)/(alpha-1)</f>
        <v>-668837.76268567785</v>
      </c>
      <c r="O714">
        <f t="shared" si="159"/>
        <v>-13.04612814380074</v>
      </c>
      <c r="P714">
        <f t="shared" si="160"/>
        <v>-668850.80881382164</v>
      </c>
      <c r="Q714">
        <f t="shared" si="161"/>
        <v>-668850.80881382164</v>
      </c>
    </row>
    <row r="715" spans="1:17" x14ac:dyDescent="0.3">
      <c r="A715">
        <f t="shared" si="172"/>
        <v>0.68300000000000005</v>
      </c>
      <c r="B715">
        <f t="shared" si="162"/>
        <v>0.57491146063665888</v>
      </c>
      <c r="C715">
        <f t="shared" si="167"/>
        <v>0.83924044991741509</v>
      </c>
      <c r="D715">
        <f t="shared" si="163"/>
        <v>2.1457056258571385</v>
      </c>
      <c r="E715">
        <f t="shared" si="168"/>
        <v>0.83924162529421209</v>
      </c>
      <c r="F715">
        <f t="shared" si="164"/>
        <v>1465911.0529581441</v>
      </c>
      <c r="G715">
        <f t="shared" si="165"/>
        <v>1465890.2401191096</v>
      </c>
      <c r="H715">
        <f t="shared" si="166"/>
        <v>0</v>
      </c>
      <c r="I715">
        <f t="shared" si="169"/>
        <v>2.1615744168520073E-6</v>
      </c>
      <c r="J715">
        <f t="shared" si="170"/>
        <v>0</v>
      </c>
      <c r="K715">
        <f t="shared" si="171"/>
        <v>0</v>
      </c>
      <c r="M715">
        <f>alpha*LN(F715)</f>
        <v>14.197973288311426</v>
      </c>
      <c r="N715">
        <f>(LN(cat0)+LN(C715)+M715)/(alpha-1)</f>
        <v>-668837.74901368981</v>
      </c>
      <c r="O715">
        <f t="shared" si="159"/>
        <v>-13.044673705093635</v>
      </c>
      <c r="P715">
        <f t="shared" si="160"/>
        <v>-668850.79368739494</v>
      </c>
      <c r="Q715">
        <f t="shared" si="161"/>
        <v>-668850.79368739494</v>
      </c>
    </row>
    <row r="716" spans="1:17" x14ac:dyDescent="0.3">
      <c r="A716">
        <f t="shared" si="172"/>
        <v>0.68400000000000005</v>
      </c>
      <c r="B716">
        <f t="shared" si="162"/>
        <v>0.57805305327438194</v>
      </c>
      <c r="C716">
        <f t="shared" si="167"/>
        <v>0.83752803730259695</v>
      </c>
      <c r="D716">
        <f t="shared" si="163"/>
        <v>2.1488472153532689</v>
      </c>
      <c r="E716">
        <f t="shared" si="168"/>
        <v>0.83752922008923369</v>
      </c>
      <c r="F716">
        <f t="shared" si="164"/>
        <v>1468908.24237782</v>
      </c>
      <c r="G716">
        <f t="shared" si="165"/>
        <v>1468887.3839848202</v>
      </c>
      <c r="H716">
        <f t="shared" si="166"/>
        <v>0</v>
      </c>
      <c r="I716">
        <f t="shared" si="169"/>
        <v>2.1647160096157114E-6</v>
      </c>
      <c r="J716">
        <f t="shared" si="170"/>
        <v>0</v>
      </c>
      <c r="K716">
        <f t="shared" si="171"/>
        <v>0</v>
      </c>
      <c r="M716">
        <f>alpha*LN(F716)</f>
        <v>14.200015790532415</v>
      </c>
      <c r="N716">
        <f>(LN(cat0)+LN(C716)+M716)/(alpha-1)</f>
        <v>-668837.73526041047</v>
      </c>
      <c r="O716">
        <f t="shared" si="159"/>
        <v>-13.043221378501464</v>
      </c>
      <c r="P716">
        <f t="shared" si="160"/>
        <v>-668850.77848178893</v>
      </c>
      <c r="Q716">
        <f t="shared" si="161"/>
        <v>-668850.77848178893</v>
      </c>
    </row>
    <row r="717" spans="1:17" x14ac:dyDescent="0.3">
      <c r="A717">
        <f t="shared" si="172"/>
        <v>0.68500000000000005</v>
      </c>
      <c r="B717">
        <f t="shared" si="162"/>
        <v>0.58119464591210523</v>
      </c>
      <c r="C717">
        <f t="shared" si="167"/>
        <v>0.83580735862425781</v>
      </c>
      <c r="D717">
        <f t="shared" si="163"/>
        <v>2.1519888048493994</v>
      </c>
      <c r="E717">
        <f t="shared" si="168"/>
        <v>0.83580854882559275</v>
      </c>
      <c r="F717">
        <f t="shared" si="164"/>
        <v>1471932.2700754742</v>
      </c>
      <c r="G717">
        <f t="shared" si="165"/>
        <v>1471911.3657143975</v>
      </c>
      <c r="H717">
        <f t="shared" si="166"/>
        <v>0</v>
      </c>
      <c r="I717">
        <f t="shared" si="169"/>
        <v>2.1678576023794155E-6</v>
      </c>
      <c r="J717">
        <f t="shared" si="170"/>
        <v>0</v>
      </c>
      <c r="K717">
        <f t="shared" si="171"/>
        <v>0</v>
      </c>
      <c r="M717">
        <f>alpha*LN(F717)</f>
        <v>14.202072362948812</v>
      </c>
      <c r="N717">
        <f>(LN(cat0)+LN(C717)+M717)/(alpha-1)</f>
        <v>-668837.72142517881</v>
      </c>
      <c r="O717">
        <f t="shared" si="159"/>
        <v>-13.041771158103312</v>
      </c>
      <c r="P717">
        <f t="shared" si="160"/>
        <v>-668850.76319633692</v>
      </c>
      <c r="Q717">
        <f t="shared" si="161"/>
        <v>-668850.76319633692</v>
      </c>
    </row>
    <row r="718" spans="1:17" x14ac:dyDescent="0.3">
      <c r="A718">
        <f t="shared" si="172"/>
        <v>0.68600000000000005</v>
      </c>
      <c r="B718">
        <f t="shared" si="162"/>
        <v>0.5843362385498283</v>
      </c>
      <c r="C718">
        <f t="shared" si="167"/>
        <v>0.83407843086480149</v>
      </c>
      <c r="D718">
        <f t="shared" si="163"/>
        <v>2.1551303943455298</v>
      </c>
      <c r="E718">
        <f t="shared" si="168"/>
        <v>0.83407962848558603</v>
      </c>
      <c r="F718">
        <f t="shared" si="164"/>
        <v>1474983.3620263308</v>
      </c>
      <c r="G718">
        <f t="shared" si="165"/>
        <v>1474962.4112794851</v>
      </c>
      <c r="H718">
        <f t="shared" si="166"/>
        <v>0</v>
      </c>
      <c r="I718">
        <f t="shared" si="169"/>
        <v>2.1709991951431191E-6</v>
      </c>
      <c r="J718">
        <f t="shared" si="170"/>
        <v>0</v>
      </c>
      <c r="K718">
        <f t="shared" si="171"/>
        <v>0</v>
      </c>
      <c r="M718">
        <f>alpha*LN(F718)</f>
        <v>14.204143063553023</v>
      </c>
      <c r="N718">
        <f>(LN(cat0)+LN(C718)+M718)/(alpha-1)</f>
        <v>-668837.70750732708</v>
      </c>
      <c r="O718">
        <f t="shared" si="159"/>
        <v>-13.040323037799133</v>
      </c>
      <c r="P718">
        <f t="shared" si="160"/>
        <v>-668850.74783036485</v>
      </c>
      <c r="Q718">
        <f t="shared" si="161"/>
        <v>-668850.74783036485</v>
      </c>
    </row>
    <row r="719" spans="1:17" x14ac:dyDescent="0.3">
      <c r="A719">
        <f t="shared" si="172"/>
        <v>0.68700000000000006</v>
      </c>
      <c r="B719">
        <f t="shared" si="162"/>
        <v>0.58747783118755148</v>
      </c>
      <c r="C719">
        <f t="shared" si="167"/>
        <v>0.83234127108804679</v>
      </c>
      <c r="D719">
        <f t="shared" si="163"/>
        <v>2.1582719838416606</v>
      </c>
      <c r="E719">
        <f t="shared" si="168"/>
        <v>0.83234247613292467</v>
      </c>
      <c r="F719">
        <f t="shared" si="164"/>
        <v>1478061.7472955589</v>
      </c>
      <c r="G719">
        <f t="shared" si="165"/>
        <v>1478040.7497416001</v>
      </c>
      <c r="H719">
        <f t="shared" si="166"/>
        <v>0</v>
      </c>
      <c r="I719">
        <f t="shared" si="169"/>
        <v>2.174140787462734E-6</v>
      </c>
      <c r="J719">
        <f t="shared" si="170"/>
        <v>0</v>
      </c>
      <c r="K719">
        <f t="shared" si="171"/>
        <v>0</v>
      </c>
      <c r="M719">
        <f>alpha*LN(F719)</f>
        <v>14.206227950977333</v>
      </c>
      <c r="N719">
        <f>(LN(cat0)+LN(C719)+M719)/(alpha-1)</f>
        <v>-668837.69350617123</v>
      </c>
      <c r="O719">
        <f t="shared" si="159"/>
        <v>-13.038877011719599</v>
      </c>
      <c r="P719">
        <f t="shared" si="160"/>
        <v>-668850.73238318297</v>
      </c>
      <c r="Q719">
        <f t="shared" si="161"/>
        <v>-668850.73238318297</v>
      </c>
    </row>
    <row r="720" spans="1:17" x14ac:dyDescent="0.3">
      <c r="A720">
        <f t="shared" si="172"/>
        <v>0.68799999999999994</v>
      </c>
      <c r="B720">
        <f t="shared" si="162"/>
        <v>0.59061942382527421</v>
      </c>
      <c r="C720">
        <f t="shared" si="167"/>
        <v>0.8305958964390594</v>
      </c>
      <c r="D720">
        <f t="shared" si="163"/>
        <v>2.1614135733377906</v>
      </c>
      <c r="E720">
        <f t="shared" si="168"/>
        <v>0.83059710891256744</v>
      </c>
      <c r="F720">
        <f t="shared" si="164"/>
        <v>1481167.6580863765</v>
      </c>
      <c r="G720">
        <f t="shared" si="165"/>
        <v>1481146.6133002844</v>
      </c>
      <c r="H720">
        <f t="shared" si="166"/>
        <v>0</v>
      </c>
      <c r="I720">
        <f t="shared" si="169"/>
        <v>2.1772823802264377E-6</v>
      </c>
      <c r="J720">
        <f t="shared" si="170"/>
        <v>0</v>
      </c>
      <c r="K720">
        <f t="shared" si="171"/>
        <v>0</v>
      </c>
      <c r="M720">
        <f>alpha*LN(F720)</f>
        <v>14.208327084501581</v>
      </c>
      <c r="N720">
        <f>(LN(cat0)+LN(C720)+M720)/(alpha-1)</f>
        <v>-668837.67942102754</v>
      </c>
      <c r="O720">
        <f t="shared" si="159"/>
        <v>-13.037433073408625</v>
      </c>
      <c r="P720">
        <f t="shared" si="160"/>
        <v>-668850.71685410093</v>
      </c>
      <c r="Q720">
        <f t="shared" si="161"/>
        <v>-668850.71685410093</v>
      </c>
    </row>
    <row r="721" spans="1:17" x14ac:dyDescent="0.3">
      <c r="A721">
        <f t="shared" si="172"/>
        <v>0.68899999999999995</v>
      </c>
      <c r="B721">
        <f t="shared" si="162"/>
        <v>0.59376101646299739</v>
      </c>
      <c r="C721">
        <f t="shared" si="167"/>
        <v>0.82884232414398185</v>
      </c>
      <c r="D721">
        <f t="shared" si="163"/>
        <v>2.164555162833921</v>
      </c>
      <c r="E721">
        <f t="shared" si="168"/>
        <v>0.82884354405054861</v>
      </c>
      <c r="F721">
        <f t="shared" si="164"/>
        <v>1484301.3297891035</v>
      </c>
      <c r="G721">
        <f t="shared" si="165"/>
        <v>1484280.2373421099</v>
      </c>
      <c r="H721">
        <f t="shared" si="166"/>
        <v>0</v>
      </c>
      <c r="I721">
        <f t="shared" si="169"/>
        <v>2.1804239729901418E-6</v>
      </c>
      <c r="J721">
        <f t="shared" si="170"/>
        <v>0</v>
      </c>
      <c r="K721">
        <f t="shared" si="171"/>
        <v>0</v>
      </c>
      <c r="M721">
        <f>alpha*LN(F721)</f>
        <v>14.210440524060909</v>
      </c>
      <c r="N721">
        <f>(LN(cat0)+LN(C721)+M721)/(alpha-1)</f>
        <v>-668837.66525119776</v>
      </c>
      <c r="O721">
        <f t="shared" si="159"/>
        <v>-13.035991217049647</v>
      </c>
      <c r="P721">
        <f t="shared" si="160"/>
        <v>-668850.70124241477</v>
      </c>
      <c r="Q721">
        <f t="shared" si="161"/>
        <v>-668850.70124241477</v>
      </c>
    </row>
    <row r="722" spans="1:17" x14ac:dyDescent="0.3">
      <c r="A722">
        <f t="shared" si="172"/>
        <v>0.69</v>
      </c>
      <c r="B722">
        <f t="shared" si="162"/>
        <v>0.59690260910072057</v>
      </c>
      <c r="C722">
        <f t="shared" si="167"/>
        <v>0.82708057150986491</v>
      </c>
      <c r="D722">
        <f t="shared" si="163"/>
        <v>2.1676967523300519</v>
      </c>
      <c r="E722">
        <f t="shared" si="168"/>
        <v>0.82708179885381072</v>
      </c>
      <c r="F722">
        <f t="shared" si="164"/>
        <v>1487463.0010311636</v>
      </c>
      <c r="G722">
        <f t="shared" si="165"/>
        <v>1487441.8604907112</v>
      </c>
      <c r="H722">
        <f t="shared" si="166"/>
        <v>0</v>
      </c>
      <c r="I722">
        <f t="shared" si="169"/>
        <v>2.1835655653097562E-6</v>
      </c>
      <c r="J722">
        <f t="shared" si="170"/>
        <v>0</v>
      </c>
      <c r="K722">
        <f t="shared" si="171"/>
        <v>0</v>
      </c>
      <c r="M722">
        <f>alpha*LN(F722)</f>
        <v>14.212568330253672</v>
      </c>
      <c r="N722">
        <f>(LN(cat0)+LN(C722)+M722)/(alpha-1)</f>
        <v>-668837.65099597676</v>
      </c>
      <c r="O722">
        <f t="shared" si="159"/>
        <v>-13.034551436850935</v>
      </c>
      <c r="P722">
        <f t="shared" si="160"/>
        <v>-668850.68554741365</v>
      </c>
      <c r="Q722">
        <f t="shared" si="161"/>
        <v>-668850.68554741365</v>
      </c>
    </row>
    <row r="723" spans="1:17" x14ac:dyDescent="0.3">
      <c r="A723">
        <f t="shared" si="172"/>
        <v>0.69099999999999995</v>
      </c>
      <c r="B723">
        <f t="shared" si="162"/>
        <v>0.60004420173844375</v>
      </c>
      <c r="C723">
        <f t="shared" si="167"/>
        <v>0.82531065592449548</v>
      </c>
      <c r="D723">
        <f t="shared" si="163"/>
        <v>2.1708383418261823</v>
      </c>
      <c r="E723">
        <f t="shared" si="168"/>
        <v>0.82531189071003319</v>
      </c>
      <c r="F723">
        <f t="shared" si="164"/>
        <v>1490652.9137280812</v>
      </c>
      <c r="G723">
        <f t="shared" si="165"/>
        <v>1490631.7246577677</v>
      </c>
      <c r="H723">
        <f t="shared" si="166"/>
        <v>0</v>
      </c>
      <c r="I723">
        <f t="shared" si="169"/>
        <v>2.1867071580734599E-6</v>
      </c>
      <c r="J723">
        <f t="shared" si="170"/>
        <v>0</v>
      </c>
      <c r="K723">
        <f t="shared" si="171"/>
        <v>0</v>
      </c>
      <c r="M723">
        <f>alpha*LN(F723)</f>
        <v>14.214710564349476</v>
      </c>
      <c r="N723">
        <f>(LN(cat0)+LN(C723)+M723)/(alpha-1)</f>
        <v>-668837.63665465044</v>
      </c>
      <c r="O723">
        <f t="shared" si="159"/>
        <v>-13.033113726436188</v>
      </c>
      <c r="P723">
        <f t="shared" si="160"/>
        <v>-668850.66976837686</v>
      </c>
      <c r="Q723">
        <f t="shared" si="161"/>
        <v>-668850.66976837686</v>
      </c>
    </row>
    <row r="724" spans="1:17" x14ac:dyDescent="0.3">
      <c r="A724">
        <f t="shared" si="172"/>
        <v>0.69199999999999995</v>
      </c>
      <c r="B724">
        <f t="shared" si="162"/>
        <v>0.60318579437616693</v>
      </c>
      <c r="C724">
        <f t="shared" si="167"/>
        <v>0.82353259485622565</v>
      </c>
      <c r="D724">
        <f t="shared" si="163"/>
        <v>2.1739799313223127</v>
      </c>
      <c r="E724">
        <f t="shared" si="168"/>
        <v>0.82353383708745953</v>
      </c>
      <c r="F724">
        <f t="shared" si="164"/>
        <v>1493871.3131354786</v>
      </c>
      <c r="G724">
        <f t="shared" si="165"/>
        <v>1493850.0750950072</v>
      </c>
      <c r="H724">
        <f t="shared" si="166"/>
        <v>0</v>
      </c>
      <c r="I724">
        <f t="shared" si="169"/>
        <v>2.1898487508371635E-6</v>
      </c>
      <c r="J724">
        <f t="shared" si="170"/>
        <v>0</v>
      </c>
      <c r="K724">
        <f t="shared" si="171"/>
        <v>0</v>
      </c>
      <c r="M724">
        <f>alpha*LN(F724)</f>
        <v>14.216867288297337</v>
      </c>
      <c r="N724">
        <f>(LN(cat0)+LN(C724)+M724)/(alpha-1)</f>
        <v>-668837.62222649925</v>
      </c>
      <c r="O724">
        <f t="shared" si="159"/>
        <v>-13.031678080065536</v>
      </c>
      <c r="P724">
        <f t="shared" si="160"/>
        <v>-668850.65390457935</v>
      </c>
      <c r="Q724">
        <f t="shared" si="161"/>
        <v>-668850.65390457935</v>
      </c>
    </row>
    <row r="725" spans="1:17" x14ac:dyDescent="0.3">
      <c r="A725">
        <f t="shared" si="172"/>
        <v>0.69299999999999995</v>
      </c>
      <c r="B725">
        <f t="shared" si="162"/>
        <v>0.60632738701389011</v>
      </c>
      <c r="C725">
        <f t="shared" si="167"/>
        <v>0.82174640585380032</v>
      </c>
      <c r="D725">
        <f t="shared" si="163"/>
        <v>2.1771215208184431</v>
      </c>
      <c r="E725">
        <f t="shared" si="168"/>
        <v>0.82174765553472584</v>
      </c>
      <c r="F725">
        <f t="shared" si="164"/>
        <v>1497118.4479021053</v>
      </c>
      <c r="G725">
        <f t="shared" si="165"/>
        <v>1497097.1604472122</v>
      </c>
      <c r="H725">
        <f t="shared" si="166"/>
        <v>0</v>
      </c>
      <c r="I725">
        <f t="shared" si="169"/>
        <v>2.1929903436008676E-6</v>
      </c>
      <c r="J725">
        <f t="shared" si="170"/>
        <v>0</v>
      </c>
      <c r="K725">
        <f t="shared" si="171"/>
        <v>0</v>
      </c>
      <c r="M725">
        <f>alpha*LN(F725)</f>
        <v>14.21903856473398</v>
      </c>
      <c r="N725">
        <f>(LN(cat0)+LN(C725)+M725)/(alpha-1)</f>
        <v>-668837.60771078267</v>
      </c>
      <c r="O725">
        <f t="shared" ref="O725:O788" si="173">LN(I725)</f>
        <v>-13.030244491820996</v>
      </c>
      <c r="P725">
        <f t="shared" ref="P725:P788" si="174">N725+O725</f>
        <v>-668850.63795527455</v>
      </c>
      <c r="Q725">
        <f t="shared" ref="Q725:Q788" si="175">P725-EXP(P725)</f>
        <v>-668850.63795527455</v>
      </c>
    </row>
    <row r="726" spans="1:17" x14ac:dyDescent="0.3">
      <c r="A726">
        <f t="shared" si="172"/>
        <v>0.69399999999999995</v>
      </c>
      <c r="B726">
        <f t="shared" si="162"/>
        <v>0.60946897965161317</v>
      </c>
      <c r="C726">
        <f t="shared" si="167"/>
        <v>0.81995210654618367</v>
      </c>
      <c r="D726">
        <f t="shared" si="163"/>
        <v>2.180263110314574</v>
      </c>
      <c r="E726">
        <f t="shared" si="168"/>
        <v>0.81995336368068727</v>
      </c>
      <c r="F726">
        <f t="shared" si="164"/>
        <v>1500394.5701239146</v>
      </c>
      <c r="G726">
        <f t="shared" si="165"/>
        <v>1500373.2328063408</v>
      </c>
      <c r="H726">
        <f t="shared" si="166"/>
        <v>0</v>
      </c>
      <c r="I726">
        <f t="shared" si="169"/>
        <v>2.1961319359204821E-6</v>
      </c>
      <c r="J726">
        <f t="shared" si="170"/>
        <v>0</v>
      </c>
      <c r="K726">
        <f t="shared" si="171"/>
        <v>0</v>
      </c>
      <c r="M726">
        <f>alpha*LN(F726)</f>
        <v>14.221224456992305</v>
      </c>
      <c r="N726">
        <f>(LN(cat0)+LN(C726)+M726)/(alpha-1)</f>
        <v>-668837.59310676693</v>
      </c>
      <c r="O726">
        <f t="shared" si="173"/>
        <v>-13.028812956012219</v>
      </c>
      <c r="P726">
        <f t="shared" si="174"/>
        <v>-668850.62191972299</v>
      </c>
      <c r="Q726">
        <f t="shared" si="175"/>
        <v>-668850.62191972299</v>
      </c>
    </row>
    <row r="727" spans="1:17" x14ac:dyDescent="0.3">
      <c r="A727">
        <f t="shared" si="172"/>
        <v>0.69499999999999995</v>
      </c>
      <c r="B727">
        <f t="shared" si="162"/>
        <v>0.61261057228933624</v>
      </c>
      <c r="C727">
        <f t="shared" si="167"/>
        <v>0.81814971464238528</v>
      </c>
      <c r="D727">
        <f t="shared" si="163"/>
        <v>2.1834046998107044</v>
      </c>
      <c r="E727">
        <f t="shared" si="168"/>
        <v>0.81815097923424485</v>
      </c>
      <c r="F727">
        <f t="shared" si="164"/>
        <v>1503699.9353992201</v>
      </c>
      <c r="G727">
        <f t="shared" si="165"/>
        <v>1503678.5477666371</v>
      </c>
      <c r="H727">
        <f t="shared" si="166"/>
        <v>0</v>
      </c>
      <c r="I727">
        <f t="shared" si="169"/>
        <v>2.1992735284621411E-6</v>
      </c>
      <c r="J727">
        <f t="shared" si="170"/>
        <v>0</v>
      </c>
      <c r="K727">
        <f t="shared" si="171"/>
        <v>0</v>
      </c>
      <c r="M727">
        <f>alpha*LN(F727)</f>
        <v>14.223425029109942</v>
      </c>
      <c r="N727">
        <f>(LN(cat0)+LN(C727)+M727)/(alpha-1)</f>
        <v>-668837.57841369708</v>
      </c>
      <c r="O727">
        <f t="shared" si="173"/>
        <v>-13.027383466468153</v>
      </c>
      <c r="P727">
        <f t="shared" si="174"/>
        <v>-668850.60579716356</v>
      </c>
      <c r="Q727">
        <f t="shared" si="175"/>
        <v>-668850.60579716356</v>
      </c>
    </row>
    <row r="728" spans="1:17" x14ac:dyDescent="0.3">
      <c r="A728">
        <f t="shared" si="172"/>
        <v>0.69599999999999995</v>
      </c>
      <c r="B728">
        <f t="shared" si="162"/>
        <v>0.61575216492705942</v>
      </c>
      <c r="C728">
        <f t="shared" si="167"/>
        <v>0.81633924793128509</v>
      </c>
      <c r="D728">
        <f t="shared" si="163"/>
        <v>2.1865462893068348</v>
      </c>
      <c r="E728">
        <f t="shared" si="168"/>
        <v>0.81634051998416957</v>
      </c>
      <c r="F728">
        <f t="shared" si="164"/>
        <v>1507034.8028849524</v>
      </c>
      <c r="G728">
        <f t="shared" si="165"/>
        <v>1507013.3644809062</v>
      </c>
      <c r="H728">
        <f t="shared" si="166"/>
        <v>0</v>
      </c>
      <c r="I728">
        <f t="shared" si="169"/>
        <v>2.2024151212258448E-6</v>
      </c>
      <c r="J728">
        <f t="shared" si="170"/>
        <v>0</v>
      </c>
      <c r="K728">
        <f t="shared" si="171"/>
        <v>0</v>
      </c>
      <c r="M728">
        <f>alpha*LN(F728)</f>
        <v>14.225640345837993</v>
      </c>
      <c r="N728">
        <f>(LN(cat0)+LN(C728)+M728)/(alpha-1)</f>
        <v>-668837.56363081106</v>
      </c>
      <c r="O728">
        <f t="shared" si="173"/>
        <v>-13.025956017347065</v>
      </c>
      <c r="P728">
        <f t="shared" si="174"/>
        <v>-668850.58958682837</v>
      </c>
      <c r="Q728">
        <f t="shared" si="175"/>
        <v>-668850.58958682837</v>
      </c>
    </row>
    <row r="729" spans="1:17" x14ac:dyDescent="0.3">
      <c r="A729">
        <f t="shared" si="172"/>
        <v>0.69699999999999995</v>
      </c>
      <c r="B729">
        <f t="shared" si="162"/>
        <v>0.6188937575647826</v>
      </c>
      <c r="C729">
        <f t="shared" si="167"/>
        <v>0.81452072428145883</v>
      </c>
      <c r="D729">
        <f t="shared" si="163"/>
        <v>2.1896878788029657</v>
      </c>
      <c r="E729">
        <f t="shared" si="168"/>
        <v>0.81452200379892703</v>
      </c>
      <c r="F729">
        <f t="shared" si="164"/>
        <v>1510399.4353540423</v>
      </c>
      <c r="G729">
        <f t="shared" si="165"/>
        <v>1510377.9457178989</v>
      </c>
      <c r="H729">
        <f t="shared" si="166"/>
        <v>0</v>
      </c>
      <c r="I729">
        <f t="shared" si="169"/>
        <v>2.2055567135454593E-6</v>
      </c>
      <c r="J729">
        <f t="shared" si="170"/>
        <v>0</v>
      </c>
      <c r="K729">
        <f t="shared" si="171"/>
        <v>0</v>
      </c>
      <c r="M729">
        <f>alpha*LN(F729)</f>
        <v>14.227870472649911</v>
      </c>
      <c r="N729">
        <f>(LN(cat0)+LN(C729)+M729)/(alpha-1)</f>
        <v>-668837.54875733785</v>
      </c>
      <c r="O729">
        <f t="shared" si="173"/>
        <v>-13.024530603134226</v>
      </c>
      <c r="P729">
        <f t="shared" si="174"/>
        <v>-668850.57328794093</v>
      </c>
      <c r="Q729">
        <f t="shared" si="175"/>
        <v>-668850.57328794093</v>
      </c>
    </row>
    <row r="730" spans="1:17" x14ac:dyDescent="0.3">
      <c r="A730">
        <f t="shared" si="172"/>
        <v>0.69799999999999995</v>
      </c>
      <c r="B730">
        <f t="shared" si="162"/>
        <v>0.62203535020250578</v>
      </c>
      <c r="C730">
        <f t="shared" si="167"/>
        <v>0.81269416164100039</v>
      </c>
      <c r="D730">
        <f t="shared" si="163"/>
        <v>2.1928294682990961</v>
      </c>
      <c r="E730">
        <f t="shared" si="168"/>
        <v>0.81269544862650223</v>
      </c>
      <c r="F730">
        <f t="shared" si="164"/>
        <v>1513794.0992539523</v>
      </c>
      <c r="G730">
        <f t="shared" si="165"/>
        <v>1513772.5579208408</v>
      </c>
      <c r="H730">
        <f t="shared" si="166"/>
        <v>0</v>
      </c>
      <c r="I730">
        <f t="shared" si="169"/>
        <v>2.2086983063091629E-6</v>
      </c>
      <c r="J730">
        <f t="shared" si="170"/>
        <v>0</v>
      </c>
      <c r="K730">
        <f t="shared" si="171"/>
        <v>0</v>
      </c>
      <c r="M730">
        <f>alpha*LN(F730)</f>
        <v>14.230115475750521</v>
      </c>
      <c r="N730">
        <f>(LN(cat0)+LN(C730)+M730)/(alpha-1)</f>
        <v>-668837.53379249969</v>
      </c>
      <c r="O730">
        <f t="shared" si="173"/>
        <v>-13.023107217634301</v>
      </c>
      <c r="P730">
        <f t="shared" si="174"/>
        <v>-668850.55689971731</v>
      </c>
      <c r="Q730">
        <f t="shared" si="175"/>
        <v>-668850.55689971731</v>
      </c>
    </row>
    <row r="731" spans="1:17" x14ac:dyDescent="0.3">
      <c r="A731">
        <f t="shared" si="172"/>
        <v>0.69899999999999995</v>
      </c>
      <c r="B731">
        <f t="shared" si="162"/>
        <v>0.62517694284022896</v>
      </c>
      <c r="C731">
        <f t="shared" si="167"/>
        <v>0.81085957803734554</v>
      </c>
      <c r="D731">
        <f t="shared" si="163"/>
        <v>2.1959710577952265</v>
      </c>
      <c r="E731">
        <f t="shared" si="168"/>
        <v>0.8108608724942209</v>
      </c>
      <c r="F731">
        <f t="shared" si="164"/>
        <v>1517219.0647663921</v>
      </c>
      <c r="G731">
        <f t="shared" si="165"/>
        <v>1517197.4712671342</v>
      </c>
      <c r="H731">
        <f t="shared" si="166"/>
        <v>0</v>
      </c>
      <c r="I731">
        <f t="shared" si="169"/>
        <v>2.2118398990728666E-6</v>
      </c>
      <c r="J731">
        <f t="shared" si="170"/>
        <v>0</v>
      </c>
      <c r="K731">
        <f t="shared" si="171"/>
        <v>0</v>
      </c>
      <c r="M731">
        <f>alpha*LN(F731)</f>
        <v>14.232375422085193</v>
      </c>
      <c r="N731">
        <f>(LN(cat0)+LN(C731)+M731)/(alpha-1)</f>
        <v>-668837.5187355004</v>
      </c>
      <c r="O731">
        <f t="shared" si="173"/>
        <v>-13.02168585528128</v>
      </c>
      <c r="P731">
        <f t="shared" si="174"/>
        <v>-668850.54042135563</v>
      </c>
      <c r="Q731">
        <f t="shared" si="175"/>
        <v>-668850.54042135563</v>
      </c>
    </row>
    <row r="732" spans="1:17" x14ac:dyDescent="0.3">
      <c r="A732">
        <f t="shared" si="172"/>
        <v>0.7</v>
      </c>
      <c r="B732">
        <f t="shared" si="162"/>
        <v>0.62831853547795213</v>
      </c>
      <c r="C732">
        <f t="shared" si="167"/>
        <v>0.80901699157709339</v>
      </c>
      <c r="D732">
        <f t="shared" si="163"/>
        <v>2.1991126472913569</v>
      </c>
      <c r="E732">
        <f t="shared" si="168"/>
        <v>0.80901829350857235</v>
      </c>
      <c r="F732">
        <f t="shared" si="164"/>
        <v>1520674.6058682378</v>
      </c>
      <c r="G732">
        <f t="shared" si="165"/>
        <v>1520652.9597292978</v>
      </c>
      <c r="H732">
        <f t="shared" si="166"/>
        <v>0</v>
      </c>
      <c r="I732">
        <f t="shared" si="169"/>
        <v>2.2149814918365698E-6</v>
      </c>
      <c r="J732">
        <f t="shared" si="170"/>
        <v>0</v>
      </c>
      <c r="K732">
        <f t="shared" si="171"/>
        <v>0</v>
      </c>
      <c r="M732">
        <f>alpha*LN(F732)</f>
        <v>14.234650379349191</v>
      </c>
      <c r="N732">
        <f>(LN(cat0)+LN(C732)+M732)/(alpha-1)</f>
        <v>-668837.50358554092</v>
      </c>
      <c r="O732">
        <f t="shared" si="173"/>
        <v>-13.020266510332076</v>
      </c>
      <c r="P732">
        <f t="shared" si="174"/>
        <v>-668850.52385205124</v>
      </c>
      <c r="Q732">
        <f t="shared" si="175"/>
        <v>-668850.52385205124</v>
      </c>
    </row>
    <row r="733" spans="1:17" x14ac:dyDescent="0.3">
      <c r="A733">
        <f t="shared" si="172"/>
        <v>0.70099999999999996</v>
      </c>
      <c r="B733">
        <f t="shared" si="162"/>
        <v>0.6314601281156752</v>
      </c>
      <c r="C733">
        <f t="shared" si="167"/>
        <v>0.80716642044582865</v>
      </c>
      <c r="D733">
        <f t="shared" si="163"/>
        <v>2.2022542367874873</v>
      </c>
      <c r="E733">
        <f t="shared" si="168"/>
        <v>0.80716772985503082</v>
      </c>
      <c r="F733">
        <f t="shared" si="164"/>
        <v>1524161.000393684</v>
      </c>
      <c r="G733">
        <f t="shared" si="165"/>
        <v>1524139.3011371039</v>
      </c>
      <c r="H733">
        <f t="shared" si="166"/>
        <v>0</v>
      </c>
      <c r="I733">
        <f t="shared" si="169"/>
        <v>2.2181230843782289E-6</v>
      </c>
      <c r="J733">
        <f t="shared" si="170"/>
        <v>0</v>
      </c>
      <c r="K733">
        <f t="shared" si="171"/>
        <v>0</v>
      </c>
      <c r="M733">
        <f>alpha*LN(F733)</f>
        <v>14.236940415997157</v>
      </c>
      <c r="N733">
        <f>(LN(cat0)+LN(C733)+M733)/(alpha-1)</f>
        <v>-668837.48834181111</v>
      </c>
      <c r="O733">
        <f t="shared" si="173"/>
        <v>-13.018849177168123</v>
      </c>
      <c r="P733">
        <f t="shared" si="174"/>
        <v>-668850.50719098828</v>
      </c>
      <c r="Q733">
        <f t="shared" si="175"/>
        <v>-668850.50719098828</v>
      </c>
    </row>
    <row r="734" spans="1:17" x14ac:dyDescent="0.3">
      <c r="A734">
        <f t="shared" si="172"/>
        <v>0.70199999999999996</v>
      </c>
      <c r="B734">
        <f t="shared" si="162"/>
        <v>0.63460172075339849</v>
      </c>
      <c r="C734">
        <f t="shared" si="167"/>
        <v>0.80530788290794064</v>
      </c>
      <c r="D734">
        <f t="shared" si="163"/>
        <v>2.2053958262836182</v>
      </c>
      <c r="E734">
        <f t="shared" si="168"/>
        <v>0.80530919979787541</v>
      </c>
      <c r="F734">
        <f t="shared" si="164"/>
        <v>1527678.5300976618</v>
      </c>
      <c r="G734">
        <f t="shared" si="165"/>
        <v>1527656.7772409916</v>
      </c>
      <c r="H734">
        <f t="shared" si="166"/>
        <v>0</v>
      </c>
      <c r="I734">
        <f t="shared" si="169"/>
        <v>2.2212646769198879E-6</v>
      </c>
      <c r="J734">
        <f t="shared" si="170"/>
        <v>0</v>
      </c>
      <c r="K734">
        <f t="shared" si="171"/>
        <v>0</v>
      </c>
      <c r="M734">
        <f>alpha*LN(F734)</f>
        <v>14.239245601252771</v>
      </c>
      <c r="N734">
        <f>(LN(cat0)+LN(C734)+M734)/(alpha-1)</f>
        <v>-668837.47300348314</v>
      </c>
      <c r="O734">
        <f t="shared" si="173"/>
        <v>-13.017433849994646</v>
      </c>
      <c r="P734">
        <f t="shared" si="174"/>
        <v>-668850.49043733312</v>
      </c>
      <c r="Q734">
        <f t="shared" si="175"/>
        <v>-668850.49043733312</v>
      </c>
    </row>
    <row r="735" spans="1:17" x14ac:dyDescent="0.3">
      <c r="A735">
        <f t="shared" si="172"/>
        <v>0.70299999999999996</v>
      </c>
      <c r="B735">
        <f t="shared" si="162"/>
        <v>0.63774331339112145</v>
      </c>
      <c r="C735">
        <f t="shared" si="167"/>
        <v>0.8034413973064447</v>
      </c>
      <c r="D735">
        <f t="shared" si="163"/>
        <v>2.2085374157797482</v>
      </c>
      <c r="E735">
        <f t="shared" si="168"/>
        <v>0.80344272168001152</v>
      </c>
      <c r="F735">
        <f t="shared" si="164"/>
        <v>1531227.4807205456</v>
      </c>
      <c r="G735">
        <f t="shared" si="165"/>
        <v>1531205.6737767858</v>
      </c>
      <c r="H735">
        <f t="shared" si="166"/>
        <v>0</v>
      </c>
      <c r="I735">
        <f t="shared" si="169"/>
        <v>2.2244062699056362E-6</v>
      </c>
      <c r="J735">
        <f t="shared" si="170"/>
        <v>0</v>
      </c>
      <c r="K735">
        <f t="shared" si="171"/>
        <v>0</v>
      </c>
      <c r="M735">
        <f>alpha*LN(F735)</f>
        <v>14.241566005118571</v>
      </c>
      <c r="N735">
        <f>(LN(cat0)+LN(C735)+M735)/(alpha-1)</f>
        <v>-668837.45756972581</v>
      </c>
      <c r="O735">
        <f t="shared" si="173"/>
        <v>-13.01602052294176</v>
      </c>
      <c r="P735">
        <f t="shared" si="174"/>
        <v>-668850.47359024873</v>
      </c>
      <c r="Q735">
        <f t="shared" si="175"/>
        <v>-668850.47359024873</v>
      </c>
    </row>
    <row r="736" spans="1:17" x14ac:dyDescent="0.3">
      <c r="A736">
        <f t="shared" si="172"/>
        <v>0.70399999999999996</v>
      </c>
      <c r="B736">
        <f t="shared" ref="B736:B799" si="176">(1-A736)*-theta0+A736*PI()/2</f>
        <v>0.64088490602884463</v>
      </c>
      <c r="C736">
        <f t="shared" si="167"/>
        <v>0.80156698206279975</v>
      </c>
      <c r="D736">
        <f t="shared" ref="D736:D799" si="177">alpha*(B736+theta0)</f>
        <v>2.211679005275879</v>
      </c>
      <c r="E736">
        <f t="shared" si="168"/>
        <v>0.80156831392278627</v>
      </c>
      <c r="F736">
        <f t="shared" ref="F736:F799" si="178">x_m_zeta/E736</f>
        <v>1534808.1420541916</v>
      </c>
      <c r="G736">
        <f t="shared" ref="G736:G799" si="179">(F736)^alpha</f>
        <v>1534786.2805317261</v>
      </c>
      <c r="H736">
        <f t="shared" ref="H736:H799" si="180">(cat0*C736*G736)^(1/(alpha-1))</f>
        <v>0</v>
      </c>
      <c r="I736">
        <f t="shared" si="169"/>
        <v>2.2275478622252502E-6</v>
      </c>
      <c r="J736">
        <f t="shared" si="170"/>
        <v>0</v>
      </c>
      <c r="K736">
        <f t="shared" si="171"/>
        <v>0</v>
      </c>
      <c r="M736">
        <f>alpha*LN(F736)</f>
        <v>14.243901698385953</v>
      </c>
      <c r="N736">
        <f>(LN(cat0)+LN(C736)+M736)/(alpha-1)</f>
        <v>-668837.44203969522</v>
      </c>
      <c r="O736">
        <f t="shared" si="173"/>
        <v>-13.01460919086248</v>
      </c>
      <c r="P736">
        <f t="shared" si="174"/>
        <v>-668850.45664888609</v>
      </c>
      <c r="Q736">
        <f t="shared" si="175"/>
        <v>-668850.45664888609</v>
      </c>
    </row>
    <row r="737" spans="1:17" x14ac:dyDescent="0.3">
      <c r="A737">
        <f t="shared" si="172"/>
        <v>0.70499999999999996</v>
      </c>
      <c r="B737">
        <f t="shared" si="176"/>
        <v>0.6440264986665678</v>
      </c>
      <c r="C737">
        <f t="shared" ref="C737:C800" si="181">COS(B737)</f>
        <v>0.79968465567672753</v>
      </c>
      <c r="D737">
        <f t="shared" si="177"/>
        <v>2.2148205947720094</v>
      </c>
      <c r="E737">
        <f t="shared" ref="E737:E800" si="182">SIN(D737)</f>
        <v>0.79968599502581139</v>
      </c>
      <c r="F737">
        <f t="shared" si="178"/>
        <v>1538420.808009316</v>
      </c>
      <c r="G737">
        <f t="shared" si="179"/>
        <v>1538398.8914118423</v>
      </c>
      <c r="H737">
        <f t="shared" si="180"/>
        <v>0</v>
      </c>
      <c r="I737">
        <f t="shared" ref="I737:I800" si="183">COS(D737-B737)</f>
        <v>2.2306894549889539E-6</v>
      </c>
      <c r="J737">
        <f t="shared" ref="J737:J800" si="184">H737*I737</f>
        <v>0</v>
      </c>
      <c r="K737">
        <f t="shared" ref="K737:K800" si="185">J737*EXP(-J737)</f>
        <v>0</v>
      </c>
      <c r="M737">
        <f>alpha*LN(F737)</f>
        <v>14.24625275264532</v>
      </c>
      <c r="N737">
        <f>(LN(cat0)+LN(C737)+M737)/(alpha-1)</f>
        <v>-668837.42641253339</v>
      </c>
      <c r="O737">
        <f t="shared" si="173"/>
        <v>-13.013199847635473</v>
      </c>
      <c r="P737">
        <f t="shared" si="174"/>
        <v>-668850.43961238104</v>
      </c>
      <c r="Q737">
        <f t="shared" si="175"/>
        <v>-668850.43961238104</v>
      </c>
    </row>
    <row r="738" spans="1:17" x14ac:dyDescent="0.3">
      <c r="A738">
        <f t="shared" ref="A738:A801" si="186">ROUND(A737+1/1000,3)</f>
        <v>0.70599999999999996</v>
      </c>
      <c r="B738">
        <f t="shared" si="176"/>
        <v>0.64716809130429098</v>
      </c>
      <c r="C738">
        <f t="shared" si="181"/>
        <v>0.79779443672602912</v>
      </c>
      <c r="D738">
        <f t="shared" si="177"/>
        <v>2.2179621842681398</v>
      </c>
      <c r="E738">
        <f t="shared" si="182"/>
        <v>0.79779578356677683</v>
      </c>
      <c r="F738">
        <f t="shared" si="178"/>
        <v>1542065.7766842763</v>
      </c>
      <c r="G738">
        <f t="shared" si="179"/>
        <v>1542043.8045107443</v>
      </c>
      <c r="H738">
        <f t="shared" si="180"/>
        <v>0</v>
      </c>
      <c r="I738">
        <f t="shared" si="183"/>
        <v>2.2338310477526571E-6</v>
      </c>
      <c r="J738">
        <f t="shared" si="184"/>
        <v>0</v>
      </c>
      <c r="K738">
        <f t="shared" si="185"/>
        <v>0</v>
      </c>
      <c r="M738">
        <f>alpha*LN(F738)</f>
        <v>14.24861924029644</v>
      </c>
      <c r="N738">
        <f>(LN(cat0)+LN(C738)+M738)/(alpha-1)</f>
        <v>-668837.41068737349</v>
      </c>
      <c r="O738">
        <f t="shared" si="173"/>
        <v>-13.011792487861758</v>
      </c>
      <c r="P738">
        <f t="shared" si="174"/>
        <v>-668850.4224798613</v>
      </c>
      <c r="Q738">
        <f t="shared" si="175"/>
        <v>-668850.4224798613</v>
      </c>
    </row>
    <row r="739" spans="1:17" x14ac:dyDescent="0.3">
      <c r="A739">
        <f t="shared" si="186"/>
        <v>0.70699999999999996</v>
      </c>
      <c r="B739">
        <f t="shared" si="176"/>
        <v>0.65030968394201416</v>
      </c>
      <c r="C739">
        <f t="shared" si="181"/>
        <v>0.79589634386640251</v>
      </c>
      <c r="D739">
        <f t="shared" si="177"/>
        <v>2.2211037737642703</v>
      </c>
      <c r="E739">
        <f t="shared" si="182"/>
        <v>0.79589769820126888</v>
      </c>
      <c r="F739">
        <f t="shared" si="178"/>
        <v>1545743.3504352623</v>
      </c>
      <c r="G739">
        <f t="shared" si="179"/>
        <v>1545721.3221798013</v>
      </c>
      <c r="H739">
        <f t="shared" si="180"/>
        <v>0</v>
      </c>
      <c r="I739">
        <f t="shared" si="183"/>
        <v>2.2369726405163608E-6</v>
      </c>
      <c r="J739">
        <f t="shared" si="184"/>
        <v>0</v>
      </c>
      <c r="K739">
        <f t="shared" si="185"/>
        <v>0</v>
      </c>
      <c r="M739">
        <f>alpha*LN(F739)</f>
        <v>14.251001234558951</v>
      </c>
      <c r="N739">
        <f>(LN(cat0)+LN(C739)+M739)/(alpha-1)</f>
        <v>-668837.39486333635</v>
      </c>
      <c r="O739">
        <f t="shared" si="173"/>
        <v>-13.010387105966316</v>
      </c>
      <c r="P739">
        <f t="shared" si="174"/>
        <v>-668850.40525044233</v>
      </c>
      <c r="Q739">
        <f t="shared" si="175"/>
        <v>-668850.40525044233</v>
      </c>
    </row>
    <row r="740" spans="1:17" x14ac:dyDescent="0.3">
      <c r="A740">
        <f t="shared" si="186"/>
        <v>0.70799999999999996</v>
      </c>
      <c r="B740">
        <f t="shared" si="176"/>
        <v>0.65345127657973723</v>
      </c>
      <c r="C740">
        <f t="shared" si="181"/>
        <v>0.79399039583125763</v>
      </c>
      <c r="D740">
        <f t="shared" si="177"/>
        <v>2.2242453632604011</v>
      </c>
      <c r="E740">
        <f t="shared" si="182"/>
        <v>0.79399175766258612</v>
      </c>
      <c r="F740">
        <f t="shared" si="178"/>
        <v>1549453.8359479418</v>
      </c>
      <c r="G740">
        <f t="shared" si="179"/>
        <v>1549431.7510997877</v>
      </c>
      <c r="H740">
        <f t="shared" si="180"/>
        <v>0</v>
      </c>
      <c r="I740">
        <f t="shared" si="183"/>
        <v>2.2401142328359748E-6</v>
      </c>
      <c r="J740">
        <f t="shared" si="184"/>
        <v>0</v>
      </c>
      <c r="K740">
        <f t="shared" si="185"/>
        <v>0</v>
      </c>
      <c r="M740">
        <f>alpha*LN(F740)</f>
        <v>14.253398809483064</v>
      </c>
      <c r="N740">
        <f>(LN(cat0)+LN(C740)+M740)/(alpha-1)</f>
        <v>-668837.37893953186</v>
      </c>
      <c r="O740">
        <f t="shared" si="173"/>
        <v>-13.008983696595843</v>
      </c>
      <c r="P740">
        <f t="shared" si="174"/>
        <v>-668850.38792322844</v>
      </c>
      <c r="Q740">
        <f t="shared" si="175"/>
        <v>-668850.38792322844</v>
      </c>
    </row>
    <row r="741" spans="1:17" x14ac:dyDescent="0.3">
      <c r="A741">
        <f t="shared" si="186"/>
        <v>0.70899999999999996</v>
      </c>
      <c r="B741">
        <f t="shared" si="176"/>
        <v>0.65659286921746052</v>
      </c>
      <c r="C741">
        <f t="shared" si="181"/>
        <v>0.79207661143153185</v>
      </c>
      <c r="D741">
        <f t="shared" si="177"/>
        <v>2.2273869527565315</v>
      </c>
      <c r="E741">
        <f t="shared" si="182"/>
        <v>0.79207798076155478</v>
      </c>
      <c r="F741">
        <f t="shared" si="178"/>
        <v>1553197.5443105963</v>
      </c>
      <c r="G741">
        <f t="shared" si="179"/>
        <v>1553175.4023540276</v>
      </c>
      <c r="H741">
        <f t="shared" si="180"/>
        <v>0</v>
      </c>
      <c r="I741">
        <f t="shared" si="183"/>
        <v>2.2432558255996785E-6</v>
      </c>
      <c r="J741">
        <f t="shared" si="184"/>
        <v>0</v>
      </c>
      <c r="K741">
        <f t="shared" si="185"/>
        <v>0</v>
      </c>
      <c r="M741">
        <f>alpha*LN(F741)</f>
        <v>14.255812039960466</v>
      </c>
      <c r="N741">
        <f>(LN(cat0)+LN(C741)+M741)/(alpha-1)</f>
        <v>-668837.36291505408</v>
      </c>
      <c r="O741">
        <f t="shared" si="173"/>
        <v>-13.007582253825365</v>
      </c>
      <c r="P741">
        <f t="shared" si="174"/>
        <v>-668850.37049730786</v>
      </c>
      <c r="Q741">
        <f t="shared" si="175"/>
        <v>-668850.37049730786</v>
      </c>
    </row>
    <row r="742" spans="1:17" x14ac:dyDescent="0.3">
      <c r="A742">
        <f t="shared" si="186"/>
        <v>0.71</v>
      </c>
      <c r="B742">
        <f t="shared" si="176"/>
        <v>0.65973446185518347</v>
      </c>
      <c r="C742">
        <f t="shared" si="181"/>
        <v>0.79015500955550466</v>
      </c>
      <c r="D742">
        <f t="shared" si="177"/>
        <v>2.2305285422526615</v>
      </c>
      <c r="E742">
        <f t="shared" si="182"/>
        <v>0.79015638638634234</v>
      </c>
      <c r="F742">
        <f t="shared" si="178"/>
        <v>1556974.7910887825</v>
      </c>
      <c r="G742">
        <f t="shared" si="179"/>
        <v>1556952.5915030397</v>
      </c>
      <c r="H742">
        <f t="shared" si="180"/>
        <v>0</v>
      </c>
      <c r="I742">
        <f t="shared" si="183"/>
        <v>2.2463974185854263E-6</v>
      </c>
      <c r="J742">
        <f t="shared" si="184"/>
        <v>0</v>
      </c>
      <c r="K742">
        <f t="shared" si="185"/>
        <v>0</v>
      </c>
      <c r="M742">
        <f>alpha*LN(F742)</f>
        <v>14.25824100173538</v>
      </c>
      <c r="N742">
        <f>(LN(cat0)+LN(C742)+M742)/(alpha-1)</f>
        <v>-668837.34678899008</v>
      </c>
      <c r="O742">
        <f t="shared" si="173"/>
        <v>-13.006182772249559</v>
      </c>
      <c r="P742">
        <f t="shared" si="174"/>
        <v>-668850.3529717623</v>
      </c>
      <c r="Q742">
        <f t="shared" si="175"/>
        <v>-668850.3529717623</v>
      </c>
    </row>
    <row r="743" spans="1:17" x14ac:dyDescent="0.3">
      <c r="A743">
        <f t="shared" si="186"/>
        <v>0.71099999999999997</v>
      </c>
      <c r="B743">
        <f t="shared" si="176"/>
        <v>0.66287605449290687</v>
      </c>
      <c r="C743">
        <f t="shared" si="181"/>
        <v>0.78822560916861018</v>
      </c>
      <c r="D743">
        <f t="shared" si="177"/>
        <v>2.2336701317487928</v>
      </c>
      <c r="E743">
        <f t="shared" si="182"/>
        <v>0.78822699350227021</v>
      </c>
      <c r="F743">
        <f t="shared" si="178"/>
        <v>1560785.8964015539</v>
      </c>
      <c r="G743">
        <f t="shared" si="179"/>
        <v>1560763.6386607753</v>
      </c>
      <c r="H743">
        <f t="shared" si="180"/>
        <v>0</v>
      </c>
      <c r="I743">
        <f t="shared" si="183"/>
        <v>2.2495390106829958E-6</v>
      </c>
      <c r="J743">
        <f t="shared" si="184"/>
        <v>0</v>
      </c>
      <c r="K743">
        <f t="shared" si="185"/>
        <v>0</v>
      </c>
      <c r="M743">
        <f>alpha*LN(F743)</f>
        <v>14.26068577141586</v>
      </c>
      <c r="N743">
        <f>(LN(cat0)+LN(C743)+M743)/(alpha-1)</f>
        <v>-668837.33056041249</v>
      </c>
      <c r="O743">
        <f t="shared" si="173"/>
        <v>-13.004785246880459</v>
      </c>
      <c r="P743">
        <f t="shared" si="174"/>
        <v>-668850.3353456594</v>
      </c>
      <c r="Q743">
        <f t="shared" si="175"/>
        <v>-668850.3353456594</v>
      </c>
    </row>
    <row r="744" spans="1:17" x14ac:dyDescent="0.3">
      <c r="A744">
        <f t="shared" si="186"/>
        <v>0.71199999999999997</v>
      </c>
      <c r="B744">
        <f t="shared" si="176"/>
        <v>0.66601764713062983</v>
      </c>
      <c r="C744">
        <f t="shared" si="181"/>
        <v>0.78628842931325149</v>
      </c>
      <c r="D744">
        <f t="shared" si="177"/>
        <v>2.2368117212449228</v>
      </c>
      <c r="E744">
        <f t="shared" si="182"/>
        <v>0.78628982115163082</v>
      </c>
      <c r="F744">
        <f t="shared" si="178"/>
        <v>1564631.1849992729</v>
      </c>
      <c r="G744">
        <f t="shared" si="179"/>
        <v>1564608.8685724125</v>
      </c>
      <c r="H744">
        <f t="shared" si="180"/>
        <v>0</v>
      </c>
      <c r="I744">
        <f t="shared" si="183"/>
        <v>2.2526806036687436E-6</v>
      </c>
      <c r="J744">
        <f t="shared" si="184"/>
        <v>0</v>
      </c>
      <c r="K744">
        <f t="shared" si="185"/>
        <v>0</v>
      </c>
      <c r="M744">
        <f>alpha*LN(F744)</f>
        <v>14.263146426485244</v>
      </c>
      <c r="N744">
        <f>(LN(cat0)+LN(C744)+M744)/(alpha-1)</f>
        <v>-668837.31422837812</v>
      </c>
      <c r="O744">
        <f t="shared" si="173"/>
        <v>-13.00338967146889</v>
      </c>
      <c r="P744">
        <f t="shared" si="174"/>
        <v>-668850.31761804956</v>
      </c>
      <c r="Q744">
        <f t="shared" si="175"/>
        <v>-668850.31761804956</v>
      </c>
    </row>
    <row r="745" spans="1:17" x14ac:dyDescent="0.3">
      <c r="A745">
        <f t="shared" si="186"/>
        <v>0.71299999999999997</v>
      </c>
      <c r="B745">
        <f t="shared" si="176"/>
        <v>0.66915923976835301</v>
      </c>
      <c r="C745">
        <f t="shared" si="181"/>
        <v>0.78434348910861129</v>
      </c>
      <c r="D745">
        <f t="shared" si="177"/>
        <v>2.2399533107410532</v>
      </c>
      <c r="E745">
        <f t="shared" si="182"/>
        <v>0.78434488845349337</v>
      </c>
      <c r="F745">
        <f t="shared" si="178"/>
        <v>1568510.9863430809</v>
      </c>
      <c r="G745">
        <f t="shared" si="179"/>
        <v>1568488.6106938326</v>
      </c>
      <c r="H745">
        <f t="shared" si="180"/>
        <v>0</v>
      </c>
      <c r="I745">
        <f t="shared" si="183"/>
        <v>2.2558221964324473E-6</v>
      </c>
      <c r="J745">
        <f t="shared" si="184"/>
        <v>0</v>
      </c>
      <c r="K745">
        <f t="shared" si="185"/>
        <v>0</v>
      </c>
      <c r="M745">
        <f>alpha*LN(F745)</f>
        <v>14.265623045313847</v>
      </c>
      <c r="N745">
        <f>(LN(cat0)+LN(C745)+M745)/(alpha-1)</f>
        <v>-668837.29779193655</v>
      </c>
      <c r="O745">
        <f t="shared" si="173"/>
        <v>-13.00199604107252</v>
      </c>
      <c r="P745">
        <f t="shared" si="174"/>
        <v>-668850.29978797759</v>
      </c>
      <c r="Q745">
        <f t="shared" si="175"/>
        <v>-668850.29978797759</v>
      </c>
    </row>
    <row r="746" spans="1:17" x14ac:dyDescent="0.3">
      <c r="A746">
        <f t="shared" si="186"/>
        <v>0.71399999999999997</v>
      </c>
      <c r="B746">
        <f t="shared" si="176"/>
        <v>0.67230083240607619</v>
      </c>
      <c r="C746">
        <f t="shared" si="181"/>
        <v>0.7823908077504641</v>
      </c>
      <c r="D746">
        <f t="shared" si="177"/>
        <v>2.2430949002371836</v>
      </c>
      <c r="E746">
        <f t="shared" si="182"/>
        <v>0.78239221460352038</v>
      </c>
      <c r="F746">
        <f t="shared" si="178"/>
        <v>1572425.6346860216</v>
      </c>
      <c r="G746">
        <f t="shared" si="179"/>
        <v>1572403.1992727469</v>
      </c>
      <c r="H746">
        <f t="shared" si="180"/>
        <v>0</v>
      </c>
      <c r="I746">
        <f t="shared" si="183"/>
        <v>2.2589637891961505E-6</v>
      </c>
      <c r="J746">
        <f t="shared" si="184"/>
        <v>0</v>
      </c>
      <c r="K746">
        <f t="shared" si="185"/>
        <v>0</v>
      </c>
      <c r="M746">
        <f>alpha*LN(F746)</f>
        <v>14.268115707170832</v>
      </c>
      <c r="N746">
        <f>(LN(cat0)+LN(C746)+M746)/(alpha-1)</f>
        <v>-668837.28125012154</v>
      </c>
      <c r="O746">
        <f t="shared" si="173"/>
        <v>-13.000604350179193</v>
      </c>
      <c r="P746">
        <f t="shared" si="174"/>
        <v>-668850.28185447177</v>
      </c>
      <c r="Q746">
        <f t="shared" si="175"/>
        <v>-668850.28185447177</v>
      </c>
    </row>
    <row r="747" spans="1:17" x14ac:dyDescent="0.3">
      <c r="A747">
        <f t="shared" si="186"/>
        <v>0.71499999999999997</v>
      </c>
      <c r="B747">
        <f t="shared" si="176"/>
        <v>0.67544242504379925</v>
      </c>
      <c r="C747">
        <f t="shared" si="181"/>
        <v>0.78043040451098633</v>
      </c>
      <c r="D747">
        <f t="shared" si="177"/>
        <v>2.2462364897333145</v>
      </c>
      <c r="E747">
        <f t="shared" si="182"/>
        <v>0.78043181887377511</v>
      </c>
      <c r="F747">
        <f t="shared" si="178"/>
        <v>1576375.4691559039</v>
      </c>
      <c r="G747">
        <f t="shared" si="179"/>
        <v>1576352.9734315432</v>
      </c>
      <c r="H747">
        <f t="shared" si="180"/>
        <v>0</v>
      </c>
      <c r="I747">
        <f t="shared" si="183"/>
        <v>2.2621053812937199E-6</v>
      </c>
      <c r="J747">
        <f t="shared" si="184"/>
        <v>0</v>
      </c>
      <c r="K747">
        <f t="shared" si="185"/>
        <v>0</v>
      </c>
      <c r="M747">
        <f>alpha*LN(F747)</f>
        <v>14.270624492236308</v>
      </c>
      <c r="N747">
        <f>(LN(cat0)+LN(C747)+M747)/(alpha-1)</f>
        <v>-668837.26460195065</v>
      </c>
      <c r="O747">
        <f t="shared" si="173"/>
        <v>-12.999214593692511</v>
      </c>
      <c r="P747">
        <f t="shared" si="174"/>
        <v>-668850.26381654432</v>
      </c>
      <c r="Q747">
        <f t="shared" si="175"/>
        <v>-668850.26381654432</v>
      </c>
    </row>
    <row r="748" spans="1:17" x14ac:dyDescent="0.3">
      <c r="A748">
        <f t="shared" si="186"/>
        <v>0.71599999999999997</v>
      </c>
      <c r="B748">
        <f t="shared" si="176"/>
        <v>0.67858401768152254</v>
      </c>
      <c r="C748">
        <f t="shared" si="181"/>
        <v>0.77846229873856632</v>
      </c>
      <c r="D748">
        <f t="shared" si="177"/>
        <v>2.2493780792294449</v>
      </c>
      <c r="E748">
        <f t="shared" si="182"/>
        <v>0.77846372061253388</v>
      </c>
      <c r="F748">
        <f t="shared" si="178"/>
        <v>1580360.8338399096</v>
      </c>
      <c r="G748">
        <f t="shared" si="179"/>
        <v>1580338.2772519148</v>
      </c>
      <c r="H748">
        <f t="shared" si="180"/>
        <v>0</v>
      </c>
      <c r="I748">
        <f t="shared" si="183"/>
        <v>2.2652469742794678E-6</v>
      </c>
      <c r="J748">
        <f t="shared" si="184"/>
        <v>0</v>
      </c>
      <c r="K748">
        <f t="shared" si="185"/>
        <v>0</v>
      </c>
      <c r="M748">
        <f>alpha*LN(F748)</f>
        <v>14.273149481613645</v>
      </c>
      <c r="N748">
        <f>(LN(cat0)+LN(C748)+M748)/(alpha-1)</f>
        <v>-668837.24784643285</v>
      </c>
      <c r="O748">
        <f t="shared" si="173"/>
        <v>-12.997826765556658</v>
      </c>
      <c r="P748">
        <f t="shared" si="174"/>
        <v>-668850.24567319837</v>
      </c>
      <c r="Q748">
        <f t="shared" si="175"/>
        <v>-668850.24567319837</v>
      </c>
    </row>
    <row r="749" spans="1:17" x14ac:dyDescent="0.3">
      <c r="A749">
        <f t="shared" si="186"/>
        <v>0.71699999999999997</v>
      </c>
      <c r="B749">
        <f t="shared" si="176"/>
        <v>0.6817256103192455</v>
      </c>
      <c r="C749">
        <f t="shared" si="181"/>
        <v>0.77648650985761347</v>
      </c>
      <c r="D749">
        <f t="shared" si="177"/>
        <v>2.2525196687255753</v>
      </c>
      <c r="E749">
        <f t="shared" si="182"/>
        <v>0.77648793924409254</v>
      </c>
      <c r="F749">
        <f t="shared" si="178"/>
        <v>1584382.0778710211</v>
      </c>
      <c r="G749">
        <f t="shared" si="179"/>
        <v>1584359.4598612592</v>
      </c>
      <c r="H749">
        <f t="shared" si="180"/>
        <v>0</v>
      </c>
      <c r="I749">
        <f t="shared" si="183"/>
        <v>2.2683885668211264E-6</v>
      </c>
      <c r="J749">
        <f t="shared" si="184"/>
        <v>0</v>
      </c>
      <c r="K749">
        <f t="shared" si="185"/>
        <v>0</v>
      </c>
      <c r="M749">
        <f>alpha*LN(F749)</f>
        <v>14.275690757341991</v>
      </c>
      <c r="N749">
        <f>(LN(cat0)+LN(C749)+M749)/(alpha-1)</f>
        <v>-668837.23098255717</v>
      </c>
      <c r="O749">
        <f t="shared" si="173"/>
        <v>-12.996440861014475</v>
      </c>
      <c r="P749">
        <f t="shared" si="174"/>
        <v>-668850.2274234182</v>
      </c>
      <c r="Q749">
        <f t="shared" si="175"/>
        <v>-668850.2274234182</v>
      </c>
    </row>
    <row r="750" spans="1:17" x14ac:dyDescent="0.3">
      <c r="A750">
        <f t="shared" si="186"/>
        <v>0.71799999999999997</v>
      </c>
      <c r="B750">
        <f t="shared" si="176"/>
        <v>0.6848672029569689</v>
      </c>
      <c r="C750">
        <f t="shared" si="181"/>
        <v>0.77450305736836567</v>
      </c>
      <c r="D750">
        <f t="shared" si="177"/>
        <v>2.2556612582217062</v>
      </c>
      <c r="E750">
        <f t="shared" si="182"/>
        <v>0.77450449426857615</v>
      </c>
      <c r="F750">
        <f t="shared" si="178"/>
        <v>1588439.5555162856</v>
      </c>
      <c r="G750">
        <f t="shared" si="179"/>
        <v>1588416.8755209744</v>
      </c>
      <c r="H750">
        <f t="shared" si="180"/>
        <v>0</v>
      </c>
      <c r="I750">
        <f t="shared" si="183"/>
        <v>2.2715301593627851E-6</v>
      </c>
      <c r="J750">
        <f t="shared" si="184"/>
        <v>0</v>
      </c>
      <c r="K750">
        <f t="shared" si="185"/>
        <v>0</v>
      </c>
      <c r="M750">
        <f>alpha*LN(F750)</f>
        <v>14.278248402409046</v>
      </c>
      <c r="N750">
        <f>(LN(cat0)+LN(C750)+M750)/(alpha-1)</f>
        <v>-668837.21400930954</v>
      </c>
      <c r="O750">
        <f t="shared" si="173"/>
        <v>-12.995056874545734</v>
      </c>
      <c r="P750">
        <f t="shared" si="174"/>
        <v>-668850.20906618412</v>
      </c>
      <c r="Q750">
        <f t="shared" si="175"/>
        <v>-668850.20906618412</v>
      </c>
    </row>
    <row r="751" spans="1:17" x14ac:dyDescent="0.3">
      <c r="A751">
        <f t="shared" si="186"/>
        <v>0.71899999999999997</v>
      </c>
      <c r="B751">
        <f t="shared" si="176"/>
        <v>0.68800879559469186</v>
      </c>
      <c r="C751">
        <f t="shared" si="181"/>
        <v>0.77251196084669871</v>
      </c>
      <c r="D751">
        <f t="shared" si="177"/>
        <v>2.2588028477178366</v>
      </c>
      <c r="E751">
        <f t="shared" si="182"/>
        <v>0.77251340526174694</v>
      </c>
      <c r="F751">
        <f t="shared" si="178"/>
        <v>1592533.6262669796</v>
      </c>
      <c r="G751">
        <f t="shared" si="179"/>
        <v>1592510.8837165853</v>
      </c>
      <c r="H751">
        <f t="shared" si="180"/>
        <v>0</v>
      </c>
      <c r="I751">
        <f t="shared" si="183"/>
        <v>2.2746717519044433E-6</v>
      </c>
      <c r="J751">
        <f t="shared" si="184"/>
        <v>0</v>
      </c>
      <c r="K751">
        <f t="shared" si="185"/>
        <v>0</v>
      </c>
      <c r="M751">
        <f>alpha*LN(F751)</f>
        <v>14.280822500764025</v>
      </c>
      <c r="N751">
        <f>(LN(cat0)+LN(C751)+M751)/(alpha-1)</f>
        <v>-668837.19692565058</v>
      </c>
      <c r="O751">
        <f t="shared" si="173"/>
        <v>-12.993674800848593</v>
      </c>
      <c r="P751">
        <f t="shared" si="174"/>
        <v>-668850.19060045143</v>
      </c>
      <c r="Q751">
        <f t="shared" si="175"/>
        <v>-668850.19060045143</v>
      </c>
    </row>
    <row r="752" spans="1:17" x14ac:dyDescent="0.3">
      <c r="A752">
        <f t="shared" si="186"/>
        <v>0.72</v>
      </c>
      <c r="B752">
        <f t="shared" si="176"/>
        <v>0.69115038823241526</v>
      </c>
      <c r="C752">
        <f t="shared" si="181"/>
        <v>0.77051323994393073</v>
      </c>
      <c r="D752">
        <f t="shared" si="177"/>
        <v>2.261944437213967</v>
      </c>
      <c r="E752">
        <f t="shared" si="182"/>
        <v>0.77051469187480981</v>
      </c>
      <c r="F752">
        <f t="shared" si="178"/>
        <v>1596664.6549307192</v>
      </c>
      <c r="G752">
        <f t="shared" si="179"/>
        <v>1596641.8492498787</v>
      </c>
      <c r="H752">
        <f t="shared" si="180"/>
        <v>0</v>
      </c>
      <c r="I752">
        <f t="shared" si="183"/>
        <v>2.2778133448901911E-6</v>
      </c>
      <c r="J752">
        <f t="shared" si="184"/>
        <v>0</v>
      </c>
      <c r="K752">
        <f t="shared" si="185"/>
        <v>0</v>
      </c>
      <c r="M752">
        <f>alpha*LN(F752)</f>
        <v>14.283413137330891</v>
      </c>
      <c r="N752">
        <f>(LN(cat0)+LN(C752)+M752)/(alpha-1)</f>
        <v>-668837.1797305306</v>
      </c>
      <c r="O752">
        <f t="shared" si="173"/>
        <v>-12.992294634448202</v>
      </c>
      <c r="P752">
        <f t="shared" si="174"/>
        <v>-668850.17202516505</v>
      </c>
      <c r="Q752">
        <f t="shared" si="175"/>
        <v>-668850.17202516505</v>
      </c>
    </row>
    <row r="753" spans="1:17" x14ac:dyDescent="0.3">
      <c r="A753">
        <f t="shared" si="186"/>
        <v>0.72099999999999997</v>
      </c>
      <c r="B753">
        <f t="shared" si="176"/>
        <v>0.69429198087013821</v>
      </c>
      <c r="C753">
        <f t="shared" si="181"/>
        <v>0.76850691438663021</v>
      </c>
      <c r="D753">
        <f t="shared" si="177"/>
        <v>2.2650860267100974</v>
      </c>
      <c r="E753">
        <f t="shared" si="182"/>
        <v>0.76850837383421944</v>
      </c>
      <c r="F753">
        <f t="shared" si="178"/>
        <v>1600833.0117255554</v>
      </c>
      <c r="G753">
        <f t="shared" si="179"/>
        <v>1600810.1423329846</v>
      </c>
      <c r="H753">
        <f t="shared" si="180"/>
        <v>0</v>
      </c>
      <c r="I753">
        <f t="shared" si="183"/>
        <v>2.2809549374318498E-6</v>
      </c>
      <c r="J753">
        <f t="shared" si="184"/>
        <v>0</v>
      </c>
      <c r="K753">
        <f t="shared" si="185"/>
        <v>0</v>
      </c>
      <c r="M753">
        <f>alpha*LN(F753)</f>
        <v>14.28602039802181</v>
      </c>
      <c r="N753">
        <f>(LN(cat0)+LN(C753)+M753)/(alpha-1)</f>
        <v>-668837.16242288542</v>
      </c>
      <c r="O753">
        <f t="shared" si="173"/>
        <v>-12.990916370476699</v>
      </c>
      <c r="P753">
        <f t="shared" si="174"/>
        <v>-668850.15333925595</v>
      </c>
      <c r="Q753">
        <f t="shared" si="175"/>
        <v>-668850.15333925595</v>
      </c>
    </row>
    <row r="754" spans="1:17" x14ac:dyDescent="0.3">
      <c r="A754">
        <f t="shared" si="186"/>
        <v>0.72199999999999998</v>
      </c>
      <c r="B754">
        <f t="shared" si="176"/>
        <v>0.6974335735078615</v>
      </c>
      <c r="C754">
        <f t="shared" si="181"/>
        <v>0.76649300397641995</v>
      </c>
      <c r="D754">
        <f t="shared" si="177"/>
        <v>2.2682276162062283</v>
      </c>
      <c r="E754">
        <f t="shared" si="182"/>
        <v>0.76649447094148471</v>
      </c>
      <c r="F754">
        <f t="shared" si="178"/>
        <v>1605039.0723761162</v>
      </c>
      <c r="G754">
        <f t="shared" si="179"/>
        <v>1605016.1386845252</v>
      </c>
      <c r="H754">
        <f t="shared" si="180"/>
        <v>0</v>
      </c>
      <c r="I754">
        <f t="shared" si="183"/>
        <v>2.2840965297514638E-6</v>
      </c>
      <c r="J754">
        <f t="shared" si="184"/>
        <v>0</v>
      </c>
      <c r="K754">
        <f t="shared" si="185"/>
        <v>0</v>
      </c>
      <c r="M754">
        <f>alpha*LN(F754)</f>
        <v>14.288644369750855</v>
      </c>
      <c r="N754">
        <f>(LN(cat0)+LN(C754)+M754)/(alpha-1)</f>
        <v>-668837.1450016353</v>
      </c>
      <c r="O754">
        <f t="shared" si="173"/>
        <v>-12.989540003599721</v>
      </c>
      <c r="P754">
        <f t="shared" si="174"/>
        <v>-668850.13454163889</v>
      </c>
      <c r="Q754">
        <f t="shared" si="175"/>
        <v>-668850.13454163889</v>
      </c>
    </row>
    <row r="755" spans="1:17" x14ac:dyDescent="0.3">
      <c r="A755">
        <f t="shared" si="186"/>
        <v>0.72299999999999998</v>
      </c>
      <c r="B755">
        <f t="shared" si="176"/>
        <v>0.70057516614558457</v>
      </c>
      <c r="C755">
        <f t="shared" si="181"/>
        <v>0.76447152858978284</v>
      </c>
      <c r="D755">
        <f t="shared" si="177"/>
        <v>2.2713692057023587</v>
      </c>
      <c r="E755">
        <f t="shared" si="182"/>
        <v>0.76447300307297483</v>
      </c>
      <c r="F755">
        <f t="shared" si="178"/>
        <v>1609283.2182118346</v>
      </c>
      <c r="G755">
        <f t="shared" si="179"/>
        <v>1609260.2196278307</v>
      </c>
      <c r="H755">
        <f t="shared" si="180"/>
        <v>0</v>
      </c>
      <c r="I755">
        <f t="shared" si="183"/>
        <v>2.2872381225151666E-6</v>
      </c>
      <c r="J755">
        <f t="shared" si="184"/>
        <v>0</v>
      </c>
      <c r="K755">
        <f t="shared" si="185"/>
        <v>0</v>
      </c>
      <c r="M755">
        <f>alpha*LN(F755)</f>
        <v>14.291285140447956</v>
      </c>
      <c r="N755">
        <f>(LN(cat0)+LN(C755)+M755)/(alpha-1)</f>
        <v>-668837.1274656821</v>
      </c>
      <c r="O755">
        <f t="shared" si="173"/>
        <v>-12.988165528310878</v>
      </c>
      <c r="P755">
        <f t="shared" si="174"/>
        <v>-668850.11563121038</v>
      </c>
      <c r="Q755">
        <f t="shared" si="175"/>
        <v>-668850.11563121038</v>
      </c>
    </row>
    <row r="756" spans="1:17" x14ac:dyDescent="0.3">
      <c r="A756">
        <f t="shared" si="186"/>
        <v>0.72399999999999998</v>
      </c>
      <c r="B756">
        <f t="shared" si="176"/>
        <v>0.70371675878330753</v>
      </c>
      <c r="C756">
        <f t="shared" si="181"/>
        <v>0.76244250817786441</v>
      </c>
      <c r="D756">
        <f t="shared" si="177"/>
        <v>2.2745107951984891</v>
      </c>
      <c r="E756">
        <f t="shared" si="182"/>
        <v>0.76244399017972109</v>
      </c>
      <c r="F756">
        <f t="shared" si="178"/>
        <v>1613565.8362673314</v>
      </c>
      <c r="G756">
        <f t="shared" si="179"/>
        <v>1613542.7721913396</v>
      </c>
      <c r="H756">
        <f t="shared" si="180"/>
        <v>0</v>
      </c>
      <c r="I756">
        <f t="shared" si="183"/>
        <v>2.2903797150568252E-6</v>
      </c>
      <c r="J756">
        <f t="shared" si="184"/>
        <v>0</v>
      </c>
      <c r="K756">
        <f t="shared" si="185"/>
        <v>0</v>
      </c>
      <c r="M756">
        <f>alpha*LN(F756)</f>
        <v>14.293942799073116</v>
      </c>
      <c r="N756">
        <f>(LN(cat0)+LN(C756)+M756)/(alpha-1)</f>
        <v>-668837.1098139229</v>
      </c>
      <c r="O756">
        <f t="shared" si="173"/>
        <v>-12.986792939708526</v>
      </c>
      <c r="P756">
        <f t="shared" si="174"/>
        <v>-668850.09660686261</v>
      </c>
      <c r="Q756">
        <f t="shared" si="175"/>
        <v>-668850.09660686261</v>
      </c>
    </row>
    <row r="757" spans="1:17" x14ac:dyDescent="0.3">
      <c r="A757">
        <f t="shared" si="186"/>
        <v>0.72499999999999998</v>
      </c>
      <c r="B757">
        <f t="shared" si="176"/>
        <v>0.70685835142103093</v>
      </c>
      <c r="C757">
        <f t="shared" si="181"/>
        <v>0.76040596276627648</v>
      </c>
      <c r="D757">
        <f t="shared" si="177"/>
        <v>2.2776523846946199</v>
      </c>
      <c r="E757">
        <f t="shared" si="182"/>
        <v>0.76040745228722106</v>
      </c>
      <c r="F757">
        <f t="shared" si="178"/>
        <v>1617887.3193849912</v>
      </c>
      <c r="G757">
        <f t="shared" si="179"/>
        <v>1617864.1892111425</v>
      </c>
      <c r="H757">
        <f t="shared" si="180"/>
        <v>0</v>
      </c>
      <c r="I757">
        <f t="shared" si="183"/>
        <v>2.2935213075984835E-6</v>
      </c>
      <c r="J757">
        <f t="shared" si="184"/>
        <v>0</v>
      </c>
      <c r="K757">
        <f t="shared" si="185"/>
        <v>0</v>
      </c>
      <c r="M757">
        <f>alpha*LN(F757)</f>
        <v>14.29661743563087</v>
      </c>
      <c r="N757">
        <f>(LN(cat0)+LN(C757)+M757)/(alpha-1)</f>
        <v>-668837.09204522439</v>
      </c>
      <c r="O757">
        <f t="shared" si="173"/>
        <v>-12.985422232523527</v>
      </c>
      <c r="P757">
        <f t="shared" si="174"/>
        <v>-668850.07746745693</v>
      </c>
      <c r="Q757">
        <f t="shared" si="175"/>
        <v>-668850.07746745693</v>
      </c>
    </row>
    <row r="758" spans="1:17" x14ac:dyDescent="0.3">
      <c r="A758">
        <f t="shared" si="186"/>
        <v>0.72599999999999998</v>
      </c>
      <c r="B758">
        <f t="shared" si="176"/>
        <v>0.70999994405875388</v>
      </c>
      <c r="C758">
        <f t="shared" si="181"/>
        <v>0.75836191245490037</v>
      </c>
      <c r="D758">
        <f t="shared" si="177"/>
        <v>2.2807939741907504</v>
      </c>
      <c r="E758">
        <f t="shared" si="182"/>
        <v>0.75836340949524184</v>
      </c>
      <c r="F758">
        <f t="shared" si="178"/>
        <v>1622248.0663197946</v>
      </c>
      <c r="G758">
        <f t="shared" si="179"/>
        <v>1622224.8694358438</v>
      </c>
      <c r="H758">
        <f t="shared" si="180"/>
        <v>0</v>
      </c>
      <c r="I758">
        <f t="shared" si="183"/>
        <v>2.2966629001401421E-6</v>
      </c>
      <c r="J758">
        <f t="shared" si="184"/>
        <v>0</v>
      </c>
      <c r="K758">
        <f t="shared" si="185"/>
        <v>0</v>
      </c>
      <c r="M758">
        <f>alpha*LN(F758)</f>
        <v>14.299309141185027</v>
      </c>
      <c r="N758">
        <f>(LN(cat0)+LN(C758)+M758)/(alpha-1)</f>
        <v>-668837.07415844791</v>
      </c>
      <c r="O758">
        <f t="shared" si="173"/>
        <v>-12.984053401605196</v>
      </c>
      <c r="P758">
        <f t="shared" si="174"/>
        <v>-668850.05821184954</v>
      </c>
      <c r="Q758">
        <f t="shared" si="175"/>
        <v>-668850.05821184954</v>
      </c>
    </row>
    <row r="759" spans="1:17" x14ac:dyDescent="0.3">
      <c r="A759">
        <f t="shared" si="186"/>
        <v>0.72699999999999998</v>
      </c>
      <c r="B759">
        <f t="shared" si="176"/>
        <v>0.71314153669647729</v>
      </c>
      <c r="C759">
        <f t="shared" si="181"/>
        <v>0.75631037741768681</v>
      </c>
      <c r="D759">
        <f t="shared" si="177"/>
        <v>2.2839355636868808</v>
      </c>
      <c r="E759">
        <f t="shared" si="182"/>
        <v>0.75631188197761967</v>
      </c>
      <c r="F759">
        <f t="shared" si="178"/>
        <v>1626648.4818464713</v>
      </c>
      <c r="G759">
        <f t="shared" si="179"/>
        <v>1626625.2176336891</v>
      </c>
      <c r="H759">
        <f t="shared" si="180"/>
        <v>0</v>
      </c>
      <c r="I759">
        <f t="shared" si="183"/>
        <v>2.2998044931258895E-6</v>
      </c>
      <c r="J759">
        <f t="shared" si="184"/>
        <v>0</v>
      </c>
      <c r="K759">
        <f t="shared" si="185"/>
        <v>0</v>
      </c>
      <c r="M759">
        <f>alpha*LN(F759)</f>
        <v>14.302018007873679</v>
      </c>
      <c r="N759">
        <f>(LN(cat0)+LN(C759)+M759)/(alpha-1)</f>
        <v>-668837.05615243176</v>
      </c>
      <c r="O759">
        <f t="shared" si="173"/>
        <v>-12.982686441630873</v>
      </c>
      <c r="P759">
        <f t="shared" si="174"/>
        <v>-668850.03883887338</v>
      </c>
      <c r="Q759">
        <f t="shared" si="175"/>
        <v>-668850.03883887338</v>
      </c>
    </row>
    <row r="760" spans="1:17" x14ac:dyDescent="0.3">
      <c r="A760">
        <f t="shared" si="186"/>
        <v>0.72799999999999998</v>
      </c>
      <c r="B760">
        <f t="shared" si="176"/>
        <v>0.71628312933420024</v>
      </c>
      <c r="C760">
        <f t="shared" si="181"/>
        <v>0.75425137790245866</v>
      </c>
      <c r="D760">
        <f t="shared" si="177"/>
        <v>2.2870771531830112</v>
      </c>
      <c r="E760">
        <f t="shared" si="182"/>
        <v>0.75425288998206219</v>
      </c>
      <c r="F760">
        <f t="shared" si="178"/>
        <v>1631088.976869019</v>
      </c>
      <c r="G760">
        <f t="shared" si="179"/>
        <v>1631065.6447021014</v>
      </c>
      <c r="H760">
        <f t="shared" si="180"/>
        <v>0</v>
      </c>
      <c r="I760">
        <f t="shared" si="183"/>
        <v>2.3029460856675477E-6</v>
      </c>
      <c r="J760">
        <f t="shared" si="184"/>
        <v>0</v>
      </c>
      <c r="K760">
        <f t="shared" si="185"/>
        <v>0</v>
      </c>
      <c r="M760">
        <f>alpha*LN(F760)</f>
        <v>14.304744128924487</v>
      </c>
      <c r="N760">
        <f>(LN(cat0)+LN(C760)+M760)/(alpha-1)</f>
        <v>-668837.0380260034</v>
      </c>
      <c r="O760">
        <f t="shared" si="173"/>
        <v>-12.981321347878458</v>
      </c>
      <c r="P760">
        <f t="shared" si="174"/>
        <v>-668850.01934735128</v>
      </c>
      <c r="Q760">
        <f t="shared" si="175"/>
        <v>-668850.01934735128</v>
      </c>
    </row>
    <row r="761" spans="1:17" x14ac:dyDescent="0.3">
      <c r="A761">
        <f t="shared" si="186"/>
        <v>0.72899999999999998</v>
      </c>
      <c r="B761">
        <f t="shared" si="176"/>
        <v>0.71942472197192353</v>
      </c>
      <c r="C761">
        <f t="shared" si="181"/>
        <v>0.7521849342307092</v>
      </c>
      <c r="D761">
        <f t="shared" si="177"/>
        <v>2.290218742679142</v>
      </c>
      <c r="E761">
        <f t="shared" si="182"/>
        <v>0.75218645382994798</v>
      </c>
      <c r="F761">
        <f t="shared" si="178"/>
        <v>1635569.9685326619</v>
      </c>
      <c r="G761">
        <f t="shared" si="179"/>
        <v>1635546.5677796209</v>
      </c>
      <c r="H761">
        <f t="shared" si="180"/>
        <v>0</v>
      </c>
      <c r="I761">
        <f t="shared" si="183"/>
        <v>2.3060876782092064E-6</v>
      </c>
      <c r="J761">
        <f t="shared" si="184"/>
        <v>0</v>
      </c>
      <c r="K761">
        <f t="shared" si="185"/>
        <v>0</v>
      </c>
      <c r="M761">
        <f>alpha*LN(F761)</f>
        <v>14.307487598670248</v>
      </c>
      <c r="N761">
        <f>(LN(cat0)+LN(C761)+M761)/(alpha-1)</f>
        <v>-668837.01977796736</v>
      </c>
      <c r="O761">
        <f t="shared" si="173"/>
        <v>-12.979958115066927</v>
      </c>
      <c r="P761">
        <f t="shared" si="174"/>
        <v>-668849.99973608239</v>
      </c>
      <c r="Q761">
        <f t="shared" si="175"/>
        <v>-668849.99973608239</v>
      </c>
    </row>
    <row r="762" spans="1:17" x14ac:dyDescent="0.3">
      <c r="A762">
        <f t="shared" si="186"/>
        <v>0.73</v>
      </c>
      <c r="B762">
        <f t="shared" si="176"/>
        <v>0.7225663146096466</v>
      </c>
      <c r="C762">
        <f t="shared" si="181"/>
        <v>0.75011106679740336</v>
      </c>
      <c r="D762">
        <f t="shared" si="177"/>
        <v>2.2933603321752725</v>
      </c>
      <c r="E762">
        <f t="shared" si="182"/>
        <v>0.75011259391612728</v>
      </c>
      <c r="F762">
        <f t="shared" si="178"/>
        <v>1640091.8803383023</v>
      </c>
      <c r="G762">
        <f t="shared" si="179"/>
        <v>1640068.4103603698</v>
      </c>
      <c r="H762">
        <f t="shared" si="180"/>
        <v>0</v>
      </c>
      <c r="I762">
        <f t="shared" si="183"/>
        <v>2.3092292707508646E-6</v>
      </c>
      <c r="J762">
        <f t="shared" si="184"/>
        <v>0</v>
      </c>
      <c r="K762">
        <f t="shared" si="185"/>
        <v>0</v>
      </c>
      <c r="M762">
        <f>alpha*LN(F762)</f>
        <v>14.310248512564764</v>
      </c>
      <c r="N762">
        <f>(LN(cat0)+LN(C762)+M762)/(alpha-1)</f>
        <v>-668837.00140711409</v>
      </c>
      <c r="O762">
        <f t="shared" si="173"/>
        <v>-12.978596738129392</v>
      </c>
      <c r="P762">
        <f t="shared" si="174"/>
        <v>-668849.98000385216</v>
      </c>
      <c r="Q762">
        <f t="shared" si="175"/>
        <v>-668849.98000385216</v>
      </c>
    </row>
    <row r="763" spans="1:17" x14ac:dyDescent="0.3">
      <c r="A763">
        <f t="shared" si="186"/>
        <v>0.73099999999999998</v>
      </c>
      <c r="B763">
        <f t="shared" si="176"/>
        <v>0.72570790724736978</v>
      </c>
      <c r="C763">
        <f t="shared" si="181"/>
        <v>0.74802979607077502</v>
      </c>
      <c r="D763">
        <f t="shared" si="177"/>
        <v>2.2965019216714029</v>
      </c>
      <c r="E763">
        <f t="shared" si="182"/>
        <v>0.74803133070871874</v>
      </c>
      <c r="F763">
        <f t="shared" si="178"/>
        <v>1644655.1422595424</v>
      </c>
      <c r="G763">
        <f t="shared" si="179"/>
        <v>1644631.602411062</v>
      </c>
      <c r="H763">
        <f t="shared" si="180"/>
        <v>0</v>
      </c>
      <c r="I763">
        <f t="shared" si="183"/>
        <v>2.3123708635145674E-6</v>
      </c>
      <c r="J763">
        <f t="shared" si="184"/>
        <v>0</v>
      </c>
      <c r="K763">
        <f t="shared" si="185"/>
        <v>0</v>
      </c>
      <c r="M763">
        <f>alpha*LN(F763)</f>
        <v>14.313026967198995</v>
      </c>
      <c r="N763">
        <f>(LN(cat0)+LN(C763)+M763)/(alpha-1)</f>
        <v>-668836.98291221785</v>
      </c>
      <c r="O763">
        <f t="shared" si="173"/>
        <v>-12.97723721192361</v>
      </c>
      <c r="P763">
        <f t="shared" si="174"/>
        <v>-668849.96014942974</v>
      </c>
      <c r="Q763">
        <f t="shared" si="175"/>
        <v>-668849.96014942974</v>
      </c>
    </row>
    <row r="764" spans="1:17" x14ac:dyDescent="0.3">
      <c r="A764">
        <f t="shared" si="186"/>
        <v>0.73199999999999998</v>
      </c>
      <c r="B764">
        <f t="shared" si="176"/>
        <v>0.72884949988509296</v>
      </c>
      <c r="C764">
        <f t="shared" si="181"/>
        <v>0.74594114259212585</v>
      </c>
      <c r="D764">
        <f t="shared" si="177"/>
        <v>2.2996435111675337</v>
      </c>
      <c r="E764">
        <f t="shared" si="182"/>
        <v>0.74594268474890835</v>
      </c>
      <c r="F764">
        <f t="shared" si="178"/>
        <v>1649260.1908623287</v>
      </c>
      <c r="G764">
        <f t="shared" si="179"/>
        <v>1649236.5804906473</v>
      </c>
      <c r="H764">
        <f t="shared" si="180"/>
        <v>0</v>
      </c>
      <c r="I764">
        <f t="shared" si="183"/>
        <v>2.315512455834181E-6</v>
      </c>
      <c r="J764">
        <f t="shared" si="184"/>
        <v>0</v>
      </c>
      <c r="K764">
        <f t="shared" si="185"/>
        <v>0</v>
      </c>
      <c r="M764">
        <f>alpha*LN(F764)</f>
        <v>14.315823060317527</v>
      </c>
      <c r="N764">
        <f>(LN(cat0)+LN(C764)+M764)/(alpha-1)</f>
        <v>-668836.96429203334</v>
      </c>
      <c r="O764">
        <f t="shared" si="173"/>
        <v>-12.975879531711987</v>
      </c>
      <c r="P764">
        <f t="shared" si="174"/>
        <v>-668849.94017156505</v>
      </c>
      <c r="Q764">
        <f t="shared" si="175"/>
        <v>-668849.94017156505</v>
      </c>
    </row>
    <row r="765" spans="1:17" x14ac:dyDescent="0.3">
      <c r="A765">
        <f t="shared" si="186"/>
        <v>0.73299999999999998</v>
      </c>
      <c r="B765">
        <f t="shared" si="176"/>
        <v>0.73199109252281591</v>
      </c>
      <c r="C765">
        <f t="shared" si="181"/>
        <v>0.74384512697562255</v>
      </c>
      <c r="D765">
        <f t="shared" si="177"/>
        <v>2.3027851006636637</v>
      </c>
      <c r="E765">
        <f t="shared" si="182"/>
        <v>0.74384667665074788</v>
      </c>
      <c r="F765">
        <f t="shared" si="178"/>
        <v>1653907.469427296</v>
      </c>
      <c r="G765">
        <f t="shared" si="179"/>
        <v>1653883.7878726525</v>
      </c>
      <c r="H765">
        <f t="shared" si="180"/>
        <v>0</v>
      </c>
      <c r="I765">
        <f t="shared" si="183"/>
        <v>2.3186540488199284E-6</v>
      </c>
      <c r="J765">
        <f t="shared" si="184"/>
        <v>0</v>
      </c>
      <c r="K765">
        <f t="shared" si="185"/>
        <v>0</v>
      </c>
      <c r="M765">
        <f>alpha*LN(F765)</f>
        <v>14.318636890835336</v>
      </c>
      <c r="N765">
        <f>(LN(cat0)+LN(C765)+M765)/(alpha-1)</f>
        <v>-668836.94554529223</v>
      </c>
      <c r="O765">
        <f t="shared" si="173"/>
        <v>-12.974523692009699</v>
      </c>
      <c r="P765">
        <f t="shared" si="174"/>
        <v>-668849.92006898427</v>
      </c>
      <c r="Q765">
        <f t="shared" si="175"/>
        <v>-668849.92006898427</v>
      </c>
    </row>
    <row r="766" spans="1:17" x14ac:dyDescent="0.3">
      <c r="A766">
        <f t="shared" si="186"/>
        <v>0.73399999999999999</v>
      </c>
      <c r="B766">
        <f t="shared" si="176"/>
        <v>0.73513268516053931</v>
      </c>
      <c r="C766">
        <f t="shared" si="181"/>
        <v>0.74174176990809215</v>
      </c>
      <c r="D766">
        <f t="shared" si="177"/>
        <v>2.3059266901597946</v>
      </c>
      <c r="E766">
        <f t="shared" si="182"/>
        <v>0.74174332710094848</v>
      </c>
      <c r="F766">
        <f t="shared" si="178"/>
        <v>1658597.4280748868</v>
      </c>
      <c r="G766">
        <f t="shared" si="179"/>
        <v>1658573.6746703046</v>
      </c>
      <c r="H766">
        <f t="shared" si="180"/>
        <v>0</v>
      </c>
      <c r="I766">
        <f t="shared" si="183"/>
        <v>2.3217956413615866E-6</v>
      </c>
      <c r="J766">
        <f t="shared" si="184"/>
        <v>0</v>
      </c>
      <c r="K766">
        <f t="shared" si="185"/>
        <v>0</v>
      </c>
      <c r="M766">
        <f>alpha*LN(F766)</f>
        <v>14.321468558854892</v>
      </c>
      <c r="N766">
        <f>(LN(cat0)+LN(C766)+M766)/(alpha-1)</f>
        <v>-668836.92667071393</v>
      </c>
      <c r="O766">
        <f t="shared" si="173"/>
        <v>-12.973169688311192</v>
      </c>
      <c r="P766">
        <f t="shared" si="174"/>
        <v>-668849.8998404023</v>
      </c>
      <c r="Q766">
        <f t="shared" si="175"/>
        <v>-668849.8998404023</v>
      </c>
    </row>
    <row r="767" spans="1:17" x14ac:dyDescent="0.3">
      <c r="A767">
        <f t="shared" si="186"/>
        <v>0.73499999999999999</v>
      </c>
      <c r="B767">
        <f t="shared" si="176"/>
        <v>0.73827427779826227</v>
      </c>
      <c r="C767">
        <f t="shared" si="181"/>
        <v>0.73963109214882028</v>
      </c>
      <c r="D767">
        <f t="shared" si="177"/>
        <v>2.3090682796559245</v>
      </c>
      <c r="E767">
        <f t="shared" si="182"/>
        <v>0.7396326568586804</v>
      </c>
      <c r="F767">
        <f t="shared" si="178"/>
        <v>1663330.5238933004</v>
      </c>
      <c r="G767">
        <f t="shared" si="179"/>
        <v>1663306.6979644815</v>
      </c>
      <c r="H767">
        <f t="shared" si="180"/>
        <v>0</v>
      </c>
      <c r="I767">
        <f t="shared" si="183"/>
        <v>2.324937234347334E-6</v>
      </c>
      <c r="J767">
        <f t="shared" si="184"/>
        <v>0</v>
      </c>
      <c r="K767">
        <f t="shared" si="185"/>
        <v>0</v>
      </c>
      <c r="M767">
        <f>alpha*LN(F767)</f>
        <v>14.324318165683572</v>
      </c>
      <c r="N767">
        <f>(LN(cat0)+LN(C767)+M767)/(alpha-1)</f>
        <v>-668836.90766699973</v>
      </c>
      <c r="O767">
        <f t="shared" si="173"/>
        <v>-12.971817515268993</v>
      </c>
      <c r="P767">
        <f t="shared" si="174"/>
        <v>-668849.87948451506</v>
      </c>
      <c r="Q767">
        <f t="shared" si="175"/>
        <v>-668849.87948451506</v>
      </c>
    </row>
    <row r="768" spans="1:17" x14ac:dyDescent="0.3">
      <c r="A768">
        <f t="shared" si="186"/>
        <v>0.73599999999999999</v>
      </c>
      <c r="B768">
        <f t="shared" si="176"/>
        <v>0.74141587043598556</v>
      </c>
      <c r="C768">
        <f t="shared" si="181"/>
        <v>0.73751311452934365</v>
      </c>
      <c r="D768">
        <f t="shared" si="177"/>
        <v>2.3122098691520554</v>
      </c>
      <c r="E768">
        <f t="shared" si="182"/>
        <v>0.7375146867553638</v>
      </c>
      <c r="F768">
        <f t="shared" si="178"/>
        <v>1668107.2210693778</v>
      </c>
      <c r="G768">
        <f t="shared" si="179"/>
        <v>1668083.3219345706</v>
      </c>
      <c r="H768">
        <f t="shared" si="180"/>
        <v>0</v>
      </c>
      <c r="I768">
        <f t="shared" si="183"/>
        <v>2.3280788266669477E-6</v>
      </c>
      <c r="J768">
        <f t="shared" si="184"/>
        <v>0</v>
      </c>
      <c r="K768">
        <f t="shared" si="185"/>
        <v>0</v>
      </c>
      <c r="M768">
        <f>alpha*LN(F768)</f>
        <v>14.327185813851393</v>
      </c>
      <c r="N768">
        <f>(LN(cat0)+LN(C768)+M768)/(alpha-1)</f>
        <v>-668836.88853282644</v>
      </c>
      <c r="O768">
        <f t="shared" si="173"/>
        <v>-12.970467168416203</v>
      </c>
      <c r="P768">
        <f t="shared" si="174"/>
        <v>-668849.85899999482</v>
      </c>
      <c r="Q768">
        <f t="shared" si="175"/>
        <v>-668849.85899999482</v>
      </c>
    </row>
    <row r="769" spans="1:17" x14ac:dyDescent="0.3">
      <c r="A769">
        <f t="shared" si="186"/>
        <v>0.73699999999999999</v>
      </c>
      <c r="B769">
        <f t="shared" si="176"/>
        <v>0.74455746307370863</v>
      </c>
      <c r="C769">
        <f t="shared" si="181"/>
        <v>0.73538785795324635</v>
      </c>
      <c r="D769">
        <f t="shared" si="177"/>
        <v>2.3153514586481858</v>
      </c>
      <c r="E769">
        <f t="shared" si="182"/>
        <v>0.73538943769446741</v>
      </c>
      <c r="F769">
        <f t="shared" si="178"/>
        <v>1672927.9910224609</v>
      </c>
      <c r="G769">
        <f t="shared" si="179"/>
        <v>1672904.0179923505</v>
      </c>
      <c r="H769">
        <f t="shared" si="180"/>
        <v>0</v>
      </c>
      <c r="I769">
        <f t="shared" si="183"/>
        <v>2.3312204194306505E-6</v>
      </c>
      <c r="J769">
        <f t="shared" si="184"/>
        <v>0</v>
      </c>
      <c r="K769">
        <f t="shared" si="185"/>
        <v>0</v>
      </c>
      <c r="M769">
        <f>alpha*LN(F769)</f>
        <v>14.330071607129119</v>
      </c>
      <c r="N769">
        <f>(LN(cat0)+LN(C769)+M769)/(alpha-1)</f>
        <v>-668836.86926685087</v>
      </c>
      <c r="O769">
        <f t="shared" si="173"/>
        <v>-12.969118642350862</v>
      </c>
      <c r="P769">
        <f t="shared" si="174"/>
        <v>-668849.83838549326</v>
      </c>
      <c r="Q769">
        <f t="shared" si="175"/>
        <v>-668849.83838549326</v>
      </c>
    </row>
    <row r="770" spans="1:17" x14ac:dyDescent="0.3">
      <c r="A770">
        <f t="shared" si="186"/>
        <v>0.73799999999999999</v>
      </c>
      <c r="B770">
        <f t="shared" si="176"/>
        <v>0.7476990557114318</v>
      </c>
      <c r="C770">
        <f t="shared" si="181"/>
        <v>0.73325534339595233</v>
      </c>
      <c r="D770">
        <f t="shared" si="177"/>
        <v>2.3184930481443162</v>
      </c>
      <c r="E770">
        <f t="shared" si="182"/>
        <v>0.73325693065129893</v>
      </c>
      <c r="F770">
        <f t="shared" si="178"/>
        <v>1677793.3125413456</v>
      </c>
      <c r="G770">
        <f t="shared" si="179"/>
        <v>1677769.2649189404</v>
      </c>
      <c r="H770">
        <f t="shared" si="180"/>
        <v>0</v>
      </c>
      <c r="I770">
        <f t="shared" si="183"/>
        <v>2.3343620121943533E-6</v>
      </c>
      <c r="J770">
        <f t="shared" si="184"/>
        <v>0</v>
      </c>
      <c r="K770">
        <f t="shared" si="185"/>
        <v>0</v>
      </c>
      <c r="M770">
        <f>alpha*LN(F770)</f>
        <v>14.332975650546688</v>
      </c>
      <c r="N770">
        <f>(LN(cat0)+LN(C770)+M770)/(alpha-1)</f>
        <v>-668836.84986771445</v>
      </c>
      <c r="O770">
        <f t="shared" si="173"/>
        <v>-12.967771932359323</v>
      </c>
      <c r="P770">
        <f t="shared" si="174"/>
        <v>-668849.81763964682</v>
      </c>
      <c r="Q770">
        <f t="shared" si="175"/>
        <v>-668849.81763964682</v>
      </c>
    </row>
    <row r="771" spans="1:17" x14ac:dyDescent="0.3">
      <c r="A771">
        <f t="shared" si="186"/>
        <v>0.73899999999999999</v>
      </c>
      <c r="B771">
        <f t="shared" si="176"/>
        <v>0.75084064834915498</v>
      </c>
      <c r="C771">
        <f t="shared" si="181"/>
        <v>0.73111559190451925</v>
      </c>
      <c r="D771">
        <f t="shared" si="177"/>
        <v>2.3216346376404471</v>
      </c>
      <c r="E771">
        <f t="shared" si="182"/>
        <v>0.73111718667279946</v>
      </c>
      <c r="F771">
        <f t="shared" si="178"/>
        <v>1682703.6719243808</v>
      </c>
      <c r="G771">
        <f t="shared" si="179"/>
        <v>1682679.54900488</v>
      </c>
      <c r="H771">
        <f t="shared" si="180"/>
        <v>0</v>
      </c>
      <c r="I771">
        <f t="shared" si="183"/>
        <v>2.3375036045139669E-6</v>
      </c>
      <c r="J771">
        <f t="shared" si="184"/>
        <v>0</v>
      </c>
      <c r="K771">
        <f t="shared" si="185"/>
        <v>0</v>
      </c>
      <c r="M771">
        <f>alpha*LN(F771)</f>
        <v>14.335898050411998</v>
      </c>
      <c r="N771">
        <f>(LN(cat0)+LN(C771)+M771)/(alpha-1)</f>
        <v>-668836.83033403836</v>
      </c>
      <c r="O771">
        <f t="shared" si="173"/>
        <v>-12.966427033746697</v>
      </c>
      <c r="P771">
        <f t="shared" si="174"/>
        <v>-668849.79676107212</v>
      </c>
      <c r="Q771">
        <f t="shared" si="175"/>
        <v>-668849.79676107212</v>
      </c>
    </row>
    <row r="772" spans="1:17" x14ac:dyDescent="0.3">
      <c r="A772">
        <f t="shared" si="186"/>
        <v>0.74</v>
      </c>
      <c r="B772">
        <f t="shared" si="176"/>
        <v>0.75398224098687816</v>
      </c>
      <c r="C772">
        <f t="shared" si="181"/>
        <v>0.72896862459743028</v>
      </c>
      <c r="D772">
        <f t="shared" si="177"/>
        <v>2.3247762271365775</v>
      </c>
      <c r="E772">
        <f t="shared" si="182"/>
        <v>0.72897022687733626</v>
      </c>
      <c r="F772">
        <f t="shared" si="178"/>
        <v>1687659.5631228122</v>
      </c>
      <c r="G772">
        <f t="shared" si="179"/>
        <v>1687635.3641934881</v>
      </c>
      <c r="H772">
        <f t="shared" si="180"/>
        <v>0</v>
      </c>
      <c r="I772">
        <f t="shared" si="183"/>
        <v>2.3406451972776697E-6</v>
      </c>
      <c r="J772">
        <f t="shared" si="184"/>
        <v>0</v>
      </c>
      <c r="K772">
        <f t="shared" si="185"/>
        <v>0</v>
      </c>
      <c r="M772">
        <f>alpha*LN(F772)</f>
        <v>14.338838914330069</v>
      </c>
      <c r="N772">
        <f>(LN(cat0)+LN(C772)+M772)/(alpha-1)</f>
        <v>-668836.81066441606</v>
      </c>
      <c r="O772">
        <f t="shared" si="173"/>
        <v>-12.96508394126757</v>
      </c>
      <c r="P772">
        <f t="shared" si="174"/>
        <v>-668849.77574835729</v>
      </c>
      <c r="Q772">
        <f t="shared" si="175"/>
        <v>-668849.77574835729</v>
      </c>
    </row>
    <row r="773" spans="1:17" x14ac:dyDescent="0.3">
      <c r="A773">
        <f t="shared" si="186"/>
        <v>0.74099999999999999</v>
      </c>
      <c r="B773">
        <f t="shared" si="176"/>
        <v>0.75712383362460134</v>
      </c>
      <c r="C773">
        <f t="shared" si="181"/>
        <v>0.72681446266438576</v>
      </c>
      <c r="D773">
        <f t="shared" si="177"/>
        <v>2.3279178166327079</v>
      </c>
      <c r="E773">
        <f t="shared" si="182"/>
        <v>0.72681607245449298</v>
      </c>
      <c r="F773">
        <f t="shared" si="178"/>
        <v>1692661.4878874607</v>
      </c>
      <c r="G773">
        <f t="shared" si="179"/>
        <v>1692637.2122275266</v>
      </c>
      <c r="H773">
        <f t="shared" si="180"/>
        <v>0</v>
      </c>
      <c r="I773">
        <f t="shared" si="183"/>
        <v>2.3437867900413721E-6</v>
      </c>
      <c r="J773">
        <f t="shared" si="184"/>
        <v>0</v>
      </c>
      <c r="K773">
        <f t="shared" si="185"/>
        <v>0</v>
      </c>
      <c r="M773">
        <f>alpha*LN(F773)</f>
        <v>14.341798351222558</v>
      </c>
      <c r="N773">
        <f>(LN(cat0)+LN(C773)+M773)/(alpha-1)</f>
        <v>-668836.79085742624</v>
      </c>
      <c r="O773">
        <f t="shared" si="173"/>
        <v>-12.963742650266569</v>
      </c>
      <c r="P773">
        <f t="shared" si="174"/>
        <v>-668849.75460007647</v>
      </c>
      <c r="Q773">
        <f t="shared" si="175"/>
        <v>-668849.75460007647</v>
      </c>
    </row>
    <row r="774" spans="1:17" x14ac:dyDescent="0.3">
      <c r="A774">
        <f t="shared" si="186"/>
        <v>0.74199999999999999</v>
      </c>
      <c r="B774">
        <f t="shared" si="176"/>
        <v>0.7602654262623243</v>
      </c>
      <c r="C774">
        <f t="shared" si="181"/>
        <v>0.72465312736609422</v>
      </c>
      <c r="D774">
        <f t="shared" si="177"/>
        <v>2.3310594061288379</v>
      </c>
      <c r="E774">
        <f t="shared" si="182"/>
        <v>0.72465474466486157</v>
      </c>
      <c r="F774">
        <f t="shared" si="178"/>
        <v>1697709.9559188155</v>
      </c>
      <c r="G774">
        <f t="shared" si="179"/>
        <v>1697685.6027993001</v>
      </c>
      <c r="H774">
        <f t="shared" si="180"/>
        <v>0</v>
      </c>
      <c r="I774">
        <f t="shared" si="183"/>
        <v>2.3469283830271195E-6</v>
      </c>
      <c r="J774">
        <f t="shared" si="184"/>
        <v>0</v>
      </c>
      <c r="K774">
        <f t="shared" si="185"/>
        <v>0</v>
      </c>
      <c r="M774">
        <f>alpha*LN(F774)</f>
        <v>14.344776471347675</v>
      </c>
      <c r="N774">
        <f>(LN(cat0)+LN(C774)+M774)/(alpha-1)</f>
        <v>-668836.77091162477</v>
      </c>
      <c r="O774">
        <f t="shared" si="173"/>
        <v>-12.962403155822942</v>
      </c>
      <c r="P774">
        <f t="shared" si="174"/>
        <v>-668849.73331478063</v>
      </c>
      <c r="Q774">
        <f t="shared" si="175"/>
        <v>-668849.73331478063</v>
      </c>
    </row>
    <row r="775" spans="1:17" x14ac:dyDescent="0.3">
      <c r="A775">
        <f t="shared" si="186"/>
        <v>0.74299999999999999</v>
      </c>
      <c r="B775">
        <f t="shared" si="176"/>
        <v>0.76340701890004758</v>
      </c>
      <c r="C775">
        <f t="shared" si="181"/>
        <v>0.72248464003406199</v>
      </c>
      <c r="D775">
        <f t="shared" si="177"/>
        <v>2.3342009956249692</v>
      </c>
      <c r="E775">
        <f t="shared" si="182"/>
        <v>0.72248626483983058</v>
      </c>
      <c r="F775">
        <f t="shared" si="178"/>
        <v>1702805.4850206459</v>
      </c>
      <c r="G775">
        <f t="shared" si="179"/>
        <v>1702781.0537042615</v>
      </c>
      <c r="H775">
        <f t="shared" si="180"/>
        <v>0</v>
      </c>
      <c r="I775">
        <f t="shared" si="183"/>
        <v>2.3500699751246881E-6</v>
      </c>
      <c r="J775">
        <f t="shared" si="184"/>
        <v>0</v>
      </c>
      <c r="K775">
        <f t="shared" si="185"/>
        <v>0</v>
      </c>
      <c r="M775">
        <f>alpha*LN(F775)</f>
        <v>14.347773386320476</v>
      </c>
      <c r="N775">
        <f>(LN(cat0)+LN(C775)+M775)/(alpha-1)</f>
        <v>-668836.75082554435</v>
      </c>
      <c r="O775">
        <f t="shared" si="173"/>
        <v>-12.961065453602719</v>
      </c>
      <c r="P775">
        <f t="shared" si="174"/>
        <v>-668849.71189099795</v>
      </c>
      <c r="Q775">
        <f t="shared" si="175"/>
        <v>-668849.71189099795</v>
      </c>
    </row>
    <row r="776" spans="1:17" x14ac:dyDescent="0.3">
      <c r="A776">
        <f t="shared" si="186"/>
        <v>0.74399999999999999</v>
      </c>
      <c r="B776">
        <f t="shared" si="176"/>
        <v>0.76654861153777065</v>
      </c>
      <c r="C776">
        <f t="shared" si="181"/>
        <v>0.7203090220703835</v>
      </c>
      <c r="D776">
        <f t="shared" si="177"/>
        <v>2.3373425851210992</v>
      </c>
      <c r="E776">
        <f t="shared" si="182"/>
        <v>0.72031065438137953</v>
      </c>
      <c r="F776">
        <f t="shared" si="178"/>
        <v>1707948.6012572097</v>
      </c>
      <c r="G776">
        <f t="shared" si="179"/>
        <v>1707924.0909982135</v>
      </c>
      <c r="H776">
        <f t="shared" si="180"/>
        <v>0</v>
      </c>
      <c r="I776">
        <f t="shared" si="183"/>
        <v>2.3532115681104355E-6</v>
      </c>
      <c r="J776">
        <f t="shared" si="184"/>
        <v>0</v>
      </c>
      <c r="K776">
        <f t="shared" si="185"/>
        <v>0</v>
      </c>
      <c r="M776">
        <f>alpha*LN(F776)</f>
        <v>14.350789209133547</v>
      </c>
      <c r="N776">
        <f>(LN(cat0)+LN(C776)+M776)/(alpha-1)</f>
        <v>-668836.73059769475</v>
      </c>
      <c r="O776">
        <f t="shared" si="173"/>
        <v>-12.959729538062009</v>
      </c>
      <c r="P776">
        <f t="shared" si="174"/>
        <v>-668849.69032723282</v>
      </c>
      <c r="Q776">
        <f t="shared" si="175"/>
        <v>-668849.69032723282</v>
      </c>
    </row>
    <row r="777" spans="1:17" x14ac:dyDescent="0.3">
      <c r="A777">
        <f t="shared" si="186"/>
        <v>0.745</v>
      </c>
      <c r="B777">
        <f t="shared" si="176"/>
        <v>0.76969020417549383</v>
      </c>
      <c r="C777">
        <f t="shared" si="181"/>
        <v>0.71812629494752944</v>
      </c>
      <c r="D777">
        <f t="shared" si="177"/>
        <v>2.3404841746172296</v>
      </c>
      <c r="E777">
        <f t="shared" si="182"/>
        <v>0.71812793476186065</v>
      </c>
      <c r="F777">
        <f t="shared" si="178"/>
        <v>1713139.8391141943</v>
      </c>
      <c r="G777">
        <f t="shared" si="179"/>
        <v>1713115.2491582551</v>
      </c>
      <c r="H777">
        <f t="shared" si="180"/>
        <v>0</v>
      </c>
      <c r="I777">
        <f t="shared" si="183"/>
        <v>2.3563531608741379E-6</v>
      </c>
      <c r="J777">
        <f t="shared" si="184"/>
        <v>0</v>
      </c>
      <c r="K777">
        <f t="shared" si="185"/>
        <v>0</v>
      </c>
      <c r="M777">
        <f>alpha*LN(F777)</f>
        <v>14.353824054178117</v>
      </c>
      <c r="N777">
        <f>(LN(cat0)+LN(C777)+M777)/(alpha-1)</f>
        <v>-668836.71022656246</v>
      </c>
      <c r="O777">
        <f t="shared" si="173"/>
        <v>-12.958395404905138</v>
      </c>
      <c r="P777">
        <f t="shared" si="174"/>
        <v>-668849.66862196731</v>
      </c>
      <c r="Q777">
        <f t="shared" si="175"/>
        <v>-668849.66862196731</v>
      </c>
    </row>
    <row r="778" spans="1:17" x14ac:dyDescent="0.3">
      <c r="A778">
        <f t="shared" si="186"/>
        <v>0.746</v>
      </c>
      <c r="B778">
        <f t="shared" si="176"/>
        <v>0.77283179681321701</v>
      </c>
      <c r="C778">
        <f t="shared" si="181"/>
        <v>0.71593648020813527</v>
      </c>
      <c r="D778">
        <f t="shared" si="177"/>
        <v>2.34362576411336</v>
      </c>
      <c r="E778">
        <f t="shared" si="182"/>
        <v>0.71593812752379249</v>
      </c>
      <c r="F778">
        <f t="shared" si="178"/>
        <v>1718379.7416634415</v>
      </c>
      <c r="G778">
        <f t="shared" si="179"/>
        <v>1718355.0712474934</v>
      </c>
      <c r="H778">
        <f t="shared" si="180"/>
        <v>0</v>
      </c>
      <c r="I778">
        <f t="shared" si="183"/>
        <v>2.3594947536378407E-6</v>
      </c>
      <c r="J778">
        <f t="shared" si="184"/>
        <v>0</v>
      </c>
      <c r="K778">
        <f t="shared" si="185"/>
        <v>0</v>
      </c>
      <c r="M778">
        <f>alpha*LN(F778)</f>
        <v>14.35687803726557</v>
      </c>
      <c r="N778">
        <f>(LN(cat0)+LN(C778)+M778)/(alpha-1)</f>
        <v>-668836.68971061264</v>
      </c>
      <c r="O778">
        <f t="shared" si="173"/>
        <v>-12.957063049288337</v>
      </c>
      <c r="P778">
        <f t="shared" si="174"/>
        <v>-668849.64677366195</v>
      </c>
      <c r="Q778">
        <f t="shared" si="175"/>
        <v>-668849.64677366195</v>
      </c>
    </row>
    <row r="779" spans="1:17" x14ac:dyDescent="0.3">
      <c r="A779">
        <f t="shared" si="186"/>
        <v>0.747</v>
      </c>
      <c r="B779">
        <f t="shared" si="176"/>
        <v>0.77597338945094019</v>
      </c>
      <c r="C779">
        <f t="shared" si="181"/>
        <v>0.71373959946478793</v>
      </c>
      <c r="D779">
        <f t="shared" si="177"/>
        <v>2.3467673536094908</v>
      </c>
      <c r="E779">
        <f t="shared" si="182"/>
        <v>0.71374125427964463</v>
      </c>
      <c r="F779">
        <f t="shared" si="178"/>
        <v>1723668.8607316061</v>
      </c>
      <c r="G779">
        <f t="shared" si="179"/>
        <v>1723644.1090837156</v>
      </c>
      <c r="H779">
        <f t="shared" si="180"/>
        <v>0</v>
      </c>
      <c r="I779">
        <f t="shared" si="183"/>
        <v>2.3626363459574539E-6</v>
      </c>
      <c r="J779">
        <f t="shared" si="184"/>
        <v>0</v>
      </c>
      <c r="K779">
        <f t="shared" si="185"/>
        <v>0</v>
      </c>
      <c r="M779">
        <f>alpha*LN(F779)</f>
        <v>14.359951275649395</v>
      </c>
      <c r="N779">
        <f>(LN(cat0)+LN(C779)+M779)/(alpha-1)</f>
        <v>-668836.66904828569</v>
      </c>
      <c r="O779">
        <f t="shared" si="173"/>
        <v>-12.955732466669236</v>
      </c>
      <c r="P779">
        <f t="shared" si="174"/>
        <v>-668849.62478075235</v>
      </c>
      <c r="Q779">
        <f t="shared" si="175"/>
        <v>-668849.62478075235</v>
      </c>
    </row>
    <row r="780" spans="1:17" x14ac:dyDescent="0.3">
      <c r="A780">
        <f t="shared" si="186"/>
        <v>0.748</v>
      </c>
      <c r="B780">
        <f t="shared" si="176"/>
        <v>0.77911498208866337</v>
      </c>
      <c r="C780">
        <f t="shared" si="181"/>
        <v>0.71153567439981347</v>
      </c>
      <c r="D780">
        <f t="shared" si="177"/>
        <v>2.3499089431056213</v>
      </c>
      <c r="E780">
        <f t="shared" si="182"/>
        <v>0.71153733671162622</v>
      </c>
      <c r="F780">
        <f t="shared" si="178"/>
        <v>1729007.7570728282</v>
      </c>
      <c r="G780">
        <f t="shared" si="179"/>
        <v>1728982.9234120399</v>
      </c>
      <c r="H780">
        <f t="shared" si="180"/>
        <v>0</v>
      </c>
      <c r="I780">
        <f t="shared" si="183"/>
        <v>2.3657779387211563E-6</v>
      </c>
      <c r="J780">
        <f t="shared" si="184"/>
        <v>0</v>
      </c>
      <c r="K780">
        <f t="shared" si="185"/>
        <v>0</v>
      </c>
      <c r="M780">
        <f>alpha*LN(F780)</f>
        <v>14.363043888047562</v>
      </c>
      <c r="N780">
        <f>(LN(cat0)+LN(C780)+M780)/(alpha-1)</f>
        <v>-668836.64823799708</v>
      </c>
      <c r="O780">
        <f t="shared" si="173"/>
        <v>-12.95440365196019</v>
      </c>
      <c r="P780">
        <f t="shared" si="174"/>
        <v>-668849.60264164908</v>
      </c>
      <c r="Q780">
        <f t="shared" si="175"/>
        <v>-668849.60264164908</v>
      </c>
    </row>
    <row r="781" spans="1:17" x14ac:dyDescent="0.3">
      <c r="A781">
        <f t="shared" si="186"/>
        <v>0.749</v>
      </c>
      <c r="B781">
        <f t="shared" si="176"/>
        <v>0.78225657472638654</v>
      </c>
      <c r="C781">
        <f t="shared" si="181"/>
        <v>0.70932472676506209</v>
      </c>
      <c r="D781">
        <f t="shared" si="177"/>
        <v>2.3530505326017517</v>
      </c>
      <c r="E781">
        <f t="shared" si="182"/>
        <v>0.70932639657146979</v>
      </c>
      <c r="F781">
        <f t="shared" si="178"/>
        <v>1734397.0005455529</v>
      </c>
      <c r="G781">
        <f t="shared" si="179"/>
        <v>1734372.0840817466</v>
      </c>
      <c r="H781">
        <f t="shared" si="180"/>
        <v>0</v>
      </c>
      <c r="I781">
        <f t="shared" si="183"/>
        <v>2.3689195314848587E-6</v>
      </c>
      <c r="J781">
        <f t="shared" si="184"/>
        <v>0</v>
      </c>
      <c r="K781">
        <f t="shared" si="185"/>
        <v>0</v>
      </c>
      <c r="M781">
        <f>alpha*LN(F781)</f>
        <v>14.366155994665359</v>
      </c>
      <c r="N781">
        <f>(LN(cat0)+LN(C781)+M781)/(alpha-1)</f>
        <v>-668836.62727813737</v>
      </c>
      <c r="O781">
        <f t="shared" si="173"/>
        <v>-12.953076600656694</v>
      </c>
      <c r="P781">
        <f t="shared" si="174"/>
        <v>-668849.58035473805</v>
      </c>
      <c r="Q781">
        <f t="shared" si="175"/>
        <v>-668849.58035473805</v>
      </c>
    </row>
    <row r="782" spans="1:17" x14ac:dyDescent="0.3">
      <c r="A782">
        <f t="shared" si="186"/>
        <v>0.75</v>
      </c>
      <c r="B782">
        <f t="shared" si="176"/>
        <v>0.78539816736410961</v>
      </c>
      <c r="C782">
        <f t="shared" si="181"/>
        <v>0.70710677838169445</v>
      </c>
      <c r="D782">
        <f t="shared" si="177"/>
        <v>2.3561921220978825</v>
      </c>
      <c r="E782">
        <f t="shared" si="182"/>
        <v>0.70710845568021774</v>
      </c>
      <c r="F782">
        <f t="shared" si="178"/>
        <v>1739837.1702935931</v>
      </c>
      <c r="G782">
        <f t="shared" si="179"/>
        <v>1739812.1702273274</v>
      </c>
      <c r="H782">
        <f t="shared" si="180"/>
        <v>0</v>
      </c>
      <c r="I782">
        <f t="shared" si="183"/>
        <v>2.3720611235824277E-6</v>
      </c>
      <c r="J782">
        <f t="shared" si="184"/>
        <v>0</v>
      </c>
      <c r="K782">
        <f t="shared" si="185"/>
        <v>0</v>
      </c>
      <c r="M782">
        <f>alpha*LN(F782)</f>
        <v>14.369287717218677</v>
      </c>
      <c r="N782">
        <f>(LN(cat0)+LN(C782)+M782)/(alpha-1)</f>
        <v>-668836.60616707429</v>
      </c>
      <c r="O782">
        <f t="shared" si="173"/>
        <v>-12.951751308365514</v>
      </c>
      <c r="P782">
        <f t="shared" si="174"/>
        <v>-668849.55791838269</v>
      </c>
      <c r="Q782">
        <f t="shared" si="175"/>
        <v>-668849.55791838269</v>
      </c>
    </row>
    <row r="783" spans="1:17" x14ac:dyDescent="0.3">
      <c r="A783">
        <f t="shared" si="186"/>
        <v>0.751</v>
      </c>
      <c r="B783">
        <f t="shared" si="176"/>
        <v>0.78853976000183268</v>
      </c>
      <c r="C783">
        <f t="shared" si="181"/>
        <v>0.70488185113996515</v>
      </c>
      <c r="D783">
        <f t="shared" si="177"/>
        <v>2.359333711594013</v>
      </c>
      <c r="E783">
        <f t="shared" si="182"/>
        <v>0.7048835359280079</v>
      </c>
      <c r="F783">
        <f t="shared" si="178"/>
        <v>1745328.8549315648</v>
      </c>
      <c r="G783">
        <f t="shared" si="179"/>
        <v>1745303.7704539276</v>
      </c>
      <c r="H783">
        <f t="shared" si="180"/>
        <v>0</v>
      </c>
      <c r="I783">
        <f t="shared" si="183"/>
        <v>2.3752027163461301E-6</v>
      </c>
      <c r="J783">
        <f t="shared" si="184"/>
        <v>0</v>
      </c>
      <c r="K783">
        <f t="shared" si="185"/>
        <v>0</v>
      </c>
      <c r="M783">
        <f>alpha*LN(F783)</f>
        <v>14.372439178957771</v>
      </c>
      <c r="N783">
        <f>(LN(cat0)+LN(C783)+M783)/(alpha-1)</f>
        <v>-668836.58490314684</v>
      </c>
      <c r="O783">
        <f t="shared" si="173"/>
        <v>-12.950427769869135</v>
      </c>
      <c r="P783">
        <f t="shared" si="174"/>
        <v>-668849.53533091675</v>
      </c>
      <c r="Q783">
        <f t="shared" si="175"/>
        <v>-668849.53533091675</v>
      </c>
    </row>
    <row r="784" spans="1:17" x14ac:dyDescent="0.3">
      <c r="A784">
        <f t="shared" si="186"/>
        <v>0.752</v>
      </c>
      <c r="B784">
        <f t="shared" si="176"/>
        <v>0.79168135263955586</v>
      </c>
      <c r="C784">
        <f t="shared" si="181"/>
        <v>0.70264996699900761</v>
      </c>
      <c r="D784">
        <f t="shared" si="177"/>
        <v>2.3624753010901434</v>
      </c>
      <c r="E784">
        <f t="shared" si="182"/>
        <v>0.70265165927385553</v>
      </c>
      <c r="F784">
        <f t="shared" si="178"/>
        <v>1750872.6527348261</v>
      </c>
      <c r="G784">
        <f t="shared" si="179"/>
        <v>1750847.4830272726</v>
      </c>
      <c r="H784">
        <f t="shared" si="180"/>
        <v>0</v>
      </c>
      <c r="I784">
        <f t="shared" si="183"/>
        <v>2.3783443091098325E-6</v>
      </c>
      <c r="J784">
        <f t="shared" si="184"/>
        <v>0</v>
      </c>
      <c r="K784">
        <f t="shared" si="185"/>
        <v>0</v>
      </c>
      <c r="M784">
        <f>alpha*LN(F784)</f>
        <v>14.375610504691496</v>
      </c>
      <c r="N784">
        <f>(LN(cat0)+LN(C784)+M784)/(alpha-1)</f>
        <v>-668836.56348466908</v>
      </c>
      <c r="O784">
        <f t="shared" si="173"/>
        <v>-12.94910598081171</v>
      </c>
      <c r="P784">
        <f t="shared" si="174"/>
        <v>-668849.51259064989</v>
      </c>
      <c r="Q784">
        <f t="shared" si="175"/>
        <v>-668849.51259064989</v>
      </c>
    </row>
    <row r="785" spans="1:17" x14ac:dyDescent="0.3">
      <c r="A785">
        <f t="shared" si="186"/>
        <v>0.753</v>
      </c>
      <c r="B785">
        <f t="shared" si="176"/>
        <v>0.79482294527727904</v>
      </c>
      <c r="C785">
        <f t="shared" si="181"/>
        <v>0.70041114798661708</v>
      </c>
      <c r="D785">
        <f t="shared" si="177"/>
        <v>2.3656168905862738</v>
      </c>
      <c r="E785">
        <f t="shared" si="182"/>
        <v>0.70041284774543788</v>
      </c>
      <c r="F785">
        <f t="shared" si="178"/>
        <v>1756469.1718340283</v>
      </c>
      <c r="G785">
        <f t="shared" si="179"/>
        <v>1756443.9160682212</v>
      </c>
      <c r="H785">
        <f t="shared" si="180"/>
        <v>0</v>
      </c>
      <c r="I785">
        <f t="shared" si="183"/>
        <v>2.3814859018735349E-6</v>
      </c>
      <c r="J785">
        <f t="shared" si="184"/>
        <v>0</v>
      </c>
      <c r="K785">
        <f t="shared" si="185"/>
        <v>0</v>
      </c>
      <c r="M785">
        <f>alpha*LN(F785)</f>
        <v>14.378801820812038</v>
      </c>
      <c r="N785">
        <f>(LN(cat0)+LN(C785)+M785)/(alpha-1)</f>
        <v>-668836.54190992715</v>
      </c>
      <c r="O785">
        <f t="shared" si="173"/>
        <v>-12.947785936574569</v>
      </c>
      <c r="P785">
        <f t="shared" si="174"/>
        <v>-668849.48969586368</v>
      </c>
      <c r="Q785">
        <f t="shared" si="175"/>
        <v>-668849.48969586368</v>
      </c>
    </row>
    <row r="786" spans="1:17" x14ac:dyDescent="0.3">
      <c r="A786">
        <f t="shared" si="186"/>
        <v>0.754</v>
      </c>
      <c r="B786">
        <f t="shared" si="176"/>
        <v>0.79796453791500221</v>
      </c>
      <c r="C786">
        <f t="shared" si="181"/>
        <v>0.69816541619903316</v>
      </c>
      <c r="D786">
        <f t="shared" si="177"/>
        <v>2.3687584800824046</v>
      </c>
      <c r="E786">
        <f t="shared" si="182"/>
        <v>0.6981671234388761</v>
      </c>
      <c r="F786">
        <f t="shared" si="178"/>
        <v>1762119.0304144279</v>
      </c>
      <c r="G786">
        <f t="shared" si="179"/>
        <v>1762093.687752072</v>
      </c>
      <c r="H786">
        <f t="shared" si="180"/>
        <v>0</v>
      </c>
      <c r="I786">
        <f t="shared" si="183"/>
        <v>2.3846274941931481E-6</v>
      </c>
      <c r="J786">
        <f t="shared" si="184"/>
        <v>0</v>
      </c>
      <c r="K786">
        <f t="shared" si="185"/>
        <v>0</v>
      </c>
      <c r="M786">
        <f>alpha*LN(F786)</f>
        <v>14.382013255320153</v>
      </c>
      <c r="N786">
        <f>(LN(cat0)+LN(C786)+M786)/(alpha-1)</f>
        <v>-668836.52017718356</v>
      </c>
      <c r="O786">
        <f t="shared" si="173"/>
        <v>-12.946467632743529</v>
      </c>
      <c r="P786">
        <f t="shared" si="174"/>
        <v>-668849.46664481633</v>
      </c>
      <c r="Q786">
        <f t="shared" si="175"/>
        <v>-668849.46664481633</v>
      </c>
    </row>
    <row r="787" spans="1:17" x14ac:dyDescent="0.3">
      <c r="A787">
        <f t="shared" si="186"/>
        <v>0.755</v>
      </c>
      <c r="B787">
        <f t="shared" si="176"/>
        <v>0.80110613055272539</v>
      </c>
      <c r="C787">
        <f t="shared" si="181"/>
        <v>0.6959127938007218</v>
      </c>
      <c r="D787">
        <f t="shared" si="177"/>
        <v>2.3719000695785351</v>
      </c>
      <c r="E787">
        <f t="shared" si="182"/>
        <v>0.69591450851851866</v>
      </c>
      <c r="F787">
        <f t="shared" si="178"/>
        <v>1767822.8569200824</v>
      </c>
      <c r="G787">
        <f t="shared" si="179"/>
        <v>1767797.4265127613</v>
      </c>
      <c r="H787">
        <f t="shared" si="180"/>
        <v>0</v>
      </c>
      <c r="I787">
        <f t="shared" si="183"/>
        <v>2.3877690869568505E-6</v>
      </c>
      <c r="J787">
        <f t="shared" si="184"/>
        <v>0</v>
      </c>
      <c r="K787">
        <f t="shared" si="185"/>
        <v>0</v>
      </c>
      <c r="M787">
        <f>alpha*LN(F787)</f>
        <v>14.385244937850917</v>
      </c>
      <c r="N787">
        <f>(LN(cat0)+LN(C787)+M787)/(alpha-1)</f>
        <v>-668836.49828466726</v>
      </c>
      <c r="O787">
        <f t="shared" si="173"/>
        <v>-12.94515106436365</v>
      </c>
      <c r="P787">
        <f t="shared" si="174"/>
        <v>-668849.44343573158</v>
      </c>
      <c r="Q787">
        <f t="shared" si="175"/>
        <v>-668849.44343573158</v>
      </c>
    </row>
    <row r="788" spans="1:17" x14ac:dyDescent="0.3">
      <c r="A788">
        <f t="shared" si="186"/>
        <v>0.75600000000000001</v>
      </c>
      <c r="B788">
        <f t="shared" si="176"/>
        <v>0.80424772319044857</v>
      </c>
      <c r="C788">
        <f t="shared" si="181"/>
        <v>0.69365330302415629</v>
      </c>
      <c r="D788">
        <f t="shared" si="177"/>
        <v>2.3750416590746655</v>
      </c>
      <c r="E788">
        <f t="shared" si="182"/>
        <v>0.6936550252167204</v>
      </c>
      <c r="F788">
        <f t="shared" si="178"/>
        <v>1773581.2902630833</v>
      </c>
      <c r="G788">
        <f t="shared" si="179"/>
        <v>1773555.7712520803</v>
      </c>
      <c r="H788">
        <f t="shared" si="180"/>
        <v>0</v>
      </c>
      <c r="I788">
        <f t="shared" si="183"/>
        <v>2.3909106797205524E-6</v>
      </c>
      <c r="J788">
        <f t="shared" si="184"/>
        <v>0</v>
      </c>
      <c r="K788">
        <f t="shared" si="185"/>
        <v>0</v>
      </c>
      <c r="M788">
        <f>alpha*LN(F788)</f>
        <v>14.388496999700003</v>
      </c>
      <c r="N788">
        <f>(LN(cat0)+LN(C788)+M788)/(alpha-1)</f>
        <v>-668836.47623058071</v>
      </c>
      <c r="O788">
        <f t="shared" si="173"/>
        <v>-12.943836227057243</v>
      </c>
      <c r="P788">
        <f t="shared" si="174"/>
        <v>-668849.42006680777</v>
      </c>
      <c r="Q788">
        <f t="shared" si="175"/>
        <v>-668849.42006680777</v>
      </c>
    </row>
    <row r="789" spans="1:17" x14ac:dyDescent="0.3">
      <c r="A789">
        <f t="shared" si="186"/>
        <v>0.75700000000000001</v>
      </c>
      <c r="B789">
        <f t="shared" si="176"/>
        <v>0.80738931582817164</v>
      </c>
      <c r="C789">
        <f t="shared" si="181"/>
        <v>0.69138696616959838</v>
      </c>
      <c r="D789">
        <f t="shared" si="177"/>
        <v>2.3781832485707963</v>
      </c>
      <c r="E789">
        <f t="shared" si="182"/>
        <v>0.69138869583362406</v>
      </c>
      <c r="F789">
        <f t="shared" si="178"/>
        <v>1779394.9800379598</v>
      </c>
      <c r="G789">
        <f t="shared" si="179"/>
        <v>1779369.3715540955</v>
      </c>
      <c r="H789">
        <f t="shared" si="180"/>
        <v>0</v>
      </c>
      <c r="I789">
        <f t="shared" si="183"/>
        <v>2.3940522720401656E-6</v>
      </c>
      <c r="J789">
        <f t="shared" si="184"/>
        <v>0</v>
      </c>
      <c r="K789">
        <f t="shared" si="185"/>
        <v>0</v>
      </c>
      <c r="M789">
        <f>alpha*LN(F789)</f>
        <v>14.391769573850516</v>
      </c>
      <c r="N789">
        <f>(LN(cat0)+LN(C789)+M789)/(alpha-1)</f>
        <v>-668836.45401310315</v>
      </c>
      <c r="O789">
        <f t="shared" ref="O789:O852" si="187">LN(I789)</f>
        <v>-12.942523116463621</v>
      </c>
      <c r="P789">
        <f t="shared" ref="P789:P852" si="188">N789+O789</f>
        <v>-668849.39653621963</v>
      </c>
      <c r="Q789">
        <f t="shared" ref="Q789:Q852" si="189">P789-EXP(P789)</f>
        <v>-668849.39653621963</v>
      </c>
    </row>
    <row r="790" spans="1:17" x14ac:dyDescent="0.3">
      <c r="A790">
        <f t="shared" si="186"/>
        <v>0.75800000000000001</v>
      </c>
      <c r="B790">
        <f t="shared" si="176"/>
        <v>0.81053090846589493</v>
      </c>
      <c r="C790">
        <f t="shared" si="181"/>
        <v>0.68911380560487734</v>
      </c>
      <c r="D790">
        <f t="shared" si="177"/>
        <v>2.3813248380669267</v>
      </c>
      <c r="E790">
        <f t="shared" si="182"/>
        <v>0.68911554273694153</v>
      </c>
      <c r="F790">
        <f t="shared" si="178"/>
        <v>1785264.5867414016</v>
      </c>
      <c r="G790">
        <f t="shared" si="179"/>
        <v>1785238.8879048391</v>
      </c>
      <c r="H790">
        <f t="shared" si="180"/>
        <v>0</v>
      </c>
      <c r="I790">
        <f t="shared" si="183"/>
        <v>2.397193864803868E-6</v>
      </c>
      <c r="J790">
        <f t="shared" si="184"/>
        <v>0</v>
      </c>
      <c r="K790">
        <f t="shared" si="185"/>
        <v>0</v>
      </c>
      <c r="M790">
        <f>alpha*LN(F790)</f>
        <v>14.395062795000353</v>
      </c>
      <c r="N790">
        <f>(LN(cat0)+LN(C790)+M790)/(alpha-1)</f>
        <v>-668836.43163037277</v>
      </c>
      <c r="O790">
        <f t="shared" si="187"/>
        <v>-12.941211727683248</v>
      </c>
      <c r="P790">
        <f t="shared" si="188"/>
        <v>-668849.37284210045</v>
      </c>
      <c r="Q790">
        <f t="shared" si="189"/>
        <v>-668849.37284210045</v>
      </c>
    </row>
    <row r="791" spans="1:17" x14ac:dyDescent="0.3">
      <c r="A791">
        <f t="shared" si="186"/>
        <v>0.75900000000000001</v>
      </c>
      <c r="B791">
        <f t="shared" si="176"/>
        <v>0.81367250110361788</v>
      </c>
      <c r="C791">
        <f t="shared" si="181"/>
        <v>0.68683384376517043</v>
      </c>
      <c r="D791">
        <f t="shared" si="177"/>
        <v>2.3844664275630572</v>
      </c>
      <c r="E791">
        <f t="shared" si="182"/>
        <v>0.68683558836173053</v>
      </c>
      <c r="F791">
        <f t="shared" si="178"/>
        <v>1791190.781997473</v>
      </c>
      <c r="G791">
        <f t="shared" si="179"/>
        <v>1791164.9919175513</v>
      </c>
      <c r="H791">
        <f t="shared" si="180"/>
        <v>0</v>
      </c>
      <c r="I791">
        <f t="shared" si="183"/>
        <v>2.4003354573455258E-6</v>
      </c>
      <c r="J791">
        <f t="shared" si="184"/>
        <v>0</v>
      </c>
      <c r="K791">
        <f t="shared" si="185"/>
        <v>0</v>
      </c>
      <c r="M791">
        <f>alpha*LN(F791)</f>
        <v>14.398376799590174</v>
      </c>
      <c r="N791">
        <f>(LN(cat0)+LN(C791)+M791)/(alpha-1)</f>
        <v>-668836.40908050851</v>
      </c>
      <c r="O791">
        <f t="shared" si="187"/>
        <v>-12.939902056483866</v>
      </c>
      <c r="P791">
        <f t="shared" si="188"/>
        <v>-668849.34898256499</v>
      </c>
      <c r="Q791">
        <f t="shared" si="189"/>
        <v>-668849.34898256499</v>
      </c>
    </row>
    <row r="792" spans="1:17" x14ac:dyDescent="0.3">
      <c r="A792">
        <f t="shared" si="186"/>
        <v>0.76</v>
      </c>
      <c r="B792">
        <f t="shared" si="176"/>
        <v>0.81681409374134106</v>
      </c>
      <c r="C792">
        <f t="shared" si="181"/>
        <v>0.68454710315277989</v>
      </c>
      <c r="D792">
        <f t="shared" si="177"/>
        <v>2.3876080170591876</v>
      </c>
      <c r="E792">
        <f t="shared" si="182"/>
        <v>0.68454885521017517</v>
      </c>
      <c r="F792">
        <f t="shared" si="178"/>
        <v>1797174.2487884539</v>
      </c>
      <c r="G792">
        <f t="shared" si="179"/>
        <v>1797148.3665634929</v>
      </c>
      <c r="H792">
        <f t="shared" si="180"/>
        <v>0</v>
      </c>
      <c r="I792">
        <f t="shared" si="183"/>
        <v>2.4034770501092278E-6</v>
      </c>
      <c r="J792">
        <f t="shared" si="184"/>
        <v>0</v>
      </c>
      <c r="K792">
        <f t="shared" si="185"/>
        <v>0</v>
      </c>
      <c r="M792">
        <f>alpha*LN(F792)</f>
        <v>14.401711725831918</v>
      </c>
      <c r="N792">
        <f>(LN(cat0)+LN(C792)+M792)/(alpha-1)</f>
        <v>-668836.38636159385</v>
      </c>
      <c r="O792">
        <f t="shared" si="187"/>
        <v>-12.938594098187533</v>
      </c>
      <c r="P792">
        <f t="shared" si="188"/>
        <v>-668849.32495569205</v>
      </c>
      <c r="Q792">
        <f t="shared" si="189"/>
        <v>-668849.32495569205</v>
      </c>
    </row>
    <row r="793" spans="1:17" x14ac:dyDescent="0.3">
      <c r="A793">
        <f t="shared" si="186"/>
        <v>0.76100000000000001</v>
      </c>
      <c r="B793">
        <f t="shared" si="176"/>
        <v>0.81995568637906424</v>
      </c>
      <c r="C793">
        <f t="shared" si="181"/>
        <v>0.68225360633691234</v>
      </c>
      <c r="D793">
        <f t="shared" si="177"/>
        <v>2.3907496065553184</v>
      </c>
      <c r="E793">
        <f t="shared" si="182"/>
        <v>0.68225536585136293</v>
      </c>
      <c r="F793">
        <f t="shared" si="178"/>
        <v>1803215.6816914903</v>
      </c>
      <c r="G793">
        <f t="shared" si="179"/>
        <v>1803189.7064086043</v>
      </c>
      <c r="H793">
        <f t="shared" si="180"/>
        <v>0</v>
      </c>
      <c r="I793">
        <f t="shared" si="183"/>
        <v>2.406618642428841E-6</v>
      </c>
      <c r="J793">
        <f t="shared" si="184"/>
        <v>0</v>
      </c>
      <c r="K793">
        <f t="shared" si="185"/>
        <v>0</v>
      </c>
      <c r="M793">
        <f>alpha*LN(F793)</f>
        <v>14.405067713737937</v>
      </c>
      <c r="N793">
        <f>(LN(cat0)+LN(C793)+M793)/(alpha-1)</f>
        <v>-668836.36347167986</v>
      </c>
      <c r="O793">
        <f t="shared" si="187"/>
        <v>-12.937287848596203</v>
      </c>
      <c r="P793">
        <f t="shared" si="188"/>
        <v>-668849.30075952841</v>
      </c>
      <c r="Q793">
        <f t="shared" si="189"/>
        <v>-668849.30075952841</v>
      </c>
    </row>
    <row r="794" spans="1:17" x14ac:dyDescent="0.3">
      <c r="A794">
        <f t="shared" si="186"/>
        <v>0.76200000000000001</v>
      </c>
      <c r="B794">
        <f t="shared" si="176"/>
        <v>0.82309727901678742</v>
      </c>
      <c r="C794">
        <f t="shared" si="181"/>
        <v>0.67995337595345517</v>
      </c>
      <c r="D794">
        <f t="shared" si="177"/>
        <v>2.3938911960514488</v>
      </c>
      <c r="E794">
        <f t="shared" si="182"/>
        <v>0.67995514292106274</v>
      </c>
      <c r="F794">
        <f t="shared" si="178"/>
        <v>1809315.7871212175</v>
      </c>
      <c r="G794">
        <f t="shared" si="179"/>
        <v>1809289.717856121</v>
      </c>
      <c r="H794">
        <f t="shared" si="180"/>
        <v>0</v>
      </c>
      <c r="I794">
        <f t="shared" si="183"/>
        <v>2.4097602351925429E-6</v>
      </c>
      <c r="J794">
        <f t="shared" si="184"/>
        <v>0</v>
      </c>
      <c r="K794">
        <f t="shared" si="185"/>
        <v>0</v>
      </c>
      <c r="M794">
        <f>alpha*LN(F794)</f>
        <v>14.408444905150743</v>
      </c>
      <c r="N794">
        <f>(LN(cat0)+LN(C794)+M794)/(alpha-1)</f>
        <v>-668836.34040878608</v>
      </c>
      <c r="O794">
        <f t="shared" si="187"/>
        <v>-12.935983302882891</v>
      </c>
      <c r="P794">
        <f t="shared" si="188"/>
        <v>-668849.27639208897</v>
      </c>
      <c r="Q794">
        <f t="shared" si="189"/>
        <v>-668849.27639208897</v>
      </c>
    </row>
    <row r="795" spans="1:17" x14ac:dyDescent="0.3">
      <c r="A795">
        <f t="shared" si="186"/>
        <v>0.76300000000000001</v>
      </c>
      <c r="B795">
        <f t="shared" si="176"/>
        <v>0.8262388716545106</v>
      </c>
      <c r="C795">
        <f t="shared" si="181"/>
        <v>0.6776464347047535</v>
      </c>
      <c r="D795">
        <f t="shared" si="177"/>
        <v>2.3970327855475793</v>
      </c>
      <c r="E795">
        <f t="shared" si="182"/>
        <v>0.67764820912150048</v>
      </c>
      <c r="F795">
        <f t="shared" si="178"/>
        <v>1815475.2835785351</v>
      </c>
      <c r="G795">
        <f t="shared" si="179"/>
        <v>1815449.1193953441</v>
      </c>
      <c r="H795">
        <f t="shared" si="180"/>
        <v>0</v>
      </c>
      <c r="I795">
        <f t="shared" si="183"/>
        <v>2.4129018279562453E-6</v>
      </c>
      <c r="J795">
        <f t="shared" si="184"/>
        <v>0</v>
      </c>
      <c r="K795">
        <f t="shared" si="185"/>
        <v>0</v>
      </c>
      <c r="M795">
        <f>alpha*LN(F795)</f>
        <v>14.411843443773376</v>
      </c>
      <c r="N795">
        <f>(LN(cat0)+LN(C795)+M795)/(alpha-1)</f>
        <v>-668836.31717090157</v>
      </c>
      <c r="O795">
        <f t="shared" si="187"/>
        <v>-12.934680456792103</v>
      </c>
      <c r="P795">
        <f t="shared" si="188"/>
        <v>-668849.25185135833</v>
      </c>
      <c r="Q795">
        <f t="shared" si="189"/>
        <v>-668849.25185135833</v>
      </c>
    </row>
    <row r="796" spans="1:17" x14ac:dyDescent="0.3">
      <c r="A796">
        <f t="shared" si="186"/>
        <v>0.76400000000000001</v>
      </c>
      <c r="B796">
        <f t="shared" si="176"/>
        <v>0.82938046429223367</v>
      </c>
      <c r="C796">
        <f t="shared" si="181"/>
        <v>0.67533280535938578</v>
      </c>
      <c r="D796">
        <f t="shared" si="177"/>
        <v>2.4001743750437097</v>
      </c>
      <c r="E796">
        <f t="shared" si="182"/>
        <v>0.6753345872211356</v>
      </c>
      <c r="F796">
        <f t="shared" si="178"/>
        <v>1821694.9019057141</v>
      </c>
      <c r="G796">
        <f t="shared" si="179"/>
        <v>1821668.6418567433</v>
      </c>
      <c r="H796">
        <f t="shared" si="180"/>
        <v>0</v>
      </c>
      <c r="I796">
        <f t="shared" si="183"/>
        <v>2.4160434204979027E-6</v>
      </c>
      <c r="J796">
        <f t="shared" si="184"/>
        <v>0</v>
      </c>
      <c r="K796">
        <f t="shared" si="185"/>
        <v>0</v>
      </c>
      <c r="M796">
        <f>alpha*LN(F796)</f>
        <v>14.415263475200424</v>
      </c>
      <c r="N796">
        <f>(LN(cat0)+LN(C796)+M796)/(alpha-1)</f>
        <v>-668836.29375597823</v>
      </c>
      <c r="O796">
        <f t="shared" si="187"/>
        <v>-12.93337930599281</v>
      </c>
      <c r="P796">
        <f t="shared" si="188"/>
        <v>-668849.22713528422</v>
      </c>
      <c r="Q796">
        <f t="shared" si="189"/>
        <v>-668849.22713528422</v>
      </c>
    </row>
    <row r="797" spans="1:17" x14ac:dyDescent="0.3">
      <c r="A797">
        <f t="shared" si="186"/>
        <v>0.76500000000000001</v>
      </c>
      <c r="B797">
        <f t="shared" si="176"/>
        <v>0.83252205692995696</v>
      </c>
      <c r="C797">
        <f t="shared" si="181"/>
        <v>0.67301251075193913</v>
      </c>
      <c r="D797">
        <f t="shared" si="177"/>
        <v>2.4033159645398405</v>
      </c>
      <c r="E797">
        <f t="shared" si="182"/>
        <v>0.67301430005443597</v>
      </c>
      <c r="F797">
        <f t="shared" si="178"/>
        <v>1827975.3855480263</v>
      </c>
      <c r="G797">
        <f t="shared" si="179"/>
        <v>1827949.0286735848</v>
      </c>
      <c r="H797">
        <f t="shared" si="180"/>
        <v>0</v>
      </c>
      <c r="I797">
        <f t="shared" si="183"/>
        <v>2.4191850130395601E-6</v>
      </c>
      <c r="J797">
        <f t="shared" si="184"/>
        <v>0</v>
      </c>
      <c r="K797">
        <f t="shared" si="185"/>
        <v>0</v>
      </c>
      <c r="M797">
        <f>alpha*LN(F797)</f>
        <v>14.4187051469497</v>
      </c>
      <c r="N797">
        <f>(LN(cat0)+LN(C797)+M797)/(alpha-1)</f>
        <v>-668836.27016193594</v>
      </c>
      <c r="O797">
        <f t="shared" si="187"/>
        <v>-12.932079845987182</v>
      </c>
      <c r="P797">
        <f t="shared" si="188"/>
        <v>-668849.20224178198</v>
      </c>
      <c r="Q797">
        <f t="shared" si="189"/>
        <v>-668849.20224178198</v>
      </c>
    </row>
    <row r="798" spans="1:17" x14ac:dyDescent="0.3">
      <c r="A798">
        <f t="shared" si="186"/>
        <v>0.76600000000000001</v>
      </c>
      <c r="B798">
        <f t="shared" si="176"/>
        <v>0.83566364956767991</v>
      </c>
      <c r="C798">
        <f t="shared" si="181"/>
        <v>0.67068557378278493</v>
      </c>
      <c r="D798">
        <f t="shared" si="177"/>
        <v>2.4064575540359705</v>
      </c>
      <c r="E798">
        <f t="shared" si="182"/>
        <v>0.67068737052165417</v>
      </c>
      <c r="F798">
        <f t="shared" si="178"/>
        <v>1834317.4908220849</v>
      </c>
      <c r="G798">
        <f t="shared" si="179"/>
        <v>1834291.0361502606</v>
      </c>
      <c r="H798">
        <f t="shared" si="180"/>
        <v>0</v>
      </c>
      <c r="I798">
        <f t="shared" si="183"/>
        <v>2.4223266060253071E-6</v>
      </c>
      <c r="J798">
        <f t="shared" si="184"/>
        <v>0</v>
      </c>
      <c r="K798">
        <f t="shared" si="185"/>
        <v>0</v>
      </c>
      <c r="M798">
        <f>alpha*LN(F798)</f>
        <v>14.422168608494591</v>
      </c>
      <c r="N798">
        <f>(LN(cat0)+LN(C798)+M798)/(alpha-1)</f>
        <v>-668836.24638665724</v>
      </c>
      <c r="O798">
        <f t="shared" si="187"/>
        <v>-12.930782072203348</v>
      </c>
      <c r="P798">
        <f t="shared" si="188"/>
        <v>-668849.17716872948</v>
      </c>
      <c r="Q798">
        <f t="shared" si="189"/>
        <v>-668849.17716872948</v>
      </c>
    </row>
    <row r="799" spans="1:17" x14ac:dyDescent="0.3">
      <c r="A799">
        <f t="shared" si="186"/>
        <v>0.76700000000000002</v>
      </c>
      <c r="B799">
        <f t="shared" si="176"/>
        <v>0.83880524220540331</v>
      </c>
      <c r="C799">
        <f t="shared" si="181"/>
        <v>0.66835201741785077</v>
      </c>
      <c r="D799">
        <f t="shared" si="177"/>
        <v>2.4095991435321014</v>
      </c>
      <c r="E799">
        <f t="shared" si="182"/>
        <v>0.6683538215885978</v>
      </c>
      <c r="F799">
        <f t="shared" si="178"/>
        <v>1840721.9871911195</v>
      </c>
      <c r="G799">
        <f t="shared" si="179"/>
        <v>1840695.4337375734</v>
      </c>
      <c r="H799">
        <f t="shared" si="180"/>
        <v>0</v>
      </c>
      <c r="I799">
        <f t="shared" si="183"/>
        <v>2.4254681985669644E-6</v>
      </c>
      <c r="J799">
        <f t="shared" si="184"/>
        <v>0</v>
      </c>
      <c r="K799">
        <f t="shared" si="185"/>
        <v>0</v>
      </c>
      <c r="M799">
        <f>alpha*LN(F799)</f>
        <v>14.425654011297127</v>
      </c>
      <c r="N799">
        <f>(LN(cat0)+LN(C799)+M799)/(alpha-1)</f>
        <v>-668836.22242799646</v>
      </c>
      <c r="O799">
        <f t="shared" si="187"/>
        <v>-12.929485980636739</v>
      </c>
      <c r="P799">
        <f t="shared" si="188"/>
        <v>-668849.15191397711</v>
      </c>
      <c r="Q799">
        <f t="shared" si="189"/>
        <v>-668849.15191397711</v>
      </c>
    </row>
    <row r="800" spans="1:17" x14ac:dyDescent="0.3">
      <c r="A800">
        <f t="shared" si="186"/>
        <v>0.76800000000000002</v>
      </c>
      <c r="B800">
        <f t="shared" ref="B800:B863" si="190">(1-A800)*-theta0+A800*PI()/2</f>
        <v>0.84194683484312627</v>
      </c>
      <c r="C800">
        <f t="shared" si="181"/>
        <v>0.66601186468839624</v>
      </c>
      <c r="D800">
        <f t="shared" ref="D800:D863" si="191">alpha*(B800+theta0)</f>
        <v>2.4127407330282318</v>
      </c>
      <c r="E800">
        <f t="shared" si="182"/>
        <v>0.66601367628640751</v>
      </c>
      <c r="F800">
        <f t="shared" ref="F800:F863" si="192">x_m_zeta/E800</f>
        <v>1847189.6575473528</v>
      </c>
      <c r="G800">
        <f t="shared" ref="G800:G863" si="193">(F800)^alpha</f>
        <v>1847163.0043150878</v>
      </c>
      <c r="H800">
        <f t="shared" ref="H800:H863" si="194">(cat0*C800*G800)^(1/(alpha-1))</f>
        <v>0</v>
      </c>
      <c r="I800">
        <f t="shared" si="183"/>
        <v>2.4286097911086218E-6</v>
      </c>
      <c r="J800">
        <f t="shared" si="184"/>
        <v>0</v>
      </c>
      <c r="K800">
        <f t="shared" si="185"/>
        <v>0</v>
      </c>
      <c r="M800">
        <f>alpha*LN(F800)</f>
        <v>14.429161508841721</v>
      </c>
      <c r="N800">
        <f>(LN(cat0)+LN(C800)+M800)/(alpha-1)</f>
        <v>-668836.19828376314</v>
      </c>
      <c r="O800">
        <f t="shared" si="187"/>
        <v>-12.928191566749287</v>
      </c>
      <c r="P800">
        <f t="shared" si="188"/>
        <v>-668849.12647532986</v>
      </c>
      <c r="Q800">
        <f t="shared" si="189"/>
        <v>-668849.12647532986</v>
      </c>
    </row>
    <row r="801" spans="1:17" x14ac:dyDescent="0.3">
      <c r="A801">
        <f t="shared" si="186"/>
        <v>0.76900000000000002</v>
      </c>
      <c r="B801">
        <f t="shared" si="190"/>
        <v>0.84508842748084945</v>
      </c>
      <c r="C801">
        <f t="shared" ref="C801:C864" si="195">COS(B801)</f>
        <v>0.66366513869078336</v>
      </c>
      <c r="D801">
        <f t="shared" si="191"/>
        <v>2.4158823225243622</v>
      </c>
      <c r="E801">
        <f t="shared" ref="E801:E864" si="196">SIN(D801)</f>
        <v>0.66366695771132567</v>
      </c>
      <c r="F801">
        <f t="shared" si="192"/>
        <v>1853721.298501747</v>
      </c>
      <c r="G801">
        <f t="shared" si="193"/>
        <v>1853694.5444808817</v>
      </c>
      <c r="H801">
        <f t="shared" si="194"/>
        <v>0</v>
      </c>
      <c r="I801">
        <f t="shared" ref="I801:I864" si="197">COS(D801-B801)</f>
        <v>2.4317513838723238E-6</v>
      </c>
      <c r="J801">
        <f t="shared" ref="J801:J864" si="198">H801*I801</f>
        <v>0</v>
      </c>
      <c r="K801">
        <f t="shared" ref="K801:K864" si="199">J801*EXP(-J801)</f>
        <v>0</v>
      </c>
      <c r="M801">
        <f>alpha*LN(F801)</f>
        <v>14.432691256669683</v>
      </c>
      <c r="N801">
        <f>(LN(cat0)+LN(C801)+M801)/(alpha-1)</f>
        <v>-668836.17395172815</v>
      </c>
      <c r="O801">
        <f t="shared" si="187"/>
        <v>-12.926898826112074</v>
      </c>
      <c r="P801">
        <f t="shared" si="188"/>
        <v>-668849.1008505543</v>
      </c>
      <c r="Q801">
        <f t="shared" si="189"/>
        <v>-668849.1008505543</v>
      </c>
    </row>
    <row r="802" spans="1:17" x14ac:dyDescent="0.3">
      <c r="A802">
        <f t="shared" ref="A802:A865" si="200">ROUND(A801+1/1000,3)</f>
        <v>0.77</v>
      </c>
      <c r="B802">
        <f t="shared" si="190"/>
        <v>0.84823002011857263</v>
      </c>
      <c r="C802">
        <f t="shared" si="195"/>
        <v>0.66131186258625019</v>
      </c>
      <c r="D802">
        <f t="shared" si="191"/>
        <v>2.4190239120204926</v>
      </c>
      <c r="E802">
        <f t="shared" si="196"/>
        <v>0.66131368902447085</v>
      </c>
      <c r="F802">
        <f t="shared" si="192"/>
        <v>1860317.7206812953</v>
      </c>
      <c r="G802">
        <f t="shared" si="193"/>
        <v>1860290.8648488459</v>
      </c>
      <c r="H802">
        <f t="shared" si="194"/>
        <v>0</v>
      </c>
      <c r="I802">
        <f t="shared" si="197"/>
        <v>2.4348929766360257E-6</v>
      </c>
      <c r="J802">
        <f t="shared" si="198"/>
        <v>0</v>
      </c>
      <c r="K802">
        <f t="shared" si="199"/>
        <v>0</v>
      </c>
      <c r="M802">
        <f>alpha*LN(F802)</f>
        <v>14.436243412414463</v>
      </c>
      <c r="N802">
        <f>(LN(cat0)+LN(C802)+M802)/(alpha-1)</f>
        <v>-668836.14942963351</v>
      </c>
      <c r="O802">
        <f t="shared" si="187"/>
        <v>-12.925607754495838</v>
      </c>
      <c r="P802">
        <f t="shared" si="188"/>
        <v>-668849.07503738801</v>
      </c>
      <c r="Q802">
        <f t="shared" si="189"/>
        <v>-668849.07503738801</v>
      </c>
    </row>
    <row r="803" spans="1:17" x14ac:dyDescent="0.3">
      <c r="A803">
        <f t="shared" si="200"/>
        <v>0.77100000000000002</v>
      </c>
      <c r="B803">
        <f t="shared" si="190"/>
        <v>0.85137161275629569</v>
      </c>
      <c r="C803">
        <f t="shared" si="195"/>
        <v>0.65895205960068171</v>
      </c>
      <c r="D803">
        <f t="shared" si="191"/>
        <v>2.4221655015166235</v>
      </c>
      <c r="E803">
        <f t="shared" si="196"/>
        <v>0.65895389345160793</v>
      </c>
      <c r="F803">
        <f t="shared" si="192"/>
        <v>1866979.7490341251</v>
      </c>
      <c r="G803">
        <f t="shared" si="193"/>
        <v>1866952.7903537655</v>
      </c>
      <c r="H803">
        <f t="shared" si="194"/>
        <v>0</v>
      </c>
      <c r="I803">
        <f t="shared" si="197"/>
        <v>2.4380345689556385E-6</v>
      </c>
      <c r="J803">
        <f t="shared" si="198"/>
        <v>0</v>
      </c>
      <c r="K803">
        <f t="shared" si="199"/>
        <v>0</v>
      </c>
      <c r="M803">
        <f>alpha*LN(F803)</f>
        <v>14.439818135837665</v>
      </c>
      <c r="N803">
        <f>(LN(cat0)+LN(C803)+M803)/(alpha-1)</f>
        <v>-668836.12471517909</v>
      </c>
      <c r="O803">
        <f t="shared" si="187"/>
        <v>-12.924318347778632</v>
      </c>
      <c r="P803">
        <f t="shared" si="188"/>
        <v>-668849.04903352691</v>
      </c>
      <c r="Q803">
        <f t="shared" si="189"/>
        <v>-668849.04903352691</v>
      </c>
    </row>
    <row r="804" spans="1:17" x14ac:dyDescent="0.3">
      <c r="A804">
        <f t="shared" si="200"/>
        <v>0.77200000000000002</v>
      </c>
      <c r="B804">
        <f t="shared" si="190"/>
        <v>0.85451320539401898</v>
      </c>
      <c r="C804">
        <f t="shared" si="195"/>
        <v>0.65658575302438027</v>
      </c>
      <c r="D804">
        <f t="shared" si="191"/>
        <v>2.4253070910127539</v>
      </c>
      <c r="E804">
        <f t="shared" si="196"/>
        <v>0.65658759428292024</v>
      </c>
      <c r="F804">
        <f t="shared" si="192"/>
        <v>1873708.2231426269</v>
      </c>
      <c r="G804">
        <f t="shared" si="193"/>
        <v>1873681.1605644433</v>
      </c>
      <c r="H804">
        <f t="shared" si="194"/>
        <v>0</v>
      </c>
      <c r="I804">
        <f t="shared" si="197"/>
        <v>2.4411761617193405E-6</v>
      </c>
      <c r="J804">
        <f t="shared" si="198"/>
        <v>0</v>
      </c>
      <c r="K804">
        <f t="shared" si="199"/>
        <v>0</v>
      </c>
      <c r="M804">
        <f>alpha*LN(F804)</f>
        <v>14.443415588865854</v>
      </c>
      <c r="N804">
        <f>(LN(cat0)+LN(C804)+M804)/(alpha-1)</f>
        <v>-668836.09980601992</v>
      </c>
      <c r="O804">
        <f t="shared" si="187"/>
        <v>-12.923030601308453</v>
      </c>
      <c r="P804">
        <f t="shared" si="188"/>
        <v>-668849.02283662127</v>
      </c>
      <c r="Q804">
        <f t="shared" si="189"/>
        <v>-668849.02283662127</v>
      </c>
    </row>
    <row r="805" spans="1:17" x14ac:dyDescent="0.3">
      <c r="A805">
        <f t="shared" si="200"/>
        <v>0.77300000000000002</v>
      </c>
      <c r="B805">
        <f t="shared" si="190"/>
        <v>0.85765479803174194</v>
      </c>
      <c r="C805">
        <f t="shared" si="195"/>
        <v>0.65421296621183656</v>
      </c>
      <c r="D805">
        <f t="shared" si="191"/>
        <v>2.4284486805088839</v>
      </c>
      <c r="E805">
        <f t="shared" si="196"/>
        <v>0.65421481487277844</v>
      </c>
      <c r="F805">
        <f t="shared" si="192"/>
        <v>1880503.9975448786</v>
      </c>
      <c r="G805">
        <f t="shared" si="193"/>
        <v>1880476.830005127</v>
      </c>
      <c r="H805">
        <f t="shared" si="194"/>
        <v>0</v>
      </c>
      <c r="I805">
        <f t="shared" si="197"/>
        <v>2.444317754705087E-6</v>
      </c>
      <c r="J805">
        <f t="shared" si="198"/>
        <v>0</v>
      </c>
      <c r="K805">
        <f t="shared" si="199"/>
        <v>0</v>
      </c>
      <c r="M805">
        <f>alpha*LN(F805)</f>
        <v>14.447035935628175</v>
      </c>
      <c r="N805">
        <f>(LN(cat0)+LN(C805)+M805)/(alpha-1)</f>
        <v>-668836.07469977567</v>
      </c>
      <c r="O805">
        <f t="shared" si="187"/>
        <v>-12.921744510905921</v>
      </c>
      <c r="P805">
        <f t="shared" si="188"/>
        <v>-668848.99644428655</v>
      </c>
      <c r="Q805">
        <f t="shared" si="189"/>
        <v>-668848.99644428655</v>
      </c>
    </row>
    <row r="806" spans="1:17" x14ac:dyDescent="0.3">
      <c r="A806">
        <f t="shared" si="200"/>
        <v>0.77400000000000002</v>
      </c>
      <c r="B806">
        <f t="shared" si="190"/>
        <v>0.86079639066946534</v>
      </c>
      <c r="C806">
        <f t="shared" si="195"/>
        <v>0.65183372258149763</v>
      </c>
      <c r="D806">
        <f t="shared" si="191"/>
        <v>2.4315902700050147</v>
      </c>
      <c r="E806">
        <f t="shared" si="196"/>
        <v>0.65183557863950925</v>
      </c>
      <c r="F806">
        <f t="shared" si="192"/>
        <v>1887367.9420646066</v>
      </c>
      <c r="G806">
        <f t="shared" si="193"/>
        <v>1887340.6684854599</v>
      </c>
      <c r="H806">
        <f t="shared" si="194"/>
        <v>0</v>
      </c>
      <c r="I806">
        <f t="shared" si="197"/>
        <v>2.4474593472467444E-6</v>
      </c>
      <c r="J806">
        <f t="shared" si="198"/>
        <v>0</v>
      </c>
      <c r="K806">
        <f t="shared" si="199"/>
        <v>0</v>
      </c>
      <c r="M806">
        <f>alpha*LN(F806)</f>
        <v>14.450679342494812</v>
      </c>
      <c r="N806">
        <f>(LN(cat0)+LN(C806)+M806)/(alpha-1)</f>
        <v>-668836.04939402174</v>
      </c>
      <c r="O806">
        <f t="shared" si="187"/>
        <v>-12.920460072589091</v>
      </c>
      <c r="P806">
        <f t="shared" si="188"/>
        <v>-668848.96985409432</v>
      </c>
      <c r="Q806">
        <f t="shared" si="189"/>
        <v>-668848.96985409432</v>
      </c>
    </row>
    <row r="807" spans="1:17" x14ac:dyDescent="0.3">
      <c r="A807">
        <f t="shared" si="200"/>
        <v>0.77500000000000002</v>
      </c>
      <c r="B807">
        <f t="shared" si="190"/>
        <v>0.8639379833071883</v>
      </c>
      <c r="C807">
        <f t="shared" si="195"/>
        <v>0.64944804561553804</v>
      </c>
      <c r="D807">
        <f t="shared" si="191"/>
        <v>2.4347318595011451</v>
      </c>
      <c r="E807">
        <f t="shared" si="196"/>
        <v>0.64944990906516753</v>
      </c>
      <c r="F807">
        <f t="shared" si="192"/>
        <v>1894300.9421499444</v>
      </c>
      <c r="G807">
        <f t="shared" si="193"/>
        <v>1894273.5614392471</v>
      </c>
      <c r="H807">
        <f t="shared" si="194"/>
        <v>0</v>
      </c>
      <c r="I807">
        <f t="shared" si="197"/>
        <v>2.4506009397884013E-6</v>
      </c>
      <c r="J807">
        <f t="shared" si="198"/>
        <v>0</v>
      </c>
      <c r="K807">
        <f t="shared" si="199"/>
        <v>0</v>
      </c>
      <c r="M807">
        <f>alpha*LN(F807)</f>
        <v>14.454345978116288</v>
      </c>
      <c r="N807">
        <f>(LN(cat0)+LN(C807)+M807)/(alpha-1)</f>
        <v>-668836.02388629783</v>
      </c>
      <c r="O807">
        <f t="shared" si="187"/>
        <v>-12.919177281937953</v>
      </c>
      <c r="P807">
        <f t="shared" si="188"/>
        <v>-668848.94306357973</v>
      </c>
      <c r="Q807">
        <f t="shared" si="189"/>
        <v>-668848.94306357973</v>
      </c>
    </row>
    <row r="808" spans="1:17" x14ac:dyDescent="0.3">
      <c r="A808">
        <f t="shared" si="200"/>
        <v>0.77600000000000002</v>
      </c>
      <c r="B808">
        <f t="shared" si="190"/>
        <v>0.8670795759449117</v>
      </c>
      <c r="C808">
        <f t="shared" si="195"/>
        <v>0.64705595885962541</v>
      </c>
      <c r="D808">
        <f t="shared" si="191"/>
        <v>2.437873448997276</v>
      </c>
      <c r="E808">
        <f t="shared" si="196"/>
        <v>0.6470578296953009</v>
      </c>
      <c r="F808">
        <f t="shared" si="192"/>
        <v>1901303.8992212925</v>
      </c>
      <c r="G808">
        <f t="shared" si="193"/>
        <v>1901276.4102722714</v>
      </c>
      <c r="H808">
        <f t="shared" si="194"/>
        <v>0</v>
      </c>
      <c r="I808">
        <f t="shared" si="197"/>
        <v>2.4537425323300587E-6</v>
      </c>
      <c r="J808">
        <f t="shared" si="198"/>
        <v>0</v>
      </c>
      <c r="K808">
        <f t="shared" si="199"/>
        <v>0</v>
      </c>
      <c r="M808">
        <f>alpha*LN(F808)</f>
        <v>14.458036013463643</v>
      </c>
      <c r="N808">
        <f>(LN(cat0)+LN(C808)+M808)/(alpha-1)</f>
        <v>-668835.99817408505</v>
      </c>
      <c r="O808">
        <f t="shared" si="187"/>
        <v>-12.917896134730698</v>
      </c>
      <c r="P808">
        <f t="shared" si="188"/>
        <v>-668848.91607021983</v>
      </c>
      <c r="Q808">
        <f t="shared" si="189"/>
        <v>-668848.91607021983</v>
      </c>
    </row>
    <row r="809" spans="1:17" x14ac:dyDescent="0.3">
      <c r="A809">
        <f t="shared" si="200"/>
        <v>0.77700000000000002</v>
      </c>
      <c r="B809">
        <f t="shared" si="190"/>
        <v>0.87022116858263465</v>
      </c>
      <c r="C809">
        <f t="shared" si="195"/>
        <v>0.64465748592269079</v>
      </c>
      <c r="D809">
        <f t="shared" si="191"/>
        <v>2.441015038493406</v>
      </c>
      <c r="E809">
        <f t="shared" si="196"/>
        <v>0.6446593641387206</v>
      </c>
      <c r="F809">
        <f t="shared" si="192"/>
        <v>1908377.731028524</v>
      </c>
      <c r="G809">
        <f t="shared" si="193"/>
        <v>1908350.1327195531</v>
      </c>
      <c r="H809">
        <f t="shared" si="194"/>
        <v>0</v>
      </c>
      <c r="I809">
        <f t="shared" si="197"/>
        <v>2.4568841253158053E-6</v>
      </c>
      <c r="J809">
        <f t="shared" si="198"/>
        <v>0</v>
      </c>
      <c r="K809">
        <f t="shared" si="199"/>
        <v>0</v>
      </c>
      <c r="M809">
        <f>alpha*LN(F809)</f>
        <v>14.461749621869538</v>
      </c>
      <c r="N809">
        <f>(LN(cat0)+LN(C809)+M809)/(alpha-1)</f>
        <v>-668835.97225483961</v>
      </c>
      <c r="O809">
        <f t="shared" si="187"/>
        <v>-12.916616626580977</v>
      </c>
      <c r="P809">
        <f t="shared" si="188"/>
        <v>-668848.88887146616</v>
      </c>
      <c r="Q809">
        <f t="shared" si="189"/>
        <v>-668848.88887146616</v>
      </c>
    </row>
    <row r="810" spans="1:17" x14ac:dyDescent="0.3">
      <c r="A810">
        <f t="shared" si="200"/>
        <v>0.77800000000000002</v>
      </c>
      <c r="B810">
        <f t="shared" si="190"/>
        <v>0.87336276122035772</v>
      </c>
      <c r="C810">
        <f t="shared" si="195"/>
        <v>0.64225265047669311</v>
      </c>
      <c r="D810">
        <f t="shared" si="191"/>
        <v>2.4441566279895368</v>
      </c>
      <c r="E810">
        <f t="shared" si="196"/>
        <v>0.64225453606726435</v>
      </c>
      <c r="F810">
        <f t="shared" si="192"/>
        <v>1915523.3720178758</v>
      </c>
      <c r="G810">
        <f t="shared" si="193"/>
        <v>1915495.6632121804</v>
      </c>
      <c r="H810">
        <f t="shared" si="194"/>
        <v>0</v>
      </c>
      <c r="I810">
        <f t="shared" si="197"/>
        <v>2.460025717413373E-6</v>
      </c>
      <c r="J810">
        <f t="shared" si="198"/>
        <v>0</v>
      </c>
      <c r="K810">
        <f t="shared" si="199"/>
        <v>0</v>
      </c>
      <c r="M810">
        <f>alpha*LN(F810)</f>
        <v>14.465486979070254</v>
      </c>
      <c r="N810">
        <f>(LN(cat0)+LN(C810)+M810)/(alpha-1)</f>
        <v>-668835.94612596103</v>
      </c>
      <c r="O810">
        <f t="shared" si="187"/>
        <v>-12.915338753841569</v>
      </c>
      <c r="P810">
        <f t="shared" si="188"/>
        <v>-668848.86146471486</v>
      </c>
      <c r="Q810">
        <f t="shared" si="189"/>
        <v>-668848.86146471486</v>
      </c>
    </row>
    <row r="811" spans="1:17" x14ac:dyDescent="0.3">
      <c r="A811">
        <f t="shared" si="200"/>
        <v>0.77900000000000003</v>
      </c>
      <c r="B811">
        <f t="shared" si="190"/>
        <v>0.87650435385808101</v>
      </c>
      <c r="C811">
        <f t="shared" si="195"/>
        <v>0.63984147625638688</v>
      </c>
      <c r="D811">
        <f t="shared" si="191"/>
        <v>2.4472982174856672</v>
      </c>
      <c r="E811">
        <f t="shared" si="196"/>
        <v>0.63984336921556773</v>
      </c>
      <c r="F811">
        <f t="shared" si="192"/>
        <v>1922741.7737087801</v>
      </c>
      <c r="G811">
        <f t="shared" si="193"/>
        <v>1922713.9532541577</v>
      </c>
      <c r="H811">
        <f t="shared" si="194"/>
        <v>0</v>
      </c>
      <c r="I811">
        <f t="shared" si="197"/>
        <v>2.4631673103991196E-6</v>
      </c>
      <c r="J811">
        <f t="shared" si="198"/>
        <v>0</v>
      </c>
      <c r="K811">
        <f t="shared" si="199"/>
        <v>0</v>
      </c>
      <c r="M811">
        <f>alpha*LN(F811)</f>
        <v>14.469248263248652</v>
      </c>
      <c r="N811">
        <f>(LN(cat0)+LN(C811)+M811)/(alpha-1)</f>
        <v>-668835.91978480236</v>
      </c>
      <c r="O811">
        <f t="shared" si="187"/>
        <v>-12.914062511616487</v>
      </c>
      <c r="P811">
        <f t="shared" si="188"/>
        <v>-668848.833847314</v>
      </c>
      <c r="Q811">
        <f t="shared" si="189"/>
        <v>-668848.833847314</v>
      </c>
    </row>
    <row r="812" spans="1:17" x14ac:dyDescent="0.3">
      <c r="A812">
        <f t="shared" si="200"/>
        <v>0.78</v>
      </c>
      <c r="B812">
        <f t="shared" si="190"/>
        <v>0.87964594649580397</v>
      </c>
      <c r="C812">
        <f t="shared" si="195"/>
        <v>0.63742398705908854</v>
      </c>
      <c r="D812">
        <f t="shared" si="191"/>
        <v>2.4504398069817976</v>
      </c>
      <c r="E812">
        <f t="shared" si="196"/>
        <v>0.63742588738082584</v>
      </c>
      <c r="F812">
        <f t="shared" si="192"/>
        <v>1930033.9050810088</v>
      </c>
      <c r="G812">
        <f t="shared" si="193"/>
        <v>1930005.9718095502</v>
      </c>
      <c r="H812">
        <f t="shared" si="194"/>
        <v>0</v>
      </c>
      <c r="I812">
        <f t="shared" si="197"/>
        <v>2.4663089029407765E-6</v>
      </c>
      <c r="J812">
        <f t="shared" si="198"/>
        <v>0</v>
      </c>
      <c r="K812">
        <f t="shared" si="199"/>
        <v>0</v>
      </c>
      <c r="M812">
        <f>alpha*LN(F812)</f>
        <v>14.473033655078121</v>
      </c>
      <c r="N812">
        <f>(LN(cat0)+LN(C812)+M812)/(alpha-1)</f>
        <v>-668835.89322867617</v>
      </c>
      <c r="O812">
        <f t="shared" si="187"/>
        <v>-12.912787896289817</v>
      </c>
      <c r="P812">
        <f t="shared" si="188"/>
        <v>-668848.8060165724</v>
      </c>
      <c r="Q812">
        <f t="shared" si="189"/>
        <v>-668848.8060165724</v>
      </c>
    </row>
    <row r="813" spans="1:17" x14ac:dyDescent="0.3">
      <c r="A813">
        <f t="shared" si="200"/>
        <v>0.78100000000000003</v>
      </c>
      <c r="B813">
        <f t="shared" si="190"/>
        <v>0.88278753913352737</v>
      </c>
      <c r="C813">
        <f t="shared" si="195"/>
        <v>0.63500020674443958</v>
      </c>
      <c r="D813">
        <f t="shared" si="191"/>
        <v>2.4535813964779281</v>
      </c>
      <c r="E813">
        <f t="shared" si="196"/>
        <v>0.6350021144225606</v>
      </c>
      <c r="F813">
        <f t="shared" si="192"/>
        <v>1937400.7529724119</v>
      </c>
      <c r="G813">
        <f t="shared" si="193"/>
        <v>1937372.7057001982</v>
      </c>
      <c r="H813">
        <f t="shared" si="194"/>
        <v>0</v>
      </c>
      <c r="I813">
        <f t="shared" si="197"/>
        <v>2.4694504959265231E-6</v>
      </c>
      <c r="J813">
        <f t="shared" si="198"/>
        <v>0</v>
      </c>
      <c r="K813">
        <f t="shared" si="199"/>
        <v>0</v>
      </c>
      <c r="M813">
        <f>alpha*LN(F813)</f>
        <v>14.476843337767512</v>
      </c>
      <c r="N813">
        <f>(LN(cat0)+LN(C813)+M813)/(alpha-1)</f>
        <v>-668835.86645483971</v>
      </c>
      <c r="O813">
        <f t="shared" si="187"/>
        <v>-12.911514903359604</v>
      </c>
      <c r="P813">
        <f t="shared" si="188"/>
        <v>-668848.77796974301</v>
      </c>
      <c r="Q813">
        <f t="shared" si="189"/>
        <v>-668848.77796974301</v>
      </c>
    </row>
    <row r="814" spans="1:17" x14ac:dyDescent="0.3">
      <c r="A814">
        <f t="shared" si="200"/>
        <v>0.78200000000000003</v>
      </c>
      <c r="B814">
        <f t="shared" si="190"/>
        <v>0.88592913177125032</v>
      </c>
      <c r="C814">
        <f t="shared" si="195"/>
        <v>0.63257015923417359</v>
      </c>
      <c r="D814">
        <f t="shared" si="191"/>
        <v>2.4567229859740589</v>
      </c>
      <c r="E814">
        <f t="shared" si="196"/>
        <v>0.63257207426238415</v>
      </c>
      <c r="F814">
        <f t="shared" si="192"/>
        <v>1944843.322487623</v>
      </c>
      <c r="G814">
        <f t="shared" si="193"/>
        <v>1944815.1600144287</v>
      </c>
      <c r="H814">
        <f t="shared" si="194"/>
        <v>0</v>
      </c>
      <c r="I814">
        <f t="shared" si="197"/>
        <v>2.4725920880240908E-6</v>
      </c>
      <c r="J814">
        <f t="shared" si="198"/>
        <v>0</v>
      </c>
      <c r="K814">
        <f t="shared" si="199"/>
        <v>0</v>
      </c>
      <c r="M814">
        <f>alpha*LN(F814)</f>
        <v>14.480677497107118</v>
      </c>
      <c r="N814">
        <f>(LN(cat0)+LN(C814)+M814)/(alpha-1)</f>
        <v>-668835.83946050226</v>
      </c>
      <c r="O814">
        <f t="shared" si="187"/>
        <v>-12.910243529239542</v>
      </c>
      <c r="P814">
        <f t="shared" si="188"/>
        <v>-668848.74970403151</v>
      </c>
      <c r="Q814">
        <f t="shared" si="189"/>
        <v>-668848.74970403151</v>
      </c>
    </row>
    <row r="815" spans="1:17" x14ac:dyDescent="0.3">
      <c r="A815">
        <f t="shared" si="200"/>
        <v>0.78300000000000003</v>
      </c>
      <c r="B815">
        <f t="shared" si="190"/>
        <v>0.88907072440897372</v>
      </c>
      <c r="C815">
        <f t="shared" si="195"/>
        <v>0.63013386851187769</v>
      </c>
      <c r="D815">
        <f t="shared" si="191"/>
        <v>2.4598645754701893</v>
      </c>
      <c r="E815">
        <f t="shared" si="196"/>
        <v>0.63013579088376426</v>
      </c>
      <c r="F815">
        <f t="shared" si="192"/>
        <v>1952362.6374180624</v>
      </c>
      <c r="G815">
        <f t="shared" si="193"/>
        <v>1952334.3585270527</v>
      </c>
      <c r="H815">
        <f t="shared" si="194"/>
        <v>0</v>
      </c>
      <c r="I815">
        <f t="shared" si="197"/>
        <v>2.475733681009837E-6</v>
      </c>
      <c r="J815">
        <f t="shared" si="198"/>
        <v>0</v>
      </c>
      <c r="K815">
        <f t="shared" si="199"/>
        <v>0</v>
      </c>
      <c r="M815">
        <f>alpha*LN(F815)</f>
        <v>14.484536321515701</v>
      </c>
      <c r="N815">
        <f>(LN(cat0)+LN(C815)+M815)/(alpha-1)</f>
        <v>-668835.81224282703</v>
      </c>
      <c r="O815">
        <f t="shared" si="187"/>
        <v>-12.908973769100667</v>
      </c>
      <c r="P815">
        <f t="shared" si="188"/>
        <v>-668848.72121659608</v>
      </c>
      <c r="Q815">
        <f t="shared" si="189"/>
        <v>-668848.72121659608</v>
      </c>
    </row>
    <row r="816" spans="1:17" x14ac:dyDescent="0.3">
      <c r="A816">
        <f t="shared" si="200"/>
        <v>0.78400000000000003</v>
      </c>
      <c r="B816">
        <f t="shared" si="190"/>
        <v>0.89221231704669668</v>
      </c>
      <c r="C816">
        <f t="shared" si="195"/>
        <v>0.62769135862275804</v>
      </c>
      <c r="D816">
        <f t="shared" si="191"/>
        <v>2.4630061649663197</v>
      </c>
      <c r="E816">
        <f t="shared" si="196"/>
        <v>0.62769328833178561</v>
      </c>
      <c r="F816">
        <f t="shared" si="192"/>
        <v>1959959.7406736268</v>
      </c>
      <c r="G816">
        <f t="shared" si="193"/>
        <v>1959931.3441310311</v>
      </c>
      <c r="H816">
        <f t="shared" si="194"/>
        <v>0</v>
      </c>
      <c r="I816">
        <f t="shared" si="197"/>
        <v>2.4788752735514943E-6</v>
      </c>
      <c r="J816">
        <f t="shared" si="198"/>
        <v>0</v>
      </c>
      <c r="K816">
        <f t="shared" si="199"/>
        <v>0</v>
      </c>
      <c r="M816">
        <f>alpha*LN(F816)</f>
        <v>14.488420002088612</v>
      </c>
      <c r="N816">
        <f>(LN(cat0)+LN(C816)+M816)/(alpha-1)</f>
        <v>-668835.78479892039</v>
      </c>
      <c r="O816">
        <f t="shared" si="187"/>
        <v>-12.907705619387341</v>
      </c>
      <c r="P816">
        <f t="shared" si="188"/>
        <v>-668848.69250453974</v>
      </c>
      <c r="Q816">
        <f t="shared" si="189"/>
        <v>-668848.69250453974</v>
      </c>
    </row>
    <row r="817" spans="1:17" x14ac:dyDescent="0.3">
      <c r="A817">
        <f t="shared" si="200"/>
        <v>0.78500000000000003</v>
      </c>
      <c r="B817">
        <f t="shared" si="190"/>
        <v>0.89535390968441997</v>
      </c>
      <c r="C817">
        <f t="shared" si="195"/>
        <v>0.62524265367340037</v>
      </c>
      <c r="D817">
        <f t="shared" si="191"/>
        <v>2.4661477544624506</v>
      </c>
      <c r="E817">
        <f t="shared" si="196"/>
        <v>0.62524459071291349</v>
      </c>
      <c r="F817">
        <f t="shared" si="192"/>
        <v>1967635.6947264248</v>
      </c>
      <c r="G817">
        <f t="shared" si="193"/>
        <v>1967607.179281221</v>
      </c>
      <c r="H817">
        <f t="shared" si="194"/>
        <v>0</v>
      </c>
      <c r="I817">
        <f t="shared" si="197"/>
        <v>2.4820168658711067E-6</v>
      </c>
      <c r="J817">
        <f t="shared" si="198"/>
        <v>0</v>
      </c>
      <c r="K817">
        <f t="shared" si="199"/>
        <v>0</v>
      </c>
      <c r="M817">
        <f>alpha*LN(F817)</f>
        <v>14.492328732647032</v>
      </c>
      <c r="N817">
        <f>(LN(cat0)+LN(C817)+M817)/(alpha-1)</f>
        <v>-668835.75712583878</v>
      </c>
      <c r="O817">
        <f t="shared" si="187"/>
        <v>-12.906439075930528</v>
      </c>
      <c r="P817">
        <f t="shared" si="188"/>
        <v>-668848.66356491472</v>
      </c>
      <c r="Q817">
        <f t="shared" si="189"/>
        <v>-668848.66356491472</v>
      </c>
    </row>
    <row r="818" spans="1:17" x14ac:dyDescent="0.3">
      <c r="A818">
        <f t="shared" si="200"/>
        <v>0.78600000000000003</v>
      </c>
      <c r="B818">
        <f t="shared" si="190"/>
        <v>0.89849550232214304</v>
      </c>
      <c r="C818">
        <f t="shared" si="195"/>
        <v>0.62278777783153405</v>
      </c>
      <c r="D818">
        <f t="shared" si="191"/>
        <v>2.469289343958581</v>
      </c>
      <c r="E818">
        <f t="shared" si="196"/>
        <v>0.62278972219475703</v>
      </c>
      <c r="F818">
        <f t="shared" si="192"/>
        <v>1975391.5820669583</v>
      </c>
      <c r="G818">
        <f t="shared" si="193"/>
        <v>1975362.9464505494</v>
      </c>
      <c r="H818">
        <f t="shared" si="194"/>
        <v>0</v>
      </c>
      <c r="I818">
        <f t="shared" si="197"/>
        <v>2.4851584586348082E-6</v>
      </c>
      <c r="J818">
        <f t="shared" si="198"/>
        <v>0</v>
      </c>
      <c r="K818">
        <f t="shared" si="199"/>
        <v>0</v>
      </c>
      <c r="M818">
        <f>alpha*LN(F818)</f>
        <v>14.496262709788365</v>
      </c>
      <c r="N818">
        <f>(LN(cat0)+LN(C818)+M818)/(alpha-1)</f>
        <v>-668835.7292205838</v>
      </c>
      <c r="O818">
        <f t="shared" si="187"/>
        <v>-12.905174134398425</v>
      </c>
      <c r="P818">
        <f t="shared" si="188"/>
        <v>-668848.63439471822</v>
      </c>
      <c r="Q818">
        <f t="shared" si="189"/>
        <v>-668848.63439471822</v>
      </c>
    </row>
    <row r="819" spans="1:17" x14ac:dyDescent="0.3">
      <c r="A819">
        <f t="shared" si="200"/>
        <v>0.78700000000000003</v>
      </c>
      <c r="B819">
        <f t="shared" si="190"/>
        <v>0.90163709495986621</v>
      </c>
      <c r="C819">
        <f t="shared" si="195"/>
        <v>0.62032675532579229</v>
      </c>
      <c r="D819">
        <f t="shared" si="191"/>
        <v>2.4724309334547114</v>
      </c>
      <c r="E819">
        <f t="shared" si="196"/>
        <v>0.62032870700582832</v>
      </c>
      <c r="F819">
        <f t="shared" si="192"/>
        <v>1983228.5056731764</v>
      </c>
      <c r="G819">
        <f t="shared" si="193"/>
        <v>1983199.7485990417</v>
      </c>
      <c r="H819">
        <f t="shared" si="194"/>
        <v>0</v>
      </c>
      <c r="I819">
        <f t="shared" si="197"/>
        <v>2.4883000513985098E-6</v>
      </c>
      <c r="J819">
        <f t="shared" si="198"/>
        <v>0</v>
      </c>
      <c r="K819">
        <f t="shared" si="199"/>
        <v>0</v>
      </c>
      <c r="M819">
        <f>alpha*LN(F819)</f>
        <v>14.500222132937802</v>
      </c>
      <c r="N819">
        <f>(LN(cat0)+LN(C819)+M819)/(alpha-1)</f>
        <v>-668835.70108010003</v>
      </c>
      <c r="O819">
        <f t="shared" si="187"/>
        <v>-12.903910790922168</v>
      </c>
      <c r="P819">
        <f t="shared" si="188"/>
        <v>-668848.60499089095</v>
      </c>
      <c r="Q819">
        <f t="shared" si="189"/>
        <v>-668848.60499089095</v>
      </c>
    </row>
    <row r="820" spans="1:17" x14ac:dyDescent="0.3">
      <c r="A820">
        <f t="shared" si="200"/>
        <v>0.78800000000000003</v>
      </c>
      <c r="B820">
        <f t="shared" si="190"/>
        <v>0.90477868759758939</v>
      </c>
      <c r="C820">
        <f t="shared" si="195"/>
        <v>0.61785961044547322</v>
      </c>
      <c r="D820">
        <f t="shared" si="191"/>
        <v>2.4755725229508418</v>
      </c>
      <c r="E820">
        <f t="shared" si="196"/>
        <v>0.6178615694353049</v>
      </c>
      <c r="F820">
        <f t="shared" si="192"/>
        <v>1991147.5894927951</v>
      </c>
      <c r="G820">
        <f t="shared" si="193"/>
        <v>1991118.709656141</v>
      </c>
      <c r="H820">
        <f t="shared" si="194"/>
        <v>0</v>
      </c>
      <c r="I820">
        <f t="shared" si="197"/>
        <v>2.4914416441622113E-6</v>
      </c>
      <c r="J820">
        <f t="shared" si="198"/>
        <v>0</v>
      </c>
      <c r="K820">
        <f t="shared" si="199"/>
        <v>0</v>
      </c>
      <c r="M820">
        <f>alpha*LN(F820)</f>
        <v>14.50420720440111</v>
      </c>
      <c r="N820">
        <f>(LN(cat0)+LN(C820)+M820)/(alpha-1)</f>
        <v>-668835.67270127544</v>
      </c>
      <c r="O820">
        <f t="shared" si="187"/>
        <v>-12.902649041469063</v>
      </c>
      <c r="P820">
        <f t="shared" si="188"/>
        <v>-668848.57535031694</v>
      </c>
      <c r="Q820">
        <f t="shared" si="189"/>
        <v>-668848.57535031694</v>
      </c>
    </row>
    <row r="821" spans="1:17" x14ac:dyDescent="0.3">
      <c r="A821">
        <f t="shared" si="200"/>
        <v>0.78900000000000003</v>
      </c>
      <c r="B821">
        <f t="shared" si="190"/>
        <v>0.90792028023531235</v>
      </c>
      <c r="C821">
        <f t="shared" si="195"/>
        <v>0.61538636754030085</v>
      </c>
      <c r="D821">
        <f t="shared" si="191"/>
        <v>2.4787141124469727</v>
      </c>
      <c r="E821">
        <f t="shared" si="196"/>
        <v>0.61538833383278924</v>
      </c>
      <c r="F821">
        <f t="shared" si="192"/>
        <v>1999149.9789393505</v>
      </c>
      <c r="G821">
        <f t="shared" si="193"/>
        <v>1999120.9750167737</v>
      </c>
      <c r="H821">
        <f t="shared" si="194"/>
        <v>0</v>
      </c>
      <c r="I821">
        <f t="shared" si="197"/>
        <v>2.494583236259779E-6</v>
      </c>
      <c r="J821">
        <f t="shared" si="198"/>
        <v>0</v>
      </c>
      <c r="K821">
        <f t="shared" si="199"/>
        <v>0</v>
      </c>
      <c r="M821">
        <f>alpha*LN(F821)</f>
        <v>14.508218129418681</v>
      </c>
      <c r="N821">
        <f>(LN(cat0)+LN(C821)+M821)/(alpha-1)</f>
        <v>-668835.64408094622</v>
      </c>
      <c r="O821">
        <f t="shared" si="187"/>
        <v>-12.901388882288694</v>
      </c>
      <c r="P821">
        <f t="shared" si="188"/>
        <v>-668848.54546982853</v>
      </c>
      <c r="Q821">
        <f t="shared" si="189"/>
        <v>-668848.54546982853</v>
      </c>
    </row>
    <row r="822" spans="1:17" x14ac:dyDescent="0.3">
      <c r="A822">
        <f t="shared" si="200"/>
        <v>0.79</v>
      </c>
      <c r="B822">
        <f t="shared" si="190"/>
        <v>0.91106187287303575</v>
      </c>
      <c r="C822">
        <f t="shared" si="195"/>
        <v>0.61290705102018339</v>
      </c>
      <c r="D822">
        <f t="shared" si="191"/>
        <v>2.4818557019431031</v>
      </c>
      <c r="E822">
        <f t="shared" si="196"/>
        <v>0.61290902460806995</v>
      </c>
      <c r="F822">
        <f t="shared" si="192"/>
        <v>2007236.8414024236</v>
      </c>
      <c r="G822">
        <f t="shared" si="193"/>
        <v>2007207.7120515369</v>
      </c>
      <c r="H822">
        <f t="shared" si="194"/>
        <v>0</v>
      </c>
      <c r="I822">
        <f t="shared" si="197"/>
        <v>2.4977248292455252E-6</v>
      </c>
      <c r="J822">
        <f t="shared" si="198"/>
        <v>0</v>
      </c>
      <c r="K822">
        <f t="shared" si="199"/>
        <v>0</v>
      </c>
      <c r="M822">
        <f>alpha*LN(F822)</f>
        <v>14.512255116220839</v>
      </c>
      <c r="N822">
        <f>(LN(cat0)+LN(C822)+M822)/(alpha-1)</f>
        <v>-668835.61521588126</v>
      </c>
      <c r="O822">
        <f t="shared" si="187"/>
        <v>-12.900130308755484</v>
      </c>
      <c r="P822">
        <f t="shared" si="188"/>
        <v>-668848.51534618996</v>
      </c>
      <c r="Q822">
        <f t="shared" si="189"/>
        <v>-668848.51534618996</v>
      </c>
    </row>
    <row r="823" spans="1:17" x14ac:dyDescent="0.3">
      <c r="A823">
        <f t="shared" si="200"/>
        <v>0.79100000000000004</v>
      </c>
      <c r="B823">
        <f t="shared" si="190"/>
        <v>0.91420346551075871</v>
      </c>
      <c r="C823">
        <f t="shared" si="195"/>
        <v>0.61042168535497443</v>
      </c>
      <c r="D823">
        <f t="shared" si="191"/>
        <v>2.4849972914392335</v>
      </c>
      <c r="E823">
        <f t="shared" si="196"/>
        <v>0.61042366623087863</v>
      </c>
      <c r="F823">
        <f t="shared" si="192"/>
        <v>2015409.3667725322</v>
      </c>
      <c r="G823">
        <f t="shared" si="193"/>
        <v>2015380.1106315935</v>
      </c>
      <c r="H823">
        <f t="shared" si="194"/>
        <v>0</v>
      </c>
      <c r="I823">
        <f t="shared" si="197"/>
        <v>2.5008664217871821E-6</v>
      </c>
      <c r="J823">
        <f t="shared" si="198"/>
        <v>0</v>
      </c>
      <c r="K823">
        <f t="shared" si="199"/>
        <v>0</v>
      </c>
      <c r="M823">
        <f>alpha*LN(F823)</f>
        <v>14.516318376084493</v>
      </c>
      <c r="N823">
        <f>(LN(cat0)+LN(C823)+M823)/(alpha-1)</f>
        <v>-668835.58610279416</v>
      </c>
      <c r="O823">
        <f t="shared" si="187"/>
        <v>-12.898873317416312</v>
      </c>
      <c r="P823">
        <f t="shared" si="188"/>
        <v>-668848.48497611156</v>
      </c>
      <c r="Q823">
        <f t="shared" si="189"/>
        <v>-668848.48497611156</v>
      </c>
    </row>
    <row r="824" spans="1:17" x14ac:dyDescent="0.3">
      <c r="A824">
        <f t="shared" si="200"/>
        <v>0.79200000000000004</v>
      </c>
      <c r="B824">
        <f t="shared" si="190"/>
        <v>0.917345058148482</v>
      </c>
      <c r="C824">
        <f t="shared" si="195"/>
        <v>0.6079302950742288</v>
      </c>
      <c r="D824">
        <f t="shared" si="191"/>
        <v>2.4881388809353644</v>
      </c>
      <c r="E824">
        <f t="shared" si="196"/>
        <v>0.6079322832306493</v>
      </c>
      <c r="F824">
        <f t="shared" si="192"/>
        <v>2023668.7679811616</v>
      </c>
      <c r="G824">
        <f t="shared" si="193"/>
        <v>2023639.383668697</v>
      </c>
      <c r="H824">
        <f t="shared" si="194"/>
        <v>0</v>
      </c>
      <c r="I824">
        <f t="shared" si="197"/>
        <v>2.5040080143288387E-6</v>
      </c>
      <c r="J824">
        <f t="shared" si="198"/>
        <v>0</v>
      </c>
      <c r="K824">
        <f t="shared" si="199"/>
        <v>0</v>
      </c>
      <c r="M824">
        <f>alpha*LN(F824)</f>
        <v>14.52040812339115</v>
      </c>
      <c r="N824">
        <f>(LN(cat0)+LN(C824)+M824)/(alpha-1)</f>
        <v>-668835.55673833308</v>
      </c>
      <c r="O824">
        <f t="shared" si="187"/>
        <v>-12.897617904120985</v>
      </c>
      <c r="P824">
        <f t="shared" si="188"/>
        <v>-668848.4543562372</v>
      </c>
      <c r="Q824">
        <f t="shared" si="189"/>
        <v>-668848.4543562372</v>
      </c>
    </row>
    <row r="825" spans="1:17" x14ac:dyDescent="0.3">
      <c r="A825">
        <f t="shared" si="200"/>
        <v>0.79300000000000004</v>
      </c>
      <c r="B825">
        <f t="shared" si="190"/>
        <v>0.92048665078620506</v>
      </c>
      <c r="C825">
        <f t="shared" si="195"/>
        <v>0.60543290476696288</v>
      </c>
      <c r="D825">
        <f t="shared" si="191"/>
        <v>2.4912804704314948</v>
      </c>
      <c r="E825">
        <f t="shared" si="196"/>
        <v>0.60543490019627777</v>
      </c>
      <c r="F825">
        <f t="shared" si="192"/>
        <v>2032016.2815564531</v>
      </c>
      <c r="G825">
        <f t="shared" si="193"/>
        <v>2031986.7676708577</v>
      </c>
      <c r="H825">
        <f t="shared" si="194"/>
        <v>0</v>
      </c>
      <c r="I825">
        <f t="shared" si="197"/>
        <v>2.5071496068704956E-6</v>
      </c>
      <c r="J825">
        <f t="shared" si="198"/>
        <v>0</v>
      </c>
      <c r="K825">
        <f t="shared" si="199"/>
        <v>0</v>
      </c>
      <c r="M825">
        <f>alpha*LN(F825)</f>
        <v>14.524524575686304</v>
      </c>
      <c r="N825">
        <f>(LN(cat0)+LN(C825)+M825)/(alpha-1)</f>
        <v>-668835.5271190803</v>
      </c>
      <c r="O825">
        <f t="shared" si="187"/>
        <v>-12.896364064912278</v>
      </c>
      <c r="P825">
        <f t="shared" si="188"/>
        <v>-668848.42348314519</v>
      </c>
      <c r="Q825">
        <f t="shared" si="189"/>
        <v>-668848.42348314519</v>
      </c>
    </row>
    <row r="826" spans="1:17" x14ac:dyDescent="0.3">
      <c r="A826">
        <f t="shared" si="200"/>
        <v>0.79400000000000004</v>
      </c>
      <c r="B826">
        <f t="shared" si="190"/>
        <v>0.92362824342392824</v>
      </c>
      <c r="C826">
        <f t="shared" si="195"/>
        <v>0.60292953908141045</v>
      </c>
      <c r="D826">
        <f t="shared" si="191"/>
        <v>2.4944220599276252</v>
      </c>
      <c r="E826">
        <f t="shared" si="196"/>
        <v>0.60293154177587638</v>
      </c>
      <c r="F826">
        <f t="shared" si="192"/>
        <v>2040453.1681950989</v>
      </c>
      <c r="G826">
        <f t="shared" si="193"/>
        <v>2040423.523314249</v>
      </c>
      <c r="H826">
        <f t="shared" si="194"/>
        <v>0</v>
      </c>
      <c r="I826">
        <f t="shared" si="197"/>
        <v>2.5102911996341971E-6</v>
      </c>
      <c r="J826">
        <f t="shared" si="198"/>
        <v>0</v>
      </c>
      <c r="K826">
        <f t="shared" si="199"/>
        <v>0</v>
      </c>
      <c r="M826">
        <f>alpha*LN(F826)</f>
        <v>14.528667953740305</v>
      </c>
      <c r="N826">
        <f>(LN(cat0)+LN(C826)+M826)/(alpha-1)</f>
        <v>-668835.49724155932</v>
      </c>
      <c r="O826">
        <f t="shared" si="187"/>
        <v>-12.895111795759377</v>
      </c>
      <c r="P826">
        <f t="shared" si="188"/>
        <v>-668848.39235335507</v>
      </c>
      <c r="Q826">
        <f t="shared" si="189"/>
        <v>-668848.39235335507</v>
      </c>
    </row>
    <row r="827" spans="1:17" x14ac:dyDescent="0.3">
      <c r="A827">
        <f t="shared" si="200"/>
        <v>0.79500000000000004</v>
      </c>
      <c r="B827">
        <f t="shared" si="190"/>
        <v>0.92676983606165142</v>
      </c>
      <c r="C827">
        <f t="shared" si="195"/>
        <v>0.6004202227247798</v>
      </c>
      <c r="D827">
        <f t="shared" si="191"/>
        <v>2.4975636494237556</v>
      </c>
      <c r="E827">
        <f t="shared" si="196"/>
        <v>0.60042223267653239</v>
      </c>
      <c r="F827">
        <f t="shared" si="192"/>
        <v>2048980.7133509687</v>
      </c>
      <c r="G827">
        <f t="shared" si="193"/>
        <v>2048950.936031804</v>
      </c>
      <c r="H827">
        <f t="shared" si="194"/>
        <v>0</v>
      </c>
      <c r="I827">
        <f t="shared" si="197"/>
        <v>2.5134327923978983E-6</v>
      </c>
      <c r="J827">
        <f t="shared" si="198"/>
        <v>0</v>
      </c>
      <c r="K827">
        <f t="shared" si="199"/>
        <v>0</v>
      </c>
      <c r="M827">
        <f>alpha*LN(F827)</f>
        <v>14.532838481610675</v>
      </c>
      <c r="N827">
        <f>(LN(cat0)+LN(C827)+M827)/(alpha-1)</f>
        <v>-668835.46710222121</v>
      </c>
      <c r="O827">
        <f t="shared" si="187"/>
        <v>-12.893861092823384</v>
      </c>
      <c r="P827">
        <f t="shared" si="188"/>
        <v>-668848.36096331407</v>
      </c>
      <c r="Q827">
        <f t="shared" si="189"/>
        <v>-668848.36096331407</v>
      </c>
    </row>
    <row r="828" spans="1:17" x14ac:dyDescent="0.3">
      <c r="A828">
        <f t="shared" si="200"/>
        <v>0.79600000000000004</v>
      </c>
      <c r="B828">
        <f t="shared" si="190"/>
        <v>0.9299114286993746</v>
      </c>
      <c r="C828">
        <f t="shared" si="195"/>
        <v>0.59790498046301022</v>
      </c>
      <c r="D828">
        <f t="shared" si="191"/>
        <v>2.5007052389198865</v>
      </c>
      <c r="E828">
        <f t="shared" si="196"/>
        <v>0.59790699766406352</v>
      </c>
      <c r="F828">
        <f t="shared" si="192"/>
        <v>2057600.2278410622</v>
      </c>
      <c r="G828">
        <f t="shared" si="193"/>
        <v>2057570.3166191773</v>
      </c>
      <c r="H828">
        <f t="shared" si="194"/>
        <v>0</v>
      </c>
      <c r="I828">
        <f t="shared" si="197"/>
        <v>2.5165743847175106E-6</v>
      </c>
      <c r="J828">
        <f t="shared" si="198"/>
        <v>0</v>
      </c>
      <c r="K828">
        <f t="shared" si="199"/>
        <v>0</v>
      </c>
      <c r="M828">
        <f>alpha*LN(F828)</f>
        <v>14.537036386705971</v>
      </c>
      <c r="N828">
        <f>(LN(cat0)+LN(C828)+M828)/(alpha-1)</f>
        <v>-668835.43669745629</v>
      </c>
      <c r="O828">
        <f t="shared" si="187"/>
        <v>-12.892611952367918</v>
      </c>
      <c r="P828">
        <f t="shared" si="188"/>
        <v>-668848.32930940867</v>
      </c>
      <c r="Q828">
        <f t="shared" si="189"/>
        <v>-668848.32930940867</v>
      </c>
    </row>
    <row r="829" spans="1:17" x14ac:dyDescent="0.3">
      <c r="A829">
        <f t="shared" si="200"/>
        <v>0.79700000000000004</v>
      </c>
      <c r="B829">
        <f t="shared" si="190"/>
        <v>0.93305302133709778</v>
      </c>
      <c r="C829">
        <f t="shared" si="195"/>
        <v>0.59538383712052712</v>
      </c>
      <c r="D829">
        <f t="shared" si="191"/>
        <v>2.5038468284160169</v>
      </c>
      <c r="E829">
        <f t="shared" si="196"/>
        <v>0.59538586156277473</v>
      </c>
      <c r="F829">
        <f t="shared" si="192"/>
        <v>2066313.0484693754</v>
      </c>
      <c r="G829">
        <f t="shared" si="193"/>
        <v>2066283.0018585834</v>
      </c>
      <c r="H829">
        <f t="shared" si="194"/>
        <v>0</v>
      </c>
      <c r="I829">
        <f t="shared" si="197"/>
        <v>2.5197159774812117E-6</v>
      </c>
      <c r="J829">
        <f t="shared" si="198"/>
        <v>0</v>
      </c>
      <c r="K829">
        <f t="shared" si="199"/>
        <v>0</v>
      </c>
      <c r="M829">
        <f>alpha*LN(F829)</f>
        <v>14.541261899851206</v>
      </c>
      <c r="N829">
        <f>(LN(cat0)+LN(C829)+M829)/(alpha-1)</f>
        <v>-668835.40602357511</v>
      </c>
      <c r="O829">
        <f t="shared" si="187"/>
        <v>-12.891364370141618</v>
      </c>
      <c r="P829">
        <f t="shared" si="188"/>
        <v>-668848.29738794523</v>
      </c>
      <c r="Q829">
        <f t="shared" si="189"/>
        <v>-668848.29738794523</v>
      </c>
    </row>
    <row r="830" spans="1:17" x14ac:dyDescent="0.3">
      <c r="A830">
        <f t="shared" si="200"/>
        <v>0.79800000000000004</v>
      </c>
      <c r="B830">
        <f t="shared" si="190"/>
        <v>0.93619461397482073</v>
      </c>
      <c r="C830">
        <f t="shared" si="195"/>
        <v>0.59285681757999731</v>
      </c>
      <c r="D830">
        <f t="shared" si="191"/>
        <v>2.5069884179121469</v>
      </c>
      <c r="E830">
        <f t="shared" si="196"/>
        <v>0.59285884925521137</v>
      </c>
      <c r="F830">
        <f t="shared" si="192"/>
        <v>2075120.5386693119</v>
      </c>
      <c r="G830">
        <f t="shared" si="193"/>
        <v>2075090.3551611924</v>
      </c>
      <c r="H830">
        <f t="shared" si="194"/>
        <v>0</v>
      </c>
      <c r="I830">
        <f t="shared" si="197"/>
        <v>2.5228575704669579E-6</v>
      </c>
      <c r="J830">
        <f t="shared" si="198"/>
        <v>0</v>
      </c>
      <c r="K830">
        <f t="shared" si="199"/>
        <v>0</v>
      </c>
      <c r="M830">
        <f>alpha*LN(F830)</f>
        <v>14.545515255354891</v>
      </c>
      <c r="N830">
        <f>(LN(cat0)+LN(C830)+M830)/(alpha-1)</f>
        <v>-668835.37507681886</v>
      </c>
      <c r="O830">
        <f t="shared" si="187"/>
        <v>-12.890118342349524</v>
      </c>
      <c r="P830">
        <f t="shared" si="188"/>
        <v>-668848.26519516122</v>
      </c>
      <c r="Q830">
        <f t="shared" si="189"/>
        <v>-668848.26519516122</v>
      </c>
    </row>
    <row r="831" spans="1:17" x14ac:dyDescent="0.3">
      <c r="A831">
        <f t="shared" si="200"/>
        <v>0.79900000000000004</v>
      </c>
      <c r="B831">
        <f t="shared" si="190"/>
        <v>0.93933620661254402</v>
      </c>
      <c r="C831">
        <f t="shared" si="195"/>
        <v>0.59032394678208278</v>
      </c>
      <c r="D831">
        <f t="shared" si="191"/>
        <v>2.5101300074082777</v>
      </c>
      <c r="E831">
        <f t="shared" si="196"/>
        <v>0.59032598568191363</v>
      </c>
      <c r="F831">
        <f t="shared" si="192"/>
        <v>2084024.0891652738</v>
      </c>
      <c r="G831">
        <f t="shared" si="193"/>
        <v>2083993.7672287431</v>
      </c>
      <c r="H831">
        <f t="shared" si="194"/>
        <v>0</v>
      </c>
      <c r="I831">
        <f t="shared" si="197"/>
        <v>2.5259991627865698E-6</v>
      </c>
      <c r="J831">
        <f t="shared" si="198"/>
        <v>0</v>
      </c>
      <c r="K831">
        <f t="shared" si="199"/>
        <v>0</v>
      </c>
      <c r="M831">
        <f>alpha*LN(F831)</f>
        <v>14.549796691077766</v>
      </c>
      <c r="N831">
        <f>(LN(cat0)+LN(C831)+M831)/(alpha-1)</f>
        <v>-668835.34385336295</v>
      </c>
      <c r="O831">
        <f t="shared" si="187"/>
        <v>-12.888873865474443</v>
      </c>
      <c r="P831">
        <f t="shared" si="188"/>
        <v>-668848.23272722843</v>
      </c>
      <c r="Q831">
        <f t="shared" si="189"/>
        <v>-668848.23272722843</v>
      </c>
    </row>
    <row r="832" spans="1:17" x14ac:dyDescent="0.3">
      <c r="A832">
        <f t="shared" si="200"/>
        <v>0.8</v>
      </c>
      <c r="B832">
        <f t="shared" si="190"/>
        <v>0.94247779925026709</v>
      </c>
      <c r="C832">
        <f t="shared" si="195"/>
        <v>0.58778524972519597</v>
      </c>
      <c r="D832">
        <f t="shared" si="191"/>
        <v>2.5132715969044082</v>
      </c>
      <c r="E832">
        <f t="shared" si="196"/>
        <v>0.58778729584117317</v>
      </c>
      <c r="F832">
        <f t="shared" si="192"/>
        <v>2093025.1186540974</v>
      </c>
      <c r="G832">
        <f t="shared" si="193"/>
        <v>2092994.6567349313</v>
      </c>
      <c r="H832">
        <f t="shared" si="194"/>
        <v>0</v>
      </c>
      <c r="I832">
        <f t="shared" si="197"/>
        <v>2.5291407555502713E-6</v>
      </c>
      <c r="J832">
        <f t="shared" si="198"/>
        <v>0</v>
      </c>
      <c r="K832">
        <f t="shared" si="199"/>
        <v>0</v>
      </c>
      <c r="M832">
        <f>alpha*LN(F832)</f>
        <v>14.554106448503202</v>
      </c>
      <c r="N832">
        <f>(LN(cat0)+LN(C832)+M832)/(alpha-1)</f>
        <v>-668835.3123492978</v>
      </c>
      <c r="O832">
        <f t="shared" si="187"/>
        <v>-12.88763093522171</v>
      </c>
      <c r="P832">
        <f t="shared" si="188"/>
        <v>-668848.19998023298</v>
      </c>
      <c r="Q832">
        <f t="shared" si="189"/>
        <v>-668848.19998023298</v>
      </c>
    </row>
    <row r="833" spans="1:17" x14ac:dyDescent="0.3">
      <c r="A833">
        <f t="shared" si="200"/>
        <v>0.80100000000000005</v>
      </c>
      <c r="B833">
        <f t="shared" si="190"/>
        <v>0.94561939188799027</v>
      </c>
      <c r="C833">
        <f t="shared" si="195"/>
        <v>0.58524075146525134</v>
      </c>
      <c r="D833">
        <f t="shared" si="191"/>
        <v>2.5164131864005386</v>
      </c>
      <c r="E833">
        <f t="shared" si="196"/>
        <v>0.5852428047887831</v>
      </c>
      <c r="F833">
        <f t="shared" si="192"/>
        <v>2102125.0745070619</v>
      </c>
      <c r="G833">
        <f t="shared" si="193"/>
        <v>2102094.4710274232</v>
      </c>
      <c r="H833">
        <f t="shared" si="194"/>
        <v>0</v>
      </c>
      <c r="I833">
        <f t="shared" si="197"/>
        <v>2.5322823483139725E-6</v>
      </c>
      <c r="J833">
        <f t="shared" si="198"/>
        <v>0</v>
      </c>
      <c r="K833">
        <f t="shared" si="199"/>
        <v>0</v>
      </c>
      <c r="M833">
        <f>alpha*LN(F833)</f>
        <v>14.558444772809406</v>
      </c>
      <c r="N833">
        <f>(LN(cat0)+LN(C833)+M833)/(alpha-1)</f>
        <v>-668835.28056064085</v>
      </c>
      <c r="O833">
        <f t="shared" si="187"/>
        <v>-12.886389547926999</v>
      </c>
      <c r="P833">
        <f t="shared" si="188"/>
        <v>-668848.16695018881</v>
      </c>
      <c r="Q833">
        <f t="shared" si="189"/>
        <v>-668848.16695018881</v>
      </c>
    </row>
    <row r="834" spans="1:17" x14ac:dyDescent="0.3">
      <c r="A834">
        <f t="shared" si="200"/>
        <v>0.80200000000000005</v>
      </c>
      <c r="B834">
        <f t="shared" si="190"/>
        <v>0.94876098452571345</v>
      </c>
      <c r="C834">
        <f t="shared" si="195"/>
        <v>0.58269047711541944</v>
      </c>
      <c r="D834">
        <f t="shared" si="191"/>
        <v>2.519554775896669</v>
      </c>
      <c r="E834">
        <f t="shared" si="196"/>
        <v>0.5826925376377925</v>
      </c>
      <c r="F834">
        <f t="shared" si="192"/>
        <v>2111325.4334931616</v>
      </c>
      <c r="G834">
        <f t="shared" si="193"/>
        <v>2111294.6868511192</v>
      </c>
      <c r="H834">
        <f t="shared" si="194"/>
        <v>0</v>
      </c>
      <c r="I834">
        <f t="shared" si="197"/>
        <v>2.5354239410776736E-6</v>
      </c>
      <c r="J834">
        <f t="shared" si="198"/>
        <v>0</v>
      </c>
      <c r="K834">
        <f t="shared" si="199"/>
        <v>0</v>
      </c>
      <c r="M834">
        <f>alpha*LN(F834)</f>
        <v>14.562811912943438</v>
      </c>
      <c r="N834">
        <f>(LN(cat0)+LN(C834)+M834)/(alpha-1)</f>
        <v>-668835.24848333118</v>
      </c>
      <c r="O834">
        <f t="shared" si="187"/>
        <v>-12.885149699764243</v>
      </c>
      <c r="P834">
        <f t="shared" si="188"/>
        <v>-668848.13363303093</v>
      </c>
      <c r="Q834">
        <f t="shared" si="189"/>
        <v>-668848.13363303093</v>
      </c>
    </row>
    <row r="835" spans="1:17" x14ac:dyDescent="0.3">
      <c r="A835">
        <f t="shared" si="200"/>
        <v>0.80300000000000005</v>
      </c>
      <c r="B835">
        <f t="shared" si="190"/>
        <v>0.95190257716343663</v>
      </c>
      <c r="C835">
        <f t="shared" si="195"/>
        <v>0.58013445184587809</v>
      </c>
      <c r="D835">
        <f t="shared" si="191"/>
        <v>2.5226963653927998</v>
      </c>
      <c r="E835">
        <f t="shared" si="196"/>
        <v>0.5801365195582574</v>
      </c>
      <c r="F835">
        <f t="shared" si="192"/>
        <v>2120627.7025244231</v>
      </c>
      <c r="G835">
        <f t="shared" si="193"/>
        <v>2120596.8110934412</v>
      </c>
      <c r="H835">
        <f t="shared" si="194"/>
        <v>0</v>
      </c>
      <c r="I835">
        <f t="shared" si="197"/>
        <v>2.5385655333972855E-6</v>
      </c>
      <c r="J835">
        <f t="shared" si="198"/>
        <v>0</v>
      </c>
      <c r="K835">
        <f t="shared" si="199"/>
        <v>0</v>
      </c>
      <c r="M835">
        <f>alpha*LN(F835)</f>
        <v>14.567208121697094</v>
      </c>
      <c r="N835">
        <f>(LN(cat0)+LN(C835)+M835)/(alpha-1)</f>
        <v>-668835.21611322451</v>
      </c>
      <c r="O835">
        <f t="shared" si="187"/>
        <v>-12.883911387096523</v>
      </c>
      <c r="P835">
        <f t="shared" si="188"/>
        <v>-668848.10002461157</v>
      </c>
      <c r="Q835">
        <f t="shared" si="189"/>
        <v>-668848.10002461157</v>
      </c>
    </row>
    <row r="836" spans="1:17" x14ac:dyDescent="0.3">
      <c r="A836">
        <f t="shared" si="200"/>
        <v>0.80400000000000005</v>
      </c>
      <c r="B836">
        <f t="shared" si="190"/>
        <v>0.9550441698011598</v>
      </c>
      <c r="C836">
        <f t="shared" si="195"/>
        <v>0.5775727008835646</v>
      </c>
      <c r="D836">
        <f t="shared" si="191"/>
        <v>2.5258379548889303</v>
      </c>
      <c r="E836">
        <f t="shared" si="196"/>
        <v>0.57757477577699445</v>
      </c>
      <c r="F836">
        <f t="shared" si="192"/>
        <v>2130033.4194240365</v>
      </c>
      <c r="G836">
        <f t="shared" si="193"/>
        <v>2130002.3815524727</v>
      </c>
      <c r="H836">
        <f t="shared" si="194"/>
        <v>0</v>
      </c>
      <c r="I836">
        <f t="shared" si="197"/>
        <v>2.5417071261609866E-6</v>
      </c>
      <c r="J836">
        <f t="shared" si="198"/>
        <v>0</v>
      </c>
      <c r="K836">
        <f t="shared" si="199"/>
        <v>0</v>
      </c>
      <c r="M836">
        <f>alpha*LN(F836)</f>
        <v>14.571633655784735</v>
      </c>
      <c r="N836">
        <f>(LN(cat0)+LN(C836)+M836)/(alpha-1)</f>
        <v>-668835.18344609509</v>
      </c>
      <c r="O836">
        <f t="shared" si="187"/>
        <v>-12.882674605776037</v>
      </c>
      <c r="P836">
        <f t="shared" si="188"/>
        <v>-668848.06612070091</v>
      </c>
      <c r="Q836">
        <f t="shared" si="189"/>
        <v>-668848.06612070091</v>
      </c>
    </row>
    <row r="837" spans="1:17" x14ac:dyDescent="0.3">
      <c r="A837">
        <f t="shared" si="200"/>
        <v>0.80500000000000005</v>
      </c>
      <c r="B837">
        <f t="shared" si="190"/>
        <v>0.95818576243888298</v>
      </c>
      <c r="C837">
        <f t="shared" si="195"/>
        <v>0.57500524951192655</v>
      </c>
      <c r="D837">
        <f t="shared" si="191"/>
        <v>2.5289795443850607</v>
      </c>
      <c r="E837">
        <f t="shared" si="196"/>
        <v>0.57500733157732942</v>
      </c>
      <c r="F837">
        <f t="shared" si="192"/>
        <v>2139544.153718139</v>
      </c>
      <c r="G837">
        <f t="shared" si="193"/>
        <v>2139512.9677287135</v>
      </c>
      <c r="H837">
        <f t="shared" si="194"/>
        <v>0</v>
      </c>
      <c r="I837">
        <f t="shared" si="197"/>
        <v>2.5448487189246877E-6</v>
      </c>
      <c r="J837">
        <f t="shared" si="198"/>
        <v>0</v>
      </c>
      <c r="K837">
        <f t="shared" si="199"/>
        <v>0</v>
      </c>
      <c r="M837">
        <f>alpha*LN(F837)</f>
        <v>14.5760887759231</v>
      </c>
      <c r="N837">
        <f>(LN(cat0)+LN(C837)+M837)/(alpha-1)</f>
        <v>-668835.15047762985</v>
      </c>
      <c r="O837">
        <f t="shared" si="187"/>
        <v>-12.881439352194302</v>
      </c>
      <c r="P837">
        <f t="shared" si="188"/>
        <v>-668848.03191698203</v>
      </c>
      <c r="Q837">
        <f t="shared" si="189"/>
        <v>-668848.03191698203</v>
      </c>
    </row>
    <row r="838" spans="1:17" x14ac:dyDescent="0.3">
      <c r="A838">
        <f t="shared" si="200"/>
        <v>0.80600000000000005</v>
      </c>
      <c r="B838">
        <f t="shared" si="190"/>
        <v>0.96132735507660605</v>
      </c>
      <c r="C838">
        <f t="shared" si="195"/>
        <v>0.57243212307067226</v>
      </c>
      <c r="D838">
        <f t="shared" si="191"/>
        <v>2.5321211338811911</v>
      </c>
      <c r="E838">
        <f t="shared" si="196"/>
        <v>0.57243421229884905</v>
      </c>
      <c r="F838">
        <f t="shared" si="192"/>
        <v>2149161.5074520875</v>
      </c>
      <c r="G838">
        <f t="shared" si="193"/>
        <v>2149130.1716413437</v>
      </c>
      <c r="H838">
        <f t="shared" si="194"/>
        <v>0</v>
      </c>
      <c r="I838">
        <f t="shared" si="197"/>
        <v>2.5479903116883889E-6</v>
      </c>
      <c r="J838">
        <f t="shared" si="198"/>
        <v>0</v>
      </c>
      <c r="K838">
        <f t="shared" si="199"/>
        <v>0</v>
      </c>
      <c r="M838">
        <f>alpha*LN(F838)</f>
        <v>14.580573746913178</v>
      </c>
      <c r="N838">
        <f>(LN(cat0)+LN(C838)+M838)/(alpha-1)</f>
        <v>-668835.11720342864</v>
      </c>
      <c r="O838">
        <f t="shared" si="187"/>
        <v>-12.880205622581684</v>
      </c>
      <c r="P838">
        <f t="shared" si="188"/>
        <v>-668847.99740905117</v>
      </c>
      <c r="Q838">
        <f t="shared" si="189"/>
        <v>-668847.99740905117</v>
      </c>
    </row>
    <row r="839" spans="1:17" x14ac:dyDescent="0.3">
      <c r="A839">
        <f t="shared" si="200"/>
        <v>0.80700000000000005</v>
      </c>
      <c r="B839">
        <f t="shared" si="190"/>
        <v>0.96446894771432912</v>
      </c>
      <c r="C839">
        <f t="shared" si="195"/>
        <v>0.56985334695552048</v>
      </c>
      <c r="D839">
        <f t="shared" si="191"/>
        <v>2.5352627233773215</v>
      </c>
      <c r="E839">
        <f t="shared" si="196"/>
        <v>0.56985544333715077</v>
      </c>
      <c r="F839">
        <f t="shared" si="192"/>
        <v>2158887.1160321129</v>
      </c>
      <c r="G839">
        <f t="shared" si="193"/>
        <v>2158855.6286698706</v>
      </c>
      <c r="H839">
        <f t="shared" si="194"/>
        <v>0</v>
      </c>
      <c r="I839">
        <f t="shared" si="197"/>
        <v>2.5511319042300454E-6</v>
      </c>
      <c r="J839">
        <f t="shared" si="198"/>
        <v>0</v>
      </c>
      <c r="K839">
        <f t="shared" si="199"/>
        <v>0</v>
      </c>
      <c r="M839">
        <f>alpha*LN(F839)</f>
        <v>14.585088837724195</v>
      </c>
      <c r="N839">
        <f>(LN(cat0)+LN(C839)+M839)/(alpha-1)</f>
        <v>-668835.08361900446</v>
      </c>
      <c r="O839">
        <f t="shared" si="187"/>
        <v>-12.878973413269522</v>
      </c>
      <c r="P839">
        <f t="shared" si="188"/>
        <v>-668847.96259241772</v>
      </c>
      <c r="Q839">
        <f t="shared" si="189"/>
        <v>-668847.96259241772</v>
      </c>
    </row>
    <row r="840" spans="1:17" x14ac:dyDescent="0.3">
      <c r="A840">
        <f t="shared" si="200"/>
        <v>0.80800000000000005</v>
      </c>
      <c r="B840">
        <f t="shared" si="190"/>
        <v>0.9676105403520523</v>
      </c>
      <c r="C840">
        <f t="shared" si="195"/>
        <v>0.56726894661795013</v>
      </c>
      <c r="D840">
        <f t="shared" si="191"/>
        <v>2.5384043128734519</v>
      </c>
      <c r="E840">
        <f t="shared" si="196"/>
        <v>0.56727105014359203</v>
      </c>
      <c r="F840">
        <f t="shared" si="192"/>
        <v>2168722.6490932885</v>
      </c>
      <c r="G840">
        <f t="shared" si="193"/>
        <v>2168691.0084220646</v>
      </c>
      <c r="H840">
        <f t="shared" si="194"/>
        <v>0</v>
      </c>
      <c r="I840">
        <f t="shared" si="197"/>
        <v>2.5542734969937465E-6</v>
      </c>
      <c r="J840">
        <f t="shared" si="198"/>
        <v>0</v>
      </c>
      <c r="K840">
        <f t="shared" si="199"/>
        <v>0</v>
      </c>
      <c r="M840">
        <f>alpha*LN(F840)</f>
        <v>14.589634321579782</v>
      </c>
      <c r="N840">
        <f>(LN(cat0)+LN(C840)+M840)/(alpha-1)</f>
        <v>-668835.04971977614</v>
      </c>
      <c r="O840">
        <f t="shared" si="187"/>
        <v>-12.877742720341798</v>
      </c>
      <c r="P840">
        <f t="shared" si="188"/>
        <v>-668847.92746249645</v>
      </c>
      <c r="Q840">
        <f t="shared" si="189"/>
        <v>-668847.92746249645</v>
      </c>
    </row>
    <row r="841" spans="1:17" x14ac:dyDescent="0.3">
      <c r="A841">
        <f t="shared" si="200"/>
        <v>0.80900000000000005</v>
      </c>
      <c r="B841">
        <f t="shared" si="190"/>
        <v>0.97075213298977547</v>
      </c>
      <c r="C841">
        <f t="shared" si="195"/>
        <v>0.56467894756494885</v>
      </c>
      <c r="D841">
        <f t="shared" si="191"/>
        <v>2.5415459023695823</v>
      </c>
      <c r="E841">
        <f t="shared" si="196"/>
        <v>0.56468105822503889</v>
      </c>
      <c r="F841">
        <f t="shared" si="192"/>
        <v>2178669.8113947664</v>
      </c>
      <c r="G841">
        <f t="shared" si="193"/>
        <v>2178638.0156292026</v>
      </c>
      <c r="H841">
        <f t="shared" si="194"/>
        <v>0</v>
      </c>
      <c r="I841">
        <f t="shared" si="197"/>
        <v>2.5574150897574476E-6</v>
      </c>
      <c r="J841">
        <f t="shared" si="198"/>
        <v>0</v>
      </c>
      <c r="K841">
        <f t="shared" si="199"/>
        <v>0</v>
      </c>
      <c r="M841">
        <f>alpha*LN(F841)</f>
        <v>14.594210476046404</v>
      </c>
      <c r="N841">
        <f>(LN(cat0)+LN(C841)+M841)/(alpha-1)</f>
        <v>-668835.01550106658</v>
      </c>
      <c r="O841">
        <f t="shared" si="187"/>
        <v>-12.876513540157625</v>
      </c>
      <c r="P841">
        <f t="shared" si="188"/>
        <v>-668847.89201460674</v>
      </c>
      <c r="Q841">
        <f t="shared" si="189"/>
        <v>-668847.89201460674</v>
      </c>
    </row>
    <row r="842" spans="1:17" x14ac:dyDescent="0.3">
      <c r="A842">
        <f t="shared" si="200"/>
        <v>0.81</v>
      </c>
      <c r="B842">
        <f t="shared" si="190"/>
        <v>0.97389372562749865</v>
      </c>
      <c r="C842">
        <f t="shared" si="195"/>
        <v>0.56208337535876163</v>
      </c>
      <c r="D842">
        <f t="shared" si="191"/>
        <v>2.5446874918657132</v>
      </c>
      <c r="E842">
        <f t="shared" si="196"/>
        <v>0.56208549314361433</v>
      </c>
      <c r="F842">
        <f t="shared" si="192"/>
        <v>2188730.3437432954</v>
      </c>
      <c r="G842">
        <f t="shared" si="193"/>
        <v>2188698.3910695533</v>
      </c>
      <c r="H842">
        <f t="shared" si="194"/>
        <v>0</v>
      </c>
      <c r="I842">
        <f t="shared" si="197"/>
        <v>2.5605566820770591E-6</v>
      </c>
      <c r="J842">
        <f t="shared" si="198"/>
        <v>0</v>
      </c>
      <c r="K842">
        <f t="shared" si="199"/>
        <v>0</v>
      </c>
      <c r="M842">
        <f>alpha*LN(F842)</f>
        <v>14.598817583124104</v>
      </c>
      <c r="N842">
        <f>(LN(cat0)+LN(C842)+M842)/(alpha-1)</f>
        <v>-668834.980958106</v>
      </c>
      <c r="O842">
        <f t="shared" si="187"/>
        <v>-12.875285869176132</v>
      </c>
      <c r="P842">
        <f t="shared" si="188"/>
        <v>-668847.85624397523</v>
      </c>
      <c r="Q842">
        <f t="shared" si="189"/>
        <v>-668847.85624397523</v>
      </c>
    </row>
    <row r="843" spans="1:17" x14ac:dyDescent="0.3">
      <c r="A843">
        <f t="shared" si="200"/>
        <v>0.81100000000000005</v>
      </c>
      <c r="B843">
        <f t="shared" si="190"/>
        <v>0.97703531826522183</v>
      </c>
      <c r="C843">
        <f t="shared" si="195"/>
        <v>0.55948225561663778</v>
      </c>
      <c r="D843">
        <f t="shared" si="191"/>
        <v>2.5478290813618436</v>
      </c>
      <c r="E843">
        <f t="shared" si="196"/>
        <v>0.55948438051644711</v>
      </c>
      <c r="F843">
        <f t="shared" si="192"/>
        <v>2198906.0239460552</v>
      </c>
      <c r="G843">
        <f t="shared" si="193"/>
        <v>2198873.9125212007</v>
      </c>
      <c r="H843">
        <f t="shared" si="194"/>
        <v>0</v>
      </c>
      <c r="I843">
        <f t="shared" si="197"/>
        <v>2.5636982748407602E-6</v>
      </c>
      <c r="J843">
        <f t="shared" si="198"/>
        <v>0</v>
      </c>
      <c r="K843">
        <f t="shared" si="199"/>
        <v>0</v>
      </c>
      <c r="M843">
        <f>alpha*LN(F843)</f>
        <v>14.603455929339638</v>
      </c>
      <c r="N843">
        <f>(LN(cat0)+LN(C843)+M843)/(alpha-1)</f>
        <v>-668834.94608601858</v>
      </c>
      <c r="O843">
        <f t="shared" si="187"/>
        <v>-12.874059703349598</v>
      </c>
      <c r="P843">
        <f t="shared" si="188"/>
        <v>-668847.8201457219</v>
      </c>
      <c r="Q843">
        <f t="shared" si="189"/>
        <v>-668847.8201457219</v>
      </c>
    </row>
    <row r="844" spans="1:17" x14ac:dyDescent="0.3">
      <c r="A844">
        <f t="shared" si="200"/>
        <v>0.81200000000000006</v>
      </c>
      <c r="B844">
        <f t="shared" si="190"/>
        <v>0.98017691090294501</v>
      </c>
      <c r="C844">
        <f t="shared" si="195"/>
        <v>0.55687561401057895</v>
      </c>
      <c r="D844">
        <f t="shared" si="191"/>
        <v>2.550970670857974</v>
      </c>
      <c r="E844">
        <f t="shared" si="196"/>
        <v>0.55687774601541662</v>
      </c>
      <c r="F844">
        <f t="shared" si="192"/>
        <v>2209198.6677939259</v>
      </c>
      <c r="G844">
        <f t="shared" si="193"/>
        <v>2209166.3957453021</v>
      </c>
      <c r="H844">
        <f t="shared" si="194"/>
        <v>0</v>
      </c>
      <c r="I844">
        <f t="shared" si="197"/>
        <v>2.5668398676044614E-6</v>
      </c>
      <c r="J844">
        <f t="shared" si="198"/>
        <v>0</v>
      </c>
      <c r="K844">
        <f t="shared" si="199"/>
        <v>0</v>
      </c>
      <c r="M844">
        <f>alpha*LN(F844)</f>
        <v>14.608125805842105</v>
      </c>
      <c r="N844">
        <f>(LN(cat0)+LN(C844)+M844)/(alpha-1)</f>
        <v>-668834.91087983048</v>
      </c>
      <c r="O844">
        <f t="shared" si="187"/>
        <v>-12.872835039164624</v>
      </c>
      <c r="P844">
        <f t="shared" si="188"/>
        <v>-668847.78371486964</v>
      </c>
      <c r="Q844">
        <f t="shared" si="189"/>
        <v>-668847.78371486964</v>
      </c>
    </row>
    <row r="845" spans="1:17" x14ac:dyDescent="0.3">
      <c r="A845">
        <f t="shared" si="200"/>
        <v>0.81299999999999994</v>
      </c>
      <c r="B845">
        <f t="shared" si="190"/>
        <v>0.98331850354066774</v>
      </c>
      <c r="C845">
        <f t="shared" si="195"/>
        <v>0.5542634762670855</v>
      </c>
      <c r="D845">
        <f t="shared" si="191"/>
        <v>2.5541122603541044</v>
      </c>
      <c r="E845">
        <f t="shared" si="196"/>
        <v>0.55426561536690144</v>
      </c>
      <c r="F845">
        <f t="shared" si="192"/>
        <v>2219610.1300762892</v>
      </c>
      <c r="G845">
        <f t="shared" si="193"/>
        <v>2219577.695500867</v>
      </c>
      <c r="H845">
        <f t="shared" si="194"/>
        <v>0</v>
      </c>
      <c r="I845">
        <f t="shared" si="197"/>
        <v>2.5699814599240729E-6</v>
      </c>
      <c r="J845">
        <f t="shared" si="198"/>
        <v>0</v>
      </c>
      <c r="K845">
        <f t="shared" si="199"/>
        <v>0</v>
      </c>
      <c r="M845">
        <f>alpha*LN(F845)</f>
        <v>14.612827508501102</v>
      </c>
      <c r="N845">
        <f>(LN(cat0)+LN(C845)+M845)/(alpha-1)</f>
        <v>-668834.87533446646</v>
      </c>
      <c r="O845">
        <f t="shared" si="187"/>
        <v>-12.871611873120493</v>
      </c>
      <c r="P845">
        <f t="shared" si="188"/>
        <v>-668847.74694633961</v>
      </c>
      <c r="Q845">
        <f t="shared" si="189"/>
        <v>-668847.74694633961</v>
      </c>
    </row>
    <row r="846" spans="1:17" x14ac:dyDescent="0.3">
      <c r="A846">
        <f t="shared" si="200"/>
        <v>0.81399999999999995</v>
      </c>
      <c r="B846">
        <f t="shared" si="190"/>
        <v>0.98646009617839092</v>
      </c>
      <c r="C846">
        <f t="shared" si="195"/>
        <v>0.55164586816690142</v>
      </c>
      <c r="D846">
        <f t="shared" si="191"/>
        <v>2.5572538498502353</v>
      </c>
      <c r="E846">
        <f t="shared" si="196"/>
        <v>0.55164801435152433</v>
      </c>
      <c r="F846">
        <f t="shared" si="192"/>
        <v>2230142.3056285912</v>
      </c>
      <c r="G846">
        <f t="shared" si="193"/>
        <v>2230109.7065923051</v>
      </c>
      <c r="H846">
        <f t="shared" si="194"/>
        <v>0</v>
      </c>
      <c r="I846">
        <f t="shared" si="197"/>
        <v>2.5731230522436848E-6</v>
      </c>
      <c r="J846">
        <f t="shared" si="198"/>
        <v>0</v>
      </c>
      <c r="K846">
        <f t="shared" si="199"/>
        <v>0</v>
      </c>
      <c r="M846">
        <f>alpha*LN(F846)</f>
        <v>14.617561338007532</v>
      </c>
      <c r="N846">
        <f>(LN(cat0)+LN(C846)+M846)/(alpha-1)</f>
        <v>-668834.83944473614</v>
      </c>
      <c r="O846">
        <f t="shared" si="187"/>
        <v>-12.870390201383934</v>
      </c>
      <c r="P846">
        <f t="shared" si="188"/>
        <v>-668847.70983493747</v>
      </c>
      <c r="Q846">
        <f t="shared" si="189"/>
        <v>-668847.70983493747</v>
      </c>
    </row>
    <row r="847" spans="1:17" x14ac:dyDescent="0.3">
      <c r="A847">
        <f t="shared" si="200"/>
        <v>0.81499999999999995</v>
      </c>
      <c r="B847">
        <f t="shared" si="190"/>
        <v>0.98960168881611399</v>
      </c>
      <c r="C847">
        <f t="shared" si="195"/>
        <v>0.54902281554476207</v>
      </c>
      <c r="D847">
        <f t="shared" si="191"/>
        <v>2.5603954393463653</v>
      </c>
      <c r="E847">
        <f t="shared" si="196"/>
        <v>0.54902496880389962</v>
      </c>
      <c r="F847">
        <f t="shared" si="192"/>
        <v>2240797.1304138699</v>
      </c>
      <c r="G847">
        <f t="shared" si="193"/>
        <v>2240764.3649509335</v>
      </c>
      <c r="H847">
        <f t="shared" si="194"/>
        <v>0</v>
      </c>
      <c r="I847">
        <f t="shared" si="197"/>
        <v>2.5762646452294301E-6</v>
      </c>
      <c r="J847">
        <f t="shared" si="198"/>
        <v>0</v>
      </c>
      <c r="K847">
        <f t="shared" si="199"/>
        <v>0</v>
      </c>
      <c r="M847">
        <f>alpha*LN(F847)</f>
        <v>14.622327599977117</v>
      </c>
      <c r="N847">
        <f>(LN(cat0)+LN(C847)+M847)/(alpha-1)</f>
        <v>-668834.80320534599</v>
      </c>
      <c r="O847">
        <f t="shared" si="187"/>
        <v>-12.869170020049728</v>
      </c>
      <c r="P847">
        <f t="shared" si="188"/>
        <v>-668847.67237536609</v>
      </c>
      <c r="Q847">
        <f t="shared" si="189"/>
        <v>-668847.67237536609</v>
      </c>
    </row>
    <row r="848" spans="1:17" x14ac:dyDescent="0.3">
      <c r="A848">
        <f t="shared" si="200"/>
        <v>0.81599999999999995</v>
      </c>
      <c r="B848">
        <f t="shared" si="190"/>
        <v>0.99274328145383728</v>
      </c>
      <c r="C848">
        <f t="shared" si="195"/>
        <v>0.54639434428913725</v>
      </c>
      <c r="D848">
        <f t="shared" si="191"/>
        <v>2.5635370288424961</v>
      </c>
      <c r="E848">
        <f t="shared" si="196"/>
        <v>0.54639650461237455</v>
      </c>
      <c r="F848">
        <f t="shared" si="192"/>
        <v>2251576.5826395815</v>
      </c>
      <c r="G848">
        <f t="shared" si="193"/>
        <v>2251543.6487517729</v>
      </c>
      <c r="H848">
        <f t="shared" si="194"/>
        <v>0</v>
      </c>
      <c r="I848">
        <f t="shared" si="197"/>
        <v>2.5794062377710862E-6</v>
      </c>
      <c r="J848">
        <f t="shared" si="198"/>
        <v>0</v>
      </c>
      <c r="K848">
        <f t="shared" si="199"/>
        <v>0</v>
      </c>
      <c r="M848">
        <f>alpha*LN(F848)</f>
        <v>14.627126605056732</v>
      </c>
      <c r="N848">
        <f>(LN(cat0)+LN(C848)+M848)/(alpha-1)</f>
        <v>-668834.76661088166</v>
      </c>
      <c r="O848">
        <f t="shared" si="187"/>
        <v>-12.867951325915918</v>
      </c>
      <c r="P848">
        <f t="shared" si="188"/>
        <v>-668847.63456220762</v>
      </c>
      <c r="Q848">
        <f t="shared" si="189"/>
        <v>-668847.63456220762</v>
      </c>
    </row>
    <row r="849" spans="1:17" x14ac:dyDescent="0.3">
      <c r="A849">
        <f t="shared" si="200"/>
        <v>0.81699999999999995</v>
      </c>
      <c r="B849">
        <f t="shared" si="190"/>
        <v>0.99588487409156035</v>
      </c>
      <c r="C849">
        <f t="shared" si="195"/>
        <v>0.54376048034197733</v>
      </c>
      <c r="D849">
        <f t="shared" si="191"/>
        <v>2.5666786183386265</v>
      </c>
      <c r="E849">
        <f t="shared" si="196"/>
        <v>0.54376264771877836</v>
      </c>
      <c r="F849">
        <f t="shared" si="192"/>
        <v>2262482.6839110171</v>
      </c>
      <c r="G849">
        <f t="shared" si="193"/>
        <v>2262449.5795669798</v>
      </c>
      <c r="H849">
        <f t="shared" si="194"/>
        <v>0</v>
      </c>
      <c r="I849">
        <f t="shared" si="197"/>
        <v>2.5825478303127427E-6</v>
      </c>
      <c r="J849">
        <f t="shared" si="198"/>
        <v>0</v>
      </c>
      <c r="K849">
        <f t="shared" si="199"/>
        <v>0</v>
      </c>
      <c r="M849">
        <f>alpha*LN(F849)</f>
        <v>14.631958669033635</v>
      </c>
      <c r="N849">
        <f>(LN(cat0)+LN(C849)+M849)/(alpha-1)</f>
        <v>-668834.72965581866</v>
      </c>
      <c r="O849">
        <f t="shared" si="187"/>
        <v>-12.866734115189862</v>
      </c>
      <c r="P849">
        <f t="shared" si="188"/>
        <v>-668847.59638993384</v>
      </c>
      <c r="Q849">
        <f t="shared" si="189"/>
        <v>-668847.59638993384</v>
      </c>
    </row>
    <row r="850" spans="1:17" x14ac:dyDescent="0.3">
      <c r="A850">
        <f t="shared" si="200"/>
        <v>0.81799999999999995</v>
      </c>
      <c r="B850">
        <f t="shared" si="190"/>
        <v>0.99902646672928364</v>
      </c>
      <c r="C850">
        <f t="shared" si="195"/>
        <v>0.54112124969845543</v>
      </c>
      <c r="D850">
        <f t="shared" si="191"/>
        <v>2.5698202078347574</v>
      </c>
      <c r="E850">
        <f t="shared" si="196"/>
        <v>0.54112342411816228</v>
      </c>
      <c r="F850">
        <f t="shared" si="192"/>
        <v>2273517.5004227846</v>
      </c>
      <c r="G850">
        <f t="shared" si="193"/>
        <v>2273484.2235572678</v>
      </c>
      <c r="H850">
        <f t="shared" si="194"/>
        <v>0</v>
      </c>
      <c r="I850">
        <f t="shared" si="197"/>
        <v>2.5856894228543988E-6</v>
      </c>
      <c r="J850">
        <f t="shared" si="198"/>
        <v>0</v>
      </c>
      <c r="K850">
        <f t="shared" si="199"/>
        <v>0</v>
      </c>
      <c r="M850">
        <f>alpha*LN(F850)</f>
        <v>14.636824112947677</v>
      </c>
      <c r="N850">
        <f>(LN(cat0)+LN(C850)+M850)/(alpha-1)</f>
        <v>-668834.69233451353</v>
      </c>
      <c r="O850">
        <f t="shared" si="187"/>
        <v>-12.865518384264711</v>
      </c>
      <c r="P850">
        <f t="shared" si="188"/>
        <v>-668847.55785289779</v>
      </c>
      <c r="Q850">
        <f t="shared" si="189"/>
        <v>-668847.55785289779</v>
      </c>
    </row>
    <row r="851" spans="1:17" x14ac:dyDescent="0.3">
      <c r="A851">
        <f t="shared" si="200"/>
        <v>0.81899999999999995</v>
      </c>
      <c r="B851">
        <f t="shared" si="190"/>
        <v>1.0021680593670066</v>
      </c>
      <c r="C851">
        <f t="shared" si="195"/>
        <v>0.53847667840671276</v>
      </c>
      <c r="D851">
        <f t="shared" si="191"/>
        <v>2.5729617973308874</v>
      </c>
      <c r="E851">
        <f t="shared" si="196"/>
        <v>0.53847885985854649</v>
      </c>
      <c r="F851">
        <f t="shared" si="192"/>
        <v>2284683.1441897629</v>
      </c>
      <c r="G851">
        <f t="shared" si="193"/>
        <v>2284649.692702861</v>
      </c>
      <c r="H851">
        <f t="shared" si="194"/>
        <v>0</v>
      </c>
      <c r="I851">
        <f t="shared" si="197"/>
        <v>2.5888310158401441E-6</v>
      </c>
      <c r="J851">
        <f t="shared" si="198"/>
        <v>0</v>
      </c>
      <c r="K851">
        <f t="shared" si="199"/>
        <v>0</v>
      </c>
      <c r="M851">
        <f>alpha*LN(F851)</f>
        <v>14.641723263206623</v>
      </c>
      <c r="N851">
        <f>(LN(cat0)+LN(C851)+M851)/(alpha-1)</f>
        <v>-668834.65464119124</v>
      </c>
      <c r="O851">
        <f t="shared" si="187"/>
        <v>-12.864304129375213</v>
      </c>
      <c r="P851">
        <f t="shared" si="188"/>
        <v>-668847.51894532063</v>
      </c>
      <c r="Q851">
        <f t="shared" si="189"/>
        <v>-668847.51894532063</v>
      </c>
    </row>
    <row r="852" spans="1:17" x14ac:dyDescent="0.3">
      <c r="A852">
        <f t="shared" si="200"/>
        <v>0.82</v>
      </c>
      <c r="B852">
        <f t="shared" si="190"/>
        <v>1.0053096520047298</v>
      </c>
      <c r="C852">
        <f t="shared" si="195"/>
        <v>0.53582679256759946</v>
      </c>
      <c r="D852">
        <f t="shared" si="191"/>
        <v>2.5761033868270178</v>
      </c>
      <c r="E852">
        <f t="shared" si="196"/>
        <v>0.53582898104065912</v>
      </c>
      <c r="F852">
        <f t="shared" si="192"/>
        <v>2295981.7743191272</v>
      </c>
      <c r="G852">
        <f t="shared" si="193"/>
        <v>2295948.146075502</v>
      </c>
      <c r="H852">
        <f t="shared" si="194"/>
        <v>0</v>
      </c>
      <c r="I852">
        <f t="shared" si="197"/>
        <v>2.5919726086038448E-6</v>
      </c>
      <c r="J852">
        <f t="shared" si="198"/>
        <v>0</v>
      </c>
      <c r="K852">
        <f t="shared" si="199"/>
        <v>0</v>
      </c>
      <c r="M852">
        <f>alpha*LN(F852)</f>
        <v>14.646656451704672</v>
      </c>
      <c r="N852">
        <f>(LN(cat0)+LN(C852)+M852)/(alpha-1)</f>
        <v>-668834.61656996154</v>
      </c>
      <c r="O852">
        <f t="shared" si="187"/>
        <v>-12.863091347198354</v>
      </c>
      <c r="P852">
        <f t="shared" si="188"/>
        <v>-668847.47966130869</v>
      </c>
      <c r="Q852">
        <f t="shared" si="189"/>
        <v>-668847.47966130869</v>
      </c>
    </row>
    <row r="853" spans="1:17" x14ac:dyDescent="0.3">
      <c r="A853">
        <f t="shared" si="200"/>
        <v>0.82099999999999995</v>
      </c>
      <c r="B853">
        <f t="shared" si="190"/>
        <v>1.0084512446424529</v>
      </c>
      <c r="C853">
        <f t="shared" si="195"/>
        <v>0.53317161833441906</v>
      </c>
      <c r="D853">
        <f t="shared" si="191"/>
        <v>2.5792449763231486</v>
      </c>
      <c r="E853">
        <f t="shared" si="196"/>
        <v>0.53317381381768159</v>
      </c>
      <c r="F853">
        <f t="shared" si="192"/>
        <v>2307415.5983249899</v>
      </c>
      <c r="G853">
        <f t="shared" si="193"/>
        <v>2307381.7911530514</v>
      </c>
      <c r="H853">
        <f t="shared" si="194"/>
        <v>0</v>
      </c>
      <c r="I853">
        <f t="shared" si="197"/>
        <v>2.5951142009234563E-6</v>
      </c>
      <c r="J853">
        <f t="shared" si="198"/>
        <v>0</v>
      </c>
      <c r="K853">
        <f t="shared" si="199"/>
        <v>0</v>
      </c>
      <c r="M853">
        <f>alpha*LN(F853)</f>
        <v>14.651624015944254</v>
      </c>
      <c r="N853">
        <f>(LN(cat0)+LN(C853)+M853)/(alpha-1)</f>
        <v>-668834.57811479538</v>
      </c>
      <c r="O853">
        <f t="shared" ref="O853:O916" si="201">LN(I853)</f>
        <v>-12.86188003425176</v>
      </c>
      <c r="P853">
        <f t="shared" ref="P853:P916" si="202">N853+O853</f>
        <v>-668847.43999482959</v>
      </c>
      <c r="Q853">
        <f t="shared" ref="Q853:Q916" si="203">P853-EXP(P853)</f>
        <v>-668847.43999482959</v>
      </c>
    </row>
    <row r="854" spans="1:17" x14ac:dyDescent="0.3">
      <c r="A854">
        <f t="shared" si="200"/>
        <v>0.82199999999999995</v>
      </c>
      <c r="B854">
        <f t="shared" si="190"/>
        <v>1.0115928372801761</v>
      </c>
      <c r="C854">
        <f t="shared" si="195"/>
        <v>0.53051118191266888</v>
      </c>
      <c r="D854">
        <f t="shared" si="191"/>
        <v>2.5823865658192791</v>
      </c>
      <c r="E854">
        <f t="shared" si="196"/>
        <v>0.53051338439499063</v>
      </c>
      <c r="F854">
        <f t="shared" si="192"/>
        <v>2318986.8734873701</v>
      </c>
      <c r="G854">
        <f t="shared" si="193"/>
        <v>2318952.8851784612</v>
      </c>
      <c r="H854">
        <f t="shared" si="194"/>
        <v>0</v>
      </c>
      <c r="I854">
        <f t="shared" si="197"/>
        <v>2.598255793687157E-6</v>
      </c>
      <c r="J854">
        <f t="shared" si="198"/>
        <v>0</v>
      </c>
      <c r="K854">
        <f t="shared" si="199"/>
        <v>0</v>
      </c>
      <c r="M854">
        <f>alpha*LN(F854)</f>
        <v>14.656626299161275</v>
      </c>
      <c r="N854">
        <f>(LN(cat0)+LN(C854)+M854)/(alpha-1)</f>
        <v>-668834.53926953231</v>
      </c>
      <c r="O854">
        <f t="shared" si="201"/>
        <v>-12.860670186638297</v>
      </c>
      <c r="P854">
        <f t="shared" si="202"/>
        <v>-668847.39993971901</v>
      </c>
      <c r="Q854">
        <f t="shared" si="203"/>
        <v>-668847.39993971901</v>
      </c>
    </row>
    <row r="855" spans="1:17" x14ac:dyDescent="0.3">
      <c r="A855">
        <f t="shared" si="200"/>
        <v>0.82299999999999995</v>
      </c>
      <c r="B855">
        <f t="shared" si="190"/>
        <v>1.0147344299178993</v>
      </c>
      <c r="C855">
        <f t="shared" si="195"/>
        <v>0.52784550955978216</v>
      </c>
      <c r="D855">
        <f t="shared" si="191"/>
        <v>2.5855281553154095</v>
      </c>
      <c r="E855">
        <f t="shared" si="196"/>
        <v>0.52784771902989747</v>
      </c>
      <c r="F855">
        <f t="shared" si="192"/>
        <v>2330697.9082572497</v>
      </c>
      <c r="G855">
        <f t="shared" si="193"/>
        <v>2330663.736564782</v>
      </c>
      <c r="H855">
        <f t="shared" si="194"/>
        <v>0</v>
      </c>
      <c r="I855">
        <f t="shared" si="197"/>
        <v>2.6013973864508577E-6</v>
      </c>
      <c r="J855">
        <f t="shared" si="198"/>
        <v>0</v>
      </c>
      <c r="K855">
        <f t="shared" si="199"/>
        <v>0</v>
      </c>
      <c r="M855">
        <f>alpha*LN(F855)</f>
        <v>14.661663650453864</v>
      </c>
      <c r="N855">
        <f>(LN(cat0)+LN(C855)+M855)/(alpha-1)</f>
        <v>-668834.50002787891</v>
      </c>
      <c r="O855">
        <f t="shared" si="201"/>
        <v>-12.859461800987507</v>
      </c>
      <c r="P855">
        <f t="shared" si="202"/>
        <v>-668847.35948967992</v>
      </c>
      <c r="Q855">
        <f t="shared" si="203"/>
        <v>-668847.35948967992</v>
      </c>
    </row>
    <row r="856" spans="1:17" x14ac:dyDescent="0.3">
      <c r="A856">
        <f t="shared" si="200"/>
        <v>0.82399999999999995</v>
      </c>
      <c r="B856">
        <f t="shared" si="190"/>
        <v>1.0178760225556225</v>
      </c>
      <c r="C856">
        <f t="shared" si="195"/>
        <v>0.52517462758486855</v>
      </c>
      <c r="D856">
        <f t="shared" si="191"/>
        <v>2.5886697448115403</v>
      </c>
      <c r="E856">
        <f t="shared" si="196"/>
        <v>0.52517684403138964</v>
      </c>
      <c r="F856">
        <f t="shared" si="192"/>
        <v>2342551.063709524</v>
      </c>
      <c r="G856">
        <f t="shared" si="193"/>
        <v>2342516.7063481086</v>
      </c>
      <c r="H856">
        <f t="shared" si="194"/>
        <v>0</v>
      </c>
      <c r="I856">
        <f t="shared" si="197"/>
        <v>2.6045389787704692E-6</v>
      </c>
      <c r="J856">
        <f t="shared" si="198"/>
        <v>0</v>
      </c>
      <c r="K856">
        <f t="shared" si="199"/>
        <v>0</v>
      </c>
      <c r="M856">
        <f>alpha*LN(F856)</f>
        <v>14.666736424914793</v>
      </c>
      <c r="N856">
        <f>(LN(cat0)+LN(C856)+M856)/(alpha-1)</f>
        <v>-668834.46038339916</v>
      </c>
      <c r="O856">
        <f t="shared" si="201"/>
        <v>-12.858254873940933</v>
      </c>
      <c r="P856">
        <f t="shared" si="202"/>
        <v>-668847.31863827305</v>
      </c>
      <c r="Q856">
        <f t="shared" si="203"/>
        <v>-668847.31863827305</v>
      </c>
    </row>
    <row r="857" spans="1:17" x14ac:dyDescent="0.3">
      <c r="A857">
        <f t="shared" si="200"/>
        <v>0.82499999999999996</v>
      </c>
      <c r="B857">
        <f t="shared" si="190"/>
        <v>1.0210176151933457</v>
      </c>
      <c r="C857">
        <f t="shared" si="195"/>
        <v>0.5224985623484546</v>
      </c>
      <c r="D857">
        <f t="shared" si="191"/>
        <v>2.5918113343076707</v>
      </c>
      <c r="E857">
        <f t="shared" si="196"/>
        <v>0.52250078575987302</v>
      </c>
      <c r="F857">
        <f t="shared" si="192"/>
        <v>2354548.7550457641</v>
      </c>
      <c r="G857">
        <f t="shared" si="193"/>
        <v>2354514.2096902994</v>
      </c>
      <c r="H857">
        <f t="shared" si="194"/>
        <v>0</v>
      </c>
      <c r="I857">
        <f t="shared" si="197"/>
        <v>2.6076805715341699E-6</v>
      </c>
      <c r="J857">
        <f t="shared" si="198"/>
        <v>0</v>
      </c>
      <c r="K857">
        <f t="shared" si="199"/>
        <v>0</v>
      </c>
      <c r="M857">
        <f>alpha*LN(F857)</f>
        <v>14.671844983767645</v>
      </c>
      <c r="N857">
        <f>(LN(cat0)+LN(C857)+M857)/(alpha-1)</f>
        <v>-668834.42032950826</v>
      </c>
      <c r="O857">
        <f t="shared" si="201"/>
        <v>-12.857049401641151</v>
      </c>
      <c r="P857">
        <f t="shared" si="202"/>
        <v>-668847.27737890987</v>
      </c>
      <c r="Q857">
        <f t="shared" si="203"/>
        <v>-668847.27737890987</v>
      </c>
    </row>
    <row r="858" spans="1:17" x14ac:dyDescent="0.3">
      <c r="A858">
        <f t="shared" si="200"/>
        <v>0.82599999999999996</v>
      </c>
      <c r="B858">
        <f t="shared" si="190"/>
        <v>1.0241592078310686</v>
      </c>
      <c r="C858">
        <f t="shared" si="195"/>
        <v>0.5198173402622237</v>
      </c>
      <c r="D858">
        <f t="shared" si="191"/>
        <v>2.5949529238038007</v>
      </c>
      <c r="E858">
        <f t="shared" si="196"/>
        <v>0.5198195706269092</v>
      </c>
      <c r="F858">
        <f t="shared" si="192"/>
        <v>2366693.4531488316</v>
      </c>
      <c r="G858">
        <f t="shared" si="193"/>
        <v>2366658.7174335797</v>
      </c>
      <c r="H858">
        <f t="shared" si="194"/>
        <v>0</v>
      </c>
      <c r="I858">
        <f t="shared" si="197"/>
        <v>2.6108221645199152E-6</v>
      </c>
      <c r="J858">
        <f t="shared" si="198"/>
        <v>0</v>
      </c>
      <c r="K858">
        <f t="shared" si="199"/>
        <v>0</v>
      </c>
      <c r="M858">
        <f>alpha*LN(F858)</f>
        <v>14.676989694506911</v>
      </c>
      <c r="N858">
        <f>(LN(cat0)+LN(C858)+M858)/(alpha-1)</f>
        <v>-668834.37985947391</v>
      </c>
      <c r="O858">
        <f t="shared" si="201"/>
        <v>-12.855845380670322</v>
      </c>
      <c r="P858">
        <f t="shared" si="202"/>
        <v>-668847.2357048546</v>
      </c>
      <c r="Q858">
        <f t="shared" si="203"/>
        <v>-668847.2357048546</v>
      </c>
    </row>
    <row r="859" spans="1:17" x14ac:dyDescent="0.3">
      <c r="A859">
        <f t="shared" si="200"/>
        <v>0.82699999999999996</v>
      </c>
      <c r="B859">
        <f t="shared" si="190"/>
        <v>1.027300800468792</v>
      </c>
      <c r="C859">
        <f t="shared" si="195"/>
        <v>0.51713098778875466</v>
      </c>
      <c r="D859">
        <f t="shared" si="191"/>
        <v>2.5980945132999316</v>
      </c>
      <c r="E859">
        <f t="shared" si="196"/>
        <v>0.51713322509495485</v>
      </c>
      <c r="F859">
        <f t="shared" si="192"/>
        <v>2378987.6861913991</v>
      </c>
      <c r="G859">
        <f t="shared" si="193"/>
        <v>2378952.7577090329</v>
      </c>
      <c r="H859">
        <f t="shared" si="194"/>
        <v>0</v>
      </c>
      <c r="I859">
        <f t="shared" si="197"/>
        <v>2.6139637570615708E-6</v>
      </c>
      <c r="J859">
        <f t="shared" si="198"/>
        <v>0</v>
      </c>
      <c r="K859">
        <f t="shared" si="199"/>
        <v>0</v>
      </c>
      <c r="M859">
        <f>alpha*LN(F859)</f>
        <v>14.682170931042117</v>
      </c>
      <c r="N859">
        <f>(LN(cat0)+LN(C859)+M859)/(alpha-1)</f>
        <v>-668834.33896641782</v>
      </c>
      <c r="O859">
        <f t="shared" si="201"/>
        <v>-12.854642807792727</v>
      </c>
      <c r="P859">
        <f t="shared" si="202"/>
        <v>-668847.19360922556</v>
      </c>
      <c r="Q859">
        <f t="shared" si="203"/>
        <v>-668847.19360922556</v>
      </c>
    </row>
    <row r="860" spans="1:17" x14ac:dyDescent="0.3">
      <c r="A860">
        <f t="shared" si="200"/>
        <v>0.82799999999999996</v>
      </c>
      <c r="B860">
        <f t="shared" si="190"/>
        <v>1.030442393106515</v>
      </c>
      <c r="C860">
        <f t="shared" si="195"/>
        <v>0.51443953144126231</v>
      </c>
      <c r="D860">
        <f t="shared" si="191"/>
        <v>2.601236102796062</v>
      </c>
      <c r="E860">
        <f t="shared" si="196"/>
        <v>0.51444177567710359</v>
      </c>
      <c r="F860">
        <f t="shared" si="192"/>
        <v>2391434.0413005808</v>
      </c>
      <c r="G860">
        <f t="shared" si="193"/>
        <v>2391398.9176011849</v>
      </c>
      <c r="H860">
        <f t="shared" si="194"/>
        <v>0</v>
      </c>
      <c r="I860">
        <f t="shared" si="197"/>
        <v>2.6171053496032269E-6</v>
      </c>
      <c r="J860">
        <f t="shared" si="198"/>
        <v>0</v>
      </c>
      <c r="K860">
        <f t="shared" si="199"/>
        <v>0</v>
      </c>
      <c r="M860">
        <f>alpha*LN(F860)</f>
        <v>14.687389073846115</v>
      </c>
      <c r="N860">
        <f>(LN(cat0)+LN(C860)+M860)/(alpha-1)</f>
        <v>-668834.29764328978</v>
      </c>
      <c r="O860">
        <f t="shared" si="201"/>
        <v>-12.853441679359783</v>
      </c>
      <c r="P860">
        <f t="shared" si="202"/>
        <v>-668847.15108496917</v>
      </c>
      <c r="Q860">
        <f t="shared" si="203"/>
        <v>-668847.15108496917</v>
      </c>
    </row>
    <row r="861" spans="1:17" x14ac:dyDescent="0.3">
      <c r="A861">
        <f t="shared" si="200"/>
        <v>0.82899999999999996</v>
      </c>
      <c r="B861">
        <f t="shared" si="190"/>
        <v>1.0335839857442379</v>
      </c>
      <c r="C861">
        <f t="shared" si="195"/>
        <v>0.51174299778333365</v>
      </c>
      <c r="D861">
        <f t="shared" si="191"/>
        <v>2.6043776922921924</v>
      </c>
      <c r="E861">
        <f t="shared" si="196"/>
        <v>0.51174524893682094</v>
      </c>
      <c r="F861">
        <f t="shared" si="192"/>
        <v>2404035.1662810012</v>
      </c>
      <c r="G861">
        <f t="shared" si="193"/>
        <v>2403999.844871074</v>
      </c>
      <c r="H861">
        <f t="shared" si="194"/>
        <v>0</v>
      </c>
      <c r="I861">
        <f t="shared" si="197"/>
        <v>2.6202469421448826E-6</v>
      </c>
      <c r="J861">
        <f t="shared" si="198"/>
        <v>0</v>
      </c>
      <c r="K861">
        <f t="shared" si="199"/>
        <v>0</v>
      </c>
      <c r="M861">
        <f>alpha*LN(F861)</f>
        <v>14.69264451010773</v>
      </c>
      <c r="N861">
        <f>(LN(cat0)+LN(C861)+M861)/(alpha-1)</f>
        <v>-668834.25588288845</v>
      </c>
      <c r="O861">
        <f t="shared" si="201"/>
        <v>-12.852241991905723</v>
      </c>
      <c r="P861">
        <f t="shared" si="202"/>
        <v>-668847.10812488035</v>
      </c>
      <c r="Q861">
        <f t="shared" si="203"/>
        <v>-668847.10812488035</v>
      </c>
    </row>
    <row r="862" spans="1:17" x14ac:dyDescent="0.3">
      <c r="A862">
        <f t="shared" si="200"/>
        <v>0.83</v>
      </c>
      <c r="B862">
        <f t="shared" si="190"/>
        <v>1.0367255783819613</v>
      </c>
      <c r="C862">
        <f t="shared" si="195"/>
        <v>0.50904141342866638</v>
      </c>
      <c r="D862">
        <f t="shared" si="191"/>
        <v>2.6075192817883228</v>
      </c>
      <c r="E862">
        <f t="shared" si="196"/>
        <v>0.5090436714876837</v>
      </c>
      <c r="F862">
        <f t="shared" si="192"/>
        <v>2416793.7713986658</v>
      </c>
      <c r="G862">
        <f t="shared" si="193"/>
        <v>2416758.249740066</v>
      </c>
      <c r="H862">
        <f t="shared" si="194"/>
        <v>0</v>
      </c>
      <c r="I862">
        <f t="shared" si="197"/>
        <v>2.6233885351306279E-6</v>
      </c>
      <c r="J862">
        <f t="shared" si="198"/>
        <v>0</v>
      </c>
      <c r="K862">
        <f t="shared" si="199"/>
        <v>0</v>
      </c>
      <c r="M862">
        <f>alpha*LN(F862)</f>
        <v>14.697937633888861</v>
      </c>
      <c r="N862">
        <f>(LN(cat0)+LN(C862)+M862)/(alpha-1)</f>
        <v>-668834.21367784007</v>
      </c>
      <c r="O862">
        <f t="shared" si="201"/>
        <v>-12.851043741807961</v>
      </c>
      <c r="P862">
        <f t="shared" si="202"/>
        <v>-668847.06472158188</v>
      </c>
      <c r="Q862">
        <f t="shared" si="203"/>
        <v>-668847.06472158188</v>
      </c>
    </row>
    <row r="863" spans="1:17" x14ac:dyDescent="0.3">
      <c r="A863">
        <f t="shared" si="200"/>
        <v>0.83099999999999996</v>
      </c>
      <c r="B863">
        <f t="shared" si="190"/>
        <v>1.0398671710196843</v>
      </c>
      <c r="C863">
        <f t="shared" si="195"/>
        <v>0.50633480504080808</v>
      </c>
      <c r="D863">
        <f t="shared" si="191"/>
        <v>2.6106608712844537</v>
      </c>
      <c r="E863">
        <f t="shared" si="196"/>
        <v>0.50633706999311645</v>
      </c>
      <c r="F863">
        <f t="shared" si="192"/>
        <v>2429712.6312281811</v>
      </c>
      <c r="G863">
        <f t="shared" si="193"/>
        <v>2429676.9067370528</v>
      </c>
      <c r="H863">
        <f t="shared" si="194"/>
        <v>0</v>
      </c>
      <c r="I863">
        <f t="shared" si="197"/>
        <v>2.6265301272281944E-6</v>
      </c>
      <c r="J863">
        <f t="shared" si="198"/>
        <v>0</v>
      </c>
      <c r="K863">
        <f t="shared" si="199"/>
        <v>0</v>
      </c>
      <c r="M863">
        <f>alpha*LN(F863)</f>
        <v>14.703268846286228</v>
      </c>
      <c r="N863">
        <f>(LN(cat0)+LN(C863)+M863)/(alpha-1)</f>
        <v>-668834.17102060234</v>
      </c>
      <c r="O863">
        <f t="shared" si="201"/>
        <v>-12.849846926133431</v>
      </c>
      <c r="P863">
        <f t="shared" si="202"/>
        <v>-668847.02086752851</v>
      </c>
      <c r="Q863">
        <f t="shared" si="203"/>
        <v>-668847.02086752851</v>
      </c>
    </row>
    <row r="864" spans="1:17" x14ac:dyDescent="0.3">
      <c r="A864">
        <f t="shared" si="200"/>
        <v>0.83199999999999996</v>
      </c>
      <c r="B864">
        <f t="shared" ref="B864:B927" si="204">(1-A864)*-theta0+A864*PI()/2</f>
        <v>1.0430087636574077</v>
      </c>
      <c r="C864">
        <f t="shared" si="195"/>
        <v>0.50362319933288979</v>
      </c>
      <c r="D864">
        <f t="shared" ref="D864:D927" si="205">alpha*(B864+theta0)</f>
        <v>2.6138024607805841</v>
      </c>
      <c r="E864">
        <f t="shared" si="196"/>
        <v>0.50362547116613054</v>
      </c>
      <c r="F864">
        <f t="shared" ref="F864:F927" si="206">x_m_zeta/E864</f>
        <v>2442794.586565936</v>
      </c>
      <c r="G864">
        <f t="shared" ref="G864:G927" si="207">(F864)^alpha</f>
        <v>2442758.6566116069</v>
      </c>
      <c r="H864">
        <f t="shared" ref="H864:H927" si="208">(cat0*C864*G864)^(1/(alpha-1))</f>
        <v>0</v>
      </c>
      <c r="I864">
        <f t="shared" si="197"/>
        <v>2.6296717202139397E-6</v>
      </c>
      <c r="J864">
        <f t="shared" si="198"/>
        <v>0</v>
      </c>
      <c r="K864">
        <f t="shared" si="199"/>
        <v>0</v>
      </c>
      <c r="M864">
        <f>alpha*LN(F864)</f>
        <v>14.708638555597918</v>
      </c>
      <c r="N864">
        <f>(LN(cat0)+LN(C864)+M864)/(alpha-1)</f>
        <v>-668834.12790345156</v>
      </c>
      <c r="O864">
        <f t="shared" si="201"/>
        <v>-12.848651540776846</v>
      </c>
      <c r="P864">
        <f t="shared" si="202"/>
        <v>-668846.97655499238</v>
      </c>
      <c r="Q864">
        <f t="shared" si="203"/>
        <v>-668846.97655499238</v>
      </c>
    </row>
    <row r="865" spans="1:17" x14ac:dyDescent="0.3">
      <c r="A865">
        <f t="shared" si="200"/>
        <v>0.83299999999999996</v>
      </c>
      <c r="B865">
        <f t="shared" si="204"/>
        <v>1.0461503562951306</v>
      </c>
      <c r="C865">
        <f t="shared" ref="C865:C928" si="209">COS(B865)</f>
        <v>0.50090662306736544</v>
      </c>
      <c r="D865">
        <f t="shared" si="205"/>
        <v>2.6169440502767145</v>
      </c>
      <c r="E865">
        <f t="shared" ref="E865:E928" si="210">SIN(D865)</f>
        <v>0.50090890176905745</v>
      </c>
      <c r="F865">
        <f t="shared" si="206"/>
        <v>2456042.5464120568</v>
      </c>
      <c r="G865">
        <f t="shared" si="207"/>
        <v>2456006.4083158895</v>
      </c>
      <c r="H865">
        <f t="shared" si="208"/>
        <v>0</v>
      </c>
      <c r="I865">
        <f t="shared" ref="I865:I928" si="211">COS(D865-B865)</f>
        <v>2.6328133127555953E-6</v>
      </c>
      <c r="J865">
        <f t="shared" ref="J865:J928" si="212">H865*I865</f>
        <v>0</v>
      </c>
      <c r="K865">
        <f t="shared" ref="K865:K928" si="213">J865*EXP(-J865)</f>
        <v>0</v>
      </c>
      <c r="M865">
        <f>alpha*LN(F865)</f>
        <v>14.714047177494907</v>
      </c>
      <c r="N865">
        <f>(LN(cat0)+LN(C865)+M865)/(alpha-1)</f>
        <v>-668834.08431848662</v>
      </c>
      <c r="O865">
        <f t="shared" si="201"/>
        <v>-12.847457582829156</v>
      </c>
      <c r="P865">
        <f t="shared" si="202"/>
        <v>-668846.93177606945</v>
      </c>
      <c r="Q865">
        <f t="shared" si="203"/>
        <v>-668846.93177606945</v>
      </c>
    </row>
    <row r="866" spans="1:17" x14ac:dyDescent="0.3">
      <c r="A866">
        <f t="shared" ref="A866:A929" si="214">ROUND(A865+1/1000,3)</f>
        <v>0.83399999999999996</v>
      </c>
      <c r="B866">
        <f t="shared" si="204"/>
        <v>1.049291948932854</v>
      </c>
      <c r="C866">
        <f t="shared" si="209"/>
        <v>0.49818510305574532</v>
      </c>
      <c r="D866">
        <f t="shared" si="205"/>
        <v>2.6200856397728449</v>
      </c>
      <c r="E866">
        <f t="shared" si="210"/>
        <v>0.49818738861328637</v>
      </c>
      <c r="F866">
        <f t="shared" si="206"/>
        <v>2469459.4900239762</v>
      </c>
      <c r="G866">
        <f t="shared" si="207"/>
        <v>2469423.1410581963</v>
      </c>
      <c r="H866">
        <f t="shared" si="208"/>
        <v>0</v>
      </c>
      <c r="I866">
        <f t="shared" si="211"/>
        <v>2.6359549057413402E-6</v>
      </c>
      <c r="J866">
        <f t="shared" si="212"/>
        <v>0</v>
      </c>
      <c r="K866">
        <f t="shared" si="213"/>
        <v>0</v>
      </c>
      <c r="M866">
        <f>alpha*LN(F866)</f>
        <v>14.719495135197731</v>
      </c>
      <c r="N866">
        <f>(LN(cat0)+LN(C866)+M866)/(alpha-1)</f>
        <v>-668834.04025761259</v>
      </c>
      <c r="O866">
        <f t="shared" si="201"/>
        <v>-12.846265048548741</v>
      </c>
      <c r="P866">
        <f t="shared" si="202"/>
        <v>-668846.8865226612</v>
      </c>
      <c r="Q866">
        <f t="shared" si="203"/>
        <v>-668846.8865226612</v>
      </c>
    </row>
    <row r="867" spans="1:17" x14ac:dyDescent="0.3">
      <c r="A867">
        <f t="shared" si="214"/>
        <v>0.83499999999999996</v>
      </c>
      <c r="B867">
        <f t="shared" si="204"/>
        <v>1.052433541570577</v>
      </c>
      <c r="C867">
        <f t="shared" si="209"/>
        <v>0.49545866615833345</v>
      </c>
      <c r="D867">
        <f t="shared" si="205"/>
        <v>2.6232272292689758</v>
      </c>
      <c r="E867">
        <f t="shared" si="210"/>
        <v>0.49546095855899919</v>
      </c>
      <c r="F867">
        <f t="shared" si="206"/>
        <v>2483048.4690447003</v>
      </c>
      <c r="G867">
        <f t="shared" si="207"/>
        <v>2483011.9064311818</v>
      </c>
      <c r="H867">
        <f t="shared" si="208"/>
        <v>0</v>
      </c>
      <c r="I867">
        <f t="shared" si="211"/>
        <v>2.6390964978389071E-6</v>
      </c>
      <c r="J867">
        <f t="shared" si="212"/>
        <v>0</v>
      </c>
      <c r="K867">
        <f t="shared" si="213"/>
        <v>0</v>
      </c>
      <c r="M867">
        <f>alpha*LN(F867)</f>
        <v>14.724982859658502</v>
      </c>
      <c r="N867">
        <f>(LN(cat0)+LN(C867)+M867)/(alpha-1)</f>
        <v>-668833.99571254803</v>
      </c>
      <c r="O867">
        <f t="shared" si="201"/>
        <v>-12.84507393504912</v>
      </c>
      <c r="P867">
        <f t="shared" si="202"/>
        <v>-668846.84078648302</v>
      </c>
      <c r="Q867">
        <f t="shared" si="203"/>
        <v>-668846.84078648302</v>
      </c>
    </row>
    <row r="868" spans="1:17" x14ac:dyDescent="0.3">
      <c r="A868">
        <f t="shared" si="214"/>
        <v>0.83599999999999997</v>
      </c>
      <c r="B868">
        <f t="shared" si="204"/>
        <v>1.0555751342083002</v>
      </c>
      <c r="C868">
        <f t="shared" si="209"/>
        <v>0.49272733928396062</v>
      </c>
      <c r="D868">
        <f t="shared" si="205"/>
        <v>2.6263688187651062</v>
      </c>
      <c r="E868">
        <f t="shared" si="210"/>
        <v>0.49272963851490642</v>
      </c>
      <c r="F868">
        <f t="shared" si="206"/>
        <v>2496812.6097089327</v>
      </c>
      <c r="G868">
        <f t="shared" si="207"/>
        <v>2496775.8306179503</v>
      </c>
      <c r="H868">
        <f t="shared" si="208"/>
        <v>0</v>
      </c>
      <c r="I868">
        <f t="shared" si="211"/>
        <v>2.6422380906026074E-6</v>
      </c>
      <c r="J868">
        <f t="shared" si="212"/>
        <v>0</v>
      </c>
      <c r="K868">
        <f t="shared" si="213"/>
        <v>0</v>
      </c>
      <c r="M868">
        <f>alpha*LN(F868)</f>
        <v>14.73051078974845</v>
      </c>
      <c r="N868">
        <f>(LN(cat0)+LN(C868)+M868)/(alpha-1)</f>
        <v>-668833.95067480567</v>
      </c>
      <c r="O868">
        <f t="shared" si="201"/>
        <v>-12.843884238361044</v>
      </c>
      <c r="P868">
        <f t="shared" si="202"/>
        <v>-668846.79455904406</v>
      </c>
      <c r="Q868">
        <f t="shared" si="203"/>
        <v>-668846.79455904406</v>
      </c>
    </row>
    <row r="869" spans="1:17" x14ac:dyDescent="0.3">
      <c r="A869">
        <f t="shared" si="214"/>
        <v>0.83699999999999997</v>
      </c>
      <c r="B869">
        <f t="shared" si="204"/>
        <v>1.0587167268460234</v>
      </c>
      <c r="C869">
        <f t="shared" si="209"/>
        <v>0.48999114938972022</v>
      </c>
      <c r="D869">
        <f t="shared" si="205"/>
        <v>2.6295104082612366</v>
      </c>
      <c r="E869">
        <f t="shared" si="210"/>
        <v>0.48999345543797979</v>
      </c>
      <c r="F869">
        <f t="shared" si="206"/>
        <v>2510755.115130431</v>
      </c>
      <c r="G869">
        <f t="shared" si="207"/>
        <v>2510718.116679376</v>
      </c>
      <c r="H869">
        <f t="shared" si="208"/>
        <v>0</v>
      </c>
      <c r="I869">
        <f t="shared" si="211"/>
        <v>2.6453796833663077E-6</v>
      </c>
      <c r="J869">
        <f t="shared" si="212"/>
        <v>0</v>
      </c>
      <c r="K869">
        <f t="shared" si="213"/>
        <v>0</v>
      </c>
      <c r="M869">
        <f>alpha*LN(F869)</f>
        <v>14.736079372451218</v>
      </c>
      <c r="N869">
        <f>(LN(cat0)+LN(C869)+M869)/(alpha-1)</f>
        <v>-668833.9051356971</v>
      </c>
      <c r="O869">
        <f t="shared" si="201"/>
        <v>-12.842695955369475</v>
      </c>
      <c r="P869">
        <f t="shared" si="202"/>
        <v>-668846.74783165252</v>
      </c>
      <c r="Q869">
        <f t="shared" si="203"/>
        <v>-668846.74783165252</v>
      </c>
    </row>
    <row r="870" spans="1:17" x14ac:dyDescent="0.3">
      <c r="A870">
        <f t="shared" si="214"/>
        <v>0.83799999999999997</v>
      </c>
      <c r="B870">
        <f t="shared" si="204"/>
        <v>1.0618583194837465</v>
      </c>
      <c r="C870">
        <f t="shared" si="209"/>
        <v>0.48725012348070162</v>
      </c>
      <c r="D870">
        <f t="shared" si="205"/>
        <v>2.6326519977573675</v>
      </c>
      <c r="E870">
        <f t="shared" si="210"/>
        <v>0.48725243633318682</v>
      </c>
      <c r="F870">
        <f t="shared" si="206"/>
        <v>2524879.2676740689</v>
      </c>
      <c r="G870">
        <f t="shared" si="207"/>
        <v>2524842.0469261124</v>
      </c>
      <c r="H870">
        <f t="shared" si="208"/>
        <v>0</v>
      </c>
      <c r="I870">
        <f t="shared" si="211"/>
        <v>2.6485212756859187E-6</v>
      </c>
      <c r="J870">
        <f t="shared" si="212"/>
        <v>0</v>
      </c>
      <c r="K870">
        <f t="shared" si="213"/>
        <v>0</v>
      </c>
      <c r="M870">
        <f>alpha*LN(F870)</f>
        <v>14.741689063062083</v>
      </c>
      <c r="N870">
        <f>(LN(cat0)+LN(C870)+M870)/(alpha-1)</f>
        <v>-668833.85908632132</v>
      </c>
      <c r="O870">
        <f t="shared" si="201"/>
        <v>-12.841509082886329</v>
      </c>
      <c r="P870">
        <f t="shared" si="202"/>
        <v>-668846.70059540425</v>
      </c>
      <c r="Q870">
        <f t="shared" si="203"/>
        <v>-668846.70059540425</v>
      </c>
    </row>
    <row r="871" spans="1:17" x14ac:dyDescent="0.3">
      <c r="A871">
        <f t="shared" si="214"/>
        <v>0.83899999999999997</v>
      </c>
      <c r="B871">
        <f t="shared" si="204"/>
        <v>1.0649999121214697</v>
      </c>
      <c r="C871">
        <f t="shared" si="209"/>
        <v>0.48450428860972367</v>
      </c>
      <c r="D871">
        <f t="shared" si="205"/>
        <v>2.6357935872534979</v>
      </c>
      <c r="E871">
        <f t="shared" si="210"/>
        <v>0.48450660825322595</v>
      </c>
      <c r="F871">
        <f t="shared" si="206"/>
        <v>2539188.4314163043</v>
      </c>
      <c r="G871">
        <f t="shared" si="207"/>
        <v>2539150.9853790221</v>
      </c>
      <c r="H871">
        <f t="shared" si="208"/>
        <v>0</v>
      </c>
      <c r="I871">
        <f t="shared" si="211"/>
        <v>2.651662868449619E-6</v>
      </c>
      <c r="J871">
        <f t="shared" si="212"/>
        <v>0</v>
      </c>
      <c r="K871">
        <f t="shared" si="213"/>
        <v>0</v>
      </c>
      <c r="M871">
        <f>alpha*LN(F871)</f>
        <v>14.74734032539336</v>
      </c>
      <c r="N871">
        <f>(LN(cat0)+LN(C871)+M871)/(alpha-1)</f>
        <v>-668833.81251755648</v>
      </c>
      <c r="O871">
        <f t="shared" si="201"/>
        <v>-12.840323617232238</v>
      </c>
      <c r="P871">
        <f t="shared" si="202"/>
        <v>-668846.65284117369</v>
      </c>
      <c r="Q871">
        <f t="shared" si="203"/>
        <v>-668846.65284117369</v>
      </c>
    </row>
    <row r="872" spans="1:17" x14ac:dyDescent="0.3">
      <c r="A872">
        <f t="shared" si="214"/>
        <v>0.84</v>
      </c>
      <c r="B872">
        <f t="shared" si="204"/>
        <v>1.0681415047591927</v>
      </c>
      <c r="C872">
        <f t="shared" si="209"/>
        <v>0.48175367187706797</v>
      </c>
      <c r="D872">
        <f t="shared" si="205"/>
        <v>2.6389351767496283</v>
      </c>
      <c r="E872">
        <f t="shared" si="210"/>
        <v>0.48175599829825688</v>
      </c>
      <c r="F872">
        <f t="shared" si="206"/>
        <v>2553686.0546979387</v>
      </c>
      <c r="G872">
        <f t="shared" si="207"/>
        <v>2553648.3803219208</v>
      </c>
      <c r="H872">
        <f t="shared" si="208"/>
        <v>0</v>
      </c>
      <c r="I872">
        <f t="shared" si="211"/>
        <v>2.6548044609912747E-6</v>
      </c>
      <c r="J872">
        <f t="shared" si="212"/>
        <v>0</v>
      </c>
      <c r="K872">
        <f t="shared" si="213"/>
        <v>0</v>
      </c>
      <c r="M872">
        <f>alpha*LN(F872)</f>
        <v>14.753033631986225</v>
      </c>
      <c r="N872">
        <f>(LN(cat0)+LN(C872)+M872)/(alpha-1)</f>
        <v>-668833.76542006072</v>
      </c>
      <c r="O872">
        <f t="shared" si="201"/>
        <v>-12.839139555326771</v>
      </c>
      <c r="P872">
        <f t="shared" si="202"/>
        <v>-668846.60455961607</v>
      </c>
      <c r="Q872">
        <f t="shared" si="203"/>
        <v>-668846.60455961607</v>
      </c>
    </row>
    <row r="873" spans="1:17" x14ac:dyDescent="0.3">
      <c r="A873">
        <f t="shared" si="214"/>
        <v>0.84099999999999997</v>
      </c>
      <c r="B873">
        <f t="shared" si="204"/>
        <v>1.0712830973969161</v>
      </c>
      <c r="C873">
        <f t="shared" si="209"/>
        <v>0.47899830043021024</v>
      </c>
      <c r="D873">
        <f t="shared" si="205"/>
        <v>2.6420767662457587</v>
      </c>
      <c r="E873">
        <f t="shared" si="210"/>
        <v>0.47900063361563489</v>
      </c>
      <c r="F873">
        <f t="shared" si="206"/>
        <v>2568375.6727731945</v>
      </c>
      <c r="G873">
        <f t="shared" si="207"/>
        <v>2568337.766950557</v>
      </c>
      <c r="H873">
        <f t="shared" si="208"/>
        <v>0</v>
      </c>
      <c r="I873">
        <f t="shared" si="211"/>
        <v>2.6579460539770191E-6</v>
      </c>
      <c r="J873">
        <f t="shared" si="212"/>
        <v>0</v>
      </c>
      <c r="K873">
        <f t="shared" si="213"/>
        <v>0</v>
      </c>
      <c r="M873">
        <f>alpha*LN(F873)</f>
        <v>14.758769464329138</v>
      </c>
      <c r="N873">
        <f>(LN(cat0)+LN(C873)+M873)/(alpha-1)</f>
        <v>-668833.71778425074</v>
      </c>
      <c r="O873">
        <f t="shared" si="201"/>
        <v>-12.837956893598887</v>
      </c>
      <c r="P873">
        <f t="shared" si="202"/>
        <v>-668846.55574114434</v>
      </c>
      <c r="Q873">
        <f t="shared" si="203"/>
        <v>-668846.55574114434</v>
      </c>
    </row>
    <row r="874" spans="1:17" x14ac:dyDescent="0.3">
      <c r="A874">
        <f t="shared" si="214"/>
        <v>0.84199999999999997</v>
      </c>
      <c r="B874">
        <f t="shared" si="204"/>
        <v>1.074424690034639</v>
      </c>
      <c r="C874">
        <f t="shared" si="209"/>
        <v>0.47623820146355489</v>
      </c>
      <c r="D874">
        <f t="shared" si="205"/>
        <v>2.6452183557418896</v>
      </c>
      <c r="E874">
        <f t="shared" si="210"/>
        <v>0.47624054139964189</v>
      </c>
      <c r="F874">
        <f t="shared" si="206"/>
        <v>2583260.9105594042</v>
      </c>
      <c r="G874">
        <f t="shared" si="207"/>
        <v>2583222.770122306</v>
      </c>
      <c r="H874">
        <f t="shared" si="208"/>
        <v>0</v>
      </c>
      <c r="I874">
        <f t="shared" si="211"/>
        <v>2.6610876460745856E-6</v>
      </c>
      <c r="J874">
        <f t="shared" si="212"/>
        <v>0</v>
      </c>
      <c r="K874">
        <f t="shared" si="213"/>
        <v>0</v>
      </c>
      <c r="M874">
        <f>alpha*LN(F874)</f>
        <v>14.764548313083198</v>
      </c>
      <c r="N874">
        <f>(LN(cat0)+LN(C874)+M874)/(alpha-1)</f>
        <v>-668833.66960031923</v>
      </c>
      <c r="O874">
        <f t="shared" si="201"/>
        <v>-12.836775629241474</v>
      </c>
      <c r="P874">
        <f t="shared" si="202"/>
        <v>-668846.50637594843</v>
      </c>
      <c r="Q874">
        <f t="shared" si="203"/>
        <v>-668846.50637594843</v>
      </c>
    </row>
    <row r="875" spans="1:17" x14ac:dyDescent="0.3">
      <c r="A875">
        <f t="shared" si="214"/>
        <v>0.84299999999999997</v>
      </c>
      <c r="B875">
        <f t="shared" si="204"/>
        <v>1.0775662826723624</v>
      </c>
      <c r="C875">
        <f t="shared" si="209"/>
        <v>0.47347340221816331</v>
      </c>
      <c r="D875">
        <f t="shared" si="205"/>
        <v>2.64835994523802</v>
      </c>
      <c r="E875">
        <f t="shared" si="210"/>
        <v>0.47347574889121985</v>
      </c>
      <c r="F875">
        <f t="shared" si="206"/>
        <v>2598345.4854917838</v>
      </c>
      <c r="G875">
        <f t="shared" si="207"/>
        <v>2598307.1072108648</v>
      </c>
      <c r="H875">
        <f t="shared" si="208"/>
        <v>0</v>
      </c>
      <c r="I875">
        <f t="shared" si="211"/>
        <v>2.6642292390603305E-6</v>
      </c>
      <c r="J875">
        <f t="shared" si="212"/>
        <v>0</v>
      </c>
      <c r="K875">
        <f t="shared" si="213"/>
        <v>0</v>
      </c>
      <c r="M875">
        <f>alpha*LN(F875)</f>
        <v>14.770370678314631</v>
      </c>
      <c r="N875">
        <f>(LN(cat0)+LN(C875)+M875)/(alpha-1)</f>
        <v>-668833.62085819966</v>
      </c>
      <c r="O875">
        <f t="shared" si="201"/>
        <v>-12.835595758289958</v>
      </c>
      <c r="P875">
        <f t="shared" si="202"/>
        <v>-668846.45645395794</v>
      </c>
      <c r="Q875">
        <f t="shared" si="203"/>
        <v>-668846.45645395794</v>
      </c>
    </row>
    <row r="876" spans="1:17" x14ac:dyDescent="0.3">
      <c r="A876">
        <f t="shared" si="214"/>
        <v>0.84399999999999997</v>
      </c>
      <c r="B876">
        <f t="shared" si="204"/>
        <v>1.0807078753100854</v>
      </c>
      <c r="C876">
        <f t="shared" si="209"/>
        <v>0.47070392998148841</v>
      </c>
      <c r="D876">
        <f t="shared" si="205"/>
        <v>2.6515015347341504</v>
      </c>
      <c r="E876">
        <f t="shared" si="210"/>
        <v>0.47070628337769937</v>
      </c>
      <c r="F876">
        <f t="shared" si="206"/>
        <v>2613633.2104880251</v>
      </c>
      <c r="G876">
        <f t="shared" si="207"/>
        <v>2613594.5910707987</v>
      </c>
      <c r="H876">
        <f t="shared" si="208"/>
        <v>0</v>
      </c>
      <c r="I876">
        <f t="shared" si="211"/>
        <v>2.6673708316019861E-6</v>
      </c>
      <c r="J876">
        <f t="shared" si="212"/>
        <v>0</v>
      </c>
      <c r="K876">
        <f t="shared" si="213"/>
        <v>0</v>
      </c>
      <c r="M876">
        <f>alpha*LN(F876)</f>
        <v>14.776237069734716</v>
      </c>
      <c r="N876">
        <f>(LN(cat0)+LN(C876)+M876)/(alpha-1)</f>
        <v>-668833.57154757297</v>
      </c>
      <c r="O876">
        <f t="shared" si="201"/>
        <v>-12.834417277959997</v>
      </c>
      <c r="P876">
        <f t="shared" si="202"/>
        <v>-668846.40596485091</v>
      </c>
      <c r="Q876">
        <f t="shared" si="203"/>
        <v>-668846.40596485091</v>
      </c>
    </row>
    <row r="877" spans="1:17" x14ac:dyDescent="0.3">
      <c r="A877">
        <f t="shared" si="214"/>
        <v>0.84499999999999997</v>
      </c>
      <c r="B877">
        <f t="shared" si="204"/>
        <v>1.0838494679478086</v>
      </c>
      <c r="C877">
        <f t="shared" si="209"/>
        <v>0.46792981208710216</v>
      </c>
      <c r="D877">
        <f t="shared" si="205"/>
        <v>2.6546431242302813</v>
      </c>
      <c r="E877">
        <f t="shared" si="210"/>
        <v>0.46793217219253164</v>
      </c>
      <c r="F877">
        <f t="shared" si="206"/>
        <v>2629127.9970276384</v>
      </c>
      <c r="G877">
        <f t="shared" si="207"/>
        <v>2629089.1331168362</v>
      </c>
      <c r="H877">
        <f t="shared" si="208"/>
        <v>0</v>
      </c>
      <c r="I877">
        <f t="shared" si="211"/>
        <v>2.6705124239215968E-6</v>
      </c>
      <c r="J877">
        <f t="shared" si="212"/>
        <v>0</v>
      </c>
      <c r="K877">
        <f t="shared" si="213"/>
        <v>0</v>
      </c>
      <c r="M877">
        <f>alpha*LN(F877)</f>
        <v>14.782148006947429</v>
      </c>
      <c r="N877">
        <f>(LN(cat0)+LN(C877)+M877)/(alpha-1)</f>
        <v>-668833.52165785921</v>
      </c>
      <c r="O877">
        <f t="shared" si="201"/>
        <v>-12.833240184894466</v>
      </c>
      <c r="P877">
        <f t="shared" si="202"/>
        <v>-668846.35489804414</v>
      </c>
      <c r="Q877">
        <f t="shared" si="203"/>
        <v>-668846.35489804414</v>
      </c>
    </row>
    <row r="878" spans="1:17" x14ac:dyDescent="0.3">
      <c r="A878">
        <f t="shared" si="214"/>
        <v>0.84599999999999997</v>
      </c>
      <c r="B878">
        <f t="shared" si="204"/>
        <v>1.0869910605855317</v>
      </c>
      <c r="C878">
        <f t="shared" si="209"/>
        <v>0.46515107591442817</v>
      </c>
      <c r="D878">
        <f t="shared" si="205"/>
        <v>2.6577847137264117</v>
      </c>
      <c r="E878">
        <f t="shared" si="210"/>
        <v>0.46515344271501985</v>
      </c>
      <c r="F878">
        <f t="shared" si="206"/>
        <v>2644833.8583512702</v>
      </c>
      <c r="G878">
        <f t="shared" si="207"/>
        <v>2644794.74652314</v>
      </c>
      <c r="H878">
        <f t="shared" si="208"/>
        <v>0</v>
      </c>
      <c r="I878">
        <f t="shared" si="211"/>
        <v>2.6736540166852971E-6</v>
      </c>
      <c r="J878">
        <f t="shared" si="212"/>
        <v>0</v>
      </c>
      <c r="K878">
        <f t="shared" si="213"/>
        <v>0</v>
      </c>
      <c r="M878">
        <f>alpha*LN(F878)</f>
        <v>14.788104019705099</v>
      </c>
      <c r="N878">
        <f>(LN(cat0)+LN(C878)+M878)/(alpha-1)</f>
        <v>-668833.47117820859</v>
      </c>
      <c r="O878">
        <f t="shared" si="201"/>
        <v>-12.832064475582079</v>
      </c>
      <c r="P878">
        <f t="shared" si="202"/>
        <v>-668846.30324268423</v>
      </c>
      <c r="Q878">
        <f t="shared" si="203"/>
        <v>-668846.30324268423</v>
      </c>
    </row>
    <row r="879" spans="1:17" x14ac:dyDescent="0.3">
      <c r="A879">
        <f t="shared" si="214"/>
        <v>0.84699999999999998</v>
      </c>
      <c r="B879">
        <f t="shared" si="204"/>
        <v>1.0901326532232549</v>
      </c>
      <c r="C879">
        <f t="shared" si="209"/>
        <v>0.46236774888847032</v>
      </c>
      <c r="D879">
        <f t="shared" si="205"/>
        <v>2.6609263032225421</v>
      </c>
      <c r="E879">
        <f t="shared" si="210"/>
        <v>0.46237012237004665</v>
      </c>
      <c r="F879">
        <f t="shared" si="206"/>
        <v>2660754.9127855175</v>
      </c>
      <c r="G879">
        <f t="shared" si="207"/>
        <v>2660715.5495480448</v>
      </c>
      <c r="H879">
        <f t="shared" si="208"/>
        <v>0</v>
      </c>
      <c r="I879">
        <f t="shared" si="211"/>
        <v>2.6767956094489969E-6</v>
      </c>
      <c r="J879">
        <f t="shared" si="212"/>
        <v>0</v>
      </c>
      <c r="K879">
        <f t="shared" si="213"/>
        <v>0</v>
      </c>
      <c r="M879">
        <f>alpha*LN(F879)</f>
        <v>14.794105648172394</v>
      </c>
      <c r="N879">
        <f>(LN(cat0)+LN(C879)+M879)/(alpha-1)</f>
        <v>-668833.42009749019</v>
      </c>
      <c r="O879">
        <f t="shared" si="201"/>
        <v>-12.830890146938973</v>
      </c>
      <c r="P879">
        <f t="shared" si="202"/>
        <v>-668846.25098763709</v>
      </c>
      <c r="Q879">
        <f t="shared" si="203"/>
        <v>-668846.25098763709</v>
      </c>
    </row>
    <row r="880" spans="1:17" x14ac:dyDescent="0.3">
      <c r="A880">
        <f t="shared" si="214"/>
        <v>0.84799999999999998</v>
      </c>
      <c r="B880">
        <f t="shared" si="204"/>
        <v>1.0932742458609781</v>
      </c>
      <c r="C880">
        <f t="shared" si="209"/>
        <v>0.45957985847954247</v>
      </c>
      <c r="D880">
        <f t="shared" si="205"/>
        <v>2.6640678927186725</v>
      </c>
      <c r="E880">
        <f t="shared" si="210"/>
        <v>0.4595822386278049</v>
      </c>
      <c r="F880">
        <f t="shared" si="206"/>
        <v>2676895.3871989599</v>
      </c>
      <c r="G880">
        <f t="shared" si="207"/>
        <v>2676855.7689900389</v>
      </c>
      <c r="H880">
        <f t="shared" si="208"/>
        <v>0</v>
      </c>
      <c r="I880">
        <f t="shared" si="211"/>
        <v>2.6799372022126972E-6</v>
      </c>
      <c r="J880">
        <f t="shared" si="212"/>
        <v>0</v>
      </c>
      <c r="K880">
        <f t="shared" si="213"/>
        <v>0</v>
      </c>
      <c r="M880">
        <f>alpha*LN(F880)</f>
        <v>14.800153443198967</v>
      </c>
      <c r="N880">
        <f>(LN(cat0)+LN(C880)+M880)/(alpha-1)</f>
        <v>-668833.36840427702</v>
      </c>
      <c r="O880">
        <f t="shared" si="201"/>
        <v>-12.82971719572623</v>
      </c>
      <c r="P880">
        <f t="shared" si="202"/>
        <v>-668846.19812147273</v>
      </c>
      <c r="Q880">
        <f t="shared" si="203"/>
        <v>-668846.19812147273</v>
      </c>
    </row>
    <row r="881" spans="1:17" x14ac:dyDescent="0.3">
      <c r="A881">
        <f t="shared" si="214"/>
        <v>0.84899999999999998</v>
      </c>
      <c r="B881">
        <f t="shared" si="204"/>
        <v>1.0964158384987011</v>
      </c>
      <c r="C881">
        <f t="shared" si="209"/>
        <v>0.45678743220299739</v>
      </c>
      <c r="D881">
        <f t="shared" si="205"/>
        <v>2.6672094822148029</v>
      </c>
      <c r="E881">
        <f t="shared" si="210"/>
        <v>0.45678981900352633</v>
      </c>
      <c r="F881">
        <f t="shared" si="206"/>
        <v>2693259.6205955399</v>
      </c>
      <c r="G881">
        <f t="shared" si="207"/>
        <v>2693219.7437810912</v>
      </c>
      <c r="H881">
        <f t="shared" si="208"/>
        <v>0</v>
      </c>
      <c r="I881">
        <f t="shared" si="211"/>
        <v>2.6830787947543524E-6</v>
      </c>
      <c r="J881">
        <f t="shared" si="212"/>
        <v>0</v>
      </c>
      <c r="K881">
        <f t="shared" si="213"/>
        <v>0</v>
      </c>
      <c r="M881">
        <f>alpha*LN(F881)</f>
        <v>14.806247966601102</v>
      </c>
      <c r="N881">
        <f>(LN(cat0)+LN(C881)+M881)/(alpha-1)</f>
        <v>-668833.31608685374</v>
      </c>
      <c r="O881">
        <f t="shared" si="201"/>
        <v>-12.828545618799078</v>
      </c>
      <c r="P881">
        <f t="shared" si="202"/>
        <v>-668846.14463247254</v>
      </c>
      <c r="Q881">
        <f t="shared" si="203"/>
        <v>-668846.14463247254</v>
      </c>
    </row>
    <row r="882" spans="1:17" x14ac:dyDescent="0.3">
      <c r="A882">
        <f t="shared" si="214"/>
        <v>0.85</v>
      </c>
      <c r="B882">
        <f t="shared" si="204"/>
        <v>1.0995574311364242</v>
      </c>
      <c r="C882">
        <f t="shared" si="209"/>
        <v>0.45399049761895427</v>
      </c>
      <c r="D882">
        <f t="shared" si="205"/>
        <v>2.6703510717109333</v>
      </c>
      <c r="E882">
        <f t="shared" si="210"/>
        <v>0.45399289105720991</v>
      </c>
      <c r="F882">
        <f t="shared" si="206"/>
        <v>2709852.0678516794</v>
      </c>
      <c r="G882">
        <f t="shared" si="207"/>
        <v>2709811.9287237115</v>
      </c>
      <c r="H882">
        <f t="shared" si="208"/>
        <v>0</v>
      </c>
      <c r="I882">
        <f t="shared" si="211"/>
        <v>2.6862203875180523E-6</v>
      </c>
      <c r="J882">
        <f t="shared" si="212"/>
        <v>0</v>
      </c>
      <c r="K882">
        <f t="shared" si="213"/>
        <v>0</v>
      </c>
      <c r="M882">
        <f>alpha*LN(F882)</f>
        <v>14.812389791452722</v>
      </c>
      <c r="N882">
        <f>(LN(cat0)+LN(C882)+M882)/(alpha-1)</f>
        <v>-668833.26313319441</v>
      </c>
      <c r="O882">
        <f t="shared" si="201"/>
        <v>-12.827375412775702</v>
      </c>
      <c r="P882">
        <f t="shared" si="202"/>
        <v>-668846.09050860722</v>
      </c>
      <c r="Q882">
        <f t="shared" si="203"/>
        <v>-668846.09050860722</v>
      </c>
    </row>
    <row r="883" spans="1:17" x14ac:dyDescent="0.3">
      <c r="A883">
        <f t="shared" si="214"/>
        <v>0.85099999999999998</v>
      </c>
      <c r="B883">
        <f t="shared" si="204"/>
        <v>1.1026990237741474</v>
      </c>
      <c r="C883">
        <f t="shared" si="209"/>
        <v>0.45118908233202837</v>
      </c>
      <c r="D883">
        <f t="shared" si="205"/>
        <v>2.6734926612070637</v>
      </c>
      <c r="E883">
        <f t="shared" si="210"/>
        <v>0.45119148239334983</v>
      </c>
      <c r="F883">
        <f t="shared" si="206"/>
        <v>2726677.3036038931</v>
      </c>
      <c r="G883">
        <f t="shared" si="207"/>
        <v>2726636.8983784583</v>
      </c>
      <c r="H883">
        <f t="shared" si="208"/>
        <v>0</v>
      </c>
      <c r="I883">
        <f t="shared" si="211"/>
        <v>2.6893619802817521E-6</v>
      </c>
      <c r="J883">
        <f t="shared" si="212"/>
        <v>0</v>
      </c>
      <c r="K883">
        <f t="shared" si="213"/>
        <v>0</v>
      </c>
      <c r="M883">
        <f>alpha*LN(F883)</f>
        <v>14.818579502386111</v>
      </c>
      <c r="N883">
        <f>(LN(cat0)+LN(C883)+M883)/(alpha-1)</f>
        <v>-668833.20953094645</v>
      </c>
      <c r="O883">
        <f t="shared" si="201"/>
        <v>-12.82620657453403</v>
      </c>
      <c r="P883">
        <f t="shared" si="202"/>
        <v>-668846.03573752102</v>
      </c>
      <c r="Q883">
        <f t="shared" si="203"/>
        <v>-668846.03573752102</v>
      </c>
    </row>
    <row r="884" spans="1:17" x14ac:dyDescent="0.3">
      <c r="A884">
        <f t="shared" si="214"/>
        <v>0.85199999999999998</v>
      </c>
      <c r="B884">
        <f t="shared" si="204"/>
        <v>1.1058406164118706</v>
      </c>
      <c r="C884">
        <f t="shared" si="209"/>
        <v>0.44838321399105718</v>
      </c>
      <c r="D884">
        <f t="shared" si="205"/>
        <v>2.6766342507031946</v>
      </c>
      <c r="E884">
        <f t="shared" si="210"/>
        <v>0.44838562066066256</v>
      </c>
      <c r="F884">
        <f t="shared" si="206"/>
        <v>2743740.0262940107</v>
      </c>
      <c r="G884">
        <f t="shared" si="207"/>
        <v>2743699.3511091438</v>
      </c>
      <c r="H884">
        <f t="shared" si="208"/>
        <v>0</v>
      </c>
      <c r="I884">
        <f t="shared" si="211"/>
        <v>2.6925035726013628E-6</v>
      </c>
      <c r="J884">
        <f t="shared" si="212"/>
        <v>0</v>
      </c>
      <c r="K884">
        <f t="shared" si="213"/>
        <v>0</v>
      </c>
      <c r="M884">
        <f>alpha*LN(F884)</f>
        <v>14.824817695902805</v>
      </c>
      <c r="N884">
        <f>(LN(cat0)+LN(C884)+M884)/(alpha-1)</f>
        <v>-668833.15526743722</v>
      </c>
      <c r="O884">
        <f t="shared" si="201"/>
        <v>-12.825039101045304</v>
      </c>
      <c r="P884">
        <f t="shared" si="202"/>
        <v>-668845.98030653829</v>
      </c>
      <c r="Q884">
        <f t="shared" si="203"/>
        <v>-668845.98030653829</v>
      </c>
    </row>
    <row r="885" spans="1:17" x14ac:dyDescent="0.3">
      <c r="A885">
        <f t="shared" si="214"/>
        <v>0.85299999999999998</v>
      </c>
      <c r="B885">
        <f t="shared" si="204"/>
        <v>1.1089822090495938</v>
      </c>
      <c r="C885">
        <f t="shared" si="209"/>
        <v>0.44557292028882822</v>
      </c>
      <c r="D885">
        <f t="shared" si="205"/>
        <v>2.679775840199325</v>
      </c>
      <c r="E885">
        <f t="shared" si="210"/>
        <v>0.44557533355181589</v>
      </c>
      <c r="F885">
        <f t="shared" si="206"/>
        <v>2761045.062379506</v>
      </c>
      <c r="G885">
        <f t="shared" si="207"/>
        <v>2761004.1132930405</v>
      </c>
      <c r="H885">
        <f t="shared" si="208"/>
        <v>0</v>
      </c>
      <c r="I885">
        <f t="shared" si="211"/>
        <v>2.6956451653650631E-6</v>
      </c>
      <c r="J885">
        <f t="shared" si="212"/>
        <v>0</v>
      </c>
      <c r="K885">
        <f t="shared" si="213"/>
        <v>0</v>
      </c>
      <c r="M885">
        <f>alpha*LN(F885)</f>
        <v>14.83110498069497</v>
      </c>
      <c r="N885">
        <f>(LN(cat0)+LN(C885)+M885)/(alpha-1)</f>
        <v>-668833.10032964428</v>
      </c>
      <c r="O885">
        <f t="shared" si="201"/>
        <v>-12.82387298879693</v>
      </c>
      <c r="P885">
        <f t="shared" si="202"/>
        <v>-668845.92420263309</v>
      </c>
      <c r="Q885">
        <f t="shared" si="203"/>
        <v>-668845.92420263309</v>
      </c>
    </row>
    <row r="886" spans="1:17" x14ac:dyDescent="0.3">
      <c r="A886">
        <f t="shared" si="214"/>
        <v>0.85399999999999998</v>
      </c>
      <c r="B886">
        <f t="shared" si="204"/>
        <v>1.1121238016873169</v>
      </c>
      <c r="C886">
        <f t="shared" si="209"/>
        <v>0.44275822896180556</v>
      </c>
      <c r="D886">
        <f t="shared" si="205"/>
        <v>2.6829174296954554</v>
      </c>
      <c r="E886">
        <f t="shared" si="210"/>
        <v>0.44276064880315275</v>
      </c>
      <c r="F886">
        <f t="shared" si="206"/>
        <v>2778597.3707168857</v>
      </c>
      <c r="G886">
        <f t="shared" si="207"/>
        <v>2778556.1437042421</v>
      </c>
      <c r="H886">
        <f t="shared" si="208"/>
        <v>0</v>
      </c>
      <c r="I886">
        <f t="shared" si="211"/>
        <v>2.6987867581287629E-6</v>
      </c>
      <c r="J886">
        <f t="shared" si="212"/>
        <v>0</v>
      </c>
      <c r="K886">
        <f t="shared" si="213"/>
        <v>0</v>
      </c>
      <c r="M886">
        <f>alpha*LN(F886)</f>
        <v>14.837441977977807</v>
      </c>
      <c r="N886">
        <f>(LN(cat0)+LN(C886)+M886)/(alpha-1)</f>
        <v>-668833.04470420221</v>
      </c>
      <c r="O886">
        <f t="shared" si="201"/>
        <v>-12.822708234782633</v>
      </c>
      <c r="P886">
        <f t="shared" si="202"/>
        <v>-668845.86741243699</v>
      </c>
      <c r="Q886">
        <f t="shared" si="203"/>
        <v>-668845.86741243699</v>
      </c>
    </row>
    <row r="887" spans="1:17" x14ac:dyDescent="0.3">
      <c r="A887">
        <f t="shared" si="214"/>
        <v>0.85499999999999998</v>
      </c>
      <c r="B887">
        <f t="shared" si="204"/>
        <v>1.1152653943250401</v>
      </c>
      <c r="C887">
        <f t="shared" si="209"/>
        <v>0.43993916778985587</v>
      </c>
      <c r="D887">
        <f t="shared" si="205"/>
        <v>2.6860590191915859</v>
      </c>
      <c r="E887">
        <f t="shared" si="210"/>
        <v>0.43994159419441953</v>
      </c>
      <c r="F887">
        <f t="shared" si="206"/>
        <v>2796402.0471264361</v>
      </c>
      <c r="G887">
        <f t="shared" si="207"/>
        <v>2796360.5380783007</v>
      </c>
      <c r="H887">
        <f t="shared" si="208"/>
        <v>0</v>
      </c>
      <c r="I887">
        <f t="shared" si="211"/>
        <v>2.7019283508924628E-6</v>
      </c>
      <c r="J887">
        <f t="shared" si="212"/>
        <v>0</v>
      </c>
      <c r="K887">
        <f t="shared" si="213"/>
        <v>0</v>
      </c>
      <c r="M887">
        <f>alpha*LN(F887)</f>
        <v>14.843829321833335</v>
      </c>
      <c r="N887">
        <f>(LN(cat0)+LN(C887)+M887)/(alpha-1)</f>
        <v>-668832.98837737285</v>
      </c>
      <c r="O887">
        <f t="shared" si="201"/>
        <v>-12.821544835842076</v>
      </c>
      <c r="P887">
        <f t="shared" si="202"/>
        <v>-668845.80992220866</v>
      </c>
      <c r="Q887">
        <f t="shared" si="203"/>
        <v>-668845.80992220866</v>
      </c>
    </row>
    <row r="888" spans="1:17" x14ac:dyDescent="0.3">
      <c r="A888">
        <f t="shared" si="214"/>
        <v>0.85599999999999998</v>
      </c>
      <c r="B888">
        <f t="shared" si="204"/>
        <v>1.1184069869627633</v>
      </c>
      <c r="C888">
        <f t="shared" si="209"/>
        <v>0.43711576459597457</v>
      </c>
      <c r="D888">
        <f t="shared" si="205"/>
        <v>2.6892006086877167</v>
      </c>
      <c r="E888">
        <f t="shared" si="210"/>
        <v>0.43711819754849074</v>
      </c>
      <c r="F888">
        <f t="shared" si="206"/>
        <v>2814464.3291471917</v>
      </c>
      <c r="G888">
        <f t="shared" si="207"/>
        <v>2814422.5338671282</v>
      </c>
      <c r="H888">
        <f t="shared" si="208"/>
        <v>0</v>
      </c>
      <c r="I888">
        <f t="shared" si="211"/>
        <v>2.705069943212073E-6</v>
      </c>
      <c r="J888">
        <f t="shared" si="212"/>
        <v>0</v>
      </c>
      <c r="K888">
        <f t="shared" si="213"/>
        <v>0</v>
      </c>
      <c r="M888">
        <f>alpha*LN(F888)</f>
        <v>14.850267659566098</v>
      </c>
      <c r="N888">
        <f>(LN(cat0)+LN(C888)+M888)/(alpha-1)</f>
        <v>-668832.93133504991</v>
      </c>
      <c r="O888">
        <f t="shared" si="201"/>
        <v>-12.820382788990107</v>
      </c>
      <c r="P888">
        <f t="shared" si="202"/>
        <v>-668845.75171783892</v>
      </c>
      <c r="Q888">
        <f t="shared" si="203"/>
        <v>-668845.75171783892</v>
      </c>
    </row>
    <row r="889" spans="1:17" x14ac:dyDescent="0.3">
      <c r="A889">
        <f t="shared" si="214"/>
        <v>0.85699999999999998</v>
      </c>
      <c r="B889">
        <f t="shared" si="204"/>
        <v>1.1215485796004865</v>
      </c>
      <c r="C889">
        <f t="shared" si="209"/>
        <v>0.43428804724601106</v>
      </c>
      <c r="D889">
        <f t="shared" si="205"/>
        <v>2.6923421981838471</v>
      </c>
      <c r="E889">
        <f t="shared" si="210"/>
        <v>0.43429048673109627</v>
      </c>
      <c r="F889">
        <f t="shared" si="206"/>
        <v>2832789.600991399</v>
      </c>
      <c r="G889">
        <f t="shared" si="207"/>
        <v>2832747.5151933609</v>
      </c>
      <c r="H889">
        <f t="shared" si="208"/>
        <v>0</v>
      </c>
      <c r="I889">
        <f t="shared" si="211"/>
        <v>2.7082115359757728E-6</v>
      </c>
      <c r="J889">
        <f t="shared" si="212"/>
        <v>0</v>
      </c>
      <c r="K889">
        <f t="shared" si="213"/>
        <v>0</v>
      </c>
      <c r="M889">
        <f>alpha*LN(F889)</f>
        <v>14.856757652071256</v>
      </c>
      <c r="N889">
        <f>(LN(cat0)+LN(C889)+M889)/(alpha-1)</f>
        <v>-668832.87356272608</v>
      </c>
      <c r="O889">
        <f t="shared" si="201"/>
        <v>-12.819222090759846</v>
      </c>
      <c r="P889">
        <f t="shared" si="202"/>
        <v>-668845.69278481684</v>
      </c>
      <c r="Q889">
        <f t="shared" si="203"/>
        <v>-668845.69278481684</v>
      </c>
    </row>
    <row r="890" spans="1:17" x14ac:dyDescent="0.3">
      <c r="A890">
        <f t="shared" si="214"/>
        <v>0.85799999999999998</v>
      </c>
      <c r="B890">
        <f t="shared" si="204"/>
        <v>1.1246901722382094</v>
      </c>
      <c r="C890">
        <f t="shared" si="209"/>
        <v>0.43145604364839391</v>
      </c>
      <c r="D890">
        <f t="shared" si="205"/>
        <v>2.6954837876799771</v>
      </c>
      <c r="E890">
        <f t="shared" si="210"/>
        <v>0.43145848965054412</v>
      </c>
      <c r="F890">
        <f t="shared" si="206"/>
        <v>2851383.3987083561</v>
      </c>
      <c r="G890">
        <f t="shared" si="207"/>
        <v>2851341.0180141344</v>
      </c>
      <c r="H890">
        <f t="shared" si="208"/>
        <v>0</v>
      </c>
      <c r="I890">
        <f t="shared" si="211"/>
        <v>2.7113531289615173E-6</v>
      </c>
      <c r="J890">
        <f t="shared" si="212"/>
        <v>0</v>
      </c>
      <c r="K890">
        <f t="shared" si="213"/>
        <v>0</v>
      </c>
      <c r="M890">
        <f>alpha*LN(F890)</f>
        <v>14.863299974215604</v>
      </c>
      <c r="N890">
        <f>(LN(cat0)+LN(C890)+M890)/(alpha-1)</f>
        <v>-668832.81504549773</v>
      </c>
      <c r="O890">
        <f t="shared" si="201"/>
        <v>-12.818062738106319</v>
      </c>
      <c r="P890">
        <f t="shared" si="202"/>
        <v>-668845.63310823578</v>
      </c>
      <c r="Q890">
        <f t="shared" si="203"/>
        <v>-668845.63310823578</v>
      </c>
    </row>
    <row r="891" spans="1:17" x14ac:dyDescent="0.3">
      <c r="A891">
        <f t="shared" si="214"/>
        <v>0.85899999999999999</v>
      </c>
      <c r="B891">
        <f t="shared" si="204"/>
        <v>1.1278317648759326</v>
      </c>
      <c r="C891">
        <f t="shared" si="209"/>
        <v>0.42861978175385462</v>
      </c>
      <c r="D891">
        <f t="shared" si="205"/>
        <v>2.698625377176108</v>
      </c>
      <c r="E891">
        <f t="shared" si="210"/>
        <v>0.42862223425744478</v>
      </c>
      <c r="F891">
        <f t="shared" si="206"/>
        <v>2870251.4155679834</v>
      </c>
      <c r="G891">
        <f t="shared" si="207"/>
        <v>2870208.7355045495</v>
      </c>
      <c r="H891">
        <f t="shared" si="208"/>
        <v>0</v>
      </c>
      <c r="I891">
        <f t="shared" si="211"/>
        <v>2.7144947212811279E-6</v>
      </c>
      <c r="J891">
        <f t="shared" si="212"/>
        <v>0</v>
      </c>
      <c r="K891">
        <f t="shared" si="213"/>
        <v>0</v>
      </c>
      <c r="M891">
        <f>alpha*LN(F891)</f>
        <v>14.869895315232053</v>
      </c>
      <c r="N891">
        <f>(LN(cat0)+LN(C891)+M891)/(alpha-1)</f>
        <v>-668832.75576804904</v>
      </c>
      <c r="O891">
        <f t="shared" si="201"/>
        <v>-12.816904728240436</v>
      </c>
      <c r="P891">
        <f t="shared" si="202"/>
        <v>-668845.57267277723</v>
      </c>
      <c r="Q891">
        <f t="shared" si="203"/>
        <v>-668845.57267277723</v>
      </c>
    </row>
    <row r="892" spans="1:17" x14ac:dyDescent="0.3">
      <c r="A892">
        <f t="shared" si="214"/>
        <v>0.86</v>
      </c>
      <c r="B892">
        <f t="shared" si="204"/>
        <v>1.1309733575136558</v>
      </c>
      <c r="C892">
        <f t="shared" si="209"/>
        <v>0.42577928955515298</v>
      </c>
      <c r="D892">
        <f t="shared" si="205"/>
        <v>2.7017669666722384</v>
      </c>
      <c r="E892">
        <f t="shared" si="210"/>
        <v>0.42578174854443895</v>
      </c>
      <c r="F892">
        <f t="shared" si="206"/>
        <v>2889399.5076750941</v>
      </c>
      <c r="G892">
        <f t="shared" si="207"/>
        <v>2889356.5236718333</v>
      </c>
      <c r="H892">
        <f t="shared" si="208"/>
        <v>0</v>
      </c>
      <c r="I892">
        <f t="shared" si="211"/>
        <v>2.7176363140448274E-6</v>
      </c>
      <c r="J892">
        <f t="shared" si="212"/>
        <v>0</v>
      </c>
      <c r="K892">
        <f t="shared" si="213"/>
        <v>0</v>
      </c>
      <c r="M892">
        <f>alpha*LN(F892)</f>
        <v>14.876544379128134</v>
      </c>
      <c r="N892">
        <f>(LN(cat0)+LN(C892)+M892)/(alpha-1)</f>
        <v>-668832.69571461482</v>
      </c>
      <c r="O892">
        <f t="shared" si="201"/>
        <v>-12.815748057647061</v>
      </c>
      <c r="P892">
        <f t="shared" si="202"/>
        <v>-668845.5114626725</v>
      </c>
      <c r="Q892">
        <f t="shared" si="203"/>
        <v>-668845.5114626725</v>
      </c>
    </row>
    <row r="893" spans="1:17" x14ac:dyDescent="0.3">
      <c r="A893">
        <f t="shared" si="214"/>
        <v>0.86099999999999999</v>
      </c>
      <c r="B893">
        <f t="shared" si="204"/>
        <v>1.134114950151379</v>
      </c>
      <c r="C893">
        <f t="shared" si="209"/>
        <v>0.42293459508679987</v>
      </c>
      <c r="D893">
        <f t="shared" si="205"/>
        <v>2.7049085561683688</v>
      </c>
      <c r="E893">
        <f t="shared" si="210"/>
        <v>0.42293706054591701</v>
      </c>
      <c r="F893">
        <f t="shared" si="206"/>
        <v>2908833.6998260706</v>
      </c>
      <c r="G893">
        <f t="shared" si="207"/>
        <v>2908790.4072119342</v>
      </c>
      <c r="H893">
        <f t="shared" si="208"/>
        <v>0</v>
      </c>
      <c r="I893">
        <f t="shared" si="211"/>
        <v>2.7207779068085272E-6</v>
      </c>
      <c r="J893">
        <f t="shared" si="212"/>
        <v>0</v>
      </c>
      <c r="K893">
        <f t="shared" si="213"/>
        <v>0</v>
      </c>
      <c r="M893">
        <f>alpha*LN(F893)</f>
        <v>14.883247885109176</v>
      </c>
      <c r="N893">
        <f>(LN(cat0)+LN(C893)+M893)/(alpha-1)</f>
        <v>-668832.63486899645</v>
      </c>
      <c r="O893">
        <f t="shared" si="201"/>
        <v>-12.814592723394991</v>
      </c>
      <c r="P893">
        <f t="shared" si="202"/>
        <v>-668845.44946171984</v>
      </c>
      <c r="Q893">
        <f t="shared" si="203"/>
        <v>-668845.44946171984</v>
      </c>
    </row>
    <row r="894" spans="1:17" x14ac:dyDescent="0.3">
      <c r="A894">
        <f t="shared" si="214"/>
        <v>0.86199999999999999</v>
      </c>
      <c r="B894">
        <f t="shared" si="204"/>
        <v>1.1372565427891022</v>
      </c>
      <c r="C894">
        <f t="shared" si="209"/>
        <v>0.42008572642478109</v>
      </c>
      <c r="D894">
        <f t="shared" si="205"/>
        <v>2.7080501456644992</v>
      </c>
      <c r="E894">
        <f t="shared" si="210"/>
        <v>0.42008819833774469</v>
      </c>
      <c r="F894">
        <f t="shared" si="206"/>
        <v>2928560.1916201343</v>
      </c>
      <c r="G894">
        <f t="shared" si="207"/>
        <v>2928516.5856206915</v>
      </c>
      <c r="H894">
        <f t="shared" si="208"/>
        <v>0</v>
      </c>
      <c r="I894">
        <f t="shared" si="211"/>
        <v>2.7239194995722266E-6</v>
      </c>
      <c r="J894">
        <f t="shared" si="212"/>
        <v>0</v>
      </c>
      <c r="K894">
        <f t="shared" si="213"/>
        <v>0</v>
      </c>
      <c r="M894">
        <f>alpha*LN(F894)</f>
        <v>14.890006568016746</v>
      </c>
      <c r="N894">
        <f>(LN(cat0)+LN(C894)+M894)/(alpha-1)</f>
        <v>-668832.57321452652</v>
      </c>
      <c r="O894">
        <f t="shared" si="201"/>
        <v>-12.813438722399946</v>
      </c>
      <c r="P894">
        <f t="shared" si="202"/>
        <v>-668845.38665324892</v>
      </c>
      <c r="Q894">
        <f t="shared" si="203"/>
        <v>-668845.38665324892</v>
      </c>
    </row>
    <row r="895" spans="1:17" x14ac:dyDescent="0.3">
      <c r="A895">
        <f t="shared" si="214"/>
        <v>0.86299999999999999</v>
      </c>
      <c r="B895">
        <f t="shared" si="204"/>
        <v>1.1403981354268253</v>
      </c>
      <c r="C895">
        <f t="shared" si="209"/>
        <v>0.41723271168627979</v>
      </c>
      <c r="D895">
        <f t="shared" si="205"/>
        <v>2.7111917351606301</v>
      </c>
      <c r="E895">
        <f t="shared" si="210"/>
        <v>0.41723519003698489</v>
      </c>
      <c r="F895">
        <f t="shared" si="206"/>
        <v>2948585.3638382936</v>
      </c>
      <c r="G895">
        <f t="shared" si="207"/>
        <v>2948541.4395726379</v>
      </c>
      <c r="H895">
        <f t="shared" si="208"/>
        <v>0</v>
      </c>
      <c r="I895">
        <f t="shared" si="211"/>
        <v>2.7270610918918373E-6</v>
      </c>
      <c r="J895">
        <f t="shared" si="212"/>
        <v>0</v>
      </c>
      <c r="K895">
        <f t="shared" si="213"/>
        <v>0</v>
      </c>
      <c r="M895">
        <f>alpha*LN(F895)</f>
        <v>14.896821178783027</v>
      </c>
      <c r="N895">
        <f>(LN(cat0)+LN(C895)+M895)/(alpha-1)</f>
        <v>-668832.51073405053</v>
      </c>
      <c r="O895">
        <f t="shared" si="201"/>
        <v>-12.812286051751157</v>
      </c>
      <c r="P895">
        <f t="shared" si="202"/>
        <v>-668845.32302010234</v>
      </c>
      <c r="Q895">
        <f t="shared" si="203"/>
        <v>-668845.32302010234</v>
      </c>
    </row>
    <row r="896" spans="1:17" x14ac:dyDescent="0.3">
      <c r="A896">
        <f t="shared" si="214"/>
        <v>0.86399999999999999</v>
      </c>
      <c r="B896">
        <f t="shared" si="204"/>
        <v>1.1435397280645483</v>
      </c>
      <c r="C896">
        <f t="shared" si="209"/>
        <v>0.41437557902939964</v>
      </c>
      <c r="D896">
        <f t="shared" si="205"/>
        <v>2.7143333246567605</v>
      </c>
      <c r="E896">
        <f t="shared" si="210"/>
        <v>0.41437806380162195</v>
      </c>
      <c r="F896">
        <f t="shared" si="206"/>
        <v>2968915.7851036978</v>
      </c>
      <c r="G896">
        <f t="shared" si="207"/>
        <v>2968871.5375813018</v>
      </c>
      <c r="H896">
        <f t="shared" si="208"/>
        <v>0</v>
      </c>
      <c r="I896">
        <f t="shared" si="211"/>
        <v>2.7302026844334921E-6</v>
      </c>
      <c r="J896">
        <f t="shared" si="212"/>
        <v>0</v>
      </c>
      <c r="K896">
        <f t="shared" si="213"/>
        <v>0</v>
      </c>
      <c r="M896">
        <f>alpha*LN(F896)</f>
        <v>14.903692484901866</v>
      </c>
      <c r="N896">
        <f>(LN(cat0)+LN(C896)+M896)/(alpha-1)</f>
        <v>-668832.44740992773</v>
      </c>
      <c r="O896">
        <f t="shared" si="201"/>
        <v>-12.811134708141077</v>
      </c>
      <c r="P896">
        <f t="shared" si="202"/>
        <v>-668845.25854463584</v>
      </c>
      <c r="Q896">
        <f t="shared" si="203"/>
        <v>-668845.25854463584</v>
      </c>
    </row>
    <row r="897" spans="1:17" x14ac:dyDescent="0.3">
      <c r="A897">
        <f t="shared" si="214"/>
        <v>0.86499999999999999</v>
      </c>
      <c r="B897">
        <f t="shared" si="204"/>
        <v>1.1466813207022717</v>
      </c>
      <c r="C897">
        <f t="shared" si="209"/>
        <v>0.41151435665288555</v>
      </c>
      <c r="D897">
        <f t="shared" si="205"/>
        <v>2.7174749141528909</v>
      </c>
      <c r="E897">
        <f t="shared" si="210"/>
        <v>0.41151684783028131</v>
      </c>
      <c r="F897">
        <f t="shared" si="206"/>
        <v>2989558.2188380449</v>
      </c>
      <c r="G897">
        <f t="shared" si="207"/>
        <v>2989513.6429554266</v>
      </c>
      <c r="H897">
        <f t="shared" si="208"/>
        <v>0</v>
      </c>
      <c r="I897">
        <f t="shared" si="211"/>
        <v>2.7333442774192366E-6</v>
      </c>
      <c r="J897">
        <f t="shared" si="212"/>
        <v>0</v>
      </c>
      <c r="K897">
        <f t="shared" si="213"/>
        <v>0</v>
      </c>
      <c r="M897">
        <f>alpha*LN(F897)</f>
        <v>14.910621270917177</v>
      </c>
      <c r="N897">
        <f>(LN(cat0)+LN(C897)+M897)/(alpha-1)</f>
        <v>-668832.38322398765</v>
      </c>
      <c r="O897">
        <f t="shared" si="201"/>
        <v>-12.809984688436325</v>
      </c>
      <c r="P897">
        <f t="shared" si="202"/>
        <v>-668845.19320867606</v>
      </c>
      <c r="Q897">
        <f t="shared" si="203"/>
        <v>-668845.19320867606</v>
      </c>
    </row>
    <row r="898" spans="1:17" x14ac:dyDescent="0.3">
      <c r="A898">
        <f t="shared" si="214"/>
        <v>0.86599999999999999</v>
      </c>
      <c r="B898">
        <f t="shared" si="204"/>
        <v>1.1498229133399946</v>
      </c>
      <c r="C898">
        <f t="shared" si="209"/>
        <v>0.40864907279584778</v>
      </c>
      <c r="D898">
        <f t="shared" si="205"/>
        <v>2.7206165036490217</v>
      </c>
      <c r="E898">
        <f t="shared" si="210"/>
        <v>0.40865157036195227</v>
      </c>
      <c r="F898">
        <f t="shared" si="206"/>
        <v>3010519.6305294465</v>
      </c>
      <c r="G898">
        <f t="shared" si="207"/>
        <v>3010474.7210667636</v>
      </c>
      <c r="H898">
        <f t="shared" si="208"/>
        <v>0</v>
      </c>
      <c r="I898">
        <f t="shared" si="211"/>
        <v>2.7364858695168022E-6</v>
      </c>
      <c r="J898">
        <f t="shared" si="212"/>
        <v>0</v>
      </c>
      <c r="K898">
        <f t="shared" si="213"/>
        <v>0</v>
      </c>
      <c r="M898">
        <f>alpha*LN(F898)</f>
        <v>14.917608338929533</v>
      </c>
      <c r="N898">
        <f>(LN(cat0)+LN(C898)+M898)/(alpha-1)</f>
        <v>-668832.31815753412</v>
      </c>
      <c r="O898">
        <f t="shared" si="201"/>
        <v>-12.808835990082402</v>
      </c>
      <c r="P898">
        <f t="shared" si="202"/>
        <v>-668845.12699352414</v>
      </c>
      <c r="Q898">
        <f t="shared" si="203"/>
        <v>-668845.12699352414</v>
      </c>
    </row>
    <row r="899" spans="1:17" x14ac:dyDescent="0.3">
      <c r="A899">
        <f t="shared" si="214"/>
        <v>0.86699999999999999</v>
      </c>
      <c r="B899">
        <f t="shared" si="204"/>
        <v>1.1529645059777178</v>
      </c>
      <c r="C899">
        <f t="shared" si="209"/>
        <v>0.40577975573748037</v>
      </c>
      <c r="D899">
        <f t="shared" si="205"/>
        <v>2.7237580931451522</v>
      </c>
      <c r="E899">
        <f t="shared" si="210"/>
        <v>0.40578225967571063</v>
      </c>
      <c r="F899">
        <f t="shared" si="206"/>
        <v>3031807.1953281681</v>
      </c>
      <c r="G899">
        <f t="shared" si="207"/>
        <v>3031761.9469456472</v>
      </c>
      <c r="H899">
        <f t="shared" si="208"/>
        <v>0</v>
      </c>
      <c r="I899">
        <f t="shared" si="211"/>
        <v>2.7396274622805016E-6</v>
      </c>
      <c r="J899">
        <f t="shared" si="212"/>
        <v>0</v>
      </c>
      <c r="K899">
        <f t="shared" si="213"/>
        <v>0</v>
      </c>
      <c r="M899">
        <f>alpha*LN(F899)</f>
        <v>14.924654509121696</v>
      </c>
      <c r="N899">
        <f>(LN(cat0)+LN(C899)+M899)/(alpha-1)</f>
        <v>-668832.25219130609</v>
      </c>
      <c r="O899">
        <f t="shared" si="201"/>
        <v>-12.807688609479406</v>
      </c>
      <c r="P899">
        <f t="shared" si="202"/>
        <v>-668845.05987991556</v>
      </c>
      <c r="Q899">
        <f t="shared" si="203"/>
        <v>-668845.05987991556</v>
      </c>
    </row>
    <row r="900" spans="1:17" x14ac:dyDescent="0.3">
      <c r="A900">
        <f t="shared" si="214"/>
        <v>0.86799999999999999</v>
      </c>
      <c r="B900">
        <f t="shared" si="204"/>
        <v>1.156106098615441</v>
      </c>
      <c r="C900">
        <f t="shared" si="209"/>
        <v>0.4029064337967842</v>
      </c>
      <c r="D900">
        <f t="shared" si="205"/>
        <v>2.7268996826412826</v>
      </c>
      <c r="E900">
        <f t="shared" si="210"/>
        <v>0.4029089440904372</v>
      </c>
      <c r="F900">
        <f t="shared" si="206"/>
        <v>3053428.3059876654</v>
      </c>
      <c r="G900">
        <f t="shared" si="207"/>
        <v>3053382.7132219234</v>
      </c>
      <c r="H900">
        <f t="shared" si="208"/>
        <v>0</v>
      </c>
      <c r="I900">
        <f t="shared" si="211"/>
        <v>2.742769055044201E-6</v>
      </c>
      <c r="J900">
        <f t="shared" si="212"/>
        <v>0</v>
      </c>
      <c r="K900">
        <f t="shared" si="213"/>
        <v>0</v>
      </c>
      <c r="M900">
        <f>alpha*LN(F900)</f>
        <v>14.931760620304026</v>
      </c>
      <c r="N900">
        <f>(LN(cat0)+LN(C900)+M900)/(alpha-1)</f>
        <v>-668832.18530547235</v>
      </c>
      <c r="O900">
        <f t="shared" si="201"/>
        <v>-12.806542543850028</v>
      </c>
      <c r="P900">
        <f t="shared" si="202"/>
        <v>-668844.99184801616</v>
      </c>
      <c r="Q900">
        <f t="shared" si="203"/>
        <v>-668844.99184801616</v>
      </c>
    </row>
    <row r="901" spans="1:17" x14ac:dyDescent="0.3">
      <c r="A901">
        <f t="shared" si="214"/>
        <v>0.86899999999999999</v>
      </c>
      <c r="B901">
        <f t="shared" si="204"/>
        <v>1.1592476912531642</v>
      </c>
      <c r="C901">
        <f t="shared" si="209"/>
        <v>0.40002913533228651</v>
      </c>
      <c r="D901">
        <f t="shared" si="205"/>
        <v>2.730041272137413</v>
      </c>
      <c r="E901">
        <f t="shared" si="210"/>
        <v>0.40003165196453977</v>
      </c>
      <c r="F901">
        <f t="shared" si="206"/>
        <v>3075390.5811693035</v>
      </c>
      <c r="G901">
        <f t="shared" si="207"/>
        <v>3075344.638429503</v>
      </c>
      <c r="H901">
        <f t="shared" si="208"/>
        <v>0</v>
      </c>
      <c r="I901">
        <f t="shared" si="211"/>
        <v>2.7459106478079005E-6</v>
      </c>
      <c r="J901">
        <f t="shared" si="212"/>
        <v>0</v>
      </c>
      <c r="K901">
        <f t="shared" si="213"/>
        <v>0</v>
      </c>
      <c r="M901">
        <f>alpha*LN(F901)</f>
        <v>14.938927530480587</v>
      </c>
      <c r="N901">
        <f>(LN(cat0)+LN(C901)+M901)/(alpha-1)</f>
        <v>-668832.11747959582</v>
      </c>
      <c r="O901">
        <f t="shared" si="201"/>
        <v>-12.805397790183624</v>
      </c>
      <c r="P901">
        <f t="shared" si="202"/>
        <v>-668844.92287738598</v>
      </c>
      <c r="Q901">
        <f t="shared" si="203"/>
        <v>-668844.92287738598</v>
      </c>
    </row>
    <row r="902" spans="1:17" x14ac:dyDescent="0.3">
      <c r="A902">
        <f t="shared" si="214"/>
        <v>0.87</v>
      </c>
      <c r="B902">
        <f t="shared" si="204"/>
        <v>1.1623892838908874</v>
      </c>
      <c r="C902">
        <f t="shared" si="209"/>
        <v>0.39714788874176132</v>
      </c>
      <c r="D902">
        <f t="shared" si="205"/>
        <v>2.7331828616335438</v>
      </c>
      <c r="E902">
        <f t="shared" si="210"/>
        <v>0.3971504116956725</v>
      </c>
      <c r="F902">
        <f t="shared" si="206"/>
        <v>3097701.8741303948</v>
      </c>
      <c r="G902">
        <f t="shared" si="207"/>
        <v>3097655.5756942742</v>
      </c>
      <c r="H902">
        <f t="shared" si="208"/>
        <v>0</v>
      </c>
      <c r="I902">
        <f t="shared" si="211"/>
        <v>2.7490522401275107E-6</v>
      </c>
      <c r="J902">
        <f t="shared" si="212"/>
        <v>0</v>
      </c>
      <c r="K902">
        <f t="shared" si="213"/>
        <v>0</v>
      </c>
      <c r="M902">
        <f>alpha*LN(F902)</f>
        <v>14.946156117436981</v>
      </c>
      <c r="N902">
        <f>(LN(cat0)+LN(C902)+M902)/(alpha-1)</f>
        <v>-668832.04869263037</v>
      </c>
      <c r="O902">
        <f t="shared" si="201"/>
        <v>-12.804254345641423</v>
      </c>
      <c r="P902">
        <f t="shared" si="202"/>
        <v>-668844.85294697597</v>
      </c>
      <c r="Q902">
        <f t="shared" si="203"/>
        <v>-668844.85294697597</v>
      </c>
    </row>
    <row r="903" spans="1:17" x14ac:dyDescent="0.3">
      <c r="A903">
        <f t="shared" si="214"/>
        <v>0.871</v>
      </c>
      <c r="B903">
        <f t="shared" si="204"/>
        <v>1.1655308765286105</v>
      </c>
      <c r="C903">
        <f t="shared" si="209"/>
        <v>0.39426272246194888</v>
      </c>
      <c r="D903">
        <f t="shared" si="205"/>
        <v>2.7363244511296743</v>
      </c>
      <c r="E903">
        <f t="shared" si="210"/>
        <v>0.39426525172045734</v>
      </c>
      <c r="F903">
        <f t="shared" si="206"/>
        <v>3120370.2818163116</v>
      </c>
      <c r="G903">
        <f t="shared" si="207"/>
        <v>3120323.6218260131</v>
      </c>
      <c r="H903">
        <f t="shared" si="208"/>
        <v>0</v>
      </c>
      <c r="I903">
        <f t="shared" si="211"/>
        <v>2.7521938328912101E-6</v>
      </c>
      <c r="J903">
        <f t="shared" si="212"/>
        <v>0</v>
      </c>
      <c r="K903">
        <f t="shared" si="213"/>
        <v>0</v>
      </c>
      <c r="M903">
        <f>alpha*LN(F903)</f>
        <v>14.95344727935084</v>
      </c>
      <c r="N903">
        <f>(LN(cat0)+LN(C903)+M903)/(alpha-1)</f>
        <v>-668831.97892286349</v>
      </c>
      <c r="O903">
        <f t="shared" si="201"/>
        <v>-12.803112206910122</v>
      </c>
      <c r="P903">
        <f t="shared" si="202"/>
        <v>-668844.78203507036</v>
      </c>
      <c r="Q903">
        <f t="shared" si="203"/>
        <v>-668844.78203507036</v>
      </c>
    </row>
    <row r="904" spans="1:17" x14ac:dyDescent="0.3">
      <c r="A904">
        <f t="shared" si="214"/>
        <v>0.872</v>
      </c>
      <c r="B904">
        <f t="shared" si="204"/>
        <v>1.1686724691663337</v>
      </c>
      <c r="C904">
        <f t="shared" si="209"/>
        <v>0.39137366496827536</v>
      </c>
      <c r="D904">
        <f t="shared" si="205"/>
        <v>2.7394660406258047</v>
      </c>
      <c r="E904">
        <f t="shared" si="210"/>
        <v>0.3913762005142008</v>
      </c>
      <c r="F904">
        <f t="shared" si="206"/>
        <v>3143404.1543788346</v>
      </c>
      <c r="G904">
        <f t="shared" si="207"/>
        <v>3143357.1268366356</v>
      </c>
      <c r="H904">
        <f t="shared" si="208"/>
        <v>0</v>
      </c>
      <c r="I904">
        <f t="shared" si="211"/>
        <v>2.7553354256549095E-6</v>
      </c>
      <c r="J904">
        <f t="shared" si="212"/>
        <v>0</v>
      </c>
      <c r="K904">
        <f t="shared" si="213"/>
        <v>0</v>
      </c>
      <c r="M904">
        <f>alpha*LN(F904)</f>
        <v>14.960801935426128</v>
      </c>
      <c r="N904">
        <f>(LN(cat0)+LN(C904)+M904)/(alpha-1)</f>
        <v>-668831.90814793098</v>
      </c>
      <c r="O904">
        <f t="shared" si="201"/>
        <v>-12.801971371171643</v>
      </c>
      <c r="P904">
        <f t="shared" si="202"/>
        <v>-668844.71011930215</v>
      </c>
      <c r="Q904">
        <f t="shared" si="203"/>
        <v>-668844.71011930215</v>
      </c>
    </row>
    <row r="905" spans="1:17" x14ac:dyDescent="0.3">
      <c r="A905">
        <f t="shared" si="214"/>
        <v>0.873</v>
      </c>
      <c r="B905">
        <f t="shared" si="204"/>
        <v>1.1718140618040567</v>
      </c>
      <c r="C905">
        <f t="shared" si="209"/>
        <v>0.38848074477457178</v>
      </c>
      <c r="D905">
        <f t="shared" si="205"/>
        <v>2.7426076301219351</v>
      </c>
      <c r="E905">
        <f t="shared" si="210"/>
        <v>0.3884832865906146</v>
      </c>
      <c r="F905">
        <f t="shared" si="206"/>
        <v>3166812.1051441506</v>
      </c>
      <c r="G905">
        <f t="shared" si="207"/>
        <v>3166764.7039079685</v>
      </c>
      <c r="H905">
        <f t="shared" si="208"/>
        <v>0</v>
      </c>
      <c r="I905">
        <f t="shared" si="211"/>
        <v>2.7584770181965644E-6</v>
      </c>
      <c r="J905">
        <f t="shared" si="212"/>
        <v>0</v>
      </c>
      <c r="K905">
        <f t="shared" si="213"/>
        <v>0</v>
      </c>
      <c r="M905">
        <f>alpha*LN(F905)</f>
        <v>14.968221026552268</v>
      </c>
      <c r="N905">
        <f>(LN(cat0)+LN(C905)+M905)/(alpha-1)</f>
        <v>-668831.83634476305</v>
      </c>
      <c r="O905">
        <f t="shared" si="201"/>
        <v>-12.800831835536869</v>
      </c>
      <c r="P905">
        <f t="shared" si="202"/>
        <v>-668844.63717659854</v>
      </c>
      <c r="Q905">
        <f t="shared" si="203"/>
        <v>-668844.63717659854</v>
      </c>
    </row>
    <row r="906" spans="1:17" x14ac:dyDescent="0.3">
      <c r="A906">
        <f t="shared" si="214"/>
        <v>0.874</v>
      </c>
      <c r="B906">
        <f t="shared" si="204"/>
        <v>1.1749556544417801</v>
      </c>
      <c r="C906">
        <f t="shared" si="209"/>
        <v>0.38558399043279162</v>
      </c>
      <c r="D906">
        <f t="shared" si="205"/>
        <v>2.745749219618066</v>
      </c>
      <c r="E906">
        <f t="shared" si="210"/>
        <v>0.38558653850153346</v>
      </c>
      <c r="F906">
        <f t="shared" si="206"/>
        <v>3190603.0210555443</v>
      </c>
      <c r="G906">
        <f t="shared" si="207"/>
        <v>3190555.2398342774</v>
      </c>
      <c r="H906">
        <f t="shared" si="208"/>
        <v>0</v>
      </c>
      <c r="I906">
        <f t="shared" si="211"/>
        <v>2.7616186107382192E-6</v>
      </c>
      <c r="J906">
        <f t="shared" si="212"/>
        <v>0</v>
      </c>
      <c r="K906">
        <f t="shared" si="213"/>
        <v>0</v>
      </c>
      <c r="M906">
        <f>alpha*LN(F906)</f>
        <v>14.975705515989356</v>
      </c>
      <c r="N906">
        <f>(LN(cat0)+LN(C906)+M906)/(alpha-1)</f>
        <v>-668831.76348956034</v>
      </c>
      <c r="O906">
        <f t="shared" si="201"/>
        <v>-12.79969359696565</v>
      </c>
      <c r="P906">
        <f t="shared" si="202"/>
        <v>-668844.56318315736</v>
      </c>
      <c r="Q906">
        <f t="shared" si="203"/>
        <v>-668844.56318315736</v>
      </c>
    </row>
    <row r="907" spans="1:17" x14ac:dyDescent="0.3">
      <c r="A907">
        <f t="shared" si="214"/>
        <v>0.875</v>
      </c>
      <c r="B907">
        <f t="shared" si="204"/>
        <v>1.178097247079503</v>
      </c>
      <c r="C907">
        <f t="shared" si="209"/>
        <v>0.38268343053273124</v>
      </c>
      <c r="D907">
        <f t="shared" si="205"/>
        <v>2.7488908091141964</v>
      </c>
      <c r="E907">
        <f t="shared" si="210"/>
        <v>0.38268598483663485</v>
      </c>
      <c r="F907">
        <f t="shared" si="206"/>
        <v>3214786.07361732</v>
      </c>
      <c r="G907">
        <f t="shared" si="207"/>
        <v>3214737.9059660239</v>
      </c>
      <c r="H907">
        <f t="shared" si="208"/>
        <v>0</v>
      </c>
      <c r="I907">
        <f t="shared" si="211"/>
        <v>2.7647602032798736E-6</v>
      </c>
      <c r="J907">
        <f t="shared" si="212"/>
        <v>0</v>
      </c>
      <c r="K907">
        <f t="shared" si="213"/>
        <v>0</v>
      </c>
      <c r="M907">
        <f>alpha*LN(F907)</f>
        <v>14.983256390080667</v>
      </c>
      <c r="N907">
        <f>(LN(cat0)+LN(C907)+M907)/(alpha-1)</f>
        <v>-668831.68955778412</v>
      </c>
      <c r="O907">
        <f t="shared" si="201"/>
        <v>-12.798556652508603</v>
      </c>
      <c r="P907">
        <f t="shared" si="202"/>
        <v>-668844.48811443662</v>
      </c>
      <c r="Q907">
        <f t="shared" si="203"/>
        <v>-668844.48811443662</v>
      </c>
    </row>
    <row r="908" spans="1:17" x14ac:dyDescent="0.3">
      <c r="A908">
        <f t="shared" si="214"/>
        <v>0.876</v>
      </c>
      <c r="B908">
        <f t="shared" si="204"/>
        <v>1.1812388397172262</v>
      </c>
      <c r="C908">
        <f t="shared" si="209"/>
        <v>0.37977909370174506</v>
      </c>
      <c r="D908">
        <f t="shared" si="205"/>
        <v>2.7520323986103268</v>
      </c>
      <c r="E908">
        <f t="shared" si="210"/>
        <v>0.37978165422315457</v>
      </c>
      <c r="F908">
        <f t="shared" si="206"/>
        <v>3239370.7303683031</v>
      </c>
      <c r="G908">
        <f t="shared" si="207"/>
        <v>3239322.1696831333</v>
      </c>
      <c r="H908">
        <f t="shared" si="208"/>
        <v>0</v>
      </c>
      <c r="I908">
        <f t="shared" si="211"/>
        <v>2.767901796043573E-6</v>
      </c>
      <c r="J908">
        <f t="shared" si="212"/>
        <v>0</v>
      </c>
      <c r="K908">
        <f t="shared" si="213"/>
        <v>0</v>
      </c>
      <c r="M908">
        <f>alpha*LN(F908)</f>
        <v>14.990874658993777</v>
      </c>
      <c r="N908">
        <f>(LN(cat0)+LN(C908)+M908)/(alpha-1)</f>
        <v>-668831.61452409998</v>
      </c>
      <c r="O908">
        <f t="shared" si="201"/>
        <v>-12.797420999146178</v>
      </c>
      <c r="P908">
        <f t="shared" si="202"/>
        <v>-668844.41194509913</v>
      </c>
      <c r="Q908">
        <f t="shared" si="203"/>
        <v>-668844.41194509913</v>
      </c>
    </row>
    <row r="909" spans="1:17" x14ac:dyDescent="0.3">
      <c r="A909">
        <f t="shared" si="214"/>
        <v>0.877</v>
      </c>
      <c r="B909">
        <f t="shared" si="204"/>
        <v>1.1843804323549494</v>
      </c>
      <c r="C909">
        <f t="shared" si="209"/>
        <v>0.37687100860446487</v>
      </c>
      <c r="D909">
        <f t="shared" si="205"/>
        <v>2.7551739881064576</v>
      </c>
      <c r="E909">
        <f t="shared" si="210"/>
        <v>0.37687357532560523</v>
      </c>
      <c r="F909">
        <f t="shared" si="206"/>
        <v>3264366.766915</v>
      </c>
      <c r="G909">
        <f t="shared" si="207"/>
        <v>3264317.806427964</v>
      </c>
      <c r="H909">
        <f t="shared" si="208"/>
        <v>0</v>
      </c>
      <c r="I909">
        <f t="shared" si="211"/>
        <v>2.7710433883631828E-6</v>
      </c>
      <c r="J909">
        <f t="shared" si="212"/>
        <v>0</v>
      </c>
      <c r="K909">
        <f t="shared" si="213"/>
        <v>0</v>
      </c>
      <c r="M909">
        <f>alpha*LN(F909)</f>
        <v>14.99856135749169</v>
      </c>
      <c r="N909">
        <f>(LN(cat0)+LN(C909)+M909)/(alpha-1)</f>
        <v>-668831.53836236172</v>
      </c>
      <c r="O909">
        <f t="shared" si="201"/>
        <v>-12.796286634189713</v>
      </c>
      <c r="P909">
        <f t="shared" si="202"/>
        <v>-668844.33464899589</v>
      </c>
      <c r="Q909">
        <f t="shared" si="203"/>
        <v>-668844.33464899589</v>
      </c>
    </row>
    <row r="910" spans="1:17" x14ac:dyDescent="0.3">
      <c r="A910">
        <f t="shared" si="214"/>
        <v>0.878</v>
      </c>
      <c r="B910">
        <f t="shared" si="204"/>
        <v>1.1875220249926723</v>
      </c>
      <c r="C910">
        <f t="shared" si="209"/>
        <v>0.37395920394251658</v>
      </c>
      <c r="D910">
        <f t="shared" si="205"/>
        <v>2.7583155776025876</v>
      </c>
      <c r="E910">
        <f t="shared" si="210"/>
        <v>0.37396177684549498</v>
      </c>
      <c r="F910">
        <f t="shared" si="206"/>
        <v>3289784.2795565464</v>
      </c>
      <c r="G910">
        <f t="shared" si="207"/>
        <v>3289734.9123300351</v>
      </c>
      <c r="H910">
        <f t="shared" si="208"/>
        <v>0</v>
      </c>
      <c r="I910">
        <f t="shared" si="211"/>
        <v>2.7741849813489269E-6</v>
      </c>
      <c r="J910">
        <f t="shared" si="212"/>
        <v>0</v>
      </c>
      <c r="K910">
        <f t="shared" si="213"/>
        <v>0</v>
      </c>
      <c r="M910">
        <f>alpha*LN(F910)</f>
        <v>15.006317545735447</v>
      </c>
      <c r="N910">
        <f>(LN(cat0)+LN(C910)+M910)/(alpha-1)</f>
        <v>-668831.46104557405</v>
      </c>
      <c r="O910">
        <f t="shared" si="201"/>
        <v>-12.795153554319091</v>
      </c>
      <c r="P910">
        <f t="shared" si="202"/>
        <v>-668844.25619912834</v>
      </c>
      <c r="Q910">
        <f t="shared" si="203"/>
        <v>-668844.25619912834</v>
      </c>
    </row>
    <row r="911" spans="1:17" x14ac:dyDescent="0.3">
      <c r="A911">
        <f t="shared" si="214"/>
        <v>0.879</v>
      </c>
      <c r="B911">
        <f t="shared" si="204"/>
        <v>1.1906636176303957</v>
      </c>
      <c r="C911">
        <f t="shared" si="209"/>
        <v>0.37104370845423562</v>
      </c>
      <c r="D911">
        <f t="shared" si="205"/>
        <v>2.7614571670987185</v>
      </c>
      <c r="E911">
        <f t="shared" si="210"/>
        <v>0.37104628752103985</v>
      </c>
      <c r="F911">
        <f t="shared" si="206"/>
        <v>3315633.6985357446</v>
      </c>
      <c r="G911">
        <f t="shared" si="207"/>
        <v>3315583.917456842</v>
      </c>
      <c r="H911">
        <f t="shared" si="208"/>
        <v>0</v>
      </c>
      <c r="I911">
        <f t="shared" si="211"/>
        <v>2.7773265738905813E-6</v>
      </c>
      <c r="J911">
        <f t="shared" si="212"/>
        <v>0</v>
      </c>
      <c r="K911">
        <f t="shared" si="213"/>
        <v>0</v>
      </c>
      <c r="M911">
        <f>alpha*LN(F911)</f>
        <v>15.014144310119775</v>
      </c>
      <c r="N911">
        <f>(LN(cat0)+LN(C911)+M911)/(alpha-1)</f>
        <v>-668831.3825458606</v>
      </c>
      <c r="O911">
        <f t="shared" si="201"/>
        <v>-12.794021757025417</v>
      </c>
      <c r="P911">
        <f t="shared" si="202"/>
        <v>-668844.17656761757</v>
      </c>
      <c r="Q911">
        <f t="shared" si="203"/>
        <v>-668844.17656761757</v>
      </c>
    </row>
    <row r="912" spans="1:17" x14ac:dyDescent="0.3">
      <c r="A912">
        <f t="shared" si="214"/>
        <v>0.88</v>
      </c>
      <c r="B912">
        <f t="shared" si="204"/>
        <v>1.1938052102681187</v>
      </c>
      <c r="C912">
        <f t="shared" si="209"/>
        <v>0.36812455091438606</v>
      </c>
      <c r="D912">
        <f t="shared" si="205"/>
        <v>2.7645987565948484</v>
      </c>
      <c r="E912">
        <f t="shared" si="210"/>
        <v>0.36812713612688636</v>
      </c>
      <c r="F912">
        <f t="shared" si="206"/>
        <v>3341925.8019525562</v>
      </c>
      <c r="G912">
        <f t="shared" si="207"/>
        <v>3341875.5997271142</v>
      </c>
      <c r="H912">
        <f t="shared" si="208"/>
        <v>0</v>
      </c>
      <c r="I912">
        <f t="shared" si="211"/>
        <v>2.7804681668763253E-6</v>
      </c>
      <c r="J912">
        <f t="shared" si="212"/>
        <v>0</v>
      </c>
      <c r="K912">
        <f t="shared" si="213"/>
        <v>0</v>
      </c>
      <c r="M912">
        <f>alpha*LN(F912)</f>
        <v>15.022042764143389</v>
      </c>
      <c r="N912">
        <f>(LN(cat0)+LN(C912)+M912)/(alpha-1)</f>
        <v>-668831.30283442501</v>
      </c>
      <c r="O912">
        <f t="shared" si="201"/>
        <v>-12.792891239089121</v>
      </c>
      <c r="P912">
        <f t="shared" si="202"/>
        <v>-668844.09572566405</v>
      </c>
      <c r="Q912">
        <f t="shared" si="203"/>
        <v>-668844.09572566405</v>
      </c>
    </row>
    <row r="913" spans="1:17" x14ac:dyDescent="0.3">
      <c r="A913">
        <f t="shared" si="214"/>
        <v>0.88100000000000001</v>
      </c>
      <c r="B913">
        <f t="shared" si="204"/>
        <v>1.1969468029058421</v>
      </c>
      <c r="C913">
        <f t="shared" si="209"/>
        <v>0.36520176013387318</v>
      </c>
      <c r="D913">
        <f t="shared" si="205"/>
        <v>2.7677403460909797</v>
      </c>
      <c r="E913">
        <f t="shared" si="210"/>
        <v>0.36520435147382019</v>
      </c>
      <c r="F913">
        <f t="shared" si="206"/>
        <v>3368671.7303792415</v>
      </c>
      <c r="G913">
        <f t="shared" si="207"/>
        <v>3368621.0995256705</v>
      </c>
      <c r="H913">
        <f t="shared" si="208"/>
        <v>0</v>
      </c>
      <c r="I913">
        <f t="shared" si="211"/>
        <v>2.7836097589738905E-6</v>
      </c>
      <c r="J913">
        <f t="shared" si="212"/>
        <v>0</v>
      </c>
      <c r="K913">
        <f t="shared" si="213"/>
        <v>0</v>
      </c>
      <c r="M913">
        <f>alpha*LN(F913)</f>
        <v>15.030014049315737</v>
      </c>
      <c r="N913">
        <f>(LN(cat0)+LN(C913)+M913)/(alpha-1)</f>
        <v>-668831.22188151302</v>
      </c>
      <c r="O913">
        <f t="shared" si="201"/>
        <v>-12.79176199809959</v>
      </c>
      <c r="P913">
        <f t="shared" si="202"/>
        <v>-668844.01364351111</v>
      </c>
      <c r="Q913">
        <f t="shared" si="203"/>
        <v>-668844.01364351111</v>
      </c>
    </row>
    <row r="914" spans="1:17" x14ac:dyDescent="0.3">
      <c r="A914">
        <f t="shared" si="214"/>
        <v>0.88200000000000001</v>
      </c>
      <c r="B914">
        <f t="shared" si="204"/>
        <v>1.2000883955435651</v>
      </c>
      <c r="C914">
        <f t="shared" si="209"/>
        <v>0.36227536495946244</v>
      </c>
      <c r="D914">
        <f t="shared" si="205"/>
        <v>2.7708819355871097</v>
      </c>
      <c r="E914">
        <f t="shared" si="210"/>
        <v>0.36227796240849042</v>
      </c>
      <c r="F914">
        <f t="shared" si="206"/>
        <v>3395883.0022184923</v>
      </c>
      <c r="G914">
        <f t="shared" si="207"/>
        <v>3395831.9350613137</v>
      </c>
      <c r="H914">
        <f t="shared" si="208"/>
        <v>0</v>
      </c>
      <c r="I914">
        <f t="shared" si="211"/>
        <v>2.7867513519596341E-6</v>
      </c>
      <c r="J914">
        <f t="shared" si="212"/>
        <v>0</v>
      </c>
      <c r="K914">
        <f t="shared" si="213"/>
        <v>0</v>
      </c>
      <c r="M914">
        <f>alpha*LN(F914)</f>
        <v>15.038059336101975</v>
      </c>
      <c r="N914">
        <f>(LN(cat0)+LN(C914)+M914)/(alpha-1)</f>
        <v>-668831.13965636189</v>
      </c>
      <c r="O914">
        <f t="shared" si="201"/>
        <v>-12.790634030538325</v>
      </c>
      <c r="P914">
        <f t="shared" si="202"/>
        <v>-668843.93029039248</v>
      </c>
      <c r="Q914">
        <f t="shared" si="203"/>
        <v>-668843.93029039248</v>
      </c>
    </row>
    <row r="915" spans="1:17" x14ac:dyDescent="0.3">
      <c r="A915">
        <f t="shared" si="214"/>
        <v>0.88300000000000001</v>
      </c>
      <c r="B915">
        <f t="shared" si="204"/>
        <v>1.2032299881812885</v>
      </c>
      <c r="C915">
        <f t="shared" si="209"/>
        <v>0.35934539427349182</v>
      </c>
      <c r="D915">
        <f t="shared" si="205"/>
        <v>2.7740235250832406</v>
      </c>
      <c r="E915">
        <f t="shared" si="210"/>
        <v>0.35934799781311555</v>
      </c>
      <c r="F915">
        <f t="shared" si="206"/>
        <v>3423571.5298493323</v>
      </c>
      <c r="G915">
        <f t="shared" si="207"/>
        <v>3423520.0185124637</v>
      </c>
      <c r="H915">
        <f t="shared" si="208"/>
        <v>0</v>
      </c>
      <c r="I915">
        <f t="shared" si="211"/>
        <v>2.7898929445012885E-6</v>
      </c>
      <c r="J915">
        <f t="shared" si="212"/>
        <v>0</v>
      </c>
      <c r="K915">
        <f t="shared" si="213"/>
        <v>0</v>
      </c>
      <c r="M915">
        <f>alpha*LN(F915)</f>
        <v>15.046179824908213</v>
      </c>
      <c r="N915">
        <f>(LN(cat0)+LN(C915)+M915)/(alpha-1)</f>
        <v>-668831.05612718547</v>
      </c>
      <c r="O915">
        <f t="shared" si="201"/>
        <v>-12.789507334013683</v>
      </c>
      <c r="P915">
        <f t="shared" si="202"/>
        <v>-668843.84563451947</v>
      </c>
      <c r="Q915">
        <f t="shared" si="203"/>
        <v>-668843.84563451947</v>
      </c>
    </row>
    <row r="916" spans="1:17" x14ac:dyDescent="0.3">
      <c r="A916">
        <f t="shared" si="214"/>
        <v>0.88400000000000001</v>
      </c>
      <c r="B916">
        <f t="shared" si="204"/>
        <v>1.2063715808190114</v>
      </c>
      <c r="C916">
        <f t="shared" si="209"/>
        <v>0.3564118769935895</v>
      </c>
      <c r="D916">
        <f t="shared" si="205"/>
        <v>2.777165114579371</v>
      </c>
      <c r="E916">
        <f t="shared" si="210"/>
        <v>0.35641448660520636</v>
      </c>
      <c r="F916">
        <f t="shared" si="206"/>
        <v>3451749.636607985</v>
      </c>
      <c r="G916">
        <f t="shared" si="207"/>
        <v>3451697.6730076917</v>
      </c>
      <c r="H916">
        <f t="shared" si="208"/>
        <v>0</v>
      </c>
      <c r="I916">
        <f t="shared" si="211"/>
        <v>2.7930345370429433E-6</v>
      </c>
      <c r="J916">
        <f t="shared" si="212"/>
        <v>0</v>
      </c>
      <c r="K916">
        <f t="shared" si="213"/>
        <v>0</v>
      </c>
      <c r="M916">
        <f>alpha*LN(F916)</f>
        <v>15.054376747108973</v>
      </c>
      <c r="N916">
        <f>(LN(cat0)+LN(C916)+M916)/(alpha-1)</f>
        <v>-668830.97126109793</v>
      </c>
      <c r="O916">
        <f t="shared" si="201"/>
        <v>-12.788381905505563</v>
      </c>
      <c r="P916">
        <f t="shared" si="202"/>
        <v>-668843.75964300346</v>
      </c>
      <c r="Q916">
        <f t="shared" si="203"/>
        <v>-668843.75964300346</v>
      </c>
    </row>
    <row r="917" spans="1:17" x14ac:dyDescent="0.3">
      <c r="A917">
        <f t="shared" si="214"/>
        <v>0.88500000000000001</v>
      </c>
      <c r="B917">
        <f t="shared" si="204"/>
        <v>1.2095131734567346</v>
      </c>
      <c r="C917">
        <f t="shared" si="209"/>
        <v>0.35347484207238589</v>
      </c>
      <c r="D917">
        <f t="shared" si="205"/>
        <v>2.7803067040755014</v>
      </c>
      <c r="E917">
        <f t="shared" si="210"/>
        <v>0.35347745773727562</v>
      </c>
      <c r="F917">
        <f t="shared" si="206"/>
        <v>3480430.0746548213</v>
      </c>
      <c r="G917">
        <f t="shared" si="207"/>
        <v>3480377.6504923976</v>
      </c>
      <c r="H917">
        <f t="shared" si="208"/>
        <v>0</v>
      </c>
      <c r="I917">
        <f t="shared" si="211"/>
        <v>2.7961761298066423E-6</v>
      </c>
      <c r="J917">
        <f t="shared" si="212"/>
        <v>0</v>
      </c>
      <c r="K917">
        <f t="shared" si="213"/>
        <v>0</v>
      </c>
      <c r="M917">
        <f>alpha*LN(F917)</f>
        <v>15.062651366119196</v>
      </c>
      <c r="N917">
        <f>(LN(cat0)+LN(C917)+M917)/(alpha-1)</f>
        <v>-668830.88502408401</v>
      </c>
      <c r="O917">
        <f t="shared" ref="O917:O980" si="215">LN(I917)</f>
        <v>-12.787257742083641</v>
      </c>
      <c r="P917">
        <f t="shared" ref="P917:P980" si="216">N917+O917</f>
        <v>-668843.67228182615</v>
      </c>
      <c r="Q917">
        <f t="shared" ref="Q917:Q980" si="217">P917-EXP(P917)</f>
        <v>-668843.67228182615</v>
      </c>
    </row>
    <row r="918" spans="1:17" x14ac:dyDescent="0.3">
      <c r="A918">
        <f t="shared" si="214"/>
        <v>0.88600000000000001</v>
      </c>
      <c r="B918">
        <f t="shared" si="204"/>
        <v>1.2126547660944578</v>
      </c>
      <c r="C918">
        <f t="shared" si="209"/>
        <v>0.35053431849722982</v>
      </c>
      <c r="D918">
        <f t="shared" si="205"/>
        <v>2.7834482935716318</v>
      </c>
      <c r="E918">
        <f t="shared" si="210"/>
        <v>0.35053694019655424</v>
      </c>
      <c r="F918">
        <f t="shared" si="206"/>
        <v>3509626.0437816074</v>
      </c>
      <c r="G918">
        <f t="shared" si="207"/>
        <v>3509573.1505357157</v>
      </c>
      <c r="H918">
        <f t="shared" si="208"/>
        <v>0</v>
      </c>
      <c r="I918">
        <f t="shared" si="211"/>
        <v>2.7993177225703413E-6</v>
      </c>
      <c r="J918">
        <f t="shared" si="212"/>
        <v>0</v>
      </c>
      <c r="K918">
        <f t="shared" si="213"/>
        <v>0</v>
      </c>
      <c r="M918">
        <f>alpha*LN(F918)</f>
        <v>15.071004978513026</v>
      </c>
      <c r="N918">
        <f>(LN(cat0)+LN(C918)+M918)/(alpha-1)</f>
        <v>-668830.79738095391</v>
      </c>
      <c r="O918">
        <f t="shared" si="215"/>
        <v>-12.786134840986191</v>
      </c>
      <c r="P918">
        <f t="shared" si="216"/>
        <v>-668843.58351579495</v>
      </c>
      <c r="Q918">
        <f t="shared" si="217"/>
        <v>-668843.58351579495</v>
      </c>
    </row>
    <row r="919" spans="1:17" x14ac:dyDescent="0.3">
      <c r="A919">
        <f t="shared" si="214"/>
        <v>0.88700000000000001</v>
      </c>
      <c r="B919">
        <f t="shared" si="204"/>
        <v>1.2157963587321807</v>
      </c>
      <c r="C919">
        <f t="shared" si="209"/>
        <v>0.3475903352899018</v>
      </c>
      <c r="D919">
        <f t="shared" si="205"/>
        <v>2.7865898830677618</v>
      </c>
      <c r="E919">
        <f t="shared" si="210"/>
        <v>0.34759296300470527</v>
      </c>
      <c r="F919">
        <f t="shared" si="206"/>
        <v>3539351.2112173829</v>
      </c>
      <c r="G919">
        <f t="shared" si="207"/>
        <v>3539297.8401360293</v>
      </c>
      <c r="H919">
        <f t="shared" si="208"/>
        <v>0</v>
      </c>
      <c r="I919">
        <f t="shared" si="211"/>
        <v>2.8024593155560845E-6</v>
      </c>
      <c r="J919">
        <f t="shared" si="212"/>
        <v>0</v>
      </c>
      <c r="K919">
        <f t="shared" si="213"/>
        <v>0</v>
      </c>
      <c r="M919">
        <f>alpha*LN(F919)</f>
        <v>15.079438915191886</v>
      </c>
      <c r="N919">
        <f>(LN(cat0)+LN(C919)+M919)/(alpha-1)</f>
        <v>-668830.70829526929</v>
      </c>
      <c r="O919">
        <f t="shared" si="215"/>
        <v>-12.785013199302231</v>
      </c>
      <c r="P919">
        <f t="shared" si="216"/>
        <v>-668843.49330846861</v>
      </c>
      <c r="Q919">
        <f t="shared" si="217"/>
        <v>-668843.49330846861</v>
      </c>
    </row>
    <row r="920" spans="1:17" x14ac:dyDescent="0.3">
      <c r="A920">
        <f t="shared" si="214"/>
        <v>0.88800000000000001</v>
      </c>
      <c r="B920">
        <f t="shared" si="204"/>
        <v>1.2189379513699041</v>
      </c>
      <c r="C920">
        <f t="shared" si="209"/>
        <v>0.34464292150632658</v>
      </c>
      <c r="D920">
        <f t="shared" si="205"/>
        <v>2.7897314725638931</v>
      </c>
      <c r="E920">
        <f t="shared" si="210"/>
        <v>0.34464555521753498</v>
      </c>
      <c r="F920">
        <f t="shared" si="206"/>
        <v>3569619.7324953908</v>
      </c>
      <c r="G920">
        <f t="shared" si="207"/>
        <v>3569565.874587574</v>
      </c>
      <c r="H920">
        <f t="shared" si="208"/>
        <v>0</v>
      </c>
      <c r="I920">
        <f t="shared" si="211"/>
        <v>2.8056009076536497E-6</v>
      </c>
      <c r="J920">
        <f t="shared" si="212"/>
        <v>0</v>
      </c>
      <c r="K920">
        <f t="shared" si="213"/>
        <v>0</v>
      </c>
      <c r="M920">
        <f>alpha*LN(F920)</f>
        <v>15.087954542604503</v>
      </c>
      <c r="N920">
        <f>(LN(cat0)+LN(C920)+M920)/(alpha-1)</f>
        <v>-668830.6177293146</v>
      </c>
      <c r="O920">
        <f t="shared" si="215"/>
        <v>-12.783892814605508</v>
      </c>
      <c r="P920">
        <f t="shared" si="216"/>
        <v>-668843.40162212925</v>
      </c>
      <c r="Q920">
        <f t="shared" si="217"/>
        <v>-668843.40162212925</v>
      </c>
    </row>
    <row r="921" spans="1:17" x14ac:dyDescent="0.3">
      <c r="A921">
        <f t="shared" si="214"/>
        <v>0.88900000000000001</v>
      </c>
      <c r="B921">
        <f t="shared" si="204"/>
        <v>1.2220795440076271</v>
      </c>
      <c r="C921">
        <f t="shared" si="209"/>
        <v>0.34169210623628887</v>
      </c>
      <c r="D921">
        <f t="shared" si="205"/>
        <v>2.7928730620600231</v>
      </c>
      <c r="E921">
        <f t="shared" si="210"/>
        <v>0.34169474592471233</v>
      </c>
      <c r="F921">
        <f t="shared" si="206"/>
        <v>3600446.2734478563</v>
      </c>
      <c r="G921">
        <f t="shared" si="207"/>
        <v>3600391.9194748397</v>
      </c>
      <c r="H921">
        <f t="shared" si="208"/>
        <v>0</v>
      </c>
      <c r="I921">
        <f t="shared" si="211"/>
        <v>2.8087425006393933E-6</v>
      </c>
      <c r="J921">
        <f t="shared" si="212"/>
        <v>0</v>
      </c>
      <c r="K921">
        <f t="shared" si="213"/>
        <v>0</v>
      </c>
      <c r="M921">
        <f>alpha*LN(F921)</f>
        <v>15.096553264021598</v>
      </c>
      <c r="N921">
        <f>(LN(cat0)+LN(C921)+M921)/(alpha-1)</f>
        <v>-668830.52564402763</v>
      </c>
      <c r="O921">
        <f t="shared" si="215"/>
        <v>-12.782773683449763</v>
      </c>
      <c r="P921">
        <f t="shared" si="216"/>
        <v>-668843.30841771106</v>
      </c>
      <c r="Q921">
        <f t="shared" si="217"/>
        <v>-668843.30841771106</v>
      </c>
    </row>
    <row r="922" spans="1:17" x14ac:dyDescent="0.3">
      <c r="A922">
        <f t="shared" si="214"/>
        <v>0.89</v>
      </c>
      <c r="B922">
        <f t="shared" si="204"/>
        <v>1.2252211366453505</v>
      </c>
      <c r="C922">
        <f t="shared" si="209"/>
        <v>0.3387379186031429</v>
      </c>
      <c r="D922">
        <f t="shared" si="205"/>
        <v>2.7960146515561539</v>
      </c>
      <c r="E922">
        <f t="shared" si="210"/>
        <v>0.33874056424947319</v>
      </c>
      <c r="F922">
        <f t="shared" si="206"/>
        <v>3631846.0334006362</v>
      </c>
      <c r="G922">
        <f t="shared" si="207"/>
        <v>3631791.1738667646</v>
      </c>
      <c r="H922">
        <f t="shared" si="208"/>
        <v>0</v>
      </c>
      <c r="I922">
        <f t="shared" si="211"/>
        <v>2.8118840931810477E-6</v>
      </c>
      <c r="J922">
        <f t="shared" si="212"/>
        <v>0</v>
      </c>
      <c r="K922">
        <f t="shared" si="213"/>
        <v>0</v>
      </c>
      <c r="M922">
        <f>alpha*LN(F922)</f>
        <v>15.105236520868294</v>
      </c>
      <c r="N922">
        <f>(LN(cat0)+LN(C922)+M922)/(alpha-1)</f>
        <v>-668830.43199893064</v>
      </c>
      <c r="O922">
        <f t="shared" si="215"/>
        <v>-12.781655803506531</v>
      </c>
      <c r="P922">
        <f t="shared" si="216"/>
        <v>-668843.21365473419</v>
      </c>
      <c r="Q922">
        <f t="shared" si="217"/>
        <v>-668843.21365473419</v>
      </c>
    </row>
    <row r="923" spans="1:17" x14ac:dyDescent="0.3">
      <c r="A923">
        <f t="shared" si="214"/>
        <v>0.89100000000000001</v>
      </c>
      <c r="B923">
        <f t="shared" si="204"/>
        <v>1.2283627292830734</v>
      </c>
      <c r="C923">
        <f t="shared" si="209"/>
        <v>0.33578038776352853</v>
      </c>
      <c r="D923">
        <f t="shared" si="205"/>
        <v>2.7991562410522843</v>
      </c>
      <c r="E923">
        <f t="shared" si="210"/>
        <v>0.33578303934834064</v>
      </c>
      <c r="F923">
        <f t="shared" si="206"/>
        <v>3663834.7696444551</v>
      </c>
      <c r="G923">
        <f t="shared" si="207"/>
        <v>3663779.3947876138</v>
      </c>
      <c r="H923">
        <f t="shared" si="208"/>
        <v>0</v>
      </c>
      <c r="I923">
        <f t="shared" si="211"/>
        <v>2.8150256857227017E-6</v>
      </c>
      <c r="J923">
        <f t="shared" si="212"/>
        <v>0</v>
      </c>
      <c r="K923">
        <f t="shared" si="213"/>
        <v>0</v>
      </c>
      <c r="M923">
        <f>alpha*LN(F923)</f>
        <v>15.114005794117357</v>
      </c>
      <c r="N923">
        <f>(LN(cat0)+LN(C923)+M923)/(alpha-1)</f>
        <v>-668830.3367520856</v>
      </c>
      <c r="O923">
        <f t="shared" si="215"/>
        <v>-12.780539171823591</v>
      </c>
      <c r="P923">
        <f t="shared" si="216"/>
        <v>-668843.11729125737</v>
      </c>
      <c r="Q923">
        <f t="shared" si="217"/>
        <v>-668843.11729125737</v>
      </c>
    </row>
    <row r="924" spans="1:17" x14ac:dyDescent="0.3">
      <c r="A924">
        <f t="shared" si="214"/>
        <v>0.89200000000000002</v>
      </c>
      <c r="B924">
        <f t="shared" si="204"/>
        <v>1.2315043219207968</v>
      </c>
      <c r="C924">
        <f t="shared" si="209"/>
        <v>0.33281954290708005</v>
      </c>
      <c r="D924">
        <f t="shared" si="205"/>
        <v>2.8022978305484152</v>
      </c>
      <c r="E924">
        <f t="shared" si="210"/>
        <v>0.33282220041083199</v>
      </c>
      <c r="F924">
        <f t="shared" si="206"/>
        <v>3696428.82326579</v>
      </c>
      <c r="G924">
        <f t="shared" si="207"/>
        <v>3696372.9230473489</v>
      </c>
      <c r="H924">
        <f t="shared" si="208"/>
        <v>0</v>
      </c>
      <c r="I924">
        <f t="shared" si="211"/>
        <v>2.8181672782643561E-6</v>
      </c>
      <c r="J924">
        <f t="shared" si="212"/>
        <v>0</v>
      </c>
      <c r="K924">
        <f t="shared" si="213"/>
        <v>0</v>
      </c>
      <c r="M924">
        <f>alpha*LN(F924)</f>
        <v>15.122862605746638</v>
      </c>
      <c r="N924">
        <f>(LN(cat0)+LN(C924)+M924)/(alpha-1)</f>
        <v>-668830.23986000009</v>
      </c>
      <c r="O924">
        <f t="shared" si="215"/>
        <v>-12.779423785616359</v>
      </c>
      <c r="P924">
        <f t="shared" si="216"/>
        <v>-668843.01928378572</v>
      </c>
      <c r="Q924">
        <f t="shared" si="217"/>
        <v>-668843.01928378572</v>
      </c>
    </row>
    <row r="925" spans="1:17" x14ac:dyDescent="0.3">
      <c r="A925">
        <f t="shared" si="214"/>
        <v>0.89300000000000002</v>
      </c>
      <c r="B925">
        <f t="shared" si="204"/>
        <v>1.2346459145585198</v>
      </c>
      <c r="C925">
        <f t="shared" si="209"/>
        <v>0.32985541325614137</v>
      </c>
      <c r="D925">
        <f t="shared" si="205"/>
        <v>2.8054394200445452</v>
      </c>
      <c r="E925">
        <f t="shared" si="210"/>
        <v>0.32985807665917466</v>
      </c>
      <c r="F925">
        <f t="shared" si="206"/>
        <v>3729645.1464261105</v>
      </c>
      <c r="G925">
        <f t="shared" si="207"/>
        <v>3729588.7105204612</v>
      </c>
      <c r="H925">
        <f t="shared" si="208"/>
        <v>0</v>
      </c>
      <c r="I925">
        <f t="shared" si="211"/>
        <v>2.8213088712500993E-6</v>
      </c>
      <c r="J925">
        <f t="shared" si="212"/>
        <v>0</v>
      </c>
      <c r="K925">
        <f t="shared" si="213"/>
        <v>0</v>
      </c>
      <c r="M925">
        <f>alpha*LN(F925)</f>
        <v>15.13180852026432</v>
      </c>
      <c r="N925">
        <f>(LN(cat0)+LN(C925)+M925)/(alpha-1)</f>
        <v>-668830.14127758495</v>
      </c>
      <c r="O925">
        <f t="shared" si="215"/>
        <v>-12.77830964195215</v>
      </c>
      <c r="P925">
        <f t="shared" si="216"/>
        <v>-668842.91958722693</v>
      </c>
      <c r="Q925">
        <f t="shared" si="217"/>
        <v>-668842.91958722693</v>
      </c>
    </row>
    <row r="926" spans="1:17" x14ac:dyDescent="0.3">
      <c r="A926">
        <f t="shared" si="214"/>
        <v>0.89400000000000002</v>
      </c>
      <c r="B926">
        <f t="shared" si="204"/>
        <v>1.2377875071962428</v>
      </c>
      <c r="C926">
        <f t="shared" si="209"/>
        <v>0.32688802806547468</v>
      </c>
      <c r="D926">
        <f t="shared" si="205"/>
        <v>2.8085810095406756</v>
      </c>
      <c r="E926">
        <f t="shared" si="210"/>
        <v>0.3268906973480134</v>
      </c>
      <c r="F926">
        <f t="shared" si="206"/>
        <v>3763501.3311853097</v>
      </c>
      <c r="G926">
        <f t="shared" si="207"/>
        <v>3763444.3489688393</v>
      </c>
      <c r="H926">
        <f t="shared" si="208"/>
        <v>0</v>
      </c>
      <c r="I926">
        <f t="shared" si="211"/>
        <v>2.8244504637917537E-6</v>
      </c>
      <c r="J926">
        <f t="shared" si="212"/>
        <v>0</v>
      </c>
      <c r="K926">
        <f t="shared" si="213"/>
        <v>0</v>
      </c>
      <c r="M926">
        <f>alpha*LN(F926)</f>
        <v>15.140845146305768</v>
      </c>
      <c r="N926">
        <f>(LN(cat0)+LN(C926)+M926)/(alpha-1)</f>
        <v>-668830.04095805809</v>
      </c>
      <c r="O926">
        <f t="shared" si="215"/>
        <v>-12.777196738379939</v>
      </c>
      <c r="P926">
        <f t="shared" si="216"/>
        <v>-668842.81815479649</v>
      </c>
      <c r="Q926">
        <f t="shared" si="217"/>
        <v>-668842.81815479649</v>
      </c>
    </row>
    <row r="927" spans="1:17" x14ac:dyDescent="0.3">
      <c r="A927">
        <f t="shared" si="214"/>
        <v>0.89500000000000002</v>
      </c>
      <c r="B927">
        <f t="shared" si="204"/>
        <v>1.2409290998339662</v>
      </c>
      <c r="C927">
        <f t="shared" si="209"/>
        <v>0.32391741662197326</v>
      </c>
      <c r="D927">
        <f t="shared" si="205"/>
        <v>2.8117225990368064</v>
      </c>
      <c r="E927">
        <f t="shared" si="210"/>
        <v>0.32392009176412512</v>
      </c>
      <c r="F927">
        <f t="shared" si="206"/>
        <v>3798015.6399720926</v>
      </c>
      <c r="G927">
        <f t="shared" si="207"/>
        <v>3797958.1005116925</v>
      </c>
      <c r="H927">
        <f t="shared" si="208"/>
        <v>0</v>
      </c>
      <c r="I927">
        <f t="shared" si="211"/>
        <v>2.8275920563334076E-6</v>
      </c>
      <c r="J927">
        <f t="shared" si="212"/>
        <v>0</v>
      </c>
      <c r="K927">
        <f t="shared" si="213"/>
        <v>0</v>
      </c>
      <c r="M927">
        <f>alpha*LN(F927)</f>
        <v>15.149974138306073</v>
      </c>
      <c r="N927">
        <f>(LN(cat0)+LN(C927)+M927)/(alpha-1)</f>
        <v>-668829.93885287328</v>
      </c>
      <c r="O927">
        <f t="shared" si="215"/>
        <v>-12.776085071985356</v>
      </c>
      <c r="P927">
        <f t="shared" si="216"/>
        <v>-668842.71493794525</v>
      </c>
      <c r="Q927">
        <f t="shared" si="217"/>
        <v>-668842.71493794525</v>
      </c>
    </row>
    <row r="928" spans="1:17" x14ac:dyDescent="0.3">
      <c r="A928">
        <f t="shared" si="214"/>
        <v>0.89600000000000002</v>
      </c>
      <c r="B928">
        <f t="shared" ref="B928:B991" si="218">(1-A928)*-theta0+A928*PI()/2</f>
        <v>1.2440706924716891</v>
      </c>
      <c r="C928">
        <f t="shared" si="209"/>
        <v>0.32094360824437324</v>
      </c>
      <c r="D928">
        <f t="shared" ref="D928:D991" si="219">alpha*(B928+theta0)</f>
        <v>2.8148641885329369</v>
      </c>
      <c r="E928">
        <f t="shared" si="210"/>
        <v>0.32094628922612961</v>
      </c>
      <c r="F928">
        <f t="shared" ref="F928:F991" si="220">x_m_zeta/E928</f>
        <v>3833207.0378123019</v>
      </c>
      <c r="G928">
        <f t="shared" ref="G928:G991" si="221">(F928)^alpha</f>
        <v>3833148.9298532396</v>
      </c>
      <c r="H928">
        <f t="shared" ref="H928:H991" si="222">(cat0*C928*G928)^(1/(alpha-1))</f>
        <v>0</v>
      </c>
      <c r="I928">
        <f t="shared" si="211"/>
        <v>2.8307336488750621E-6</v>
      </c>
      <c r="J928">
        <f t="shared" si="212"/>
        <v>0</v>
      </c>
      <c r="K928">
        <f t="shared" si="213"/>
        <v>0</v>
      </c>
      <c r="M928">
        <f>alpha*LN(F928)</f>
        <v>15.159197198252597</v>
      </c>
      <c r="N928">
        <f>(LN(cat0)+LN(C928)+M928)/(alpha-1)</f>
        <v>-668829.83491162839</v>
      </c>
      <c r="O928">
        <f t="shared" si="215"/>
        <v>-12.774974640020799</v>
      </c>
      <c r="P928">
        <f t="shared" si="216"/>
        <v>-668842.60988626839</v>
      </c>
      <c r="Q928">
        <f t="shared" si="217"/>
        <v>-668842.60988626839</v>
      </c>
    </row>
    <row r="929" spans="1:17" x14ac:dyDescent="0.3">
      <c r="A929">
        <f t="shared" si="214"/>
        <v>0.89700000000000002</v>
      </c>
      <c r="B929">
        <f t="shared" si="218"/>
        <v>1.2472122851094125</v>
      </c>
      <c r="C929">
        <f t="shared" ref="C929:C992" si="223">COS(B929)</f>
        <v>0.31796663228296157</v>
      </c>
      <c r="D929">
        <f t="shared" si="219"/>
        <v>2.8180057780290673</v>
      </c>
      <c r="E929">
        <f t="shared" ref="E929:E992" si="224">SIN(D929)</f>
        <v>0.3179693190841979</v>
      </c>
      <c r="F929">
        <f t="shared" si="220"/>
        <v>3869095.2264346387</v>
      </c>
      <c r="G929">
        <f t="shared" si="221"/>
        <v>3869036.5383879035</v>
      </c>
      <c r="H929">
        <f t="shared" si="222"/>
        <v>0</v>
      </c>
      <c r="I929">
        <f t="shared" ref="I929:I992" si="225">COS(D929-B929)</f>
        <v>2.8338752418608052E-6</v>
      </c>
      <c r="J929">
        <f t="shared" ref="J929:J992" si="226">H929*I929</f>
        <v>0</v>
      </c>
      <c r="K929">
        <f t="shared" ref="K929:K992" si="227">J929*EXP(-J929)</f>
        <v>0</v>
      </c>
      <c r="M929">
        <f>alpha*LN(F929)</f>
        <v>15.16851607752224</v>
      </c>
      <c r="N929">
        <f>(LN(cat0)+LN(C929)+M929)/(alpha-1)</f>
        <v>-668829.72908198647</v>
      </c>
      <c r="O929">
        <f t="shared" si="215"/>
        <v>-12.7738654395911</v>
      </c>
      <c r="P929">
        <f t="shared" si="216"/>
        <v>-668842.50294742605</v>
      </c>
      <c r="Q929">
        <f t="shared" si="217"/>
        <v>-668842.50294742605</v>
      </c>
    </row>
    <row r="930" spans="1:17" x14ac:dyDescent="0.3">
      <c r="A930">
        <f t="shared" ref="A930:A993" si="228">ROUND(A929+1/1000,3)</f>
        <v>0.89800000000000002</v>
      </c>
      <c r="B930">
        <f t="shared" si="218"/>
        <v>1.2503538777471355</v>
      </c>
      <c r="C930">
        <f t="shared" si="223"/>
        <v>0.31498651811928974</v>
      </c>
      <c r="D930">
        <f t="shared" si="219"/>
        <v>2.8211473675251981</v>
      </c>
      <c r="E930">
        <f t="shared" si="224"/>
        <v>0.31498921071976393</v>
      </c>
      <c r="F930">
        <f t="shared" si="220"/>
        <v>3905700.6803825442</v>
      </c>
      <c r="G930">
        <f t="shared" si="221"/>
        <v>3905641.4003115389</v>
      </c>
      <c r="H930">
        <f t="shared" si="222"/>
        <v>0</v>
      </c>
      <c r="I930">
        <f t="shared" si="225"/>
        <v>2.83701683395837E-6</v>
      </c>
      <c r="J930">
        <f t="shared" si="226"/>
        <v>0</v>
      </c>
      <c r="K930">
        <f t="shared" si="227"/>
        <v>0</v>
      </c>
      <c r="M930">
        <f>alpha*LN(F930)</f>
        <v>15.177932578808285</v>
      </c>
      <c r="N930">
        <f>(LN(cat0)+LN(C930)+M930)/(alpha-1)</f>
        <v>-668829.62130957854</v>
      </c>
      <c r="O930">
        <f t="shared" si="215"/>
        <v>-12.772757468437021</v>
      </c>
      <c r="P930">
        <f t="shared" si="216"/>
        <v>-668842.39406704693</v>
      </c>
      <c r="Q930">
        <f t="shared" si="217"/>
        <v>-668842.39406704693</v>
      </c>
    </row>
    <row r="931" spans="1:17" x14ac:dyDescent="0.3">
      <c r="A931">
        <f t="shared" si="228"/>
        <v>0.89900000000000002</v>
      </c>
      <c r="B931">
        <f t="shared" si="218"/>
        <v>1.2534954703848586</v>
      </c>
      <c r="C931">
        <f t="shared" si="223"/>
        <v>0.31200329516588043</v>
      </c>
      <c r="D931">
        <f t="shared" si="219"/>
        <v>2.8242889570213285</v>
      </c>
      <c r="E931">
        <f t="shared" si="224"/>
        <v>0.31200599354523595</v>
      </c>
      <c r="F931">
        <f t="shared" si="220"/>
        <v>3943044.6852713269</v>
      </c>
      <c r="G931">
        <f t="shared" si="221"/>
        <v>3942984.8008778715</v>
      </c>
      <c r="H931">
        <f t="shared" si="222"/>
        <v>0</v>
      </c>
      <c r="I931">
        <f t="shared" si="225"/>
        <v>2.8401584267220686E-6</v>
      </c>
      <c r="J931">
        <f t="shared" si="226"/>
        <v>0</v>
      </c>
      <c r="K931">
        <f t="shared" si="227"/>
        <v>0</v>
      </c>
      <c r="M931">
        <f>alpha*LN(F931)</f>
        <v>15.187448558142183</v>
      </c>
      <c r="N931">
        <f>(LN(cat0)+LN(C931)+M931)/(alpha-1)</f>
        <v>-668829.5115378917</v>
      </c>
      <c r="O931">
        <f t="shared" si="215"/>
        <v>-12.771650723289966</v>
      </c>
      <c r="P931">
        <f t="shared" si="216"/>
        <v>-668842.28318861499</v>
      </c>
      <c r="Q931">
        <f t="shared" si="217"/>
        <v>-668842.28318861499</v>
      </c>
    </row>
    <row r="932" spans="1:17" x14ac:dyDescent="0.3">
      <c r="A932">
        <f t="shared" si="228"/>
        <v>0.9</v>
      </c>
      <c r="B932">
        <f t="shared" si="218"/>
        <v>1.2566370630225818</v>
      </c>
      <c r="C932">
        <f t="shared" si="223"/>
        <v>0.30901699286593981</v>
      </c>
      <c r="D932">
        <f t="shared" si="219"/>
        <v>2.827430546517459</v>
      </c>
      <c r="E932">
        <f t="shared" si="224"/>
        <v>0.30901969700370341</v>
      </c>
      <c r="F932">
        <f t="shared" si="220"/>
        <v>3981149.3783407561</v>
      </c>
      <c r="G932">
        <f t="shared" si="221"/>
        <v>3981088.8769504069</v>
      </c>
      <c r="H932">
        <f t="shared" si="222"/>
        <v>0</v>
      </c>
      <c r="I932">
        <f t="shared" si="225"/>
        <v>2.8433000194857672E-6</v>
      </c>
      <c r="J932">
        <f t="shared" si="226"/>
        <v>0</v>
      </c>
      <c r="K932">
        <f t="shared" si="227"/>
        <v>0</v>
      </c>
      <c r="M932">
        <f>alpha*LN(F932)</f>
        <v>15.197065927015943</v>
      </c>
      <c r="N932">
        <f>(LN(cat0)+LN(C932)+M932)/(alpha-1)</f>
        <v>-668829.39970817463</v>
      </c>
      <c r="O932">
        <f t="shared" si="215"/>
        <v>-12.770545201673718</v>
      </c>
      <c r="P932">
        <f t="shared" si="216"/>
        <v>-668842.17025337636</v>
      </c>
      <c r="Q932">
        <f t="shared" si="217"/>
        <v>-668842.17025337636</v>
      </c>
    </row>
    <row r="933" spans="1:17" x14ac:dyDescent="0.3">
      <c r="A933">
        <f t="shared" si="228"/>
        <v>0.90100000000000002</v>
      </c>
      <c r="B933">
        <f t="shared" si="218"/>
        <v>1.259778655660305</v>
      </c>
      <c r="C933">
        <f t="shared" si="223"/>
        <v>0.30602764069306554</v>
      </c>
      <c r="D933">
        <f t="shared" si="219"/>
        <v>2.8305721360135894</v>
      </c>
      <c r="E933">
        <f t="shared" si="224"/>
        <v>0.3060303505686483</v>
      </c>
      <c r="F933">
        <f t="shared" si="220"/>
        <v>4020037.7914653071</v>
      </c>
      <c r="G933">
        <f t="shared" si="221"/>
        <v>4019976.6600119392</v>
      </c>
      <c r="H933">
        <f t="shared" si="222"/>
        <v>0</v>
      </c>
      <c r="I933">
        <f t="shared" si="225"/>
        <v>2.8464416122494657E-6</v>
      </c>
      <c r="J933">
        <f t="shared" si="226"/>
        <v>0</v>
      </c>
      <c r="K933">
        <f t="shared" si="227"/>
        <v>0</v>
      </c>
      <c r="M933">
        <f>alpha*LN(F933)</f>
        <v>15.20678665461117</v>
      </c>
      <c r="N933">
        <f>(LN(cat0)+LN(C933)+M933)/(alpha-1)</f>
        <v>-668829.28575932607</v>
      </c>
      <c r="O933">
        <f t="shared" si="215"/>
        <v>-12.769440900885986</v>
      </c>
      <c r="P933">
        <f t="shared" si="216"/>
        <v>-668842.05520022695</v>
      </c>
      <c r="Q933">
        <f t="shared" si="217"/>
        <v>-668842.05520022695</v>
      </c>
    </row>
    <row r="934" spans="1:17" x14ac:dyDescent="0.3">
      <c r="A934">
        <f t="shared" si="228"/>
        <v>0.90200000000000002</v>
      </c>
      <c r="B934">
        <f t="shared" si="218"/>
        <v>1.2629202482980282</v>
      </c>
      <c r="C934">
        <f t="shared" si="223"/>
        <v>0.30303526815095655</v>
      </c>
      <c r="D934">
        <f t="shared" si="219"/>
        <v>2.8337137255097202</v>
      </c>
      <c r="E934">
        <f t="shared" si="224"/>
        <v>0.30303798374365348</v>
      </c>
      <c r="F934">
        <f t="shared" si="220"/>
        <v>4059733.8967977073</v>
      </c>
      <c r="G934">
        <f t="shared" si="221"/>
        <v>4059672.1218072735</v>
      </c>
      <c r="H934">
        <f t="shared" si="222"/>
        <v>0</v>
      </c>
      <c r="I934">
        <f t="shared" si="225"/>
        <v>2.8495832045690751E-6</v>
      </c>
      <c r="J934">
        <f t="shared" si="226"/>
        <v>0</v>
      </c>
      <c r="K934">
        <f t="shared" si="227"/>
        <v>0</v>
      </c>
      <c r="M934">
        <f>alpha*LN(F934)</f>
        <v>15.21661277014125</v>
      </c>
      <c r="N934">
        <f>(LN(cat0)+LN(C934)+M934)/(alpha-1)</f>
        <v>-668829.16962777195</v>
      </c>
      <c r="O934">
        <f t="shared" si="215"/>
        <v>-12.768337818389265</v>
      </c>
      <c r="P934">
        <f t="shared" si="216"/>
        <v>-668841.93796559039</v>
      </c>
      <c r="Q934">
        <f t="shared" si="217"/>
        <v>-668841.93796559039</v>
      </c>
    </row>
    <row r="935" spans="1:17" x14ac:dyDescent="0.3">
      <c r="A935">
        <f t="shared" si="228"/>
        <v>0.90300000000000002</v>
      </c>
      <c r="B935">
        <f t="shared" si="218"/>
        <v>1.2660618409357511</v>
      </c>
      <c r="C935">
        <f t="shared" si="223"/>
        <v>0.30003990477312165</v>
      </c>
      <c r="D935">
        <f t="shared" si="219"/>
        <v>2.8368553150058506</v>
      </c>
      <c r="E935">
        <f t="shared" si="224"/>
        <v>0.30004262606211279</v>
      </c>
      <c r="F935">
        <f t="shared" si="220"/>
        <v>4100262.655235739</v>
      </c>
      <c r="G935">
        <f t="shared" si="221"/>
        <v>4100200.2228091904</v>
      </c>
      <c r="H935">
        <f t="shared" si="222"/>
        <v>0</v>
      </c>
      <c r="I935">
        <f t="shared" si="225"/>
        <v>2.8527247971107291E-6</v>
      </c>
      <c r="J935">
        <f t="shared" si="226"/>
        <v>0</v>
      </c>
      <c r="K935">
        <f t="shared" si="227"/>
        <v>0</v>
      </c>
      <c r="M935">
        <f>alpha*LN(F935)</f>
        <v>15.226546365313665</v>
      </c>
      <c r="N935">
        <f>(LN(cat0)+LN(C935)+M935)/(alpha-1)</f>
        <v>-668829.05124733225</v>
      </c>
      <c r="O935">
        <f t="shared" si="215"/>
        <v>-12.76723595126508</v>
      </c>
      <c r="P935">
        <f t="shared" si="216"/>
        <v>-668841.81848328351</v>
      </c>
      <c r="Q935">
        <f t="shared" si="217"/>
        <v>-668841.81848328351</v>
      </c>
    </row>
    <row r="936" spans="1:17" x14ac:dyDescent="0.3">
      <c r="A936">
        <f t="shared" si="228"/>
        <v>0.90400000000000003</v>
      </c>
      <c r="B936">
        <f t="shared" si="218"/>
        <v>1.2692034335734745</v>
      </c>
      <c r="C936">
        <f t="shared" si="223"/>
        <v>0.29704158012258708</v>
      </c>
      <c r="D936">
        <f t="shared" si="219"/>
        <v>2.8399969045019811</v>
      </c>
      <c r="E936">
        <f t="shared" si="224"/>
        <v>0.29704430708693746</v>
      </c>
      <c r="F936">
        <f t="shared" si="220"/>
        <v>4141650.0679182452</v>
      </c>
      <c r="G936">
        <f t="shared" si="221"/>
        <v>4141586.9637135454</v>
      </c>
      <c r="H936">
        <f t="shared" si="222"/>
        <v>0</v>
      </c>
      <c r="I936">
        <f t="shared" si="225"/>
        <v>2.8558663900964723E-6</v>
      </c>
      <c r="J936">
        <f t="shared" si="226"/>
        <v>0</v>
      </c>
      <c r="K936">
        <f t="shared" si="227"/>
        <v>0</v>
      </c>
      <c r="M936">
        <f>alpha*LN(F936)</f>
        <v>15.236589596919893</v>
      </c>
      <c r="N936">
        <f>(LN(cat0)+LN(C936)+M936)/(alpha-1)</f>
        <v>-668828.93054909504</v>
      </c>
      <c r="O936">
        <f t="shared" si="215"/>
        <v>-12.766135296760362</v>
      </c>
      <c r="P936">
        <f t="shared" si="216"/>
        <v>-668841.69668439182</v>
      </c>
      <c r="Q936">
        <f t="shared" si="217"/>
        <v>-668841.69668439182</v>
      </c>
    </row>
    <row r="937" spans="1:17" x14ac:dyDescent="0.3">
      <c r="A937">
        <f t="shared" si="228"/>
        <v>0.90500000000000003</v>
      </c>
      <c r="B937">
        <f t="shared" si="218"/>
        <v>1.2723450262111975</v>
      </c>
      <c r="C937">
        <f t="shared" si="223"/>
        <v>0.29404032379160727</v>
      </c>
      <c r="D937">
        <f t="shared" si="219"/>
        <v>2.8431384939981119</v>
      </c>
      <c r="E937">
        <f t="shared" si="224"/>
        <v>0.29404305641026546</v>
      </c>
      <c r="F937">
        <f t="shared" si="220"/>
        <v>4183923.2309734374</v>
      </c>
      <c r="G937">
        <f t="shared" si="221"/>
        <v>4183859.4401866426</v>
      </c>
      <c r="H937">
        <f t="shared" si="222"/>
        <v>0</v>
      </c>
      <c r="I937">
        <f t="shared" si="225"/>
        <v>2.8590079821940366E-6</v>
      </c>
      <c r="J937">
        <f t="shared" si="226"/>
        <v>0</v>
      </c>
      <c r="K937">
        <f t="shared" si="227"/>
        <v>0</v>
      </c>
      <c r="M937">
        <f>alpha*LN(F937)</f>
        <v>15.246744689560922</v>
      </c>
      <c r="N937">
        <f>(LN(cat0)+LN(C937)+M937)/(alpha-1)</f>
        <v>-668828.80746127246</v>
      </c>
      <c r="O937">
        <f t="shared" si="215"/>
        <v>-12.765035852674854</v>
      </c>
      <c r="P937">
        <f t="shared" si="216"/>
        <v>-668841.57249712513</v>
      </c>
      <c r="Q937">
        <f t="shared" si="217"/>
        <v>-668841.57249712513</v>
      </c>
    </row>
    <row r="938" spans="1:17" x14ac:dyDescent="0.3">
      <c r="A938">
        <f t="shared" si="228"/>
        <v>0.90600000000000003</v>
      </c>
      <c r="B938">
        <f t="shared" si="218"/>
        <v>1.2754866188489209</v>
      </c>
      <c r="C938">
        <f t="shared" si="223"/>
        <v>0.29103616540136945</v>
      </c>
      <c r="D938">
        <f t="shared" si="219"/>
        <v>2.8462800834942423</v>
      </c>
      <c r="E938">
        <f t="shared" si="224"/>
        <v>0.29103890365317059</v>
      </c>
      <c r="F938">
        <f t="shared" si="220"/>
        <v>4227110.3937617522</v>
      </c>
      <c r="G938">
        <f t="shared" si="221"/>
        <v>4227045.9011070449</v>
      </c>
      <c r="H938">
        <f t="shared" si="222"/>
        <v>0</v>
      </c>
      <c r="I938">
        <f t="shared" si="225"/>
        <v>2.8621495751797798E-6</v>
      </c>
      <c r="J938">
        <f t="shared" si="226"/>
        <v>0</v>
      </c>
      <c r="K938">
        <f t="shared" si="227"/>
        <v>0</v>
      </c>
      <c r="M938">
        <f>alpha*LN(F938)</f>
        <v>15.257013938516948</v>
      </c>
      <c r="N938">
        <f>(LN(cat0)+LN(C938)+M938)/(alpha-1)</f>
        <v>-668828.68190904078</v>
      </c>
      <c r="O938">
        <f t="shared" si="215"/>
        <v>-12.763937615728921</v>
      </c>
      <c r="P938">
        <f t="shared" si="216"/>
        <v>-668841.44584665645</v>
      </c>
      <c r="Q938">
        <f t="shared" si="217"/>
        <v>-668841.44584665645</v>
      </c>
    </row>
    <row r="939" spans="1:17" x14ac:dyDescent="0.3">
      <c r="A939">
        <f t="shared" si="228"/>
        <v>0.90700000000000003</v>
      </c>
      <c r="B939">
        <f t="shared" si="218"/>
        <v>1.2786282114866439</v>
      </c>
      <c r="C939">
        <f t="shared" si="223"/>
        <v>0.2880291346017046</v>
      </c>
      <c r="D939">
        <f t="shared" si="219"/>
        <v>2.8494216729903727</v>
      </c>
      <c r="E939">
        <f t="shared" si="224"/>
        <v>0.28803187846536765</v>
      </c>
      <c r="F939">
        <f t="shared" si="220"/>
        <v>4271241.0208763257</v>
      </c>
      <c r="G939">
        <f t="shared" si="221"/>
        <v>4271175.8105649734</v>
      </c>
      <c r="H939">
        <f t="shared" si="222"/>
        <v>0</v>
      </c>
      <c r="I939">
        <f t="shared" si="225"/>
        <v>2.8652911677214338E-6</v>
      </c>
      <c r="J939">
        <f t="shared" si="226"/>
        <v>0</v>
      </c>
      <c r="K939">
        <f t="shared" si="227"/>
        <v>0</v>
      </c>
      <c r="M939">
        <f>alpha*LN(F939)</f>
        <v>15.267399712770585</v>
      </c>
      <c r="N939">
        <f>(LN(cat0)+LN(C939)+M939)/(alpha-1)</f>
        <v>-668828.55381438765</v>
      </c>
      <c r="O939">
        <f t="shared" si="215"/>
        <v>-12.76284058373933</v>
      </c>
      <c r="P939">
        <f t="shared" si="216"/>
        <v>-668841.31665497134</v>
      </c>
      <c r="Q939">
        <f t="shared" si="217"/>
        <v>-668841.31665497134</v>
      </c>
    </row>
    <row r="940" spans="1:17" x14ac:dyDescent="0.3">
      <c r="A940">
        <f t="shared" si="228"/>
        <v>0.90800000000000003</v>
      </c>
      <c r="B940">
        <f t="shared" si="218"/>
        <v>1.281769804124367</v>
      </c>
      <c r="C940">
        <f t="shared" si="223"/>
        <v>0.28501926107079179</v>
      </c>
      <c r="D940">
        <f t="shared" si="219"/>
        <v>2.8525632624865032</v>
      </c>
      <c r="E940">
        <f t="shared" si="224"/>
        <v>0.28502201052492171</v>
      </c>
      <c r="F940">
        <f t="shared" si="220"/>
        <v>4316345.8581868783</v>
      </c>
      <c r="G940">
        <f t="shared" si="221"/>
        <v>4316279.9139050478</v>
      </c>
      <c r="H940">
        <f t="shared" si="222"/>
        <v>0</v>
      </c>
      <c r="I940">
        <f t="shared" si="225"/>
        <v>2.8684327604851319E-6</v>
      </c>
      <c r="J940">
        <f t="shared" si="226"/>
        <v>0</v>
      </c>
      <c r="K940">
        <f t="shared" si="227"/>
        <v>0</v>
      </c>
      <c r="M940">
        <f>alpha*LN(F940)</f>
        <v>15.277904458193467</v>
      </c>
      <c r="N940">
        <f>(LN(cat0)+LN(C940)+M940)/(alpha-1)</f>
        <v>-668828.42309593468</v>
      </c>
      <c r="O940">
        <f t="shared" si="215"/>
        <v>-12.761744753832827</v>
      </c>
      <c r="P940">
        <f t="shared" si="216"/>
        <v>-668841.18484068848</v>
      </c>
      <c r="Q940">
        <f t="shared" si="217"/>
        <v>-668841.18484068848</v>
      </c>
    </row>
    <row r="941" spans="1:17" x14ac:dyDescent="0.3">
      <c r="A941">
        <f t="shared" si="228"/>
        <v>0.90900000000000003</v>
      </c>
      <c r="B941">
        <f t="shared" si="218"/>
        <v>1.2849113967620902</v>
      </c>
      <c r="C941">
        <f t="shared" si="223"/>
        <v>0.28200657451486755</v>
      </c>
      <c r="D941">
        <f t="shared" si="219"/>
        <v>2.855704851982634</v>
      </c>
      <c r="E941">
        <f t="shared" si="224"/>
        <v>0.28200932953795393</v>
      </c>
      <c r="F941">
        <f t="shared" si="220"/>
        <v>4362457.0032381508</v>
      </c>
      <c r="G941">
        <f t="shared" si="221"/>
        <v>4362390.30812346</v>
      </c>
      <c r="H941">
        <f t="shared" si="222"/>
        <v>0</v>
      </c>
      <c r="I941">
        <f t="shared" si="225"/>
        <v>2.8715743528047413E-6</v>
      </c>
      <c r="J941">
        <f t="shared" si="226"/>
        <v>0</v>
      </c>
      <c r="K941">
        <f t="shared" si="227"/>
        <v>0</v>
      </c>
      <c r="M941">
        <f>alpha*LN(F941)</f>
        <v>15.288530700907003</v>
      </c>
      <c r="N941">
        <f>(LN(cat0)+LN(C941)+M941)/(alpha-1)</f>
        <v>-668828.28966875433</v>
      </c>
      <c r="O941">
        <f t="shared" si="215"/>
        <v>-12.7606501236098</v>
      </c>
      <c r="P941">
        <f t="shared" si="216"/>
        <v>-668841.05031887791</v>
      </c>
      <c r="Q941">
        <f t="shared" si="217"/>
        <v>-668841.05031887791</v>
      </c>
    </row>
    <row r="942" spans="1:17" x14ac:dyDescent="0.3">
      <c r="A942">
        <f t="shared" si="228"/>
        <v>0.91</v>
      </c>
      <c r="B942">
        <f t="shared" si="218"/>
        <v>1.2880529893998134</v>
      </c>
      <c r="C942">
        <f t="shared" si="223"/>
        <v>0.27899110466793164</v>
      </c>
      <c r="D942">
        <f t="shared" si="219"/>
        <v>2.8588464414787644</v>
      </c>
      <c r="E942">
        <f t="shared" si="224"/>
        <v>0.27899386523835062</v>
      </c>
      <c r="F942">
        <f t="shared" si="220"/>
        <v>4409607.9803414661</v>
      </c>
      <c r="G942">
        <f t="shared" si="221"/>
        <v>4409540.516958259</v>
      </c>
      <c r="H942">
        <f t="shared" si="222"/>
        <v>0</v>
      </c>
      <c r="I942">
        <f t="shared" si="225"/>
        <v>2.8747159455684395E-6</v>
      </c>
      <c r="J942">
        <f t="shared" si="226"/>
        <v>0</v>
      </c>
      <c r="K942">
        <f t="shared" si="227"/>
        <v>0</v>
      </c>
      <c r="M942">
        <f>alpha*LN(F942)</f>
        <v>15.299281050828824</v>
      </c>
      <c r="N942">
        <f>(LN(cat0)+LN(C942)+M942)/(alpha-1)</f>
        <v>-668828.15344417421</v>
      </c>
      <c r="O942">
        <f t="shared" si="215"/>
        <v>-12.759556690137567</v>
      </c>
      <c r="P942">
        <f t="shared" si="216"/>
        <v>-668840.91300086433</v>
      </c>
      <c r="Q942">
        <f t="shared" si="217"/>
        <v>-668840.91300086433</v>
      </c>
    </row>
    <row r="943" spans="1:17" x14ac:dyDescent="0.3">
      <c r="A943">
        <f t="shared" si="228"/>
        <v>0.91100000000000003</v>
      </c>
      <c r="B943">
        <f t="shared" si="218"/>
        <v>1.2911945820375366</v>
      </c>
      <c r="C943">
        <f t="shared" si="223"/>
        <v>0.2759728812914537</v>
      </c>
      <c r="D943">
        <f t="shared" si="219"/>
        <v>2.8619880309748948</v>
      </c>
      <c r="E943">
        <f t="shared" si="224"/>
        <v>0.27597564738746672</v>
      </c>
      <c r="F943">
        <f t="shared" si="220"/>
        <v>4457833.8207286829</v>
      </c>
      <c r="G943">
        <f t="shared" si="221"/>
        <v>4457765.5710418364</v>
      </c>
      <c r="H943">
        <f t="shared" si="222"/>
        <v>0</v>
      </c>
      <c r="I943">
        <f t="shared" si="225"/>
        <v>2.8778575383321376E-6</v>
      </c>
      <c r="J943">
        <f t="shared" si="226"/>
        <v>0</v>
      </c>
      <c r="K943">
        <f t="shared" si="227"/>
        <v>0</v>
      </c>
      <c r="M943">
        <f>alpha*LN(F943)</f>
        <v>15.310158205417356</v>
      </c>
      <c r="N943">
        <f>(LN(cat0)+LN(C943)+M943)/(alpha-1)</f>
        <v>-668828.01432955754</v>
      </c>
      <c r="O943">
        <f t="shared" si="215"/>
        <v>-12.758464450956334</v>
      </c>
      <c r="P943">
        <f t="shared" si="216"/>
        <v>-668840.77279400849</v>
      </c>
      <c r="Q943">
        <f t="shared" si="217"/>
        <v>-668840.77279400849</v>
      </c>
    </row>
    <row r="944" spans="1:17" x14ac:dyDescent="0.3">
      <c r="A944">
        <f t="shared" si="228"/>
        <v>0.91200000000000003</v>
      </c>
      <c r="B944">
        <f t="shared" si="218"/>
        <v>1.2943361746752597</v>
      </c>
      <c r="C944">
        <f t="shared" si="223"/>
        <v>0.27295193417407976</v>
      </c>
      <c r="D944">
        <f t="shared" si="219"/>
        <v>2.8651296204710257</v>
      </c>
      <c r="E944">
        <f t="shared" si="224"/>
        <v>0.27295470577383357</v>
      </c>
      <c r="F944">
        <f t="shared" si="220"/>
        <v>4507171.148171057</v>
      </c>
      <c r="G944">
        <f t="shared" si="221"/>
        <v>4507102.0935183652</v>
      </c>
      <c r="H944">
        <f t="shared" si="222"/>
        <v>0</v>
      </c>
      <c r="I944">
        <f t="shared" si="225"/>
        <v>2.880999130651747E-6</v>
      </c>
      <c r="J944">
        <f t="shared" si="226"/>
        <v>0</v>
      </c>
      <c r="K944">
        <f t="shared" si="227"/>
        <v>0</v>
      </c>
      <c r="M944">
        <f>alpha*LN(F944)</f>
        <v>15.32116495362798</v>
      </c>
      <c r="N944">
        <f>(LN(cat0)+LN(C944)+M944)/(alpha-1)</f>
        <v>-668827.8722281087</v>
      </c>
      <c r="O944">
        <f t="shared" si="215"/>
        <v>-12.757373403614185</v>
      </c>
      <c r="P944">
        <f t="shared" si="216"/>
        <v>-668840.62960151234</v>
      </c>
      <c r="Q944">
        <f t="shared" si="217"/>
        <v>-668840.62960151234</v>
      </c>
    </row>
    <row r="945" spans="1:17" x14ac:dyDescent="0.3">
      <c r="A945">
        <f t="shared" si="228"/>
        <v>0.91300000000000003</v>
      </c>
      <c r="B945">
        <f t="shared" si="218"/>
        <v>1.2974777673129827</v>
      </c>
      <c r="C945">
        <f t="shared" si="223"/>
        <v>0.26992829313133804</v>
      </c>
      <c r="D945">
        <f t="shared" si="219"/>
        <v>2.8682712099671557</v>
      </c>
      <c r="E945">
        <f t="shared" si="224"/>
        <v>0.26993107021286666</v>
      </c>
      <c r="F945">
        <f t="shared" si="220"/>
        <v>4557658.2705027955</v>
      </c>
      <c r="G945">
        <f t="shared" si="221"/>
        <v>4557588.3915656647</v>
      </c>
      <c r="H945">
        <f t="shared" si="222"/>
        <v>0</v>
      </c>
      <c r="I945">
        <f t="shared" si="225"/>
        <v>2.8841407236374898E-6</v>
      </c>
      <c r="J945">
        <f t="shared" si="226"/>
        <v>0</v>
      </c>
      <c r="K945">
        <f t="shared" si="227"/>
        <v>0</v>
      </c>
      <c r="M945">
        <f>alpha*LN(F945)</f>
        <v>15.332304180095242</v>
      </c>
      <c r="N945">
        <f>(LN(cat0)+LN(C945)+M945)/(alpha-1)</f>
        <v>-668827.72703858791</v>
      </c>
      <c r="O945">
        <f t="shared" si="215"/>
        <v>-12.756283545128143</v>
      </c>
      <c r="P945">
        <f t="shared" si="216"/>
        <v>-668840.48332213308</v>
      </c>
      <c r="Q945">
        <f t="shared" si="217"/>
        <v>-668840.48332213308</v>
      </c>
    </row>
    <row r="946" spans="1:17" x14ac:dyDescent="0.3">
      <c r="A946">
        <f t="shared" si="228"/>
        <v>0.91400000000000003</v>
      </c>
      <c r="B946">
        <f t="shared" si="218"/>
        <v>1.3006193599507059</v>
      </c>
      <c r="C946">
        <f t="shared" si="223"/>
        <v>0.26690198800534426</v>
      </c>
      <c r="D946">
        <f t="shared" si="219"/>
        <v>2.8714127994632861</v>
      </c>
      <c r="E946">
        <f t="shared" si="224"/>
        <v>0.26690477054656703</v>
      </c>
      <c r="F946">
        <f t="shared" si="220"/>
        <v>4609335.2775300043</v>
      </c>
      <c r="G946">
        <f t="shared" si="221"/>
        <v>4609264.5543024903</v>
      </c>
      <c r="H946">
        <f t="shared" si="222"/>
        <v>0</v>
      </c>
      <c r="I946">
        <f t="shared" si="225"/>
        <v>2.8872823164011879E-6</v>
      </c>
      <c r="J946">
        <f t="shared" si="226"/>
        <v>0</v>
      </c>
      <c r="K946">
        <f t="shared" si="227"/>
        <v>0</v>
      </c>
      <c r="M946">
        <f>alpha*LN(F946)</f>
        <v>15.343578869556874</v>
      </c>
      <c r="N946">
        <f>(LN(cat0)+LN(C946)+M946)/(alpha-1)</f>
        <v>-668827.57865510636</v>
      </c>
      <c r="O946">
        <f t="shared" si="215"/>
        <v>-12.755194873217528</v>
      </c>
      <c r="P946">
        <f t="shared" si="216"/>
        <v>-668840.33384997956</v>
      </c>
      <c r="Q946">
        <f t="shared" si="217"/>
        <v>-668840.33384997956</v>
      </c>
    </row>
    <row r="947" spans="1:17" x14ac:dyDescent="0.3">
      <c r="A947">
        <f t="shared" si="228"/>
        <v>0.91500000000000004</v>
      </c>
      <c r="B947">
        <f t="shared" si="218"/>
        <v>1.3037609525884291</v>
      </c>
      <c r="C947">
        <f t="shared" si="223"/>
        <v>0.26387304866450823</v>
      </c>
      <c r="D947">
        <f t="shared" si="219"/>
        <v>2.8745543889594165</v>
      </c>
      <c r="E947">
        <f t="shared" si="224"/>
        <v>0.26387583664323105</v>
      </c>
      <c r="F947">
        <f t="shared" si="220"/>
        <v>4662244.1458506351</v>
      </c>
      <c r="G947">
        <f t="shared" si="221"/>
        <v>4662172.5576065825</v>
      </c>
      <c r="H947">
        <f t="shared" si="222"/>
        <v>0</v>
      </c>
      <c r="I947">
        <f t="shared" si="225"/>
        <v>2.8904239091648861E-6</v>
      </c>
      <c r="J947">
        <f t="shared" si="226"/>
        <v>0</v>
      </c>
      <c r="K947">
        <f t="shared" si="227"/>
        <v>0</v>
      </c>
      <c r="M947">
        <f>alpha*LN(F947)</f>
        <v>15.354992111536477</v>
      </c>
      <c r="N947">
        <f>(LN(cat0)+LN(C947)+M947)/(alpha-1)</f>
        <v>-668827.42696681072</v>
      </c>
      <c r="O947">
        <f t="shared" si="215"/>
        <v>-12.75410738522466</v>
      </c>
      <c r="P947">
        <f t="shared" si="216"/>
        <v>-668840.18107419589</v>
      </c>
      <c r="Q947">
        <f t="shared" si="217"/>
        <v>-668840.18107419589</v>
      </c>
    </row>
    <row r="948" spans="1:17" x14ac:dyDescent="0.3">
      <c r="A948">
        <f t="shared" si="228"/>
        <v>0.91600000000000004</v>
      </c>
      <c r="B948">
        <f t="shared" si="218"/>
        <v>1.3069025452261522</v>
      </c>
      <c r="C948">
        <f t="shared" si="223"/>
        <v>0.26084150500323799</v>
      </c>
      <c r="D948">
        <f t="shared" si="219"/>
        <v>2.8776959784555474</v>
      </c>
      <c r="E948">
        <f t="shared" si="224"/>
        <v>0.2608442983971529</v>
      </c>
      <c r="F948">
        <f t="shared" si="220"/>
        <v>4716428.8511616196</v>
      </c>
      <c r="G948">
        <f t="shared" si="221"/>
        <v>4716356.3764198776</v>
      </c>
      <c r="H948">
        <f t="shared" si="222"/>
        <v>0</v>
      </c>
      <c r="I948">
        <f t="shared" si="225"/>
        <v>2.893565501484495E-6</v>
      </c>
      <c r="J948">
        <f t="shared" si="226"/>
        <v>0</v>
      </c>
      <c r="K948">
        <f t="shared" si="227"/>
        <v>0</v>
      </c>
      <c r="M948">
        <f>alpha*LN(F948)</f>
        <v>15.366547105303376</v>
      </c>
      <c r="N948">
        <f>(LN(cat0)+LN(C948)+M948)/(alpha-1)</f>
        <v>-668827.2718576194</v>
      </c>
      <c r="O948">
        <f t="shared" si="215"/>
        <v>-12.75302107873082</v>
      </c>
      <c r="P948">
        <f t="shared" si="216"/>
        <v>-668840.02487869817</v>
      </c>
      <c r="Q948">
        <f t="shared" si="217"/>
        <v>-668840.02487869817</v>
      </c>
    </row>
    <row r="949" spans="1:17" x14ac:dyDescent="0.3">
      <c r="A949">
        <f t="shared" si="228"/>
        <v>0.91700000000000004</v>
      </c>
      <c r="B949">
        <f t="shared" si="218"/>
        <v>1.3100441378638754</v>
      </c>
      <c r="C949">
        <f t="shared" si="223"/>
        <v>0.25780738694164534</v>
      </c>
      <c r="D949">
        <f t="shared" si="219"/>
        <v>2.8808375679516778</v>
      </c>
      <c r="E949">
        <f t="shared" si="224"/>
        <v>0.25781018572833198</v>
      </c>
      <c r="F949">
        <f t="shared" si="220"/>
        <v>4771935.4886843953</v>
      </c>
      <c r="G949">
        <f t="shared" si="221"/>
        <v>4771862.105171863</v>
      </c>
      <c r="H949">
        <f t="shared" si="222"/>
        <v>0</v>
      </c>
      <c r="I949">
        <f t="shared" si="225"/>
        <v>2.8967070942481932E-6</v>
      </c>
      <c r="J949">
        <f t="shared" si="226"/>
        <v>0</v>
      </c>
      <c r="K949">
        <f t="shared" si="227"/>
        <v>0</v>
      </c>
      <c r="M949">
        <f>alpha*LN(F949)</f>
        <v>15.378247165129423</v>
      </c>
      <c r="N949">
        <f>(LN(cat0)+LN(C949)+M949)/(alpha-1)</f>
        <v>-668827.11320588051</v>
      </c>
      <c r="O949">
        <f t="shared" si="215"/>
        <v>-12.751935950865066</v>
      </c>
      <c r="P949">
        <f t="shared" si="216"/>
        <v>-668839.86514183134</v>
      </c>
      <c r="Q949">
        <f t="shared" si="217"/>
        <v>-668839.86514183134</v>
      </c>
    </row>
    <row r="950" spans="1:17" x14ac:dyDescent="0.3">
      <c r="A950">
        <f t="shared" si="228"/>
        <v>0.91800000000000004</v>
      </c>
      <c r="B950">
        <f t="shared" si="218"/>
        <v>1.3131857305015986</v>
      </c>
      <c r="C950">
        <f t="shared" si="223"/>
        <v>0.25477072442525034</v>
      </c>
      <c r="D950">
        <f t="shared" si="219"/>
        <v>2.8839791574478082</v>
      </c>
      <c r="E950">
        <f t="shared" si="224"/>
        <v>0.25477352858217478</v>
      </c>
      <c r="F950">
        <f t="shared" si="220"/>
        <v>4828812.4024020648</v>
      </c>
      <c r="G950">
        <f t="shared" si="221"/>
        <v>4828738.0870144963</v>
      </c>
      <c r="H950">
        <f t="shared" si="222"/>
        <v>0</v>
      </c>
      <c r="I950">
        <f t="shared" si="225"/>
        <v>2.8998486870118914E-6</v>
      </c>
      <c r="J950">
        <f t="shared" si="226"/>
        <v>0</v>
      </c>
      <c r="K950">
        <f t="shared" si="227"/>
        <v>0</v>
      </c>
      <c r="M950">
        <f>alpha*LN(F950)</f>
        <v>15.390095725864477</v>
      </c>
      <c r="N950">
        <f>(LN(cat0)+LN(C950)+M950)/(alpha-1)</f>
        <v>-668826.95088406769</v>
      </c>
      <c r="O950">
        <f t="shared" si="215"/>
        <v>-12.750851999225558</v>
      </c>
      <c r="P950">
        <f t="shared" si="216"/>
        <v>-668839.70173606696</v>
      </c>
      <c r="Q950">
        <f t="shared" si="217"/>
        <v>-668839.70173606696</v>
      </c>
    </row>
    <row r="951" spans="1:17" x14ac:dyDescent="0.3">
      <c r="A951">
        <f t="shared" si="228"/>
        <v>0.91900000000000004</v>
      </c>
      <c r="B951">
        <f t="shared" si="218"/>
        <v>1.3163273231393218</v>
      </c>
      <c r="C951">
        <f t="shared" si="223"/>
        <v>0.25173154742468579</v>
      </c>
      <c r="D951">
        <f t="shared" si="219"/>
        <v>2.8871207469439391</v>
      </c>
      <c r="E951">
        <f t="shared" si="224"/>
        <v>0.25173435692920065</v>
      </c>
      <c r="F951">
        <f t="shared" si="220"/>
        <v>4887110.3238694863</v>
      </c>
      <c r="G951">
        <f t="shared" si="221"/>
        <v>4887035.0526298061</v>
      </c>
      <c r="H951">
        <f t="shared" si="222"/>
        <v>0</v>
      </c>
      <c r="I951">
        <f t="shared" si="225"/>
        <v>2.9029902793314999E-6</v>
      </c>
      <c r="J951">
        <f t="shared" si="226"/>
        <v>0</v>
      </c>
      <c r="K951">
        <f t="shared" si="227"/>
        <v>0</v>
      </c>
      <c r="M951">
        <f>alpha*LN(F951)</f>
        <v>15.402096348853908</v>
      </c>
      <c r="N951">
        <f>(LN(cat0)+LN(C951)+M951)/(alpha-1)</f>
        <v>-668826.78475838911</v>
      </c>
      <c r="O951">
        <f t="shared" si="215"/>
        <v>-12.749769221418086</v>
      </c>
      <c r="P951">
        <f t="shared" si="216"/>
        <v>-668839.53452761052</v>
      </c>
      <c r="Q951">
        <f t="shared" si="217"/>
        <v>-668839.53452761052</v>
      </c>
    </row>
    <row r="952" spans="1:17" x14ac:dyDescent="0.3">
      <c r="A952">
        <f t="shared" si="228"/>
        <v>0.92</v>
      </c>
      <c r="B952">
        <f t="shared" si="218"/>
        <v>1.3194689157770449</v>
      </c>
      <c r="C952">
        <f t="shared" si="223"/>
        <v>0.24868988593540139</v>
      </c>
      <c r="D952">
        <f t="shared" si="219"/>
        <v>2.8902623364400695</v>
      </c>
      <c r="E952">
        <f t="shared" si="224"/>
        <v>0.24869270076474748</v>
      </c>
      <c r="F952">
        <f t="shared" si="220"/>
        <v>4946882.5214339895</v>
      </c>
      <c r="G952">
        <f t="shared" si="221"/>
        <v>4946806.2694480224</v>
      </c>
      <c r="H952">
        <f t="shared" si="222"/>
        <v>0</v>
      </c>
      <c r="I952">
        <f t="shared" si="225"/>
        <v>2.906131872095198E-6</v>
      </c>
      <c r="J952">
        <f t="shared" si="226"/>
        <v>0</v>
      </c>
      <c r="K952">
        <f t="shared" si="227"/>
        <v>0</v>
      </c>
      <c r="M952">
        <f>alpha*LN(F952)</f>
        <v>15.414252728223705</v>
      </c>
      <c r="N952">
        <f>(LN(cat0)+LN(C952)+M952)/(alpha-1)</f>
        <v>-668826.61468840973</v>
      </c>
      <c r="O952">
        <f t="shared" si="215"/>
        <v>-12.748687614597614</v>
      </c>
      <c r="P952">
        <f t="shared" si="216"/>
        <v>-668839.3633760243</v>
      </c>
      <c r="Q952">
        <f t="shared" si="217"/>
        <v>-668839.3633760243</v>
      </c>
    </row>
    <row r="953" spans="1:17" x14ac:dyDescent="0.3">
      <c r="A953">
        <f t="shared" si="228"/>
        <v>0.92100000000000004</v>
      </c>
      <c r="B953">
        <f t="shared" si="218"/>
        <v>1.3226105084147681</v>
      </c>
      <c r="C953">
        <f t="shared" si="223"/>
        <v>0.24564576997736776</v>
      </c>
      <c r="D953">
        <f t="shared" si="219"/>
        <v>2.8934039259361999</v>
      </c>
      <c r="E953">
        <f t="shared" si="224"/>
        <v>0.24564859010867282</v>
      </c>
      <c r="F953">
        <f t="shared" si="220"/>
        <v>5008184.9607892679</v>
      </c>
      <c r="G953">
        <f t="shared" si="221"/>
        <v>5008107.7021985827</v>
      </c>
      <c r="H953">
        <f t="shared" si="222"/>
        <v>0</v>
      </c>
      <c r="I953">
        <f t="shared" si="225"/>
        <v>2.9092734648588962E-6</v>
      </c>
      <c r="J953">
        <f t="shared" si="226"/>
        <v>0</v>
      </c>
      <c r="K953">
        <f t="shared" si="227"/>
        <v>0</v>
      </c>
      <c r="M953">
        <f>alpha*LN(F953)</f>
        <v>15.426568697560889</v>
      </c>
      <c r="N953">
        <f>(LN(cat0)+LN(C953)+M953)/(alpha-1)</f>
        <v>-668826.44052663492</v>
      </c>
      <c r="O953">
        <f t="shared" si="215"/>
        <v>-12.747607176386595</v>
      </c>
      <c r="P953">
        <f t="shared" si="216"/>
        <v>-668839.18813381135</v>
      </c>
      <c r="Q953">
        <f t="shared" si="217"/>
        <v>-668839.18813381135</v>
      </c>
    </row>
    <row r="954" spans="1:17" x14ac:dyDescent="0.3">
      <c r="A954">
        <f t="shared" si="228"/>
        <v>0.92200000000000004</v>
      </c>
      <c r="B954">
        <f t="shared" si="218"/>
        <v>1.3257521010524911</v>
      </c>
      <c r="C954">
        <f t="shared" si="223"/>
        <v>0.24259922959478036</v>
      </c>
      <c r="D954">
        <f t="shared" si="219"/>
        <v>2.8965455154323299</v>
      </c>
      <c r="E954">
        <f t="shared" si="224"/>
        <v>0.24260205500505999</v>
      </c>
      <c r="F954">
        <f t="shared" si="220"/>
        <v>5071076.477879311</v>
      </c>
      <c r="G954">
        <f t="shared" si="221"/>
        <v>5070998.1858110372</v>
      </c>
      <c r="H954">
        <f t="shared" si="222"/>
        <v>0</v>
      </c>
      <c r="I954">
        <f t="shared" si="225"/>
        <v>2.9124150578446385E-6</v>
      </c>
      <c r="J954">
        <f t="shared" si="226"/>
        <v>0</v>
      </c>
      <c r="K954">
        <f t="shared" si="227"/>
        <v>0</v>
      </c>
      <c r="M954">
        <f>alpha*LN(F954)</f>
        <v>15.439048237019458</v>
      </c>
      <c r="N954">
        <f>(LN(cat0)+LN(C954)+M954)/(alpha-1)</f>
        <v>-668826.26211805281</v>
      </c>
      <c r="O954">
        <f t="shared" si="215"/>
        <v>-12.746527904186289</v>
      </c>
      <c r="P954">
        <f t="shared" si="216"/>
        <v>-668839.00864595699</v>
      </c>
      <c r="Q954">
        <f t="shared" si="217"/>
        <v>-668839.00864595699</v>
      </c>
    </row>
    <row r="955" spans="1:17" x14ac:dyDescent="0.3">
      <c r="A955">
        <f t="shared" si="228"/>
        <v>0.92300000000000004</v>
      </c>
      <c r="B955">
        <f t="shared" si="218"/>
        <v>1.3288936936902143</v>
      </c>
      <c r="C955">
        <f t="shared" si="223"/>
        <v>0.23955029485576212</v>
      </c>
      <c r="D955">
        <f t="shared" si="219"/>
        <v>2.8996871049284607</v>
      </c>
      <c r="E955">
        <f t="shared" si="224"/>
        <v>0.23955312552191874</v>
      </c>
      <c r="F955">
        <f t="shared" si="220"/>
        <v>5135618.965275309</v>
      </c>
      <c r="G955">
        <f t="shared" si="221"/>
        <v>5135539.6117886668</v>
      </c>
      <c r="H955">
        <f t="shared" si="222"/>
        <v>0</v>
      </c>
      <c r="I955">
        <f t="shared" si="225"/>
        <v>2.9155566501642475E-6</v>
      </c>
      <c r="J955">
        <f t="shared" si="226"/>
        <v>0</v>
      </c>
      <c r="K955">
        <f t="shared" si="227"/>
        <v>0</v>
      </c>
      <c r="M955">
        <f>alpha*LN(F955)</f>
        <v>15.451695480884831</v>
      </c>
      <c r="N955">
        <f>(LN(cat0)+LN(C955)+M955)/(alpha-1)</f>
        <v>-668826.07929966308</v>
      </c>
      <c r="O955">
        <f t="shared" si="215"/>
        <v>-12.745449795787243</v>
      </c>
      <c r="P955">
        <f t="shared" si="216"/>
        <v>-668838.82474945881</v>
      </c>
      <c r="Q955">
        <f t="shared" si="217"/>
        <v>-668838.82474945881</v>
      </c>
    </row>
    <row r="956" spans="1:17" x14ac:dyDescent="0.3">
      <c r="A956">
        <f t="shared" si="228"/>
        <v>0.92400000000000004</v>
      </c>
      <c r="B956">
        <f t="shared" si="218"/>
        <v>1.3320352863279374</v>
      </c>
      <c r="C956">
        <f t="shared" si="223"/>
        <v>0.23649899585206788</v>
      </c>
      <c r="D956">
        <f t="shared" si="219"/>
        <v>2.9028286944245911</v>
      </c>
      <c r="E956">
        <f t="shared" si="224"/>
        <v>0.23650183175089301</v>
      </c>
      <c r="F956">
        <f t="shared" si="220"/>
        <v>5201877.573266184</v>
      </c>
      <c r="G956">
        <f t="shared" si="221"/>
        <v>5201797.1292954283</v>
      </c>
      <c r="H956">
        <f t="shared" si="222"/>
        <v>0</v>
      </c>
      <c r="I956">
        <f t="shared" si="225"/>
        <v>2.9186982429279452E-6</v>
      </c>
      <c r="J956">
        <f t="shared" si="226"/>
        <v>0</v>
      </c>
      <c r="K956">
        <f t="shared" si="227"/>
        <v>0</v>
      </c>
      <c r="M956">
        <f>alpha*LN(F956)</f>
        <v>15.464514725632696</v>
      </c>
      <c r="N956">
        <f>(LN(cat0)+LN(C956)+M956)/(alpha-1)</f>
        <v>-668825.89189992996</v>
      </c>
      <c r="O956">
        <f t="shared" si="215"/>
        <v>-12.744372848302122</v>
      </c>
      <c r="P956">
        <f t="shared" si="216"/>
        <v>-668838.63627277827</v>
      </c>
      <c r="Q956">
        <f t="shared" si="217"/>
        <v>-668838.63627277827</v>
      </c>
    </row>
    <row r="957" spans="1:17" x14ac:dyDescent="0.3">
      <c r="A957">
        <f t="shared" si="228"/>
        <v>0.92500000000000004</v>
      </c>
      <c r="B957">
        <f t="shared" si="218"/>
        <v>1.3351768789656606</v>
      </c>
      <c r="C957">
        <f t="shared" si="223"/>
        <v>0.23344536269878668</v>
      </c>
      <c r="D957">
        <f t="shared" si="219"/>
        <v>2.9059702839207215</v>
      </c>
      <c r="E957">
        <f t="shared" si="224"/>
        <v>0.23344820380695946</v>
      </c>
      <c r="F957">
        <f t="shared" si="220"/>
        <v>5269920.9270363497</v>
      </c>
      <c r="G957">
        <f t="shared" si="221"/>
        <v>5269839.3623298286</v>
      </c>
      <c r="H957">
        <f t="shared" si="222"/>
        <v>0</v>
      </c>
      <c r="I957">
        <f t="shared" si="225"/>
        <v>2.9218398356916434E-6</v>
      </c>
      <c r="J957">
        <f t="shared" si="226"/>
        <v>0</v>
      </c>
      <c r="K957">
        <f t="shared" si="227"/>
        <v>0</v>
      </c>
      <c r="M957">
        <f>alpha*LN(F957)</f>
        <v>15.477510438521632</v>
      </c>
      <c r="N957">
        <f>(LN(cat0)+LN(C957)+M957)/(alpha-1)</f>
        <v>-668825.6997382266</v>
      </c>
      <c r="O957">
        <f t="shared" si="215"/>
        <v>-12.743297059385281</v>
      </c>
      <c r="P957">
        <f t="shared" si="216"/>
        <v>-668838.44303528604</v>
      </c>
      <c r="Q957">
        <f t="shared" si="217"/>
        <v>-668838.44303528604</v>
      </c>
    </row>
    <row r="958" spans="1:17" x14ac:dyDescent="0.3">
      <c r="A958">
        <f t="shared" si="228"/>
        <v>0.92600000000000005</v>
      </c>
      <c r="B958">
        <f t="shared" si="218"/>
        <v>1.3383184716033838</v>
      </c>
      <c r="C958">
        <f t="shared" si="223"/>
        <v>0.2303894255340446</v>
      </c>
      <c r="D958">
        <f t="shared" si="219"/>
        <v>2.9091118734168524</v>
      </c>
      <c r="E958">
        <f t="shared" si="224"/>
        <v>0.2303922718281321</v>
      </c>
      <c r="F958">
        <f t="shared" si="220"/>
        <v>5339821.3614521166</v>
      </c>
      <c r="G958">
        <f t="shared" si="221"/>
        <v>5339738.6445072964</v>
      </c>
      <c r="H958">
        <f t="shared" si="222"/>
        <v>0</v>
      </c>
      <c r="I958">
        <f t="shared" si="225"/>
        <v>2.9249814280112519E-6</v>
      </c>
      <c r="J958">
        <f t="shared" si="226"/>
        <v>0</v>
      </c>
      <c r="K958">
        <f t="shared" si="227"/>
        <v>0</v>
      </c>
      <c r="M958">
        <f>alpha*LN(F958)</f>
        <v>15.490687266762469</v>
      </c>
      <c r="N958">
        <f>(LN(cat0)+LN(C958)+M958)/(alpha-1)</f>
        <v>-668825.5026242428</v>
      </c>
      <c r="O958">
        <f t="shared" si="215"/>
        <v>-12.742222426698474</v>
      </c>
      <c r="P958">
        <f t="shared" si="216"/>
        <v>-668838.24484666949</v>
      </c>
      <c r="Q958">
        <f t="shared" si="217"/>
        <v>-668838.24484666949</v>
      </c>
    </row>
    <row r="959" spans="1:17" x14ac:dyDescent="0.3">
      <c r="A959">
        <f t="shared" si="228"/>
        <v>0.92700000000000005</v>
      </c>
      <c r="B959">
        <f t="shared" si="218"/>
        <v>1.3414600642411068</v>
      </c>
      <c r="C959">
        <f t="shared" si="223"/>
        <v>0.22733121451870766</v>
      </c>
      <c r="D959">
        <f t="shared" si="219"/>
        <v>2.9122534629129828</v>
      </c>
      <c r="E959">
        <f t="shared" si="224"/>
        <v>0.22733406597516606</v>
      </c>
      <c r="F959">
        <f t="shared" si="220"/>
        <v>5411655.1751453532</v>
      </c>
      <c r="G959">
        <f t="shared" si="221"/>
        <v>5411571.273139189</v>
      </c>
      <c r="H959">
        <f t="shared" si="222"/>
        <v>0</v>
      </c>
      <c r="I959">
        <f t="shared" si="225"/>
        <v>2.928123020552905E-6</v>
      </c>
      <c r="J959">
        <f t="shared" si="226"/>
        <v>0</v>
      </c>
      <c r="K959">
        <f t="shared" si="227"/>
        <v>0</v>
      </c>
      <c r="M959">
        <f>alpha*LN(F959)</f>
        <v>15.504050047311413</v>
      </c>
      <c r="N959">
        <f>(LN(cat0)+LN(C959)+M959)/(alpha-1)</f>
        <v>-668825.30035728577</v>
      </c>
      <c r="O959">
        <f t="shared" si="215"/>
        <v>-12.741148947531668</v>
      </c>
      <c r="P959">
        <f t="shared" si="216"/>
        <v>-668838.04150623328</v>
      </c>
      <c r="Q959">
        <f t="shared" si="217"/>
        <v>-668838.04150623328</v>
      </c>
    </row>
    <row r="960" spans="1:17" x14ac:dyDescent="0.3">
      <c r="A960">
        <f t="shared" si="228"/>
        <v>0.92800000000000005</v>
      </c>
      <c r="B960">
        <f t="shared" si="218"/>
        <v>1.3446016568788302</v>
      </c>
      <c r="C960">
        <f t="shared" si="223"/>
        <v>0.22427075983608299</v>
      </c>
      <c r="D960">
        <f t="shared" si="219"/>
        <v>2.9153950524091132</v>
      </c>
      <c r="E960">
        <f t="shared" si="224"/>
        <v>0.2242736164312574</v>
      </c>
      <c r="F960">
        <f t="shared" si="220"/>
        <v>5485502.9057705961</v>
      </c>
      <c r="G960">
        <f t="shared" si="221"/>
        <v>5485417.7844850812</v>
      </c>
      <c r="H960">
        <f t="shared" si="222"/>
        <v>0</v>
      </c>
      <c r="I960">
        <f t="shared" si="225"/>
        <v>2.9312646135386474E-6</v>
      </c>
      <c r="J960">
        <f t="shared" si="226"/>
        <v>0</v>
      </c>
      <c r="K960">
        <f t="shared" si="227"/>
        <v>0</v>
      </c>
      <c r="M960">
        <f>alpha*LN(F960)</f>
        <v>15.517603817338664</v>
      </c>
      <c r="N960">
        <f>(LN(cat0)+LN(C960)+M960)/(alpha-1)</f>
        <v>-668825.09272558556</v>
      </c>
      <c r="O960">
        <f t="shared" si="215"/>
        <v>-12.740076619335285</v>
      </c>
      <c r="P960">
        <f t="shared" si="216"/>
        <v>-668837.83280220488</v>
      </c>
      <c r="Q960">
        <f t="shared" si="217"/>
        <v>-668837.83280220488</v>
      </c>
    </row>
    <row r="961" spans="1:17" x14ac:dyDescent="0.3">
      <c r="A961">
        <f t="shared" si="228"/>
        <v>0.92900000000000005</v>
      </c>
      <c r="B961">
        <f t="shared" si="218"/>
        <v>1.3477432495165531</v>
      </c>
      <c r="C961">
        <f t="shared" si="223"/>
        <v>0.22120809169162331</v>
      </c>
      <c r="D961">
        <f t="shared" si="219"/>
        <v>2.9185366419052436</v>
      </c>
      <c r="E961">
        <f t="shared" si="224"/>
        <v>0.22121095340174679</v>
      </c>
      <c r="F961">
        <f t="shared" si="220"/>
        <v>5561449.6285229065</v>
      </c>
      <c r="G961">
        <f t="shared" si="221"/>
        <v>5561363.2522653416</v>
      </c>
      <c r="H961">
        <f t="shared" si="222"/>
        <v>0</v>
      </c>
      <c r="I961">
        <f t="shared" si="225"/>
        <v>2.9344062060803009E-6</v>
      </c>
      <c r="J961">
        <f t="shared" si="226"/>
        <v>0</v>
      </c>
      <c r="K961">
        <f t="shared" si="227"/>
        <v>0</v>
      </c>
      <c r="M961">
        <f>alpha*LN(F961)</f>
        <v>15.531353825429148</v>
      </c>
      <c r="N961">
        <f>(LN(cat0)+LN(C961)+M961)/(alpha-1)</f>
        <v>-668824.87950553058</v>
      </c>
      <c r="O961">
        <f t="shared" si="215"/>
        <v>-12.739005439946377</v>
      </c>
      <c r="P961">
        <f t="shared" si="216"/>
        <v>-668837.6185109705</v>
      </c>
      <c r="Q961">
        <f t="shared" si="217"/>
        <v>-668837.6185109705</v>
      </c>
    </row>
    <row r="962" spans="1:17" x14ac:dyDescent="0.3">
      <c r="A962">
        <f t="shared" si="228"/>
        <v>0.93</v>
      </c>
      <c r="B962">
        <f t="shared" si="218"/>
        <v>1.3508848421542765</v>
      </c>
      <c r="C962">
        <f t="shared" si="223"/>
        <v>0.21814324031262555</v>
      </c>
      <c r="D962">
        <f t="shared" si="219"/>
        <v>2.9216782314013745</v>
      </c>
      <c r="E962">
        <f t="shared" si="224"/>
        <v>0.21814610711382074</v>
      </c>
      <c r="F962">
        <f t="shared" si="220"/>
        <v>5639585.2802426629</v>
      </c>
      <c r="G962">
        <f t="shared" si="221"/>
        <v>5639497.6117600892</v>
      </c>
      <c r="H962">
        <f t="shared" si="222"/>
        <v>0</v>
      </c>
      <c r="I962">
        <f t="shared" si="225"/>
        <v>2.9375477986219541E-6</v>
      </c>
      <c r="J962">
        <f t="shared" si="226"/>
        <v>0</v>
      </c>
      <c r="K962">
        <f t="shared" si="227"/>
        <v>0</v>
      </c>
      <c r="M962">
        <f>alpha*LN(F962)</f>
        <v>15.545305543577683</v>
      </c>
      <c r="N962">
        <f>(LN(cat0)+LN(C962)+M962)/(alpha-1)</f>
        <v>-668824.66046078736</v>
      </c>
      <c r="O962">
        <f t="shared" si="215"/>
        <v>-12.737935406755078</v>
      </c>
      <c r="P962">
        <f t="shared" si="216"/>
        <v>-668837.3983961941</v>
      </c>
      <c r="Q962">
        <f t="shared" si="217"/>
        <v>-668837.3983961941</v>
      </c>
    </row>
    <row r="963" spans="1:17" x14ac:dyDescent="0.3">
      <c r="A963">
        <f t="shared" si="228"/>
        <v>0.93100000000000005</v>
      </c>
      <c r="B963">
        <f t="shared" si="218"/>
        <v>1.3540264347919995</v>
      </c>
      <c r="C963">
        <f t="shared" si="223"/>
        <v>0.2150762359479361</v>
      </c>
      <c r="D963">
        <f t="shared" si="219"/>
        <v>2.9248198208975049</v>
      </c>
      <c r="E963">
        <f t="shared" si="224"/>
        <v>0.21507910781621481</v>
      </c>
      <c r="F963">
        <f t="shared" si="220"/>
        <v>5720005.0117029259</v>
      </c>
      <c r="G963">
        <f t="shared" si="221"/>
        <v>5719916.0120903719</v>
      </c>
      <c r="H963">
        <f t="shared" si="222"/>
        <v>0</v>
      </c>
      <c r="I963">
        <f t="shared" si="225"/>
        <v>2.9406893911636068E-6</v>
      </c>
      <c r="J963">
        <f t="shared" si="226"/>
        <v>0</v>
      </c>
      <c r="K963">
        <f t="shared" si="227"/>
        <v>0</v>
      </c>
      <c r="M963">
        <f>alpha*LN(F963)</f>
        <v>15.559464680047197</v>
      </c>
      <c r="N963">
        <f>(LN(cat0)+LN(C963)+M963)/(alpha-1)</f>
        <v>-668824.43534141895</v>
      </c>
      <c r="O963">
        <f t="shared" si="215"/>
        <v>-12.736866517311071</v>
      </c>
      <c r="P963">
        <f t="shared" si="216"/>
        <v>-668837.1722079363</v>
      </c>
      <c r="Q963">
        <f t="shared" si="217"/>
        <v>-668837.1722079363</v>
      </c>
    </row>
    <row r="964" spans="1:17" x14ac:dyDescent="0.3">
      <c r="A964">
        <f t="shared" si="228"/>
        <v>0.93200000000000005</v>
      </c>
      <c r="B964">
        <f t="shared" si="218"/>
        <v>1.3571680274297226</v>
      </c>
      <c r="C964">
        <f t="shared" si="223"/>
        <v>0.21200710886764881</v>
      </c>
      <c r="D964">
        <f t="shared" si="219"/>
        <v>2.9279614103936353</v>
      </c>
      <c r="E964">
        <f t="shared" si="224"/>
        <v>0.21200998577891261</v>
      </c>
      <c r="F964">
        <f t="shared" si="220"/>
        <v>5802809.5709806355</v>
      </c>
      <c r="G964">
        <f t="shared" si="221"/>
        <v>5802719.1995824547</v>
      </c>
      <c r="H964">
        <f t="shared" si="222"/>
        <v>0</v>
      </c>
      <c r="I964">
        <f t="shared" si="225"/>
        <v>2.9438309839273045E-6</v>
      </c>
      <c r="J964">
        <f t="shared" si="226"/>
        <v>0</v>
      </c>
      <c r="K964">
        <f t="shared" si="227"/>
        <v>0</v>
      </c>
      <c r="M964">
        <f>alpha*LN(F964)</f>
        <v>15.573837193165582</v>
      </c>
      <c r="N964">
        <f>(LN(cat0)+LN(C964)+M964)/(alpha-1)</f>
        <v>-668824.2038828599</v>
      </c>
      <c r="O964">
        <f t="shared" si="215"/>
        <v>-12.735798769096462</v>
      </c>
      <c r="P964">
        <f t="shared" si="216"/>
        <v>-668836.93968162895</v>
      </c>
      <c r="Q964">
        <f t="shared" si="217"/>
        <v>-668836.93968162895</v>
      </c>
    </row>
    <row r="965" spans="1:17" x14ac:dyDescent="0.3">
      <c r="A965">
        <f t="shared" si="228"/>
        <v>0.93300000000000005</v>
      </c>
      <c r="B965">
        <f t="shared" si="218"/>
        <v>1.3603096200674458</v>
      </c>
      <c r="C965">
        <f t="shared" si="223"/>
        <v>0.20893588936280891</v>
      </c>
      <c r="D965">
        <f t="shared" si="219"/>
        <v>2.9311029998897662</v>
      </c>
      <c r="E965">
        <f t="shared" si="224"/>
        <v>0.20893877129284827</v>
      </c>
      <c r="F965">
        <f t="shared" si="220"/>
        <v>5888105.7211589562</v>
      </c>
      <c r="G965">
        <f t="shared" si="221"/>
        <v>5888013.9354627794</v>
      </c>
      <c r="H965">
        <f t="shared" si="222"/>
        <v>0</v>
      </c>
      <c r="I965">
        <f t="shared" si="225"/>
        <v>2.946972576246913E-6</v>
      </c>
      <c r="J965">
        <f t="shared" si="226"/>
        <v>0</v>
      </c>
      <c r="K965">
        <f t="shared" si="227"/>
        <v>0</v>
      </c>
      <c r="M965">
        <f>alpha*LN(F965)</f>
        <v>15.588429306144635</v>
      </c>
      <c r="N965">
        <f>(LN(cat0)+LN(C965)+M965)/(alpha-1)</f>
        <v>-668823.96580485639</v>
      </c>
      <c r="O965">
        <f t="shared" si="215"/>
        <v>-12.734732159902876</v>
      </c>
      <c r="P965">
        <f t="shared" si="216"/>
        <v>-668836.70053701627</v>
      </c>
      <c r="Q965">
        <f t="shared" si="217"/>
        <v>-668836.70053701627</v>
      </c>
    </row>
    <row r="966" spans="1:17" x14ac:dyDescent="0.3">
      <c r="A966">
        <f t="shared" si="228"/>
        <v>0.93400000000000005</v>
      </c>
      <c r="B966">
        <f t="shared" si="218"/>
        <v>1.363451212705169</v>
      </c>
      <c r="C966">
        <f t="shared" si="223"/>
        <v>0.20586260774511264</v>
      </c>
      <c r="D966">
        <f t="shared" si="219"/>
        <v>2.9342445893858966</v>
      </c>
      <c r="E966">
        <f t="shared" si="224"/>
        <v>0.20586549466960882</v>
      </c>
      <c r="F966">
        <f t="shared" si="220"/>
        <v>5976006.6960019814</v>
      </c>
      <c r="G966">
        <f t="shared" si="221"/>
        <v>5975913.4515245249</v>
      </c>
      <c r="H966">
        <f t="shared" si="222"/>
        <v>0</v>
      </c>
      <c r="I966">
        <f t="shared" si="225"/>
        <v>2.9501141690106108E-6</v>
      </c>
      <c r="J966">
        <f t="shared" si="226"/>
        <v>0</v>
      </c>
      <c r="K966">
        <f t="shared" si="227"/>
        <v>0</v>
      </c>
      <c r="M966">
        <f>alpha*LN(F966)</f>
        <v>15.603247523013296</v>
      </c>
      <c r="N966">
        <f>(LN(cat0)+LN(C966)+M966)/(alpha-1)</f>
        <v>-668823.72081025399</v>
      </c>
      <c r="O966">
        <f t="shared" si="215"/>
        <v>-12.733666687001895</v>
      </c>
      <c r="P966">
        <f t="shared" si="216"/>
        <v>-668836.45447694103</v>
      </c>
      <c r="Q966">
        <f t="shared" si="217"/>
        <v>-668836.45447694103</v>
      </c>
    </row>
    <row r="967" spans="1:17" x14ac:dyDescent="0.3">
      <c r="A967">
        <f t="shared" si="228"/>
        <v>0.93500000000000005</v>
      </c>
      <c r="B967">
        <f t="shared" si="218"/>
        <v>1.3665928053428922</v>
      </c>
      <c r="C967">
        <f t="shared" si="223"/>
        <v>0.20278729434660855</v>
      </c>
      <c r="D967">
        <f t="shared" si="219"/>
        <v>2.937386178882027</v>
      </c>
      <c r="E967">
        <f t="shared" si="224"/>
        <v>0.20279018624113238</v>
      </c>
      <c r="F967">
        <f t="shared" si="220"/>
        <v>6066632.697691204</v>
      </c>
      <c r="G967">
        <f t="shared" si="221"/>
        <v>6066537.9478551224</v>
      </c>
      <c r="H967">
        <f t="shared" si="222"/>
        <v>0</v>
      </c>
      <c r="I967">
        <f t="shared" si="225"/>
        <v>2.9532557617743085E-6</v>
      </c>
      <c r="J967">
        <f t="shared" si="226"/>
        <v>0</v>
      </c>
      <c r="K967">
        <f t="shared" si="227"/>
        <v>0</v>
      </c>
      <c r="M967">
        <f>alpha*LN(F967)</f>
        <v>15.618298645767304</v>
      </c>
      <c r="N967">
        <f>(LN(cat0)+LN(C967)+M967)/(alpha-1)</f>
        <v>-668823.46858371573</v>
      </c>
      <c r="O967">
        <f t="shared" si="215"/>
        <v>-12.732602348125253</v>
      </c>
      <c r="P967">
        <f t="shared" si="216"/>
        <v>-668836.20118606382</v>
      </c>
      <c r="Q967">
        <f t="shared" si="217"/>
        <v>-668836.20118606382</v>
      </c>
    </row>
    <row r="968" spans="1:17" x14ac:dyDescent="0.3">
      <c r="A968">
        <f t="shared" si="228"/>
        <v>0.93600000000000005</v>
      </c>
      <c r="B968">
        <f t="shared" si="218"/>
        <v>1.3697343979806151</v>
      </c>
      <c r="C968">
        <f t="shared" si="223"/>
        <v>0.19970997951939823</v>
      </c>
      <c r="D968">
        <f t="shared" si="219"/>
        <v>2.9405277683781574</v>
      </c>
      <c r="E968">
        <f t="shared" si="224"/>
        <v>0.19971287635941054</v>
      </c>
      <c r="F968">
        <f t="shared" si="220"/>
        <v>6160111.4412239175</v>
      </c>
      <c r="G968">
        <f t="shared" si="221"/>
        <v>6160015.1372250468</v>
      </c>
      <c r="H968">
        <f t="shared" si="222"/>
        <v>0</v>
      </c>
      <c r="I968">
        <f t="shared" si="225"/>
        <v>2.9563973543159612E-6</v>
      </c>
      <c r="J968">
        <f t="shared" si="226"/>
        <v>0</v>
      </c>
      <c r="K968">
        <f t="shared" si="227"/>
        <v>0</v>
      </c>
      <c r="M968">
        <f>alpha*LN(F968)</f>
        <v>15.633589792848412</v>
      </c>
      <c r="N968">
        <f>(LN(cat0)+LN(C968)+M968)/(alpha-1)</f>
        <v>-668823.20879031287</v>
      </c>
      <c r="O968">
        <f t="shared" si="215"/>
        <v>-12.731539140936647</v>
      </c>
      <c r="P968">
        <f t="shared" si="216"/>
        <v>-668835.94032945379</v>
      </c>
      <c r="Q968">
        <f t="shared" si="217"/>
        <v>-668835.94032945379</v>
      </c>
    </row>
    <row r="969" spans="1:17" x14ac:dyDescent="0.3">
      <c r="A969">
        <f t="shared" si="228"/>
        <v>0.93700000000000006</v>
      </c>
      <c r="B969">
        <f t="shared" si="218"/>
        <v>1.3728759906183385</v>
      </c>
      <c r="C969">
        <f t="shared" si="223"/>
        <v>0.1966306936353357</v>
      </c>
      <c r="D969">
        <f t="shared" si="219"/>
        <v>2.9436693578742883</v>
      </c>
      <c r="E969">
        <f t="shared" si="224"/>
        <v>0.19663359539618805</v>
      </c>
      <c r="F969">
        <f t="shared" si="220"/>
        <v>6256578.7506583547</v>
      </c>
      <c r="G969">
        <f t="shared" si="221"/>
        <v>6256480.841322206</v>
      </c>
      <c r="H969">
        <f t="shared" si="222"/>
        <v>0</v>
      </c>
      <c r="I969">
        <f t="shared" si="225"/>
        <v>2.9595389468576143E-6</v>
      </c>
      <c r="J969">
        <f t="shared" si="226"/>
        <v>0</v>
      </c>
      <c r="K969">
        <f t="shared" si="227"/>
        <v>0</v>
      </c>
      <c r="M969">
        <f>alpha*LN(F969)</f>
        <v>15.649128419078803</v>
      </c>
      <c r="N969">
        <f>(LN(cat0)+LN(C969)+M969)/(alpha-1)</f>
        <v>-668822.9410739661</v>
      </c>
      <c r="O969">
        <f t="shared" si="215"/>
        <v>-12.730477062957092</v>
      </c>
      <c r="P969">
        <f t="shared" si="216"/>
        <v>-668835.67155102908</v>
      </c>
      <c r="Q969">
        <f t="shared" si="217"/>
        <v>-668835.67155102908</v>
      </c>
    </row>
    <row r="970" spans="1:17" x14ac:dyDescent="0.3">
      <c r="A970">
        <f t="shared" si="228"/>
        <v>0.93799999999999994</v>
      </c>
      <c r="B970">
        <f t="shared" si="218"/>
        <v>1.376017583256061</v>
      </c>
      <c r="C970">
        <f t="shared" si="223"/>
        <v>0.19354946708573051</v>
      </c>
      <c r="D970">
        <f t="shared" si="219"/>
        <v>2.9468109473704178</v>
      </c>
      <c r="E970">
        <f t="shared" si="224"/>
        <v>0.19355237374266548</v>
      </c>
      <c r="F970">
        <f t="shared" si="220"/>
        <v>6356179.2130589262</v>
      </c>
      <c r="G970">
        <f t="shared" si="221"/>
        <v>6356079.6446854854</v>
      </c>
      <c r="H970">
        <f t="shared" si="222"/>
        <v>0</v>
      </c>
      <c r="I970">
        <f t="shared" si="225"/>
        <v>2.9626805398433562E-6</v>
      </c>
      <c r="J970">
        <f t="shared" si="226"/>
        <v>0</v>
      </c>
      <c r="K970">
        <f t="shared" si="227"/>
        <v>0</v>
      </c>
      <c r="M970">
        <f>alpha*LN(F970)</f>
        <v>15.664922337190426</v>
      </c>
      <c r="N970">
        <f>(LN(cat0)+LN(C970)+M970)/(alpha-1)</f>
        <v>-668822.66505573911</v>
      </c>
      <c r="O970">
        <f t="shared" si="215"/>
        <v>-12.729416111640619</v>
      </c>
      <c r="P970">
        <f t="shared" si="216"/>
        <v>-668835.39447185071</v>
      </c>
      <c r="Q970">
        <f t="shared" si="217"/>
        <v>-668835.39447185071</v>
      </c>
    </row>
    <row r="971" spans="1:17" x14ac:dyDescent="0.3">
      <c r="A971">
        <f t="shared" si="228"/>
        <v>0.93899999999999995</v>
      </c>
      <c r="B971">
        <f t="shared" si="218"/>
        <v>1.3791591758937845</v>
      </c>
      <c r="C971">
        <f t="shared" si="223"/>
        <v>0.19046633028104268</v>
      </c>
      <c r="D971">
        <f t="shared" si="219"/>
        <v>2.9499525368665487</v>
      </c>
      <c r="E971">
        <f t="shared" si="224"/>
        <v>0.19046924180919289</v>
      </c>
      <c r="F971">
        <f t="shared" si="220"/>
        <v>6459066.8967631971</v>
      </c>
      <c r="G971">
        <f t="shared" si="221"/>
        <v>6458965.6129588643</v>
      </c>
      <c r="H971">
        <f t="shared" si="222"/>
        <v>0</v>
      </c>
      <c r="I971">
        <f t="shared" si="225"/>
        <v>2.9658221323850094E-6</v>
      </c>
      <c r="J971">
        <f t="shared" si="226"/>
        <v>0</v>
      </c>
      <c r="K971">
        <f t="shared" si="227"/>
        <v>0</v>
      </c>
      <c r="M971">
        <f>alpha*LN(F971)</f>
        <v>15.680979741104922</v>
      </c>
      <c r="N971">
        <f>(LN(cat0)+LN(C971)+M971)/(alpha-1)</f>
        <v>-668822.3803319888</v>
      </c>
      <c r="O971">
        <f t="shared" si="215"/>
        <v>-12.728356284898723</v>
      </c>
      <c r="P971">
        <f t="shared" si="216"/>
        <v>-668835.1086882737</v>
      </c>
      <c r="Q971">
        <f t="shared" si="217"/>
        <v>-668835.1086882737</v>
      </c>
    </row>
    <row r="972" spans="1:17" x14ac:dyDescent="0.3">
      <c r="A972">
        <f t="shared" si="228"/>
        <v>0.94</v>
      </c>
      <c r="B972">
        <f t="shared" si="218"/>
        <v>1.3823007685315074</v>
      </c>
      <c r="C972">
        <f t="shared" si="223"/>
        <v>0.18738131365058877</v>
      </c>
      <c r="D972">
        <f t="shared" si="219"/>
        <v>2.9530941263626787</v>
      </c>
      <c r="E972">
        <f t="shared" si="224"/>
        <v>0.18738423002497873</v>
      </c>
      <c r="F972">
        <f t="shared" si="220"/>
        <v>6565406.1414738428</v>
      </c>
      <c r="G972">
        <f t="shared" si="221"/>
        <v>6565303.0829692213</v>
      </c>
      <c r="H972">
        <f t="shared" si="222"/>
        <v>0</v>
      </c>
      <c r="I972">
        <f t="shared" si="225"/>
        <v>2.9689637253707513E-6</v>
      </c>
      <c r="J972">
        <f t="shared" si="226"/>
        <v>0</v>
      </c>
      <c r="K972">
        <f t="shared" si="227"/>
        <v>0</v>
      </c>
      <c r="M972">
        <f>alpha*LN(F972)</f>
        <v>15.697309231137663</v>
      </c>
      <c r="N972">
        <f>(LN(cat0)+LN(C972)+M972)/(alpha-1)</f>
        <v>-668822.08647229662</v>
      </c>
      <c r="O972">
        <f t="shared" si="215"/>
        <v>-12.727297580050907</v>
      </c>
      <c r="P972">
        <f t="shared" si="216"/>
        <v>-668834.81376987672</v>
      </c>
      <c r="Q972">
        <f t="shared" si="217"/>
        <v>-668834.81376987672</v>
      </c>
    </row>
    <row r="973" spans="1:17" x14ac:dyDescent="0.3">
      <c r="A973">
        <f t="shared" si="228"/>
        <v>0.94099999999999995</v>
      </c>
      <c r="B973">
        <f t="shared" si="218"/>
        <v>1.3854423611692308</v>
      </c>
      <c r="C973">
        <f t="shared" si="223"/>
        <v>0.18429444764223626</v>
      </c>
      <c r="D973">
        <f t="shared" si="219"/>
        <v>2.95623571585881</v>
      </c>
      <c r="E973">
        <f t="shared" si="224"/>
        <v>0.1842973688377805</v>
      </c>
      <c r="F973">
        <f t="shared" si="220"/>
        <v>6675372.4286981989</v>
      </c>
      <c r="G973">
        <f t="shared" si="221"/>
        <v>6675267.5331502045</v>
      </c>
      <c r="H973">
        <f t="shared" si="222"/>
        <v>0</v>
      </c>
      <c r="I973">
        <f t="shared" si="225"/>
        <v>2.9721053174683148E-6</v>
      </c>
      <c r="J973">
        <f t="shared" si="226"/>
        <v>0</v>
      </c>
      <c r="K973">
        <f t="shared" si="227"/>
        <v>0</v>
      </c>
      <c r="M973">
        <f>alpha*LN(F973)</f>
        <v>15.7139198413201</v>
      </c>
      <c r="N973">
        <f>(LN(cat0)+LN(C973)+M973)/(alpha-1)</f>
        <v>-668821.7830172223</v>
      </c>
      <c r="O973">
        <f t="shared" si="215"/>
        <v>-12.726239995172586</v>
      </c>
      <c r="P973">
        <f t="shared" si="216"/>
        <v>-668834.50925721752</v>
      </c>
      <c r="Q973">
        <f t="shared" si="217"/>
        <v>-668834.50925721752</v>
      </c>
    </row>
    <row r="974" spans="1:17" x14ac:dyDescent="0.3">
      <c r="A974">
        <f t="shared" si="228"/>
        <v>0.94199999999999995</v>
      </c>
      <c r="B974">
        <f t="shared" si="218"/>
        <v>1.3885839538069538</v>
      </c>
      <c r="C974">
        <f t="shared" si="223"/>
        <v>0.18120576272210701</v>
      </c>
      <c r="D974">
        <f t="shared" si="219"/>
        <v>2.9593773053549399</v>
      </c>
      <c r="E974">
        <f t="shared" si="224"/>
        <v>0.18120868871361323</v>
      </c>
      <c r="F974">
        <f t="shared" si="220"/>
        <v>6789153.3422311014</v>
      </c>
      <c r="G974">
        <f t="shared" si="221"/>
        <v>6789046.5440078825</v>
      </c>
      <c r="H974">
        <f t="shared" si="222"/>
        <v>0</v>
      </c>
      <c r="I974">
        <f t="shared" si="225"/>
        <v>2.9752469104540571E-6</v>
      </c>
      <c r="J974">
        <f t="shared" si="226"/>
        <v>0</v>
      </c>
      <c r="K974">
        <f t="shared" si="227"/>
        <v>0</v>
      </c>
      <c r="M974">
        <f>alpha*LN(F974)</f>
        <v>15.730821069057585</v>
      </c>
      <c r="N974">
        <f>(LN(cat0)+LN(C974)+M974)/(alpha-1)</f>
        <v>-668821.46947578585</v>
      </c>
      <c r="O974">
        <f t="shared" si="215"/>
        <v>-12.725183527299977</v>
      </c>
      <c r="P974">
        <f t="shared" si="216"/>
        <v>-668834.19465931319</v>
      </c>
      <c r="Q974">
        <f t="shared" si="217"/>
        <v>-668834.19465931319</v>
      </c>
    </row>
    <row r="975" spans="1:17" x14ac:dyDescent="0.3">
      <c r="A975">
        <f t="shared" si="228"/>
        <v>0.94299999999999995</v>
      </c>
      <c r="B975">
        <f t="shared" si="218"/>
        <v>1.3917255464446772</v>
      </c>
      <c r="C975">
        <f t="shared" si="223"/>
        <v>0.17811528937427304</v>
      </c>
      <c r="D975">
        <f t="shared" si="219"/>
        <v>2.9625188948510708</v>
      </c>
      <c r="E975">
        <f t="shared" si="224"/>
        <v>0.17811822013643938</v>
      </c>
      <c r="F975">
        <f t="shared" si="220"/>
        <v>6906949.6297400827</v>
      </c>
      <c r="G975">
        <f t="shared" si="221"/>
        <v>6906840.8596867714</v>
      </c>
      <c r="H975">
        <f t="shared" si="222"/>
        <v>0</v>
      </c>
      <c r="I975">
        <f t="shared" si="225"/>
        <v>2.9783885029957098E-6</v>
      </c>
      <c r="J975">
        <f t="shared" si="226"/>
        <v>0</v>
      </c>
      <c r="K975">
        <f t="shared" si="227"/>
        <v>0</v>
      </c>
      <c r="M975">
        <f>alpha*LN(F975)</f>
        <v>15.748022907366522</v>
      </c>
      <c r="N975">
        <f>(LN(cat0)+LN(C975)+M975)/(alpha-1)</f>
        <v>-668821.14532273659</v>
      </c>
      <c r="O975">
        <f t="shared" si="215"/>
        <v>-12.724128174523036</v>
      </c>
      <c r="P975">
        <f t="shared" si="216"/>
        <v>-668833.86945091106</v>
      </c>
      <c r="Q975">
        <f t="shared" si="217"/>
        <v>-668833.86945091106</v>
      </c>
    </row>
    <row r="976" spans="1:17" x14ac:dyDescent="0.3">
      <c r="A976">
        <f t="shared" si="228"/>
        <v>0.94399999999999995</v>
      </c>
      <c r="B976">
        <f t="shared" si="218"/>
        <v>1.3948671390824001</v>
      </c>
      <c r="C976">
        <f t="shared" si="223"/>
        <v>0.17502305810045921</v>
      </c>
      <c r="D976">
        <f t="shared" si="219"/>
        <v>2.9656604843472012</v>
      </c>
      <c r="E976">
        <f t="shared" si="224"/>
        <v>0.17502599360787613</v>
      </c>
      <c r="F976">
        <f t="shared" si="220"/>
        <v>7028976.378089143</v>
      </c>
      <c r="G976">
        <f t="shared" si="221"/>
        <v>7028865.5632725572</v>
      </c>
      <c r="H976">
        <f t="shared" si="222"/>
        <v>0</v>
      </c>
      <c r="I976">
        <f t="shared" si="225"/>
        <v>2.9815300955373625E-6</v>
      </c>
      <c r="J976">
        <f t="shared" si="226"/>
        <v>0</v>
      </c>
      <c r="K976">
        <f t="shared" si="227"/>
        <v>0</v>
      </c>
      <c r="M976">
        <f>alpha*LN(F976)</f>
        <v>15.765535879964689</v>
      </c>
      <c r="N976">
        <f>(LN(cat0)+LN(C976)+M976)/(alpha-1)</f>
        <v>-668820.80999548803</v>
      </c>
      <c r="O976">
        <f t="shared" si="215"/>
        <v>-12.723073934341503</v>
      </c>
      <c r="P976">
        <f t="shared" si="216"/>
        <v>-668833.53306942235</v>
      </c>
      <c r="Q976">
        <f t="shared" si="217"/>
        <v>-668833.53306942235</v>
      </c>
    </row>
    <row r="977" spans="1:17" x14ac:dyDescent="0.3">
      <c r="A977">
        <f t="shared" si="228"/>
        <v>0.94499999999999995</v>
      </c>
      <c r="B977">
        <f t="shared" si="218"/>
        <v>1.3980087317201231</v>
      </c>
      <c r="C977">
        <f t="shared" si="223"/>
        <v>0.17192909941973902</v>
      </c>
      <c r="D977">
        <f t="shared" si="219"/>
        <v>2.9688020738433316</v>
      </c>
      <c r="E977">
        <f t="shared" si="224"/>
        <v>0.17193203964688913</v>
      </c>
      <c r="F977">
        <f t="shared" si="220"/>
        <v>7155464.3168778475</v>
      </c>
      <c r="G977">
        <f t="shared" si="221"/>
        <v>7155351.3803076018</v>
      </c>
      <c r="H977">
        <f t="shared" si="222"/>
        <v>0</v>
      </c>
      <c r="I977">
        <f t="shared" si="225"/>
        <v>2.9846716880790152E-6</v>
      </c>
      <c r="J977">
        <f t="shared" si="226"/>
        <v>0</v>
      </c>
      <c r="K977">
        <f t="shared" si="227"/>
        <v>0</v>
      </c>
      <c r="M977">
        <f>alpha*LN(F977)</f>
        <v>15.783371079523322</v>
      </c>
      <c r="N977">
        <f>(LN(cat0)+LN(C977)+M977)/(alpha-1)</f>
        <v>-668820.46289073245</v>
      </c>
      <c r="O977">
        <f t="shared" si="215"/>
        <v>-12.72202080441196</v>
      </c>
      <c r="P977">
        <f t="shared" si="216"/>
        <v>-668833.18491153687</v>
      </c>
      <c r="Q977">
        <f t="shared" si="217"/>
        <v>-668833.18491153687</v>
      </c>
    </row>
    <row r="978" spans="1:17" x14ac:dyDescent="0.3">
      <c r="A978">
        <f t="shared" si="228"/>
        <v>0.94599999999999995</v>
      </c>
      <c r="B978">
        <f t="shared" si="218"/>
        <v>1.4011503243578465</v>
      </c>
      <c r="C978">
        <f t="shared" si="223"/>
        <v>0.16883344386823487</v>
      </c>
      <c r="D978">
        <f t="shared" si="219"/>
        <v>2.971943663339462</v>
      </c>
      <c r="E978">
        <f t="shared" si="224"/>
        <v>0.1688363887894935</v>
      </c>
      <c r="F978">
        <f t="shared" si="220"/>
        <v>7286661.2668151306</v>
      </c>
      <c r="G978">
        <f t="shared" si="221"/>
        <v>7286546.127138678</v>
      </c>
      <c r="H978">
        <f t="shared" si="222"/>
        <v>0</v>
      </c>
      <c r="I978">
        <f t="shared" si="225"/>
        <v>2.9878132810647572E-6</v>
      </c>
      <c r="J978">
        <f t="shared" si="226"/>
        <v>0</v>
      </c>
      <c r="K978">
        <f t="shared" si="227"/>
        <v>0</v>
      </c>
      <c r="M978">
        <f>alpha*LN(F978)</f>
        <v>15.801540209429048</v>
      </c>
      <c r="N978">
        <f>(LN(cat0)+LN(C978)+M978)/(alpha-1)</f>
        <v>-668820.10336068575</v>
      </c>
      <c r="O978">
        <f t="shared" si="215"/>
        <v>-12.720968782249754</v>
      </c>
      <c r="P978">
        <f t="shared" si="216"/>
        <v>-668832.82432946796</v>
      </c>
      <c r="Q978">
        <f t="shared" si="217"/>
        <v>-668832.82432946796</v>
      </c>
    </row>
    <row r="979" spans="1:17" x14ac:dyDescent="0.3">
      <c r="A979">
        <f t="shared" si="228"/>
        <v>0.94699999999999995</v>
      </c>
      <c r="B979">
        <f t="shared" si="218"/>
        <v>1.4042919169955694</v>
      </c>
      <c r="C979">
        <f t="shared" si="223"/>
        <v>0.16573612199881782</v>
      </c>
      <c r="D979">
        <f t="shared" si="219"/>
        <v>2.9750852528355924</v>
      </c>
      <c r="E979">
        <f t="shared" si="224"/>
        <v>0.16573907158845208</v>
      </c>
      <c r="F979">
        <f t="shared" si="220"/>
        <v>7422833.7520569339</v>
      </c>
      <c r="G979">
        <f t="shared" si="221"/>
        <v>7422716.3232254796</v>
      </c>
      <c r="H979">
        <f t="shared" si="222"/>
        <v>0</v>
      </c>
      <c r="I979">
        <f t="shared" si="225"/>
        <v>2.9909548736064094E-6</v>
      </c>
      <c r="J979">
        <f t="shared" si="226"/>
        <v>0</v>
      </c>
      <c r="K979">
        <f t="shared" si="227"/>
        <v>0</v>
      </c>
      <c r="M979">
        <f>alpha*LN(F979)</f>
        <v>15.820055629449389</v>
      </c>
      <c r="N979">
        <f>(LN(cat0)+LN(C979)+M979)/(alpha-1)</f>
        <v>-668819.73070890619</v>
      </c>
      <c r="O979">
        <f t="shared" si="215"/>
        <v>-12.719917865823655</v>
      </c>
      <c r="P979">
        <f t="shared" si="216"/>
        <v>-668832.45062677201</v>
      </c>
      <c r="Q979">
        <f t="shared" si="217"/>
        <v>-668832.45062677201</v>
      </c>
    </row>
    <row r="980" spans="1:17" x14ac:dyDescent="0.3">
      <c r="A980">
        <f t="shared" si="228"/>
        <v>0.94799999999999995</v>
      </c>
      <c r="B980">
        <f t="shared" si="218"/>
        <v>1.4074335096332928</v>
      </c>
      <c r="C980">
        <f t="shared" si="223"/>
        <v>0.16263716438080311</v>
      </c>
      <c r="D980">
        <f t="shared" si="219"/>
        <v>2.9782268423317233</v>
      </c>
      <c r="E980">
        <f t="shared" si="224"/>
        <v>0.16264011861297328</v>
      </c>
      <c r="F980">
        <f t="shared" si="220"/>
        <v>7564268.7985792523</v>
      </c>
      <c r="G980">
        <f t="shared" si="221"/>
        <v>7564148.9894811884</v>
      </c>
      <c r="H980">
        <f t="shared" si="222"/>
        <v>0</v>
      </c>
      <c r="I980">
        <f t="shared" si="225"/>
        <v>2.9940964661480621E-6</v>
      </c>
      <c r="J980">
        <f t="shared" si="226"/>
        <v>0</v>
      </c>
      <c r="K980">
        <f t="shared" si="227"/>
        <v>0</v>
      </c>
      <c r="M980">
        <f>alpha*LN(F980)</f>
        <v>15.838930405748041</v>
      </c>
      <c r="N980">
        <f>(LN(cat0)+LN(C980)+M980)/(alpha-1)</f>
        <v>-668819.34418562171</v>
      </c>
      <c r="O980">
        <f t="shared" si="215"/>
        <v>-12.718868052663552</v>
      </c>
      <c r="P980">
        <f t="shared" si="216"/>
        <v>-668832.06305367441</v>
      </c>
      <c r="Q980">
        <f t="shared" si="217"/>
        <v>-668832.06305367441</v>
      </c>
    </row>
    <row r="981" spans="1:17" x14ac:dyDescent="0.3">
      <c r="A981">
        <f t="shared" si="228"/>
        <v>0.94899999999999995</v>
      </c>
      <c r="B981">
        <f t="shared" si="218"/>
        <v>1.4105751022710158</v>
      </c>
      <c r="C981">
        <f t="shared" si="223"/>
        <v>0.15953660159965188</v>
      </c>
      <c r="D981">
        <f t="shared" si="219"/>
        <v>2.9813684318278537</v>
      </c>
      <c r="E981">
        <f t="shared" si="224"/>
        <v>0.15953956044841125</v>
      </c>
      <c r="F981">
        <f t="shared" si="220"/>
        <v>7711275.9441201901</v>
      </c>
      <c r="G981">
        <f t="shared" si="221"/>
        <v>7711153.6581781674</v>
      </c>
      <c r="H981">
        <f t="shared" si="222"/>
        <v>0</v>
      </c>
      <c r="I981">
        <f t="shared" si="225"/>
        <v>2.9972380586897149E-6</v>
      </c>
      <c r="J981">
        <f t="shared" si="226"/>
        <v>0</v>
      </c>
      <c r="K981">
        <f t="shared" si="227"/>
        <v>0</v>
      </c>
      <c r="M981">
        <f>alpha*LN(F981)</f>
        <v>15.858178365756766</v>
      </c>
      <c r="N981">
        <f>(LN(cat0)+LN(C981)+M981)/(alpha-1)</f>
        <v>-668818.94298251893</v>
      </c>
      <c r="O981">
        <f t="shared" ref="O981:O1039" si="229">LN(I981)</f>
        <v>-12.717819340455428</v>
      </c>
      <c r="P981">
        <f t="shared" ref="P981:P1039" si="230">N981+O981</f>
        <v>-668831.66080185934</v>
      </c>
      <c r="Q981">
        <f t="shared" ref="Q981:Q1039" si="231">P981-EXP(P981)</f>
        <v>-668831.66080185934</v>
      </c>
    </row>
    <row r="982" spans="1:17" x14ac:dyDescent="0.3">
      <c r="A982">
        <f t="shared" si="228"/>
        <v>0.95</v>
      </c>
      <c r="B982">
        <f t="shared" si="218"/>
        <v>1.4137166949087392</v>
      </c>
      <c r="C982">
        <f t="shared" si="223"/>
        <v>0.15643446425666588</v>
      </c>
      <c r="D982">
        <f t="shared" si="219"/>
        <v>2.9845100213239841</v>
      </c>
      <c r="E982">
        <f t="shared" si="224"/>
        <v>0.15643742769596142</v>
      </c>
      <c r="F982">
        <f t="shared" si="220"/>
        <v>7864189.4893104453</v>
      </c>
      <c r="G982">
        <f t="shared" si="221"/>
        <v>7864064.6240376523</v>
      </c>
      <c r="H982">
        <f t="shared" si="222"/>
        <v>0</v>
      </c>
      <c r="I982">
        <f t="shared" si="225"/>
        <v>3.0003796516754568E-6</v>
      </c>
      <c r="J982">
        <f t="shared" si="226"/>
        <v>0</v>
      </c>
      <c r="K982">
        <f t="shared" si="227"/>
        <v>0</v>
      </c>
      <c r="M982">
        <f>alpha*LN(F982)</f>
        <v>15.877814158481078</v>
      </c>
      <c r="N982">
        <f>(LN(cat0)+LN(C982)+M982)/(alpha-1)</f>
        <v>-668818.52622690226</v>
      </c>
      <c r="O982">
        <f t="shared" si="229"/>
        <v>-12.716771726744525</v>
      </c>
      <c r="P982">
        <f t="shared" si="230"/>
        <v>-668831.24299862899</v>
      </c>
      <c r="Q982">
        <f t="shared" si="231"/>
        <v>-668831.24299862899</v>
      </c>
    </row>
    <row r="983" spans="1:17" x14ac:dyDescent="0.3">
      <c r="A983">
        <f t="shared" si="228"/>
        <v>0.95099999999999996</v>
      </c>
      <c r="B983">
        <f t="shared" si="218"/>
        <v>1.4168582875464621</v>
      </c>
      <c r="C983">
        <f t="shared" si="223"/>
        <v>0.15333078296868882</v>
      </c>
      <c r="D983">
        <f t="shared" si="219"/>
        <v>2.987651610820115</v>
      </c>
      <c r="E983">
        <f t="shared" si="224"/>
        <v>0.15333375097235968</v>
      </c>
      <c r="F983">
        <f t="shared" si="220"/>
        <v>8023371.0244466076</v>
      </c>
      <c r="G983">
        <f t="shared" si="221"/>
        <v>8023243.4709572867</v>
      </c>
      <c r="H983">
        <f t="shared" si="222"/>
        <v>0</v>
      </c>
      <c r="I983">
        <f t="shared" si="225"/>
        <v>3.0035212437730198E-6</v>
      </c>
      <c r="J983">
        <f t="shared" si="226"/>
        <v>0</v>
      </c>
      <c r="K983">
        <f t="shared" si="227"/>
        <v>0</v>
      </c>
      <c r="M983">
        <f>alpha*LN(F983)</f>
        <v>15.897853320898463</v>
      </c>
      <c r="N983">
        <f>(LN(cat0)+LN(C983)+M983)/(alpha-1)</f>
        <v>-668818.09297516197</v>
      </c>
      <c r="O983">
        <f t="shared" si="229"/>
        <v>-12.715725209675375</v>
      </c>
      <c r="P983">
        <f t="shared" si="230"/>
        <v>-668830.80870037165</v>
      </c>
      <c r="Q983">
        <f t="shared" si="231"/>
        <v>-668830.80870037165</v>
      </c>
    </row>
    <row r="984" spans="1:17" x14ac:dyDescent="0.3">
      <c r="A984">
        <f t="shared" si="228"/>
        <v>0.95199999999999996</v>
      </c>
      <c r="B984">
        <f t="shared" si="218"/>
        <v>1.4199998801841853</v>
      </c>
      <c r="C984">
        <f t="shared" si="223"/>
        <v>0.15022558836780109</v>
      </c>
      <c r="D984">
        <f t="shared" si="219"/>
        <v>2.9907932003162454</v>
      </c>
      <c r="E984">
        <f t="shared" si="224"/>
        <v>0.15022856090958159</v>
      </c>
      <c r="F984">
        <f t="shared" si="220"/>
        <v>8189212.2721044915</v>
      </c>
      <c r="G984">
        <f t="shared" si="221"/>
        <v>8189081.914572807</v>
      </c>
      <c r="H984">
        <f t="shared" si="222"/>
        <v>0</v>
      </c>
      <c r="I984">
        <f t="shared" si="225"/>
        <v>3.0066628365367172E-6</v>
      </c>
      <c r="J984">
        <f t="shared" si="226"/>
        <v>0</v>
      </c>
      <c r="K984">
        <f t="shared" si="227"/>
        <v>0</v>
      </c>
      <c r="M984">
        <f>alpha*LN(F984)</f>
        <v>15.918312351203005</v>
      </c>
      <c r="N984">
        <f>(LN(cat0)+LN(C984)+M984)/(alpha-1)</f>
        <v>-668817.64220536186</v>
      </c>
      <c r="O984">
        <f t="shared" si="229"/>
        <v>-12.714679786437804</v>
      </c>
      <c r="P984">
        <f t="shared" si="230"/>
        <v>-668830.35688514833</v>
      </c>
      <c r="Q984">
        <f t="shared" si="231"/>
        <v>-668830.35688514833</v>
      </c>
    </row>
    <row r="985" spans="1:17" x14ac:dyDescent="0.3">
      <c r="A985">
        <f t="shared" si="228"/>
        <v>0.95299999999999996</v>
      </c>
      <c r="B985">
        <f t="shared" si="218"/>
        <v>1.4231414728219085</v>
      </c>
      <c r="C985">
        <f t="shared" si="223"/>
        <v>0.14711891110101966</v>
      </c>
      <c r="D985">
        <f t="shared" si="219"/>
        <v>2.9939347898123758</v>
      </c>
      <c r="E985">
        <f t="shared" si="224"/>
        <v>0.14712188815453742</v>
      </c>
      <c r="F985">
        <f t="shared" si="220"/>
        <v>8362138.2926317481</v>
      </c>
      <c r="G985">
        <f t="shared" si="221"/>
        <v>8362005.0076925214</v>
      </c>
      <c r="H985">
        <f t="shared" si="222"/>
        <v>0</v>
      </c>
      <c r="I985">
        <f t="shared" si="225"/>
        <v>3.009804429300414E-6</v>
      </c>
      <c r="J985">
        <f t="shared" si="226"/>
        <v>0</v>
      </c>
      <c r="K985">
        <f t="shared" si="227"/>
        <v>0</v>
      </c>
      <c r="M985">
        <f>alpha*LN(F985)</f>
        <v>15.939208789761482</v>
      </c>
      <c r="N985">
        <f>(LN(cat0)+LN(C985)+M985)/(alpha-1)</f>
        <v>-668817.17280898057</v>
      </c>
      <c r="O985">
        <f t="shared" si="229"/>
        <v>-12.713635454968717</v>
      </c>
      <c r="P985">
        <f t="shared" si="230"/>
        <v>-668829.88644443557</v>
      </c>
      <c r="Q985">
        <f t="shared" si="231"/>
        <v>-668829.88644443557</v>
      </c>
    </row>
    <row r="986" spans="1:17" x14ac:dyDescent="0.3">
      <c r="A986">
        <f t="shared" si="228"/>
        <v>0.95399999999999996</v>
      </c>
      <c r="B986">
        <f t="shared" si="218"/>
        <v>1.4262830654596315</v>
      </c>
      <c r="C986">
        <f t="shared" si="223"/>
        <v>0.14401078182999485</v>
      </c>
      <c r="D986">
        <f t="shared" si="219"/>
        <v>2.9970763793085062</v>
      </c>
      <c r="E986">
        <f t="shared" si="224"/>
        <v>0.14401376336877139</v>
      </c>
      <c r="F986">
        <f t="shared" si="220"/>
        <v>8542611.1077388618</v>
      </c>
      <c r="G986">
        <f t="shared" si="221"/>
        <v>8542474.7638222482</v>
      </c>
      <c r="H986">
        <f t="shared" si="222"/>
        <v>0</v>
      </c>
      <c r="I986">
        <f t="shared" si="225"/>
        <v>3.0129460218420667E-6</v>
      </c>
      <c r="J986">
        <f t="shared" si="226"/>
        <v>0</v>
      </c>
      <c r="K986">
        <f t="shared" si="227"/>
        <v>0</v>
      </c>
      <c r="M986">
        <f>alpha*LN(F986)</f>
        <v>15.960561308776088</v>
      </c>
      <c r="N986">
        <f>(LN(cat0)+LN(C986)+M986)/(alpha-1)</f>
        <v>-668816.68358148646</v>
      </c>
      <c r="O986">
        <f t="shared" si="229"/>
        <v>-12.712592213063854</v>
      </c>
      <c r="P986">
        <f t="shared" si="230"/>
        <v>-668829.39617369953</v>
      </c>
      <c r="Q986">
        <f t="shared" si="231"/>
        <v>-668829.39617369953</v>
      </c>
    </row>
    <row r="987" spans="1:17" x14ac:dyDescent="0.3">
      <c r="A987">
        <f t="shared" si="228"/>
        <v>0.95499999999999996</v>
      </c>
      <c r="B987">
        <f t="shared" si="218"/>
        <v>1.4294246580973549</v>
      </c>
      <c r="C987">
        <f t="shared" si="223"/>
        <v>0.14090123123070683</v>
      </c>
      <c r="D987">
        <f t="shared" si="219"/>
        <v>3.0002179688046371</v>
      </c>
      <c r="E987">
        <f t="shared" si="224"/>
        <v>0.14090421722815824</v>
      </c>
      <c r="F987">
        <f t="shared" si="220"/>
        <v>8731133.8072249629</v>
      </c>
      <c r="G987">
        <f t="shared" si="221"/>
        <v>8730994.2638165299</v>
      </c>
      <c r="H987">
        <f t="shared" si="222"/>
        <v>0</v>
      </c>
      <c r="I987">
        <f t="shared" si="225"/>
        <v>3.016087614383719E-6</v>
      </c>
      <c r="J987">
        <f t="shared" si="226"/>
        <v>0</v>
      </c>
      <c r="K987">
        <f t="shared" si="227"/>
        <v>0</v>
      </c>
      <c r="M987">
        <f>alpha*LN(F987)</f>
        <v>15.982389811802296</v>
      </c>
      <c r="N987">
        <f>(LN(cat0)+LN(C987)+M987)/(alpha-1)</f>
        <v>-668816.17321171518</v>
      </c>
      <c r="O987">
        <f t="shared" si="229"/>
        <v>-12.711550058378528</v>
      </c>
      <c r="P987">
        <f t="shared" si="230"/>
        <v>-668828.88476177352</v>
      </c>
      <c r="Q987">
        <f t="shared" si="231"/>
        <v>-668828.88476177352</v>
      </c>
    </row>
    <row r="988" spans="1:17" x14ac:dyDescent="0.3">
      <c r="A988">
        <f t="shared" si="228"/>
        <v>0.95599999999999996</v>
      </c>
      <c r="B988">
        <f t="shared" si="218"/>
        <v>1.4325662507350778</v>
      </c>
      <c r="C988">
        <f t="shared" si="223"/>
        <v>0.13779028999316514</v>
      </c>
      <c r="D988">
        <f t="shared" si="219"/>
        <v>3.0033595583007675</v>
      </c>
      <c r="E988">
        <f t="shared" si="224"/>
        <v>0.13779328042260219</v>
      </c>
      <c r="F988">
        <f t="shared" si="220"/>
        <v>8928255.2156987805</v>
      </c>
      <c r="G988">
        <f t="shared" si="221"/>
        <v>8928112.3225143328</v>
      </c>
      <c r="H988">
        <f t="shared" si="222"/>
        <v>0</v>
      </c>
      <c r="I988">
        <f t="shared" si="225"/>
        <v>3.0192292069253713E-6</v>
      </c>
      <c r="J988">
        <f t="shared" si="226"/>
        <v>0</v>
      </c>
      <c r="K988">
        <f t="shared" si="227"/>
        <v>0</v>
      </c>
      <c r="M988">
        <f>alpha*LN(F988)</f>
        <v>16.004715544450875</v>
      </c>
      <c r="N988">
        <f>(LN(cat0)+LN(C988)+M988)/(alpha-1)</f>
        <v>-668815.64026976866</v>
      </c>
      <c r="O988">
        <f t="shared" si="229"/>
        <v>-12.710508988648996</v>
      </c>
      <c r="P988">
        <f t="shared" si="230"/>
        <v>-668828.35077875736</v>
      </c>
      <c r="Q988">
        <f t="shared" si="231"/>
        <v>-668828.35077875736</v>
      </c>
    </row>
    <row r="989" spans="1:17" x14ac:dyDescent="0.3">
      <c r="A989">
        <f t="shared" si="228"/>
        <v>0.95699999999999996</v>
      </c>
      <c r="B989">
        <f t="shared" si="218"/>
        <v>1.4357078433728012</v>
      </c>
      <c r="C989">
        <f t="shared" si="223"/>
        <v>0.13467798882110274</v>
      </c>
      <c r="D989">
        <f t="shared" si="219"/>
        <v>3.0065011477968979</v>
      </c>
      <c r="E989">
        <f t="shared" si="224"/>
        <v>0.13468098365573147</v>
      </c>
      <c r="F989">
        <f t="shared" si="220"/>
        <v>9134575.2104550209</v>
      </c>
      <c r="G989">
        <f t="shared" si="221"/>
        <v>9134428.806518482</v>
      </c>
      <c r="H989">
        <f t="shared" si="222"/>
        <v>0</v>
      </c>
      <c r="I989">
        <f t="shared" si="225"/>
        <v>3.0223707999111128E-6</v>
      </c>
      <c r="J989">
        <f t="shared" si="226"/>
        <v>0</v>
      </c>
      <c r="K989">
        <f t="shared" si="227"/>
        <v>0</v>
      </c>
      <c r="M989">
        <f>alpha*LN(F989)</f>
        <v>16.027561217817226</v>
      </c>
      <c r="N989">
        <f>(LN(cat0)+LN(C989)+M989)/(alpha-1)</f>
        <v>-668815.08319325035</v>
      </c>
      <c r="O989">
        <f t="shared" si="229"/>
        <v>-12.709469001471646</v>
      </c>
      <c r="P989">
        <f t="shared" si="230"/>
        <v>-668827.79266225186</v>
      </c>
      <c r="Q989">
        <f t="shared" si="231"/>
        <v>-668827.79266225186</v>
      </c>
    </row>
    <row r="990" spans="1:17" x14ac:dyDescent="0.3">
      <c r="A990">
        <f t="shared" si="228"/>
        <v>0.95799999999999996</v>
      </c>
      <c r="B990">
        <f t="shared" si="218"/>
        <v>1.4388494360105242</v>
      </c>
      <c r="C990">
        <f t="shared" si="223"/>
        <v>0.13156435843167621</v>
      </c>
      <c r="D990">
        <f t="shared" si="219"/>
        <v>3.0096427372930288</v>
      </c>
      <c r="E990">
        <f t="shared" si="224"/>
        <v>0.13156735764459643</v>
      </c>
      <c r="F990">
        <f t="shared" si="220"/>
        <v>9350750.7990289871</v>
      </c>
      <c r="G990">
        <f t="shared" si="221"/>
        <v>9350600.7116391864</v>
      </c>
      <c r="H990">
        <f t="shared" si="222"/>
        <v>0</v>
      </c>
      <c r="I990">
        <f t="shared" si="225"/>
        <v>3.0255123920086759E-6</v>
      </c>
      <c r="J990">
        <f t="shared" si="226"/>
        <v>0</v>
      </c>
      <c r="K990">
        <f t="shared" si="227"/>
        <v>0</v>
      </c>
      <c r="M990">
        <f>alpha*LN(F990)</f>
        <v>16.050951146435242</v>
      </c>
      <c r="N990">
        <f>(LN(cat0)+LN(C990)+M990)/(alpha-1)</f>
        <v>-668814.50027153769</v>
      </c>
      <c r="O990">
        <f t="shared" si="229"/>
        <v>-12.708430095037631</v>
      </c>
      <c r="P990">
        <f t="shared" si="230"/>
        <v>-668827.20870163268</v>
      </c>
      <c r="Q990">
        <f t="shared" si="231"/>
        <v>-668827.20870163268</v>
      </c>
    </row>
    <row r="991" spans="1:17" x14ac:dyDescent="0.3">
      <c r="A991">
        <f t="shared" si="228"/>
        <v>0.95899999999999996</v>
      </c>
      <c r="B991">
        <f t="shared" si="218"/>
        <v>1.4419910286482474</v>
      </c>
      <c r="C991">
        <f t="shared" si="223"/>
        <v>0.12844942955515956</v>
      </c>
      <c r="D991">
        <f t="shared" si="219"/>
        <v>3.0127843267891592</v>
      </c>
      <c r="E991">
        <f t="shared" si="224"/>
        <v>0.12845243311936791</v>
      </c>
      <c r="F991">
        <f t="shared" si="220"/>
        <v>9577503.0861275792</v>
      </c>
      <c r="G991">
        <f t="shared" si="221"/>
        <v>9577349.129697457</v>
      </c>
      <c r="H991">
        <f t="shared" si="222"/>
        <v>0</v>
      </c>
      <c r="I991">
        <f t="shared" si="225"/>
        <v>3.0286539847723728E-6</v>
      </c>
      <c r="J991">
        <f t="shared" si="226"/>
        <v>0</v>
      </c>
      <c r="K991">
        <f t="shared" si="227"/>
        <v>0</v>
      </c>
      <c r="M991">
        <f>alpha*LN(F991)</f>
        <v>16.074911402856252</v>
      </c>
      <c r="N991">
        <f>(LN(cat0)+LN(C991)+M991)/(alpha-1)</f>
        <v>-668813.88962770719</v>
      </c>
      <c r="O991">
        <f t="shared" si="229"/>
        <v>-12.70739226659019</v>
      </c>
      <c r="P991">
        <f t="shared" si="230"/>
        <v>-668826.59701997379</v>
      </c>
      <c r="Q991">
        <f t="shared" si="231"/>
        <v>-668826.59701997379</v>
      </c>
    </row>
    <row r="992" spans="1:17" x14ac:dyDescent="0.3">
      <c r="A992">
        <f t="shared" si="228"/>
        <v>0.96</v>
      </c>
      <c r="B992">
        <f t="shared" ref="B992:B1039" si="232">(1-A992)*-theta0+A992*PI()/2</f>
        <v>1.4451326212859705</v>
      </c>
      <c r="C992">
        <f t="shared" si="223"/>
        <v>0.12533323293464313</v>
      </c>
      <c r="D992">
        <f t="shared" ref="D992:D1039" si="233">alpha*(B992+theta0)</f>
        <v>3.0159259162852896</v>
      </c>
      <c r="E992">
        <f t="shared" si="224"/>
        <v>0.12533624082303121</v>
      </c>
      <c r="F992">
        <f t="shared" ref="F992:F1039" si="234">x_m_zeta/E992</f>
        <v>9815625.2855740413</v>
      </c>
      <c r="G992">
        <f t="shared" ref="G992:G1039" si="235">(F992)^alpha</f>
        <v>9815467.2603233289</v>
      </c>
      <c r="H992">
        <f t="shared" ref="H992:H1039" si="236">(cat0*C992*G992)^(1/(alpha-1))</f>
        <v>0</v>
      </c>
      <c r="I992">
        <f t="shared" si="225"/>
        <v>3.0317955775360697E-6</v>
      </c>
      <c r="J992">
        <f t="shared" si="226"/>
        <v>0</v>
      </c>
      <c r="K992">
        <f t="shared" si="227"/>
        <v>0</v>
      </c>
      <c r="M992">
        <f>alpha*LN(F992)</f>
        <v>16.099469991316877</v>
      </c>
      <c r="N992">
        <f>(LN(cat0)+LN(C992)+M992)/(alpha-1)</f>
        <v>-668813.24919785582</v>
      </c>
      <c r="O992">
        <f t="shared" si="229"/>
        <v>-12.70635551411406</v>
      </c>
      <c r="P992">
        <f t="shared" si="230"/>
        <v>-668825.95555336995</v>
      </c>
      <c r="Q992">
        <f t="shared" si="231"/>
        <v>-668825.95555336995</v>
      </c>
    </row>
    <row r="993" spans="1:17" x14ac:dyDescent="0.3">
      <c r="A993">
        <f t="shared" si="228"/>
        <v>0.96099999999999997</v>
      </c>
      <c r="B993">
        <f t="shared" si="232"/>
        <v>1.4482742139236937</v>
      </c>
      <c r="C993">
        <f t="shared" ref="C993:C1039" si="237">COS(B993)</f>
        <v>0.12221579932572921</v>
      </c>
      <c r="D993">
        <f t="shared" si="233"/>
        <v>3.01906750578142</v>
      </c>
      <c r="E993">
        <f t="shared" ref="E993:E1039" si="238">SIN(D993)</f>
        <v>0.12221881151108439</v>
      </c>
      <c r="F993">
        <f t="shared" si="234"/>
        <v>10065991.964827502</v>
      </c>
      <c r="G993">
        <f t="shared" si="235"/>
        <v>10065829.655305518</v>
      </c>
      <c r="H993">
        <f t="shared" si="236"/>
        <v>0</v>
      </c>
      <c r="I993">
        <f t="shared" ref="I993:I1039" si="239">COS(D993-B993)</f>
        <v>3.0349371702997665E-6</v>
      </c>
      <c r="J993">
        <f t="shared" ref="J993:J1039" si="240">H993*I993</f>
        <v>0</v>
      </c>
      <c r="K993">
        <f t="shared" ref="K993:K1039" si="241">J993*EXP(-J993)</f>
        <v>0</v>
      </c>
      <c r="M993">
        <f>alpha*LN(F993)</f>
        <v>16.124657043396144</v>
      </c>
      <c r="N993">
        <f>(LN(cat0)+LN(C993)+M993)/(alpha-1)</f>
        <v>-668812.57670712424</v>
      </c>
      <c r="O993">
        <f t="shared" si="229"/>
        <v>-12.705319835380518</v>
      </c>
      <c r="P993">
        <f t="shared" si="230"/>
        <v>-668825.28202695958</v>
      </c>
      <c r="Q993">
        <f t="shared" si="231"/>
        <v>-668825.28202695958</v>
      </c>
    </row>
    <row r="994" spans="1:17" x14ac:dyDescent="0.3">
      <c r="A994">
        <f t="shared" ref="A994:A1031" si="242">ROUND(A993+1/1000,3)</f>
        <v>0.96199999999999997</v>
      </c>
      <c r="B994">
        <f t="shared" si="232"/>
        <v>1.4514158065614169</v>
      </c>
      <c r="C994">
        <f t="shared" si="237"/>
        <v>0.11909715949622864</v>
      </c>
      <c r="D994">
        <f t="shared" si="233"/>
        <v>3.0222090952775509</v>
      </c>
      <c r="E994">
        <f t="shared" si="238"/>
        <v>0.11910017595123394</v>
      </c>
      <c r="F994">
        <f t="shared" si="234"/>
        <v>10329569.749125097</v>
      </c>
      <c r="G994">
        <f t="shared" si="235"/>
        <v>10329402.922537155</v>
      </c>
      <c r="H994">
        <f t="shared" si="236"/>
        <v>0</v>
      </c>
      <c r="I994">
        <f t="shared" si="239"/>
        <v>3.0380787626193742E-6</v>
      </c>
      <c r="J994">
        <f t="shared" si="240"/>
        <v>0</v>
      </c>
      <c r="K994">
        <f t="shared" si="241"/>
        <v>0</v>
      </c>
      <c r="M994">
        <f>alpha*LN(F994)</f>
        <v>16.150505039090095</v>
      </c>
      <c r="N994">
        <f>(LN(cat0)+LN(C994)+M994)/(alpha-1)</f>
        <v>-668811.86964204046</v>
      </c>
      <c r="O994">
        <f t="shared" si="229"/>
        <v>-12.704285228313932</v>
      </c>
      <c r="P994">
        <f t="shared" si="230"/>
        <v>-668824.57392726874</v>
      </c>
      <c r="Q994">
        <f t="shared" si="231"/>
        <v>-668824.57392726874</v>
      </c>
    </row>
    <row r="995" spans="1:17" x14ac:dyDescent="0.3">
      <c r="A995">
        <f t="shared" si="242"/>
        <v>0.96299999999999997</v>
      </c>
      <c r="B995">
        <f t="shared" si="232"/>
        <v>1.4545573991991398</v>
      </c>
      <c r="C995">
        <f t="shared" si="237"/>
        <v>0.1159773442258574</v>
      </c>
      <c r="D995">
        <f t="shared" si="233"/>
        <v>3.0253506847736809</v>
      </c>
      <c r="E995">
        <f t="shared" si="238"/>
        <v>0.11598036492309323</v>
      </c>
      <c r="F995">
        <f t="shared" si="234"/>
        <v>10607429.761383539</v>
      </c>
      <c r="G995">
        <f t="shared" si="235"/>
        <v>10607258.165688274</v>
      </c>
      <c r="H995">
        <f t="shared" si="236"/>
        <v>0</v>
      </c>
      <c r="I995">
        <f t="shared" si="239"/>
        <v>3.0412203556051157E-6</v>
      </c>
      <c r="J995">
        <f t="shared" si="240"/>
        <v>0</v>
      </c>
      <c r="K995">
        <f t="shared" si="241"/>
        <v>0</v>
      </c>
      <c r="M995">
        <f>alpha*LN(F995)</f>
        <v>16.177049057371981</v>
      </c>
      <c r="N995">
        <f>(LN(cat0)+LN(C995)+M995)/(alpha-1)</f>
        <v>-668811.12521828944</v>
      </c>
      <c r="O995">
        <f t="shared" si="229"/>
        <v>-12.703251690333879</v>
      </c>
      <c r="P995">
        <f t="shared" si="230"/>
        <v>-668823.82846997981</v>
      </c>
      <c r="Q995">
        <f t="shared" si="231"/>
        <v>-668823.82846997981</v>
      </c>
    </row>
    <row r="996" spans="1:17" x14ac:dyDescent="0.3">
      <c r="A996">
        <f t="shared" si="242"/>
        <v>0.96399999999999997</v>
      </c>
      <c r="B996">
        <f t="shared" si="232"/>
        <v>1.4576989918368632</v>
      </c>
      <c r="C996">
        <f t="shared" si="237"/>
        <v>0.11285638430593171</v>
      </c>
      <c r="D996">
        <f t="shared" si="233"/>
        <v>3.0284922742698117</v>
      </c>
      <c r="E996">
        <f t="shared" si="238"/>
        <v>0.11285940921787392</v>
      </c>
      <c r="F996">
        <f t="shared" si="234"/>
        <v>10900762.135360382</v>
      </c>
      <c r="G996">
        <f t="shared" si="235"/>
        <v>10900585.49710005</v>
      </c>
      <c r="H996">
        <f t="shared" si="236"/>
        <v>0</v>
      </c>
      <c r="I996">
        <f t="shared" si="239"/>
        <v>3.0443619481467676E-6</v>
      </c>
      <c r="J996">
        <f t="shared" si="240"/>
        <v>0</v>
      </c>
      <c r="K996">
        <f t="shared" si="241"/>
        <v>0</v>
      </c>
      <c r="M996">
        <f>alpha*LN(F996)</f>
        <v>16.204327061087035</v>
      </c>
      <c r="N996">
        <f>(LN(cat0)+LN(C996)+M996)/(alpha-1)</f>
        <v>-668810.34034324985</v>
      </c>
      <c r="O996">
        <f t="shared" si="229"/>
        <v>-12.702219219597662</v>
      </c>
      <c r="P996">
        <f t="shared" si="230"/>
        <v>-668823.04256246949</v>
      </c>
      <c r="Q996">
        <f t="shared" si="231"/>
        <v>-668823.04256246949</v>
      </c>
    </row>
    <row r="997" spans="1:17" x14ac:dyDescent="0.3">
      <c r="A997">
        <f t="shared" si="242"/>
        <v>0.96499999999999997</v>
      </c>
      <c r="B997">
        <f t="shared" si="232"/>
        <v>1.4608405844745862</v>
      </c>
      <c r="C997">
        <f t="shared" si="237"/>
        <v>0.1097343105390666</v>
      </c>
      <c r="D997">
        <f t="shared" si="233"/>
        <v>3.0316338637659421</v>
      </c>
      <c r="E997">
        <f t="shared" si="238"/>
        <v>0.10973733963808828</v>
      </c>
      <c r="F997">
        <f t="shared" si="234"/>
        <v>11210893.016713329</v>
      </c>
      <c r="G997">
        <f t="shared" si="235"/>
        <v>11210711.038530258</v>
      </c>
      <c r="H997">
        <f t="shared" si="236"/>
        <v>0</v>
      </c>
      <c r="I997">
        <f t="shared" si="239"/>
        <v>3.0475035406884199E-6</v>
      </c>
      <c r="J997">
        <f t="shared" si="240"/>
        <v>0</v>
      </c>
      <c r="K997">
        <f t="shared" si="241"/>
        <v>0</v>
      </c>
      <c r="M997">
        <f>alpha*LN(F997)</f>
        <v>16.23238022198688</v>
      </c>
      <c r="N997">
        <f>(LN(cat0)+LN(C997)+M997)/(alpha-1)</f>
        <v>-668809.5115719618</v>
      </c>
      <c r="O997">
        <f t="shared" si="229"/>
        <v>-12.701187813757887</v>
      </c>
      <c r="P997">
        <f t="shared" si="230"/>
        <v>-668822.21275977558</v>
      </c>
      <c r="Q997">
        <f t="shared" si="231"/>
        <v>-668822.21275977558</v>
      </c>
    </row>
    <row r="998" spans="1:17" x14ac:dyDescent="0.3">
      <c r="A998">
        <f t="shared" si="242"/>
        <v>0.96599999999999997</v>
      </c>
      <c r="B998">
        <f t="shared" si="232"/>
        <v>1.4639821771123094</v>
      </c>
      <c r="C998">
        <f t="shared" si="237"/>
        <v>0.10661115373886872</v>
      </c>
      <c r="D998">
        <f t="shared" si="233"/>
        <v>3.0347754532620725</v>
      </c>
      <c r="E998">
        <f t="shared" si="238"/>
        <v>0.10661418699724022</v>
      </c>
      <c r="F998">
        <f t="shared" si="234"/>
        <v>11539304.564158881</v>
      </c>
      <c r="G998">
        <f t="shared" si="235"/>
        <v>11539116.921942545</v>
      </c>
      <c r="H998">
        <f t="shared" si="236"/>
        <v>0</v>
      </c>
      <c r="I998">
        <f t="shared" si="239"/>
        <v>3.0506451334521163E-6</v>
      </c>
      <c r="J998">
        <f t="shared" si="240"/>
        <v>0</v>
      </c>
      <c r="K998">
        <f t="shared" si="241"/>
        <v>0</v>
      </c>
      <c r="M998">
        <f>alpha*LN(F998)</f>
        <v>16.261253292887627</v>
      </c>
      <c r="N998">
        <f>(LN(cat0)+LN(C998)+M998)/(alpha-1)</f>
        <v>-668808.63505545619</v>
      </c>
      <c r="O998">
        <f t="shared" si="229"/>
        <v>-12.700157470547349</v>
      </c>
      <c r="P998">
        <f t="shared" si="230"/>
        <v>-668821.33521292673</v>
      </c>
      <c r="Q998">
        <f t="shared" si="231"/>
        <v>-668821.33521292673</v>
      </c>
    </row>
    <row r="999" spans="1:17" x14ac:dyDescent="0.3">
      <c r="A999">
        <f t="shared" si="242"/>
        <v>0.96699999999999997</v>
      </c>
      <c r="B999">
        <f t="shared" si="232"/>
        <v>1.4671237697500326</v>
      </c>
      <c r="C999">
        <f t="shared" si="237"/>
        <v>0.10348694472963471</v>
      </c>
      <c r="D999">
        <f t="shared" si="233"/>
        <v>3.037917042758203</v>
      </c>
      <c r="E999">
        <f t="shared" si="238"/>
        <v>0.10348998211952348</v>
      </c>
      <c r="F999">
        <f t="shared" si="234"/>
        <v>11887658.587093852</v>
      </c>
      <c r="G999">
        <f t="shared" si="235"/>
        <v>11887464.926690603</v>
      </c>
      <c r="H999">
        <f t="shared" si="236"/>
        <v>0</v>
      </c>
      <c r="I999">
        <f t="shared" si="239"/>
        <v>3.0537867262158132E-6</v>
      </c>
      <c r="J999">
        <f t="shared" si="240"/>
        <v>0</v>
      </c>
      <c r="K999">
        <f t="shared" si="241"/>
        <v>0</v>
      </c>
      <c r="M999">
        <f>alpha*LN(F999)</f>
        <v>16.290995035395309</v>
      </c>
      <c r="N999">
        <f>(LN(cat0)+LN(C999)+M999)/(alpha-1)</f>
        <v>-668807.70647964976</v>
      </c>
      <c r="O999">
        <f t="shared" si="229"/>
        <v>-12.699128187851343</v>
      </c>
      <c r="P999">
        <f t="shared" si="230"/>
        <v>-668820.4056078376</v>
      </c>
      <c r="Q999">
        <f t="shared" si="231"/>
        <v>-668820.4056078376</v>
      </c>
    </row>
    <row r="1000" spans="1:17" x14ac:dyDescent="0.3">
      <c r="A1000">
        <f t="shared" si="242"/>
        <v>0.96799999999999997</v>
      </c>
      <c r="B1000">
        <f t="shared" si="232"/>
        <v>1.4702653623877557</v>
      </c>
      <c r="C1000">
        <f t="shared" si="237"/>
        <v>0.10036171434604592</v>
      </c>
      <c r="D1000">
        <f t="shared" si="233"/>
        <v>3.0410586322543334</v>
      </c>
      <c r="E1000">
        <f t="shared" si="238"/>
        <v>0.10036475583951696</v>
      </c>
      <c r="F1000">
        <f t="shared" si="234"/>
        <v>12257824.615131985</v>
      </c>
      <c r="G1000">
        <f t="shared" si="235"/>
        <v>12257624.548534675</v>
      </c>
      <c r="H1000">
        <f t="shared" si="236"/>
        <v>0</v>
      </c>
      <c r="I1000">
        <f t="shared" si="239"/>
        <v>3.0569283189795097E-6</v>
      </c>
      <c r="J1000">
        <f t="shared" si="240"/>
        <v>0</v>
      </c>
      <c r="K1000">
        <f t="shared" si="241"/>
        <v>0</v>
      </c>
      <c r="M1000">
        <f>alpha*LN(F1000)</f>
        <v>16.321658713462199</v>
      </c>
      <c r="N1000">
        <f>(LN(cat0)+LN(C1000)+M1000)/(alpha-1)</f>
        <v>-668806.72099280392</v>
      </c>
      <c r="O1000">
        <f t="shared" si="229"/>
        <v>-12.698099963488975</v>
      </c>
      <c r="P1000">
        <f t="shared" si="230"/>
        <v>-668819.41909276741</v>
      </c>
      <c r="Q1000">
        <f t="shared" si="231"/>
        <v>-668819.41909276741</v>
      </c>
    </row>
    <row r="1001" spans="1:17" x14ac:dyDescent="0.3">
      <c r="A1001">
        <f t="shared" si="242"/>
        <v>0.96899999999999997</v>
      </c>
      <c r="B1001">
        <f t="shared" si="232"/>
        <v>1.4734069550254789</v>
      </c>
      <c r="C1001">
        <f t="shared" si="237"/>
        <v>9.7235493432864195E-2</v>
      </c>
      <c r="D1001">
        <f t="shared" si="233"/>
        <v>3.0442002217504642</v>
      </c>
      <c r="E1001">
        <f t="shared" si="238"/>
        <v>9.7238539001879856E-2</v>
      </c>
      <c r="F1001">
        <f t="shared" si="234"/>
        <v>12651913.400278039</v>
      </c>
      <c r="G1001">
        <f t="shared" si="235"/>
        <v>12651706.501193745</v>
      </c>
      <c r="H1001">
        <f t="shared" si="236"/>
        <v>0</v>
      </c>
      <c r="I1001">
        <f t="shared" si="239"/>
        <v>3.0600699112991173E-6</v>
      </c>
      <c r="J1001">
        <f t="shared" si="240"/>
        <v>0</v>
      </c>
      <c r="K1001">
        <f t="shared" si="241"/>
        <v>0</v>
      </c>
      <c r="M1001">
        <f>alpha*LN(F1001)</f>
        <v>16.353302665319582</v>
      </c>
      <c r="N1001">
        <f>(LN(cat0)+LN(C1001)+M1001)/(alpha-1)</f>
        <v>-668805.6731189522</v>
      </c>
      <c r="O1001">
        <f t="shared" si="229"/>
        <v>-12.697072795431193</v>
      </c>
      <c r="P1001">
        <f t="shared" si="230"/>
        <v>-668818.37019174767</v>
      </c>
      <c r="Q1001">
        <f t="shared" si="231"/>
        <v>-668818.37019174767</v>
      </c>
    </row>
    <row r="1002" spans="1:17" x14ac:dyDescent="0.3">
      <c r="A1002">
        <f t="shared" si="242"/>
        <v>0.97</v>
      </c>
      <c r="B1002">
        <f t="shared" si="232"/>
        <v>1.4765485476632021</v>
      </c>
      <c r="C1002">
        <f t="shared" si="237"/>
        <v>9.4108312844627548E-2</v>
      </c>
      <c r="D1002">
        <f t="shared" si="233"/>
        <v>3.0473418112465946</v>
      </c>
      <c r="E1002">
        <f t="shared" si="238"/>
        <v>9.4111362461049147E-2</v>
      </c>
      <c r="F1002">
        <f t="shared" si="234"/>
        <v>13072317.119311927</v>
      </c>
      <c r="G1002">
        <f t="shared" si="235"/>
        <v>13072102.91798242</v>
      </c>
      <c r="H1002">
        <f t="shared" si="236"/>
        <v>0</v>
      </c>
      <c r="I1002">
        <f t="shared" si="239"/>
        <v>3.0632115040628138E-6</v>
      </c>
      <c r="J1002">
        <f t="shared" si="240"/>
        <v>0</v>
      </c>
      <c r="K1002">
        <f t="shared" si="241"/>
        <v>0</v>
      </c>
      <c r="M1002">
        <f>alpha*LN(F1002)</f>
        <v>16.385990969213598</v>
      </c>
      <c r="N1002">
        <f>(LN(cat0)+LN(C1002)+M1002)/(alpha-1)</f>
        <v>-668804.55665404955</v>
      </c>
      <c r="O1002">
        <f t="shared" si="229"/>
        <v>-12.696046681220121</v>
      </c>
      <c r="P1002">
        <f t="shared" si="230"/>
        <v>-668817.25270073081</v>
      </c>
      <c r="Q1002">
        <f t="shared" si="231"/>
        <v>-668817.25270073081</v>
      </c>
    </row>
    <row r="1003" spans="1:17" x14ac:dyDescent="0.3">
      <c r="A1003">
        <f t="shared" si="242"/>
        <v>0.97099999999999997</v>
      </c>
      <c r="B1003">
        <f t="shared" si="232"/>
        <v>1.4796901403009253</v>
      </c>
      <c r="C1003">
        <f t="shared" si="237"/>
        <v>9.0980203445345562E-2</v>
      </c>
      <c r="D1003">
        <f t="shared" si="233"/>
        <v>3.0504834007427251</v>
      </c>
      <c r="E1003">
        <f t="shared" si="238"/>
        <v>9.09832570809323E-2</v>
      </c>
      <c r="F1003">
        <f t="shared" si="234"/>
        <v>13521757.893619873</v>
      </c>
      <c r="G1003">
        <f t="shared" si="235"/>
        <v>13521535.870738488</v>
      </c>
      <c r="H1003">
        <f t="shared" si="236"/>
        <v>0</v>
      </c>
      <c r="I1003">
        <f t="shared" si="239"/>
        <v>3.0663530968265103E-6</v>
      </c>
      <c r="J1003">
        <f t="shared" si="240"/>
        <v>0</v>
      </c>
      <c r="K1003">
        <f t="shared" si="241"/>
        <v>0</v>
      </c>
      <c r="M1003">
        <f>alpha*LN(F1003)</f>
        <v>16.419794222033804</v>
      </c>
      <c r="N1003">
        <f>(LN(cat0)+LN(C1003)+M1003)/(alpha-1)</f>
        <v>-668803.36454065668</v>
      </c>
      <c r="O1003">
        <f t="shared" si="229"/>
        <v>-12.695021618840217</v>
      </c>
      <c r="P1003">
        <f t="shared" si="230"/>
        <v>-668816.05956227554</v>
      </c>
      <c r="Q1003">
        <f t="shared" si="231"/>
        <v>-668816.05956227554</v>
      </c>
    </row>
    <row r="1004" spans="1:17" x14ac:dyDescent="0.3">
      <c r="A1004">
        <f t="shared" si="242"/>
        <v>0.97199999999999998</v>
      </c>
      <c r="B1004">
        <f t="shared" si="232"/>
        <v>1.4828317329386485</v>
      </c>
      <c r="C1004">
        <f t="shared" si="237"/>
        <v>8.7851196108194834E-2</v>
      </c>
      <c r="D1004">
        <f t="shared" si="233"/>
        <v>3.0536249902388559</v>
      </c>
      <c r="E1004">
        <f t="shared" si="238"/>
        <v>8.7854253734604051E-2</v>
      </c>
      <c r="F1004">
        <f t="shared" si="234"/>
        <v>14003346.70575854</v>
      </c>
      <c r="G1004">
        <f t="shared" si="235"/>
        <v>14003116.285288159</v>
      </c>
      <c r="H1004">
        <f t="shared" si="236"/>
        <v>0</v>
      </c>
      <c r="I1004">
        <f t="shared" si="239"/>
        <v>3.0694946891461175E-6</v>
      </c>
      <c r="J1004">
        <f t="shared" si="240"/>
        <v>0</v>
      </c>
      <c r="K1004">
        <f t="shared" si="241"/>
        <v>0</v>
      </c>
      <c r="M1004">
        <f>alpha*LN(F1004)</f>
        <v>16.454790454615949</v>
      </c>
      <c r="N1004">
        <f>(LN(cat0)+LN(C1004)+M1004)/(alpha-1)</f>
        <v>-668802.08871581708</v>
      </c>
      <c r="O1004">
        <f t="shared" si="229"/>
        <v>-12.693997606281981</v>
      </c>
      <c r="P1004">
        <f t="shared" si="230"/>
        <v>-668814.78271342337</v>
      </c>
      <c r="Q1004">
        <f t="shared" si="231"/>
        <v>-668814.78271342337</v>
      </c>
    </row>
    <row r="1005" spans="1:17" x14ac:dyDescent="0.3">
      <c r="A1005">
        <f t="shared" si="242"/>
        <v>0.97299999999999998</v>
      </c>
      <c r="B1005">
        <f t="shared" si="232"/>
        <v>1.4859733255763714</v>
      </c>
      <c r="C1005">
        <f t="shared" si="237"/>
        <v>8.4721321715214473E-2</v>
      </c>
      <c r="D1005">
        <f t="shared" si="233"/>
        <v>3.0567665797349859</v>
      </c>
      <c r="E1005">
        <f t="shared" si="238"/>
        <v>8.4724383304003448E-2</v>
      </c>
      <c r="F1005">
        <f t="shared" si="234"/>
        <v>14520655.408101507</v>
      </c>
      <c r="G1005">
        <f t="shared" si="235"/>
        <v>14520415.948746717</v>
      </c>
      <c r="H1005">
        <f t="shared" si="236"/>
        <v>0</v>
      </c>
      <c r="I1005">
        <f t="shared" si="239"/>
        <v>3.0726362821318586E-6</v>
      </c>
      <c r="J1005">
        <f t="shared" si="240"/>
        <v>0</v>
      </c>
      <c r="K1005">
        <f t="shared" si="241"/>
        <v>0</v>
      </c>
      <c r="M1005">
        <f>alpha*LN(F1005)</f>
        <v>16.491066213558518</v>
      </c>
      <c r="N1005">
        <f>(LN(cat0)+LN(C1005)+M1005)/(alpha-1)</f>
        <v>-668800.71992509905</v>
      </c>
      <c r="O1005">
        <f t="shared" si="229"/>
        <v>-12.692974641036077</v>
      </c>
      <c r="P1005">
        <f t="shared" si="230"/>
        <v>-668813.41289974004</v>
      </c>
      <c r="Q1005">
        <f t="shared" si="231"/>
        <v>-668813.41289974004</v>
      </c>
    </row>
    <row r="1006" spans="1:17" x14ac:dyDescent="0.3">
      <c r="A1006">
        <f t="shared" si="242"/>
        <v>0.97399999999999998</v>
      </c>
      <c r="B1006">
        <f t="shared" si="232"/>
        <v>1.4891149182140946</v>
      </c>
      <c r="C1006">
        <f t="shared" si="237"/>
        <v>8.1590611157000378E-2</v>
      </c>
      <c r="D1006">
        <f t="shared" si="233"/>
        <v>3.0599081692311163</v>
      </c>
      <c r="E1006">
        <f t="shared" si="238"/>
        <v>8.1593676679624652E-2</v>
      </c>
      <c r="F1006">
        <f t="shared" si="234"/>
        <v>15077805.348224467</v>
      </c>
      <c r="G1006">
        <f t="shared" si="235"/>
        <v>15077556.133244487</v>
      </c>
      <c r="H1006">
        <f t="shared" si="236"/>
        <v>0</v>
      </c>
      <c r="I1006">
        <f t="shared" si="239"/>
        <v>3.0757778748955551E-6</v>
      </c>
      <c r="J1006">
        <f t="shared" si="240"/>
        <v>0</v>
      </c>
      <c r="K1006">
        <f t="shared" si="241"/>
        <v>0</v>
      </c>
      <c r="M1006">
        <f>alpha*LN(F1006)</f>
        <v>16.528717847281246</v>
      </c>
      <c r="N1006">
        <f>(LN(cat0)+LN(C1006)+M1006)/(alpha-1)</f>
        <v>-668799.2474938822</v>
      </c>
      <c r="O1006">
        <f t="shared" si="229"/>
        <v>-12.691952721250953</v>
      </c>
      <c r="P1006">
        <f t="shared" si="230"/>
        <v>-668811.93944660341</v>
      </c>
      <c r="Q1006">
        <f t="shared" si="231"/>
        <v>-668811.93944660341</v>
      </c>
    </row>
    <row r="1007" spans="1:17" x14ac:dyDescent="0.3">
      <c r="A1007">
        <f t="shared" si="242"/>
        <v>0.97499999999999998</v>
      </c>
      <c r="B1007">
        <f t="shared" si="232"/>
        <v>1.4922565108518178</v>
      </c>
      <c r="C1007">
        <f t="shared" si="237"/>
        <v>7.8459095332401765E-2</v>
      </c>
      <c r="D1007">
        <f t="shared" si="233"/>
        <v>3.0630497587272467</v>
      </c>
      <c r="E1007">
        <f t="shared" si="238"/>
        <v>7.8462164760216446E-2</v>
      </c>
      <c r="F1007">
        <f t="shared" si="234"/>
        <v>15679577.263526278</v>
      </c>
      <c r="G1007">
        <f t="shared" si="235"/>
        <v>15679317.488486597</v>
      </c>
      <c r="H1007">
        <f t="shared" si="236"/>
        <v>0</v>
      </c>
      <c r="I1007">
        <f t="shared" si="239"/>
        <v>3.0789194676592515E-6</v>
      </c>
      <c r="J1007">
        <f t="shared" si="240"/>
        <v>0</v>
      </c>
      <c r="K1007">
        <f t="shared" si="241"/>
        <v>0</v>
      </c>
      <c r="M1007">
        <f>alpha*LN(F1007)</f>
        <v>16.567853044419198</v>
      </c>
      <c r="N1007">
        <f>(LN(cat0)+LN(C1007)+M1007)/(alpha-1)</f>
        <v>-668797.6590437073</v>
      </c>
      <c r="O1007">
        <f t="shared" si="229"/>
        <v>-12.690931844719847</v>
      </c>
      <c r="P1007">
        <f t="shared" si="230"/>
        <v>-668810.34997555206</v>
      </c>
      <c r="Q1007">
        <f t="shared" si="231"/>
        <v>-668810.34997555206</v>
      </c>
    </row>
    <row r="1008" spans="1:17" x14ac:dyDescent="0.3">
      <c r="A1008">
        <f t="shared" si="242"/>
        <v>0.97599999999999998</v>
      </c>
      <c r="B1008">
        <f t="shared" si="232"/>
        <v>1.4953981034895409</v>
      </c>
      <c r="C1008">
        <f t="shared" si="237"/>
        <v>7.5326805148215256E-2</v>
      </c>
      <c r="D1008">
        <f t="shared" si="233"/>
        <v>3.0661913482233776</v>
      </c>
      <c r="E1008">
        <f t="shared" si="238"/>
        <v>7.5329878452474672E-2</v>
      </c>
      <c r="F1008">
        <f t="shared" si="234"/>
        <v>16331548.648356108</v>
      </c>
      <c r="G1008">
        <f t="shared" si="235"/>
        <v>16331277.406297892</v>
      </c>
      <c r="H1008">
        <f t="shared" si="236"/>
        <v>0</v>
      </c>
      <c r="I1008">
        <f t="shared" si="239"/>
        <v>3.0820610599788588E-6</v>
      </c>
      <c r="J1008">
        <f t="shared" si="240"/>
        <v>0</v>
      </c>
      <c r="K1008">
        <f t="shared" si="241"/>
        <v>0</v>
      </c>
      <c r="M1008">
        <f>alpha*LN(F1008)</f>
        <v>16.608592686400307</v>
      </c>
      <c r="N1008">
        <f>(LN(cat0)+LN(C1008)+M1008)/(alpha-1)</f>
        <v>-668795.94013783813</v>
      </c>
      <c r="O1008">
        <f t="shared" si="229"/>
        <v>-12.689912009458949</v>
      </c>
      <c r="P1008">
        <f t="shared" si="230"/>
        <v>-668808.63004984753</v>
      </c>
      <c r="Q1008">
        <f t="shared" si="231"/>
        <v>-668808.63004984753</v>
      </c>
    </row>
    <row r="1009" spans="1:17" x14ac:dyDescent="0.3">
      <c r="A1009">
        <f t="shared" si="242"/>
        <v>0.97699999999999998</v>
      </c>
      <c r="B1009">
        <f t="shared" si="232"/>
        <v>1.4985396961272641</v>
      </c>
      <c r="C1009">
        <f t="shared" si="237"/>
        <v>7.2193771518880095E-2</v>
      </c>
      <c r="D1009">
        <f t="shared" si="233"/>
        <v>3.069332937719508</v>
      </c>
      <c r="E1009">
        <f t="shared" si="238"/>
        <v>7.2196848670739389E-2</v>
      </c>
      <c r="F1009">
        <f t="shared" si="234"/>
        <v>17040266.95447652</v>
      </c>
      <c r="G1009">
        <f t="shared" si="235"/>
        <v>17039983.217824448</v>
      </c>
      <c r="H1009">
        <f t="shared" si="236"/>
        <v>0</v>
      </c>
      <c r="I1009">
        <f t="shared" si="239"/>
        <v>3.0852026527425548E-6</v>
      </c>
      <c r="J1009">
        <f t="shared" si="240"/>
        <v>0</v>
      </c>
      <c r="K1009">
        <f t="shared" si="241"/>
        <v>0</v>
      </c>
      <c r="M1009">
        <f>alpha*LN(F1009)</f>
        <v>16.651073094495501</v>
      </c>
      <c r="N1009">
        <f>(LN(cat0)+LN(C1009)+M1009)/(alpha-1)</f>
        <v>-668794.07383443834</v>
      </c>
      <c r="O1009">
        <f t="shared" si="229"/>
        <v>-12.688893213058545</v>
      </c>
      <c r="P1009">
        <f t="shared" si="230"/>
        <v>-668806.7627276514</v>
      </c>
      <c r="Q1009">
        <f t="shared" si="231"/>
        <v>-668806.7627276514</v>
      </c>
    </row>
    <row r="1010" spans="1:17" x14ac:dyDescent="0.3">
      <c r="A1010">
        <f t="shared" si="242"/>
        <v>0.97799999999999998</v>
      </c>
      <c r="B1010">
        <f t="shared" si="232"/>
        <v>1.5016812887649873</v>
      </c>
      <c r="C1010">
        <f t="shared" si="237"/>
        <v>6.9060025366173061E-2</v>
      </c>
      <c r="D1010">
        <f t="shared" si="233"/>
        <v>3.0724745272156384</v>
      </c>
      <c r="E1010">
        <f t="shared" si="238"/>
        <v>6.9063106336687052E-2</v>
      </c>
      <c r="F1010">
        <f t="shared" si="234"/>
        <v>17813470.025859796</v>
      </c>
      <c r="G1010">
        <f t="shared" si="235"/>
        <v>17813172.624168687</v>
      </c>
      <c r="H1010">
        <f t="shared" si="236"/>
        <v>0</v>
      </c>
      <c r="I1010">
        <f t="shared" si="239"/>
        <v>3.0883442455062513E-6</v>
      </c>
      <c r="J1010">
        <f t="shared" si="240"/>
        <v>0</v>
      </c>
      <c r="K1010">
        <f t="shared" si="241"/>
        <v>0</v>
      </c>
      <c r="M1010">
        <f>alpha*LN(F1010)</f>
        <v>16.69544877663704</v>
      </c>
      <c r="N1010">
        <f>(LN(cat0)+LN(C1010)+M1010)/(alpha-1)</f>
        <v>-668792.04011801293</v>
      </c>
      <c r="O1010">
        <f t="shared" si="229"/>
        <v>-12.687875453547957</v>
      </c>
      <c r="P1010">
        <f t="shared" si="230"/>
        <v>-668804.72799346643</v>
      </c>
      <c r="Q1010">
        <f t="shared" si="231"/>
        <v>-668804.72799346643</v>
      </c>
    </row>
    <row r="1011" spans="1:17" x14ac:dyDescent="0.3">
      <c r="A1011">
        <f t="shared" si="242"/>
        <v>0.97899999999999998</v>
      </c>
      <c r="B1011">
        <f t="shared" si="232"/>
        <v>1.5048228814027105</v>
      </c>
      <c r="C1011">
        <f t="shared" si="237"/>
        <v>6.5925597618903209E-2</v>
      </c>
      <c r="D1011">
        <f t="shared" si="233"/>
        <v>3.0756161167117693</v>
      </c>
      <c r="E1011">
        <f t="shared" si="238"/>
        <v>6.5928682379026785E-2</v>
      </c>
      <c r="F1011">
        <f t="shared" si="234"/>
        <v>18660369.511839516</v>
      </c>
      <c r="G1011">
        <f t="shared" si="235"/>
        <v>18660057.104180034</v>
      </c>
      <c r="H1011">
        <f t="shared" si="236"/>
        <v>0</v>
      </c>
      <c r="I1011">
        <f t="shared" si="239"/>
        <v>3.0914858378258585E-6</v>
      </c>
      <c r="J1011">
        <f t="shared" si="240"/>
        <v>0</v>
      </c>
      <c r="K1011">
        <f t="shared" si="241"/>
        <v>0</v>
      </c>
      <c r="M1011">
        <f>alpha*LN(F1011)</f>
        <v>16.741895813624236</v>
      </c>
      <c r="N1011">
        <f>(LN(cat0)+LN(C1011)+M1011)/(alpha-1)</f>
        <v>-668789.81516854744</v>
      </c>
      <c r="O1011">
        <f t="shared" si="229"/>
        <v>-12.68685872896237</v>
      </c>
      <c r="P1011">
        <f t="shared" si="230"/>
        <v>-668802.50202727644</v>
      </c>
      <c r="Q1011">
        <f t="shared" si="231"/>
        <v>-668802.50202727644</v>
      </c>
    </row>
    <row r="1012" spans="1:17" x14ac:dyDescent="0.3">
      <c r="A1012">
        <f t="shared" si="242"/>
        <v>0.98</v>
      </c>
      <c r="B1012">
        <f t="shared" si="232"/>
        <v>1.5079644740404334</v>
      </c>
      <c r="C1012">
        <f t="shared" si="237"/>
        <v>6.279051921260688E-2</v>
      </c>
      <c r="D1012">
        <f t="shared" si="233"/>
        <v>3.0787577062078997</v>
      </c>
      <c r="E1012">
        <f t="shared" si="238"/>
        <v>6.2793607733196311E-2</v>
      </c>
      <c r="F1012">
        <f t="shared" si="234"/>
        <v>19592019.299935203</v>
      </c>
      <c r="G1012">
        <f t="shared" si="235"/>
        <v>19591690.340293847</v>
      </c>
      <c r="H1012">
        <f t="shared" si="236"/>
        <v>0</v>
      </c>
      <c r="I1012">
        <f t="shared" si="239"/>
        <v>3.09462743036751E-6</v>
      </c>
      <c r="J1012">
        <f t="shared" si="240"/>
        <v>0</v>
      </c>
      <c r="K1012">
        <f t="shared" si="241"/>
        <v>0</v>
      </c>
      <c r="M1012">
        <f>alpha*LN(F1012)</f>
        <v>16.790616072073444</v>
      </c>
      <c r="N1012">
        <f>(LN(cat0)+LN(C1012)+M1012)/(alpha-1)</f>
        <v>-668787.37041156401</v>
      </c>
      <c r="O1012">
        <f t="shared" si="229"/>
        <v>-12.685843036984053</v>
      </c>
      <c r="P1012">
        <f t="shared" si="230"/>
        <v>-668800.05625460099</v>
      </c>
      <c r="Q1012">
        <f t="shared" si="231"/>
        <v>-668800.05625460099</v>
      </c>
    </row>
    <row r="1013" spans="1:17" x14ac:dyDescent="0.3">
      <c r="A1013">
        <f t="shared" si="242"/>
        <v>0.98099999999999998</v>
      </c>
      <c r="B1013">
        <f t="shared" si="232"/>
        <v>1.5111060666781568</v>
      </c>
      <c r="C1013">
        <f t="shared" si="237"/>
        <v>5.9654821089241306E-2</v>
      </c>
      <c r="D1013">
        <f t="shared" si="233"/>
        <v>3.0818992957040301</v>
      </c>
      <c r="E1013">
        <f t="shared" si="238"/>
        <v>5.9657913341054074E-2</v>
      </c>
      <c r="F1013">
        <f t="shared" si="234"/>
        <v>20621800.289731786</v>
      </c>
      <c r="G1013">
        <f t="shared" si="235"/>
        <v>20621452.983196598</v>
      </c>
      <c r="H1013">
        <f t="shared" si="236"/>
        <v>0</v>
      </c>
      <c r="I1013">
        <f t="shared" si="239"/>
        <v>3.097769023353251E-6</v>
      </c>
      <c r="J1013">
        <f t="shared" si="240"/>
        <v>0</v>
      </c>
      <c r="K1013">
        <f t="shared" si="241"/>
        <v>0</v>
      </c>
      <c r="M1013">
        <f>alpha*LN(F1013)</f>
        <v>16.841842498823066</v>
      </c>
      <c r="N1013">
        <f>(LN(cat0)+LN(C1013)+M1013)/(alpha-1)</f>
        <v>-668784.67126847547</v>
      </c>
      <c r="O1013">
        <f t="shared" si="229"/>
        <v>-12.684828375445907</v>
      </c>
      <c r="P1013">
        <f t="shared" si="230"/>
        <v>-668797.35609685094</v>
      </c>
      <c r="Q1013">
        <f t="shared" si="231"/>
        <v>-668797.35609685094</v>
      </c>
    </row>
    <row r="1014" spans="1:17" x14ac:dyDescent="0.3">
      <c r="A1014">
        <f t="shared" si="242"/>
        <v>0.98199999999999998</v>
      </c>
      <c r="B1014">
        <f t="shared" si="232"/>
        <v>1.5142476593158798</v>
      </c>
      <c r="C1014">
        <f t="shared" si="237"/>
        <v>5.651853419688159E-2</v>
      </c>
      <c r="D1014">
        <f t="shared" si="233"/>
        <v>3.0850408852001605</v>
      </c>
      <c r="E1014">
        <f t="shared" si="238"/>
        <v>5.6521630150575569E-2</v>
      </c>
      <c r="F1014">
        <f t="shared" si="234"/>
        <v>21766066.749028731</v>
      </c>
      <c r="G1014">
        <f t="shared" si="235"/>
        <v>21765698.995659269</v>
      </c>
      <c r="H1014">
        <f t="shared" si="236"/>
        <v>0</v>
      </c>
      <c r="I1014">
        <f t="shared" si="239"/>
        <v>3.1009106158949025E-6</v>
      </c>
      <c r="J1014">
        <f t="shared" si="240"/>
        <v>0</v>
      </c>
      <c r="K1014">
        <f t="shared" si="241"/>
        <v>0</v>
      </c>
      <c r="M1014">
        <f>alpha*LN(F1014)</f>
        <v>16.895845848035624</v>
      </c>
      <c r="N1014">
        <f>(LN(cat0)+LN(C1014)+M1014)/(alpha-1)</f>
        <v>-668781.67549078388</v>
      </c>
      <c r="O1014">
        <f t="shared" si="229"/>
        <v>-12.683814742545524</v>
      </c>
      <c r="P1014">
        <f t="shared" si="230"/>
        <v>-668794.35930552648</v>
      </c>
      <c r="Q1014">
        <f t="shared" si="231"/>
        <v>-668794.35930552648</v>
      </c>
    </row>
    <row r="1015" spans="1:17" x14ac:dyDescent="0.3">
      <c r="A1015">
        <f t="shared" si="242"/>
        <v>0.98299999999999998</v>
      </c>
      <c r="B1015">
        <f t="shared" si="232"/>
        <v>1.517389251953603</v>
      </c>
      <c r="C1015">
        <f t="shared" si="237"/>
        <v>5.3381689489412229E-2</v>
      </c>
      <c r="D1015">
        <f t="shared" si="233"/>
        <v>3.0881824746962914</v>
      </c>
      <c r="E1015">
        <f t="shared" si="238"/>
        <v>5.3384789115547074E-2</v>
      </c>
      <c r="F1015">
        <f t="shared" si="234"/>
        <v>23045020.782203671</v>
      </c>
      <c r="G1015">
        <f t="shared" si="235"/>
        <v>23044630.104193129</v>
      </c>
      <c r="H1015">
        <f t="shared" si="236"/>
        <v>0</v>
      </c>
      <c r="I1015">
        <f t="shared" si="239"/>
        <v>3.1040522082145093E-6</v>
      </c>
      <c r="J1015">
        <f t="shared" si="240"/>
        <v>0</v>
      </c>
      <c r="K1015">
        <f t="shared" si="241"/>
        <v>0</v>
      </c>
      <c r="M1015">
        <f>alpha*LN(F1015)</f>
        <v>16.952943332985715</v>
      </c>
      <c r="N1015">
        <f>(LN(cat0)+LN(C1015)+M1015)/(alpha-1)</f>
        <v>-668778.33090665424</v>
      </c>
      <c r="O1015">
        <f t="shared" si="229"/>
        <v>-12.682802136128014</v>
      </c>
      <c r="P1015">
        <f t="shared" si="230"/>
        <v>-668791.01370879041</v>
      </c>
      <c r="Q1015">
        <f t="shared" si="231"/>
        <v>-668791.01370879041</v>
      </c>
    </row>
    <row r="1016" spans="1:17" x14ac:dyDescent="0.3">
      <c r="A1016">
        <f t="shared" si="242"/>
        <v>0.98399999999999999</v>
      </c>
      <c r="B1016">
        <f t="shared" si="232"/>
        <v>1.5205308445913261</v>
      </c>
      <c r="C1016">
        <f t="shared" si="237"/>
        <v>5.0244317926223983E-2</v>
      </c>
      <c r="D1016">
        <f t="shared" si="233"/>
        <v>3.0913240641924218</v>
      </c>
      <c r="E1016">
        <f t="shared" si="238"/>
        <v>5.0247421195261849E-2</v>
      </c>
      <c r="F1016">
        <f t="shared" si="234"/>
        <v>24483914.703613706</v>
      </c>
      <c r="G1016">
        <f t="shared" si="235"/>
        <v>24483498.149415392</v>
      </c>
      <c r="H1016">
        <f t="shared" si="236"/>
        <v>0</v>
      </c>
      <c r="I1016">
        <f t="shared" si="239"/>
        <v>3.1071938009782058E-6</v>
      </c>
      <c r="J1016">
        <f t="shared" si="240"/>
        <v>0</v>
      </c>
      <c r="K1016">
        <f t="shared" si="241"/>
        <v>0</v>
      </c>
      <c r="M1016">
        <f>alpha*LN(F1016)</f>
        <v>17.013509903659848</v>
      </c>
      <c r="N1016">
        <f>(LN(cat0)+LN(C1016)+M1016)/(alpha-1)</f>
        <v>-668774.57232330053</v>
      </c>
      <c r="O1016">
        <f t="shared" si="229"/>
        <v>-12.681790553902179</v>
      </c>
      <c r="P1016">
        <f t="shared" si="230"/>
        <v>-668787.25411385437</v>
      </c>
      <c r="Q1016">
        <f t="shared" si="231"/>
        <v>-668787.25411385437</v>
      </c>
    </row>
    <row r="1017" spans="1:17" x14ac:dyDescent="0.3">
      <c r="A1017">
        <f t="shared" si="242"/>
        <v>0.98499999999999999</v>
      </c>
      <c r="B1017">
        <f t="shared" si="232"/>
        <v>1.5236724372290493</v>
      </c>
      <c r="C1017">
        <f t="shared" si="237"/>
        <v>4.7106450471907264E-2</v>
      </c>
      <c r="D1017">
        <f t="shared" si="233"/>
        <v>3.0944656536885522</v>
      </c>
      <c r="E1017">
        <f t="shared" si="238"/>
        <v>4.7109557354211989E-2</v>
      </c>
      <c r="F1017">
        <f t="shared" si="234"/>
        <v>26114734.328136232</v>
      </c>
      <c r="G1017">
        <f t="shared" si="235"/>
        <v>26114288.344243988</v>
      </c>
      <c r="H1017">
        <f t="shared" si="236"/>
        <v>0</v>
      </c>
      <c r="I1017">
        <f t="shared" si="239"/>
        <v>3.1103353937419018E-6</v>
      </c>
      <c r="J1017">
        <f t="shared" si="240"/>
        <v>0</v>
      </c>
      <c r="K1017">
        <f t="shared" si="241"/>
        <v>0</v>
      </c>
      <c r="M1017">
        <f>alpha*LN(F1017)</f>
        <v>17.077993168638567</v>
      </c>
      <c r="N1017">
        <f>(LN(cat0)+LN(C1017)+M1017)/(alpha-1)</f>
        <v>-668770.31719109311</v>
      </c>
      <c r="O1017">
        <f t="shared" si="229"/>
        <v>-12.680779993940925</v>
      </c>
      <c r="P1017">
        <f t="shared" si="230"/>
        <v>-668782.997971087</v>
      </c>
      <c r="Q1017">
        <f t="shared" si="231"/>
        <v>-668782.997971087</v>
      </c>
    </row>
    <row r="1018" spans="1:17" x14ac:dyDescent="0.3">
      <c r="A1018">
        <f t="shared" si="242"/>
        <v>0.98599999999999999</v>
      </c>
      <c r="B1018">
        <f t="shared" si="232"/>
        <v>1.5268140298667725</v>
      </c>
      <c r="C1018">
        <f t="shared" si="237"/>
        <v>4.396811809594673E-2</v>
      </c>
      <c r="D1018">
        <f t="shared" si="233"/>
        <v>3.0976072431846831</v>
      </c>
      <c r="E1018">
        <f t="shared" si="238"/>
        <v>4.3971228561784093E-2</v>
      </c>
      <c r="F1018">
        <f t="shared" si="234"/>
        <v>27978603.6201538</v>
      </c>
      <c r="G1018">
        <f t="shared" si="235"/>
        <v>27978123.876532223</v>
      </c>
      <c r="H1018">
        <f t="shared" si="236"/>
        <v>0</v>
      </c>
      <c r="I1018">
        <f t="shared" si="239"/>
        <v>3.1134769860615087E-6</v>
      </c>
      <c r="J1018">
        <f t="shared" si="240"/>
        <v>0</v>
      </c>
      <c r="K1018">
        <f t="shared" si="241"/>
        <v>0</v>
      </c>
      <c r="M1018">
        <f>alpha*LN(F1018)</f>
        <v>17.146933472649437</v>
      </c>
      <c r="N1018">
        <f>(LN(cat0)+LN(C1018)+M1018)/(alpha-1)</f>
        <v>-668765.45941081748</v>
      </c>
      <c r="O1018">
        <f t="shared" si="229"/>
        <v>-12.679770454322854</v>
      </c>
      <c r="P1018">
        <f t="shared" si="230"/>
        <v>-668778.13918127178</v>
      </c>
      <c r="Q1018">
        <f t="shared" si="231"/>
        <v>-668778.13918127178</v>
      </c>
    </row>
    <row r="1019" spans="1:17" x14ac:dyDescent="0.3">
      <c r="A1019">
        <f t="shared" si="242"/>
        <v>0.98699999999999999</v>
      </c>
      <c r="B1019">
        <f t="shared" si="232"/>
        <v>1.5299556225044955</v>
      </c>
      <c r="C1019">
        <f t="shared" si="237"/>
        <v>4.0829351772415839E-2</v>
      </c>
      <c r="D1019">
        <f t="shared" si="233"/>
        <v>3.1007488326808135</v>
      </c>
      <c r="E1019">
        <f t="shared" si="238"/>
        <v>4.0832465791954979E-2</v>
      </c>
      <c r="F1019">
        <f t="shared" si="234"/>
        <v>30129299.094734892</v>
      </c>
      <c r="G1019">
        <f t="shared" si="235"/>
        <v>30128780.242282245</v>
      </c>
      <c r="H1019">
        <f t="shared" si="236"/>
        <v>0</v>
      </c>
      <c r="I1019">
        <f t="shared" si="239"/>
        <v>3.1166185786031601E-6</v>
      </c>
      <c r="J1019">
        <f t="shared" si="240"/>
        <v>0</v>
      </c>
      <c r="K1019">
        <f t="shared" si="241"/>
        <v>0</v>
      </c>
      <c r="M1019">
        <f>alpha*LN(F1019)</f>
        <v>17.220991427123469</v>
      </c>
      <c r="N1019">
        <f>(LN(cat0)+LN(C1019)+M1019)/(alpha-1)</f>
        <v>-668759.86028455279</v>
      </c>
      <c r="O1019">
        <f t="shared" si="229"/>
        <v>-12.678761932776011</v>
      </c>
      <c r="P1019">
        <f t="shared" si="230"/>
        <v>-668772.53904648556</v>
      </c>
      <c r="Q1019">
        <f t="shared" si="231"/>
        <v>-668772.53904648556</v>
      </c>
    </row>
    <row r="1020" spans="1:17" x14ac:dyDescent="0.3">
      <c r="A1020">
        <f t="shared" si="242"/>
        <v>0.98799999999999999</v>
      </c>
      <c r="B1020">
        <f t="shared" si="232"/>
        <v>1.5330972151422189</v>
      </c>
      <c r="C1020">
        <f t="shared" si="237"/>
        <v>3.7690182479670063E-2</v>
      </c>
      <c r="D1020">
        <f t="shared" si="233"/>
        <v>3.1038904221769439</v>
      </c>
      <c r="E1020">
        <f t="shared" si="238"/>
        <v>3.7693300022983302E-2</v>
      </c>
      <c r="F1020">
        <f t="shared" si="234"/>
        <v>32638521.272247367</v>
      </c>
      <c r="G1020">
        <f t="shared" si="235"/>
        <v>32637956.597952135</v>
      </c>
      <c r="H1020">
        <f t="shared" si="236"/>
        <v>0</v>
      </c>
      <c r="I1020">
        <f t="shared" si="239"/>
        <v>3.1197601715889007E-6</v>
      </c>
      <c r="J1020">
        <f t="shared" si="240"/>
        <v>0</v>
      </c>
      <c r="K1020">
        <f t="shared" si="241"/>
        <v>0</v>
      </c>
      <c r="M1020">
        <f>alpha*LN(F1020)</f>
        <v>17.300986481871046</v>
      </c>
      <c r="N1020">
        <f>(LN(cat0)+LN(C1020)+M1020)/(alpha-1)</f>
        <v>-668753.33494505938</v>
      </c>
      <c r="O1020">
        <f t="shared" si="229"/>
        <v>-12.677754427177867</v>
      </c>
      <c r="P1020">
        <f t="shared" si="230"/>
        <v>-668766.01269948657</v>
      </c>
      <c r="Q1020">
        <f t="shared" si="231"/>
        <v>-668766.01269948657</v>
      </c>
    </row>
    <row r="1021" spans="1:17" x14ac:dyDescent="0.3">
      <c r="A1021">
        <f t="shared" si="242"/>
        <v>0.98899999999999999</v>
      </c>
      <c r="B1021">
        <f t="shared" si="232"/>
        <v>1.5362388077799418</v>
      </c>
      <c r="C1021">
        <f t="shared" si="237"/>
        <v>3.4550641200043551E-2</v>
      </c>
      <c r="D1021">
        <f t="shared" si="233"/>
        <v>3.1070320116730743</v>
      </c>
      <c r="E1021">
        <f t="shared" si="238"/>
        <v>3.4553762237105587E-2</v>
      </c>
      <c r="F1021">
        <f t="shared" si="234"/>
        <v>35604041.209157646</v>
      </c>
      <c r="G1021">
        <f t="shared" si="235"/>
        <v>35603422.132549986</v>
      </c>
      <c r="H1021">
        <f t="shared" si="236"/>
        <v>0</v>
      </c>
      <c r="I1021">
        <f t="shared" si="239"/>
        <v>3.1229017641305522E-6</v>
      </c>
      <c r="J1021">
        <f t="shared" si="240"/>
        <v>0</v>
      </c>
      <c r="K1021">
        <f t="shared" si="241"/>
        <v>0</v>
      </c>
      <c r="M1021">
        <f>alpha*LN(F1021)</f>
        <v>17.387952318521144</v>
      </c>
      <c r="N1021">
        <f>(LN(cat0)+LN(C1021)+M1021)/(alpha-1)</f>
        <v>-668745.631387481</v>
      </c>
      <c r="O1021">
        <f t="shared" si="229"/>
        <v>-12.676747935767883</v>
      </c>
      <c r="P1021">
        <f t="shared" si="230"/>
        <v>-668758.30813541682</v>
      </c>
      <c r="Q1021">
        <f t="shared" si="231"/>
        <v>-668758.30813541682</v>
      </c>
    </row>
    <row r="1022" spans="1:17" x14ac:dyDescent="0.3">
      <c r="A1022">
        <f t="shared" si="242"/>
        <v>0.99</v>
      </c>
      <c r="B1022">
        <f t="shared" si="232"/>
        <v>1.5393804004176652</v>
      </c>
      <c r="C1022">
        <f t="shared" si="237"/>
        <v>3.1410758919540052E-2</v>
      </c>
      <c r="D1022">
        <f t="shared" si="233"/>
        <v>3.1101736011692052</v>
      </c>
      <c r="E1022">
        <f t="shared" si="238"/>
        <v>3.1413883420229577E-2</v>
      </c>
      <c r="F1022">
        <f t="shared" si="234"/>
        <v>39162734.456100293</v>
      </c>
      <c r="G1022">
        <f t="shared" si="235"/>
        <v>39162049.770748734</v>
      </c>
      <c r="H1022">
        <f t="shared" si="236"/>
        <v>0</v>
      </c>
      <c r="I1022">
        <f t="shared" si="239"/>
        <v>3.1260433566722032E-6</v>
      </c>
      <c r="J1022">
        <f t="shared" si="240"/>
        <v>0</v>
      </c>
      <c r="K1022">
        <f t="shared" si="241"/>
        <v>0</v>
      </c>
      <c r="M1022">
        <f>alpha*LN(F1022)</f>
        <v>17.483218717738549</v>
      </c>
      <c r="N1022">
        <f>(LN(cat0)+LN(C1022)+M1022)/(alpha-1)</f>
        <v>-668736.39692740119</v>
      </c>
      <c r="O1022">
        <f t="shared" si="229"/>
        <v>-12.67574245636437</v>
      </c>
      <c r="P1022">
        <f t="shared" si="230"/>
        <v>-668749.07266985753</v>
      </c>
      <c r="Q1022">
        <f t="shared" si="231"/>
        <v>-668749.07266985753</v>
      </c>
    </row>
    <row r="1023" spans="1:17" x14ac:dyDescent="0.3">
      <c r="A1023">
        <f t="shared" si="242"/>
        <v>0.99099999999999999</v>
      </c>
      <c r="B1023">
        <f t="shared" si="232"/>
        <v>1.5425219930553882</v>
      </c>
      <c r="C1023">
        <f t="shared" si="237"/>
        <v>2.8270566627530636E-2</v>
      </c>
      <c r="D1023">
        <f t="shared" si="233"/>
        <v>3.1133151906653356</v>
      </c>
      <c r="E1023">
        <f t="shared" si="238"/>
        <v>2.8273694561630168E-2</v>
      </c>
      <c r="F1023">
        <f t="shared" si="234"/>
        <v>43512303.351076812</v>
      </c>
      <c r="G1023">
        <f t="shared" si="235"/>
        <v>43511538.03929732</v>
      </c>
      <c r="H1023">
        <f t="shared" si="236"/>
        <v>0</v>
      </c>
      <c r="I1023">
        <f t="shared" si="239"/>
        <v>3.1291849492138546E-6</v>
      </c>
      <c r="J1023">
        <f t="shared" si="240"/>
        <v>0</v>
      </c>
      <c r="K1023">
        <f t="shared" si="241"/>
        <v>0</v>
      </c>
      <c r="M1023">
        <f>alpha*LN(F1023)</f>
        <v>17.588536703171094</v>
      </c>
      <c r="N1023">
        <f>(LN(cat0)+LN(C1023)+M1023)/(alpha-1)</f>
        <v>-668725.12231029314</v>
      </c>
      <c r="O1023">
        <f t="shared" si="229"/>
        <v>-12.674737986934264</v>
      </c>
      <c r="P1023">
        <f t="shared" si="230"/>
        <v>-668737.79704828013</v>
      </c>
      <c r="Q1023">
        <f t="shared" si="231"/>
        <v>-668737.79704828013</v>
      </c>
    </row>
    <row r="1024" spans="1:17" x14ac:dyDescent="0.3">
      <c r="A1024">
        <f t="shared" si="242"/>
        <v>0.99199999999999999</v>
      </c>
      <c r="B1024">
        <f t="shared" si="232"/>
        <v>1.5456635856931114</v>
      </c>
      <c r="C1024">
        <f t="shared" si="237"/>
        <v>2.5130095316444487E-2</v>
      </c>
      <c r="D1024">
        <f t="shared" si="233"/>
        <v>3.116456780161466</v>
      </c>
      <c r="E1024">
        <f t="shared" si="238"/>
        <v>2.5133226653640903E-2</v>
      </c>
      <c r="F1024">
        <f t="shared" si="234"/>
        <v>48949288.986065105</v>
      </c>
      <c r="G1024">
        <f t="shared" si="235"/>
        <v>48948422.283167742</v>
      </c>
      <c r="H1024">
        <f t="shared" si="236"/>
        <v>0</v>
      </c>
      <c r="I1024">
        <f t="shared" si="239"/>
        <v>3.1323265419775507E-6</v>
      </c>
      <c r="J1024">
        <f t="shared" si="240"/>
        <v>0</v>
      </c>
      <c r="K1024">
        <f t="shared" si="241"/>
        <v>0</v>
      </c>
      <c r="M1024">
        <f>alpha*LN(F1024)</f>
        <v>17.706277695229687</v>
      </c>
      <c r="N1024">
        <f>(LN(cat0)+LN(C1024)+M1024)/(alpha-1)</f>
        <v>-668711.04392541072</v>
      </c>
      <c r="O1024">
        <f t="shared" si="229"/>
        <v>-12.673734525379741</v>
      </c>
      <c r="P1024">
        <f t="shared" si="230"/>
        <v>-668723.71765993605</v>
      </c>
      <c r="Q1024">
        <f t="shared" si="231"/>
        <v>-668723.71765993605</v>
      </c>
    </row>
    <row r="1025" spans="1:17" x14ac:dyDescent="0.3">
      <c r="A1025">
        <f t="shared" si="242"/>
        <v>0.99299999999999999</v>
      </c>
      <c r="B1025">
        <f t="shared" si="232"/>
        <v>1.5488051783308345</v>
      </c>
      <c r="C1025">
        <f t="shared" si="237"/>
        <v>2.1989375981465501E-2</v>
      </c>
      <c r="D1025">
        <f t="shared" si="233"/>
        <v>3.1195983696575968</v>
      </c>
      <c r="E1025">
        <f t="shared" si="238"/>
        <v>2.1992510691349432E-2</v>
      </c>
      <c r="F1025">
        <f t="shared" si="234"/>
        <v>55939660.181920588</v>
      </c>
      <c r="G1025">
        <f t="shared" si="235"/>
        <v>55938662.239357919</v>
      </c>
      <c r="H1025">
        <f t="shared" si="236"/>
        <v>0</v>
      </c>
      <c r="I1025">
        <f t="shared" si="239"/>
        <v>3.1354681342971571E-6</v>
      </c>
      <c r="J1025">
        <f t="shared" si="240"/>
        <v>0</v>
      </c>
      <c r="K1025">
        <f t="shared" si="241"/>
        <v>0</v>
      </c>
      <c r="M1025">
        <f>alpha*LN(F1025)</f>
        <v>17.839766331246881</v>
      </c>
      <c r="N1025">
        <f>(LN(cat0)+LN(C1025)+M1025)/(alpha-1)</f>
        <v>-668692.96224615339</v>
      </c>
      <c r="O1025">
        <f t="shared" si="229"/>
        <v>-12.67273206989262</v>
      </c>
      <c r="P1025">
        <f t="shared" si="230"/>
        <v>-668705.63497822324</v>
      </c>
      <c r="Q1025">
        <f t="shared" si="231"/>
        <v>-668705.63497822324</v>
      </c>
    </row>
    <row r="1026" spans="1:17" x14ac:dyDescent="0.3">
      <c r="A1026">
        <f t="shared" si="242"/>
        <v>0.99399999999999999</v>
      </c>
      <c r="B1026">
        <f t="shared" si="232"/>
        <v>1.5519467709685575</v>
      </c>
      <c r="C1026">
        <f t="shared" si="237"/>
        <v>1.8848439620225459E-2</v>
      </c>
      <c r="D1026">
        <f t="shared" si="233"/>
        <v>3.1227399591537268</v>
      </c>
      <c r="E1026">
        <f t="shared" si="238"/>
        <v>1.8851577672293368E-2</v>
      </c>
      <c r="F1026">
        <f t="shared" si="234"/>
        <v>65259979.615895852</v>
      </c>
      <c r="G1026">
        <f t="shared" si="235"/>
        <v>65258805.345596455</v>
      </c>
      <c r="H1026">
        <f t="shared" si="236"/>
        <v>0</v>
      </c>
      <c r="I1026">
        <f t="shared" si="239"/>
        <v>3.1386097272828977E-6</v>
      </c>
      <c r="J1026">
        <f t="shared" si="240"/>
        <v>0</v>
      </c>
      <c r="K1026">
        <f t="shared" si="241"/>
        <v>0</v>
      </c>
      <c r="M1026">
        <f>alpha*LN(F1026)</f>
        <v>17.993871542887671</v>
      </c>
      <c r="N1026">
        <f>(LN(cat0)+LN(C1026)+M1026)/(alpha-1)</f>
        <v>-668668.87880035641</v>
      </c>
      <c r="O1026">
        <f t="shared" si="229"/>
        <v>-12.67173061810397</v>
      </c>
      <c r="P1026">
        <f t="shared" si="230"/>
        <v>-668681.55053097452</v>
      </c>
      <c r="Q1026">
        <f t="shared" si="231"/>
        <v>-668681.55053097452</v>
      </c>
    </row>
    <row r="1027" spans="1:17" x14ac:dyDescent="0.3">
      <c r="A1027">
        <f t="shared" si="242"/>
        <v>0.995</v>
      </c>
      <c r="B1027">
        <f t="shared" si="232"/>
        <v>1.5550883636062809</v>
      </c>
      <c r="C1027">
        <f t="shared" si="237"/>
        <v>1.5707317232497228E-2</v>
      </c>
      <c r="D1027">
        <f t="shared" si="233"/>
        <v>3.1258815486498577</v>
      </c>
      <c r="E1027">
        <f t="shared" si="238"/>
        <v>1.5710458596149474E-2</v>
      </c>
      <c r="F1027">
        <f t="shared" si="234"/>
        <v>78307935.258036926</v>
      </c>
      <c r="G1027">
        <f t="shared" si="235"/>
        <v>78306511.933450922</v>
      </c>
      <c r="H1027">
        <f t="shared" si="236"/>
        <v>0</v>
      </c>
      <c r="I1027">
        <f t="shared" si="239"/>
        <v>3.1417513198245487E-6</v>
      </c>
      <c r="J1027">
        <f t="shared" si="240"/>
        <v>0</v>
      </c>
      <c r="K1027">
        <f t="shared" si="241"/>
        <v>0</v>
      </c>
      <c r="M1027">
        <f>alpha*LN(F1027)</f>
        <v>18.176141323958205</v>
      </c>
      <c r="N1027">
        <f>(LN(cat0)+LN(C1027)+M1027)/(alpha-1)</f>
        <v>-668635.1977146077</v>
      </c>
      <c r="O1027">
        <f t="shared" si="229"/>
        <v>-12.670730168359084</v>
      </c>
      <c r="P1027">
        <f t="shared" si="230"/>
        <v>-668647.86844477605</v>
      </c>
      <c r="Q1027">
        <f t="shared" si="231"/>
        <v>-668647.86844477605</v>
      </c>
    </row>
    <row r="1028" spans="1:17" x14ac:dyDescent="0.3">
      <c r="A1028">
        <f t="shared" si="242"/>
        <v>0.996</v>
      </c>
      <c r="B1028">
        <f t="shared" si="232"/>
        <v>1.5582299562440038</v>
      </c>
      <c r="C1028">
        <f t="shared" si="237"/>
        <v>1.256603981989122E-2</v>
      </c>
      <c r="D1028">
        <f t="shared" si="233"/>
        <v>3.1290231381459876</v>
      </c>
      <c r="E1028">
        <f t="shared" si="238"/>
        <v>1.2569184464434368E-2</v>
      </c>
      <c r="F1028">
        <f t="shared" si="234"/>
        <v>97878551.953983575</v>
      </c>
      <c r="G1028">
        <f t="shared" si="235"/>
        <v>97876751.079778209</v>
      </c>
      <c r="H1028">
        <f t="shared" si="236"/>
        <v>0</v>
      </c>
      <c r="I1028">
        <f t="shared" si="239"/>
        <v>3.1448929128102894E-6</v>
      </c>
      <c r="J1028">
        <f t="shared" si="240"/>
        <v>0</v>
      </c>
      <c r="K1028">
        <f t="shared" si="241"/>
        <v>0</v>
      </c>
      <c r="M1028">
        <f>alpha*LN(F1028)</f>
        <v>18.399219603096331</v>
      </c>
      <c r="N1028">
        <f>(LN(cat0)+LN(C1028)+M1028)/(alpha-1)</f>
        <v>-668584.73014468513</v>
      </c>
      <c r="O1028">
        <f t="shared" si="229"/>
        <v>-12.669730718372413</v>
      </c>
      <c r="P1028">
        <f t="shared" si="230"/>
        <v>-668597.3998754035</v>
      </c>
      <c r="Q1028">
        <f t="shared" si="231"/>
        <v>-668597.3998754035</v>
      </c>
    </row>
    <row r="1029" spans="1:17" x14ac:dyDescent="0.3">
      <c r="A1029">
        <f t="shared" si="242"/>
        <v>0.997</v>
      </c>
      <c r="B1029">
        <f t="shared" si="232"/>
        <v>1.5613715488817272</v>
      </c>
      <c r="C1029">
        <f t="shared" si="237"/>
        <v>9.4246383855461149E-3</v>
      </c>
      <c r="D1029">
        <f t="shared" si="233"/>
        <v>3.132164727642119</v>
      </c>
      <c r="E1029">
        <f t="shared" si="238"/>
        <v>9.4277862801910115E-3</v>
      </c>
      <c r="F1029">
        <f t="shared" si="234"/>
        <v>130492306.25923958</v>
      </c>
      <c r="G1029">
        <f t="shared" si="235"/>
        <v>130489867.79515485</v>
      </c>
      <c r="H1029">
        <f t="shared" si="236"/>
        <v>0</v>
      </c>
      <c r="I1029">
        <f t="shared" si="239"/>
        <v>3.1480345049078512E-6</v>
      </c>
      <c r="J1029">
        <f t="shared" si="240"/>
        <v>0</v>
      </c>
      <c r="K1029">
        <f t="shared" si="241"/>
        <v>0</v>
      </c>
      <c r="M1029">
        <f>alpha*LN(F1029)</f>
        <v>18.686806140296333</v>
      </c>
      <c r="N1029">
        <f>(LN(cat0)+LN(C1029)+M1029)/(alpha-1)</f>
        <v>-668500.70952594059</v>
      </c>
      <c r="O1029">
        <f t="shared" si="229"/>
        <v>-12.668732266570887</v>
      </c>
      <c r="P1029">
        <f t="shared" si="230"/>
        <v>-668513.37825820711</v>
      </c>
      <c r="Q1029">
        <f t="shared" si="231"/>
        <v>-668513.37825820711</v>
      </c>
    </row>
    <row r="1030" spans="1:17" x14ac:dyDescent="0.3">
      <c r="A1030">
        <f t="shared" si="242"/>
        <v>0.998</v>
      </c>
      <c r="B1030">
        <f t="shared" si="232"/>
        <v>1.5645131415194502</v>
      </c>
      <c r="C1030">
        <f t="shared" si="237"/>
        <v>6.2831439338264091E-3</v>
      </c>
      <c r="D1030">
        <f t="shared" si="233"/>
        <v>3.1353063171382489</v>
      </c>
      <c r="E1030">
        <f t="shared" si="238"/>
        <v>6.2862950476915893E-3</v>
      </c>
      <c r="F1030">
        <f t="shared" si="234"/>
        <v>195704077.72589484</v>
      </c>
      <c r="G1030">
        <f t="shared" si="235"/>
        <v>195700341.3569482</v>
      </c>
      <c r="H1030">
        <f t="shared" si="236"/>
        <v>0</v>
      </c>
      <c r="I1030">
        <f t="shared" si="239"/>
        <v>3.1511760978935914E-6</v>
      </c>
      <c r="J1030">
        <f t="shared" si="240"/>
        <v>0</v>
      </c>
      <c r="K1030">
        <f t="shared" si="241"/>
        <v>0</v>
      </c>
      <c r="M1030">
        <f>alpha*LN(F1030)</f>
        <v>19.092095176651693</v>
      </c>
      <c r="N1030">
        <f>(LN(cat0)+LN(C1030)+M1030)/(alpha-1)</f>
        <v>-668332.86247859825</v>
      </c>
      <c r="O1030">
        <f t="shared" si="229"/>
        <v>-12.667734810399216</v>
      </c>
      <c r="P1030">
        <f t="shared" si="230"/>
        <v>-668345.53021340864</v>
      </c>
      <c r="Q1030">
        <f t="shared" si="231"/>
        <v>-668345.53021340864</v>
      </c>
    </row>
    <row r="1031" spans="1:17" x14ac:dyDescent="0.3">
      <c r="A1031">
        <f t="shared" si="242"/>
        <v>0.999</v>
      </c>
      <c r="B1031">
        <f t="shared" si="232"/>
        <v>1.5676547341571736</v>
      </c>
      <c r="C1031">
        <f t="shared" si="237"/>
        <v>3.1415874700128662E-3</v>
      </c>
      <c r="D1031">
        <f t="shared" si="233"/>
        <v>3.1384479066343798</v>
      </c>
      <c r="E1031">
        <f t="shared" si="238"/>
        <v>3.1447417721217515E-3</v>
      </c>
      <c r="F1031">
        <f t="shared" si="234"/>
        <v>391209728.41954297</v>
      </c>
      <c r="G1031">
        <f t="shared" si="235"/>
        <v>391201988.50772756</v>
      </c>
      <c r="H1031">
        <f t="shared" si="236"/>
        <v>0</v>
      </c>
      <c r="I1031">
        <f t="shared" si="239"/>
        <v>3.1543176904352424E-6</v>
      </c>
      <c r="J1031">
        <f t="shared" si="240"/>
        <v>0</v>
      </c>
      <c r="K1031">
        <f t="shared" si="241"/>
        <v>0</v>
      </c>
      <c r="M1031">
        <f>alpha*LN(F1031)</f>
        <v>19.784734579209481</v>
      </c>
      <c r="N1031">
        <f>(LN(cat0)+LN(C1031)+M1031)/(alpha-1)</f>
        <v>-667830.01928666001</v>
      </c>
      <c r="O1031">
        <f t="shared" si="229"/>
        <v>-12.66673834829583</v>
      </c>
      <c r="P1031">
        <f t="shared" si="230"/>
        <v>-667842.68602500833</v>
      </c>
      <c r="Q1031">
        <f t="shared" si="231"/>
        <v>-667842.68602500833</v>
      </c>
    </row>
    <row r="1032" spans="1:17" x14ac:dyDescent="0.3">
      <c r="A1032" s="2">
        <f>1-0.0001</f>
        <v>0.99990000000000001</v>
      </c>
      <c r="B1032">
        <f t="shared" si="232"/>
        <v>1.5704821675311242</v>
      </c>
      <c r="C1032">
        <f t="shared" ref="C1032:C1038" si="243">COS(B1032)</f>
        <v>3.1415925860466643E-4</v>
      </c>
      <c r="D1032">
        <f t="shared" ref="D1032:D1038" si="244">alpha*(B1032+theta0)</f>
        <v>3.1412753371808968</v>
      </c>
      <c r="E1032">
        <f t="shared" ref="E1032:E1038" si="245">SIN(D1032)</f>
        <v>3.1731640357135764E-4</v>
      </c>
      <c r="F1032">
        <f t="shared" si="234"/>
        <v>3877056341.1629143</v>
      </c>
      <c r="G1032">
        <f t="shared" si="235"/>
        <v>3876970743.131887</v>
      </c>
      <c r="H1032">
        <f t="shared" ref="H1032:H1038" si="246">(cat0*C1032*G1032)^(1/(alpha-1))</f>
        <v>0</v>
      </c>
      <c r="I1032">
        <f t="shared" ref="I1032:I1038" si="247">COS(D1032-B1032)</f>
        <v>3.1571451240557953E-6</v>
      </c>
      <c r="J1032">
        <f t="shared" ref="J1032:J1038" si="248">H1032*I1032</f>
        <v>0</v>
      </c>
      <c r="K1032">
        <f t="shared" ref="K1032:K1038" si="249">J1032*EXP(-J1032)</f>
        <v>0</v>
      </c>
      <c r="M1032">
        <f>alpha*LN(F1032)</f>
        <v>22.078319949342063</v>
      </c>
      <c r="N1032">
        <f>(LN(cat0)+LN(C1032)+M1032)/(alpha-1)</f>
        <v>-658831.92491095036</v>
      </c>
      <c r="O1032">
        <f t="shared" si="229"/>
        <v>-12.665842380469416</v>
      </c>
      <c r="P1032">
        <f t="shared" si="230"/>
        <v>-658844.59075333085</v>
      </c>
      <c r="Q1032">
        <f t="shared" si="231"/>
        <v>-658844.59075333085</v>
      </c>
    </row>
    <row r="1033" spans="1:17" x14ac:dyDescent="0.3">
      <c r="A1033" s="2">
        <f>1-0.00001</f>
        <v>0.99999000000000005</v>
      </c>
      <c r="B1033">
        <f t="shared" si="232"/>
        <v>1.5707649108685195</v>
      </c>
      <c r="C1033">
        <f t="shared" si="243"/>
        <v>3.1415926371903283E-5</v>
      </c>
      <c r="D1033">
        <f t="shared" si="244"/>
        <v>3.1415580802355487</v>
      </c>
      <c r="E1033">
        <f t="shared" si="245"/>
        <v>3.4573354237628613E-5</v>
      </c>
      <c r="F1033">
        <f t="shared" si="234"/>
        <v>35583865139.772034</v>
      </c>
      <c r="G1033">
        <f t="shared" si="235"/>
        <v>35583000634.642723</v>
      </c>
      <c r="H1033">
        <f t="shared" si="246"/>
        <v>0</v>
      </c>
      <c r="I1033">
        <f t="shared" si="247"/>
        <v>3.1574278674400552E-6</v>
      </c>
      <c r="J1033">
        <f t="shared" si="248"/>
        <v>0</v>
      </c>
      <c r="K1033">
        <f t="shared" si="249"/>
        <v>0</v>
      </c>
      <c r="M1033">
        <f>alpha*LN(F1033)</f>
        <v>24.295133850497219</v>
      </c>
      <c r="N1033">
        <f>(LN(cat0)+LN(C1033)+M1033)/(alpha-1)</f>
        <v>-573060.7493540654</v>
      </c>
      <c r="O1033">
        <f t="shared" si="229"/>
        <v>-12.665752827815632</v>
      </c>
      <c r="P1033">
        <f t="shared" si="230"/>
        <v>-573073.41510689317</v>
      </c>
      <c r="Q1033">
        <f t="shared" si="231"/>
        <v>-573073.41510689317</v>
      </c>
    </row>
    <row r="1034" spans="1:17" x14ac:dyDescent="0.3">
      <c r="A1034" s="2">
        <f>1-0.000001</f>
        <v>0.99999899999999997</v>
      </c>
      <c r="B1034">
        <f t="shared" si="232"/>
        <v>1.5707931852022587</v>
      </c>
      <c r="C1034">
        <f t="shared" si="243"/>
        <v>3.1415926378680859E-6</v>
      </c>
      <c r="D1034">
        <f t="shared" si="244"/>
        <v>3.1415863545410136</v>
      </c>
      <c r="E1034">
        <f t="shared" si="245"/>
        <v>6.2990487795487124E-6</v>
      </c>
      <c r="F1034">
        <f t="shared" si="234"/>
        <v>195307834194.84531</v>
      </c>
      <c r="G1034">
        <f t="shared" si="235"/>
        <v>195302756678.47937</v>
      </c>
      <c r="H1034" t="e">
        <f t="shared" si="246"/>
        <v>#DIV/0!</v>
      </c>
      <c r="I1034">
        <f t="shared" si="247"/>
        <v>3.1574561417118675E-6</v>
      </c>
      <c r="J1034" t="e">
        <f t="shared" si="248"/>
        <v>#DIV/0!</v>
      </c>
      <c r="K1034" t="e">
        <f t="shared" si="249"/>
        <v>#DIV/0!</v>
      </c>
      <c r="M1034">
        <f>alpha*LN(F1034)</f>
        <v>25.997816789826608</v>
      </c>
      <c r="N1034">
        <f>(LN(cat0)+LN(C1034)+M1034)/(alpha-1)</f>
        <v>26841.404077603478</v>
      </c>
      <c r="O1034">
        <f t="shared" si="229"/>
        <v>-12.665743873012417</v>
      </c>
      <c r="P1034">
        <f t="shared" si="230"/>
        <v>26828.738333730467</v>
      </c>
      <c r="Q1034" t="e">
        <f t="shared" si="231"/>
        <v>#NUM!</v>
      </c>
    </row>
    <row r="1035" spans="1:17" x14ac:dyDescent="0.3">
      <c r="A1035" s="2">
        <f>1-0.0000001</f>
        <v>0.99999990000000005</v>
      </c>
      <c r="B1035">
        <f t="shared" si="232"/>
        <v>1.5707960126356328</v>
      </c>
      <c r="C1035">
        <f t="shared" si="243"/>
        <v>3.1415926377583848E-7</v>
      </c>
      <c r="D1035">
        <f t="shared" si="244"/>
        <v>3.1415891819715607</v>
      </c>
      <c r="E1035">
        <f t="shared" si="245"/>
        <v>3.4716182325578944E-6</v>
      </c>
      <c r="F1035">
        <f t="shared" si="234"/>
        <v>354374672619.14038</v>
      </c>
      <c r="G1035">
        <f t="shared" si="235"/>
        <v>354365248638.86029</v>
      </c>
      <c r="H1035" t="e">
        <f t="shared" si="246"/>
        <v>#DIV/0!</v>
      </c>
      <c r="I1035">
        <f t="shared" si="247"/>
        <v>3.1574589687837774E-6</v>
      </c>
      <c r="J1035" t="e">
        <f t="shared" si="248"/>
        <v>#DIV/0!</v>
      </c>
      <c r="K1035" t="e">
        <f t="shared" si="249"/>
        <v>#DIV/0!</v>
      </c>
      <c r="M1035">
        <f>alpha*LN(F1035)</f>
        <v>26.593593993981354</v>
      </c>
      <c r="N1035">
        <f>(LN(cat0)+LN(C1035)+M1035)/(alpha-1)</f>
        <v>1733649.292902743</v>
      </c>
      <c r="O1035">
        <f t="shared" si="229"/>
        <v>-12.665742977649025</v>
      </c>
      <c r="P1035">
        <f t="shared" si="230"/>
        <v>1733636.6271597652</v>
      </c>
      <c r="Q1035" t="e">
        <f t="shared" si="231"/>
        <v>#NUM!</v>
      </c>
    </row>
    <row r="1036" spans="1:17" x14ac:dyDescent="0.3">
      <c r="A1036" s="2">
        <f>1-0.00000001</f>
        <v>0.99999998999999995</v>
      </c>
      <c r="B1036">
        <f t="shared" si="232"/>
        <v>1.57079629537897</v>
      </c>
      <c r="C1036">
        <f t="shared" si="243"/>
        <v>3.1415926588147264E-8</v>
      </c>
      <c r="D1036">
        <f t="shared" si="244"/>
        <v>3.141589464714615</v>
      </c>
      <c r="E1036">
        <f t="shared" si="245"/>
        <v>3.1888751782565934E-6</v>
      </c>
      <c r="F1036">
        <f t="shared" si="234"/>
        <v>385795462616.36395</v>
      </c>
      <c r="G1036">
        <f t="shared" si="235"/>
        <v>385785170281.1756</v>
      </c>
      <c r="H1036" t="e">
        <f t="shared" si="246"/>
        <v>#DIV/0!</v>
      </c>
      <c r="I1036">
        <f t="shared" si="247"/>
        <v>3.1574592516686041E-6</v>
      </c>
      <c r="J1036" t="e">
        <f t="shared" si="248"/>
        <v>#DIV/0!</v>
      </c>
      <c r="K1036" t="e">
        <f t="shared" si="249"/>
        <v>#DIV/0!</v>
      </c>
      <c r="M1036">
        <f>alpha*LN(F1036)</f>
        <v>26.678546497802046</v>
      </c>
      <c r="N1036">
        <f>(LN(cat0)+LN(C1036)+M1036)/(alpha-1)</f>
        <v>3951281.8753098859</v>
      </c>
      <c r="O1036">
        <f t="shared" si="229"/>
        <v>-12.665742888056471</v>
      </c>
      <c r="P1036">
        <f t="shared" si="230"/>
        <v>3951269.2095669978</v>
      </c>
      <c r="Q1036" t="e">
        <f t="shared" si="231"/>
        <v>#NUM!</v>
      </c>
    </row>
    <row r="1037" spans="1:17" x14ac:dyDescent="0.3">
      <c r="A1037" s="2">
        <f>1-0.000000001</f>
        <v>0.99999999900000003</v>
      </c>
      <c r="B1037">
        <f t="shared" si="232"/>
        <v>1.570796323653304</v>
      </c>
      <c r="C1037">
        <f t="shared" si="243"/>
        <v>3.1415926029241051E-9</v>
      </c>
      <c r="D1037">
        <f t="shared" si="244"/>
        <v>3.141589492988921</v>
      </c>
      <c r="E1037">
        <f t="shared" si="245"/>
        <v>3.1606008722491328E-6</v>
      </c>
      <c r="F1037">
        <f t="shared" si="234"/>
        <v>389246736411.19226</v>
      </c>
      <c r="G1037">
        <f t="shared" si="235"/>
        <v>389236348535.59998</v>
      </c>
      <c r="H1037" t="e">
        <f t="shared" si="246"/>
        <v>#DIV/0!</v>
      </c>
      <c r="I1037">
        <f t="shared" si="247"/>
        <v>3.1574592796462243E-6</v>
      </c>
      <c r="J1037" t="e">
        <f t="shared" si="248"/>
        <v>#DIV/0!</v>
      </c>
      <c r="K1037" t="e">
        <f t="shared" si="249"/>
        <v>#DIV/0!</v>
      </c>
      <c r="M1037">
        <f>alpha*LN(F1037)</f>
        <v>26.687452575846024</v>
      </c>
      <c r="N1037">
        <f>(LN(cat0)+LN(C1037)+M1037)/(alpha-1)</f>
        <v>6244960.9079845389</v>
      </c>
      <c r="O1037">
        <f t="shared" si="229"/>
        <v>-12.665742879195669</v>
      </c>
      <c r="P1037">
        <f t="shared" si="230"/>
        <v>6244948.2422416601</v>
      </c>
      <c r="Q1037" t="e">
        <f t="shared" si="231"/>
        <v>#NUM!</v>
      </c>
    </row>
    <row r="1038" spans="1:17" x14ac:dyDescent="0.3">
      <c r="A1038" s="3">
        <f>1-0.0000000001</f>
        <v>0.99999999989999999</v>
      </c>
      <c r="B1038">
        <f t="shared" si="232"/>
        <v>1.5707963264807372</v>
      </c>
      <c r="C1038">
        <f t="shared" si="243"/>
        <v>3.1415942644639344E-10</v>
      </c>
      <c r="D1038">
        <f t="shared" si="244"/>
        <v>3.1415894958163508</v>
      </c>
      <c r="E1038">
        <f t="shared" si="245"/>
        <v>3.1577734424033385E-6</v>
      </c>
      <c r="F1038">
        <f t="shared" si="234"/>
        <v>389595262947.36749</v>
      </c>
      <c r="G1038">
        <f t="shared" si="235"/>
        <v>389584865421.92981</v>
      </c>
      <c r="H1038" t="e">
        <f t="shared" si="246"/>
        <v>#DIV/0!</v>
      </c>
      <c r="I1038">
        <f t="shared" si="247"/>
        <v>3.1574592829768934E-6</v>
      </c>
      <c r="J1038" t="e">
        <f t="shared" si="248"/>
        <v>#DIV/0!</v>
      </c>
      <c r="K1038" t="e">
        <f t="shared" si="249"/>
        <v>#DIV/0!</v>
      </c>
      <c r="M1038">
        <f>alpha*LN(F1038)</f>
        <v>26.688347561507296</v>
      </c>
      <c r="N1038">
        <f>(LN(cat0)+LN(C1038)+M1038)/(alpha-1)</f>
        <v>8546650.4863667022</v>
      </c>
      <c r="O1038">
        <f t="shared" si="229"/>
        <v>-12.665742878140811</v>
      </c>
      <c r="P1038">
        <f t="shared" si="230"/>
        <v>8546637.8206238244</v>
      </c>
      <c r="Q1038" t="e">
        <f t="shared" si="231"/>
        <v>#NUM!</v>
      </c>
    </row>
    <row r="1039" spans="1:17" x14ac:dyDescent="0.3">
      <c r="A1039">
        <f>ROUND(A1031+1/1000,3)</f>
        <v>1</v>
      </c>
      <c r="B1039">
        <f t="shared" si="232"/>
        <v>1.5707963267948966</v>
      </c>
      <c r="C1039">
        <f t="shared" si="237"/>
        <v>6.1257422745431001E-17</v>
      </c>
      <c r="D1039">
        <f t="shared" si="233"/>
        <v>3.1415894961305098</v>
      </c>
      <c r="E1039">
        <f t="shared" si="238"/>
        <v>3.15745928348224E-6</v>
      </c>
      <c r="F1039">
        <f t="shared" si="234"/>
        <v>389634026654.66626</v>
      </c>
      <c r="G1039">
        <f t="shared" si="235"/>
        <v>389623628055.93933</v>
      </c>
      <c r="H1039" t="e">
        <f t="shared" si="236"/>
        <v>#DIV/0!</v>
      </c>
      <c r="I1039">
        <f t="shared" si="239"/>
        <v>3.1574592834209826E-6</v>
      </c>
      <c r="J1039" t="e">
        <f t="shared" si="240"/>
        <v>#DIV/0!</v>
      </c>
      <c r="K1039" t="e">
        <f t="shared" si="241"/>
        <v>#DIV/0!</v>
      </c>
      <c r="M1039">
        <f>alpha*LN(F1039)</f>
        <v>26.688447053836668</v>
      </c>
      <c r="N1039">
        <f>(LN(cat0)+LN(C1039)+M1039)/(alpha-1)</f>
        <v>23996877.106389131</v>
      </c>
      <c r="O1039">
        <f t="shared" si="229"/>
        <v>-12.665742878000163</v>
      </c>
      <c r="P1039">
        <f t="shared" si="230"/>
        <v>23996864.440646254</v>
      </c>
      <c r="Q1039" t="e">
        <f t="shared" si="231"/>
        <v>#NUM!</v>
      </c>
    </row>
    <row r="1041" spans="2:2" x14ac:dyDescent="0.3">
      <c r="B1041">
        <f>MAX(B19:B1039)-MIN(B19:B1039)</f>
        <v>3.1415926377231478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alpha</vt:lpstr>
      <vt:lpstr>beta</vt:lpstr>
      <vt:lpstr>cat0</vt:lpstr>
      <vt:lpstr>theta0</vt:lpstr>
      <vt:lpstr>x</vt:lpstr>
      <vt:lpstr>x_m_zeta</vt:lpstr>
      <vt:lpstr>zeta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Dunn</dc:creator>
  <cp:lastModifiedBy>Joseph Dunn</cp:lastModifiedBy>
  <dcterms:created xsi:type="dcterms:W3CDTF">2015-10-26T02:43:47Z</dcterms:created>
  <dcterms:modified xsi:type="dcterms:W3CDTF">2015-10-28T01:03:31Z</dcterms:modified>
</cp:coreProperties>
</file>