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y Documents\R\stablecpp\inst\xtraR\"/>
    </mc:Choice>
  </mc:AlternateContent>
  <bookViews>
    <workbookView xWindow="0" yWindow="96" windowWidth="17280" windowHeight="7212"/>
  </bookViews>
  <sheets>
    <sheet name="Sheet1" sheetId="1" r:id="rId1"/>
  </sheets>
  <definedNames>
    <definedName name="alpha">Sheet1!$C$2</definedName>
    <definedName name="beta">Sheet1!$C$3</definedName>
    <definedName name="cat0">Sheet1!$C$6</definedName>
    <definedName name="ea">Sheet1!$W$5</definedName>
    <definedName name="i2b">Sheet1!$W$3</definedName>
    <definedName name="p2b">Sheet1!$W$4</definedName>
    <definedName name="theta0">Sheet1!$C$5</definedName>
    <definedName name="x">Sheet1!$C$1</definedName>
    <definedName name="x_m_zeta">Sheet1!$C$7</definedName>
    <definedName name="zeta">Sheet1!$C$4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" i="1" l="1"/>
  <c r="W2" i="1"/>
  <c r="W3" i="1" l="1"/>
  <c r="W4" i="1" s="1"/>
  <c r="AM12" i="1"/>
  <c r="A1040" i="1"/>
  <c r="A1039" i="1"/>
  <c r="A1038" i="1"/>
  <c r="A1037" i="1"/>
  <c r="A1036" i="1"/>
  <c r="A1035" i="1"/>
  <c r="A1034" i="1"/>
  <c r="C2" i="1" l="1"/>
  <c r="AL31" i="1" s="1"/>
  <c r="A35" i="1"/>
  <c r="B4" i="1" l="1"/>
  <c r="C3" i="1" s="1"/>
  <c r="D11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41" i="1" s="1"/>
  <c r="A34" i="1"/>
  <c r="A33" i="1" s="1"/>
  <c r="A32" i="1" s="1"/>
  <c r="A31" i="1" s="1"/>
  <c r="A30" i="1" s="1"/>
  <c r="A29" i="1" s="1"/>
  <c r="A28" i="1" s="1"/>
  <c r="A27" i="1" s="1"/>
  <c r="A26" i="1" s="1"/>
  <c r="A25" i="1" s="1"/>
  <c r="C1" i="1" l="1"/>
  <c r="W5" i="1" s="1"/>
  <c r="A24" i="1"/>
  <c r="U25" i="1" l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23" i="1"/>
  <c r="U32" i="1"/>
  <c r="U40" i="1"/>
  <c r="U48" i="1"/>
  <c r="U56" i="1"/>
  <c r="U64" i="1"/>
  <c r="U72" i="1"/>
  <c r="U80" i="1"/>
  <c r="U87" i="1"/>
  <c r="U92" i="1"/>
  <c r="U97" i="1"/>
  <c r="U103" i="1"/>
  <c r="U108" i="1"/>
  <c r="U113" i="1"/>
  <c r="U119" i="1"/>
  <c r="U124" i="1"/>
  <c r="U129" i="1"/>
  <c r="U135" i="1"/>
  <c r="U140" i="1"/>
  <c r="U145" i="1"/>
  <c r="U151" i="1"/>
  <c r="U156" i="1"/>
  <c r="U161" i="1"/>
  <c r="U167" i="1"/>
  <c r="U172" i="1"/>
  <c r="U177" i="1"/>
  <c r="U183" i="1"/>
  <c r="U188" i="1"/>
  <c r="U193" i="1"/>
  <c r="U199" i="1"/>
  <c r="U204" i="1"/>
  <c r="U209" i="1"/>
  <c r="U215" i="1"/>
  <c r="U220" i="1"/>
  <c r="U225" i="1"/>
  <c r="U231" i="1"/>
  <c r="U236" i="1"/>
  <c r="U241" i="1"/>
  <c r="U247" i="1"/>
  <c r="U252" i="1"/>
  <c r="U257" i="1"/>
  <c r="U263" i="1"/>
  <c r="U268" i="1"/>
  <c r="U273" i="1"/>
  <c r="U279" i="1"/>
  <c r="U284" i="1"/>
  <c r="U289" i="1"/>
  <c r="U295" i="1"/>
  <c r="U300" i="1"/>
  <c r="U305" i="1"/>
  <c r="U311" i="1"/>
  <c r="U316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24" i="1"/>
  <c r="U33" i="1"/>
  <c r="U41" i="1"/>
  <c r="U49" i="1"/>
  <c r="U57" i="1"/>
  <c r="U65" i="1"/>
  <c r="U73" i="1"/>
  <c r="U81" i="1"/>
  <c r="U88" i="1"/>
  <c r="U93" i="1"/>
  <c r="U99" i="1"/>
  <c r="U104" i="1"/>
  <c r="U109" i="1"/>
  <c r="U115" i="1"/>
  <c r="U120" i="1"/>
  <c r="U125" i="1"/>
  <c r="U131" i="1"/>
  <c r="U136" i="1"/>
  <c r="U141" i="1"/>
  <c r="U147" i="1"/>
  <c r="U152" i="1"/>
  <c r="U157" i="1"/>
  <c r="U163" i="1"/>
  <c r="U168" i="1"/>
  <c r="U173" i="1"/>
  <c r="U179" i="1"/>
  <c r="U184" i="1"/>
  <c r="U189" i="1"/>
  <c r="U195" i="1"/>
  <c r="U200" i="1"/>
  <c r="U205" i="1"/>
  <c r="U211" i="1"/>
  <c r="U216" i="1"/>
  <c r="U221" i="1"/>
  <c r="U227" i="1"/>
  <c r="U232" i="1"/>
  <c r="U237" i="1"/>
  <c r="U243" i="1"/>
  <c r="U248" i="1"/>
  <c r="U253" i="1"/>
  <c r="U259" i="1"/>
  <c r="U264" i="1"/>
  <c r="U269" i="1"/>
  <c r="U275" i="1"/>
  <c r="U280" i="1"/>
  <c r="U285" i="1"/>
  <c r="U291" i="1"/>
  <c r="U296" i="1"/>
  <c r="U301" i="1"/>
  <c r="U307" i="1"/>
  <c r="U312" i="1"/>
  <c r="U317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36" i="1"/>
  <c r="U52" i="1"/>
  <c r="U68" i="1"/>
  <c r="U84" i="1"/>
  <c r="U95" i="1"/>
  <c r="U105" i="1"/>
  <c r="U116" i="1"/>
  <c r="U127" i="1"/>
  <c r="U137" i="1"/>
  <c r="U148" i="1"/>
  <c r="U159" i="1"/>
  <c r="U169" i="1"/>
  <c r="U180" i="1"/>
  <c r="U191" i="1"/>
  <c r="U201" i="1"/>
  <c r="U212" i="1"/>
  <c r="U223" i="1"/>
  <c r="U233" i="1"/>
  <c r="U244" i="1"/>
  <c r="U255" i="1"/>
  <c r="U265" i="1"/>
  <c r="U276" i="1"/>
  <c r="U287" i="1"/>
  <c r="U297" i="1"/>
  <c r="U308" i="1"/>
  <c r="U319" i="1"/>
  <c r="U329" i="1"/>
  <c r="U340" i="1"/>
  <c r="U351" i="1"/>
  <c r="U361" i="1"/>
  <c r="U372" i="1"/>
  <c r="U383" i="1"/>
  <c r="U393" i="1"/>
  <c r="U404" i="1"/>
  <c r="U413" i="1"/>
  <c r="U421" i="1"/>
  <c r="U429" i="1"/>
  <c r="U445" i="1"/>
  <c r="U453" i="1"/>
  <c r="U461" i="1"/>
  <c r="U469" i="1"/>
  <c r="U477" i="1"/>
  <c r="U485" i="1"/>
  <c r="U501" i="1"/>
  <c r="U517" i="1"/>
  <c r="U541" i="1"/>
  <c r="U565" i="1"/>
  <c r="U589" i="1"/>
  <c r="U613" i="1"/>
  <c r="U637" i="1"/>
  <c r="U661" i="1"/>
  <c r="U678" i="1"/>
  <c r="U694" i="1"/>
  <c r="U710" i="1"/>
  <c r="U726" i="1"/>
  <c r="U737" i="1"/>
  <c r="U747" i="1"/>
  <c r="U758" i="1"/>
  <c r="U774" i="1"/>
  <c r="U785" i="1"/>
  <c r="U795" i="1"/>
  <c r="U806" i="1"/>
  <c r="U822" i="1"/>
  <c r="U833" i="1"/>
  <c r="U849" i="1"/>
  <c r="U854" i="1"/>
  <c r="U859" i="1"/>
  <c r="U870" i="1"/>
  <c r="U881" i="1"/>
  <c r="U891" i="1"/>
  <c r="U907" i="1"/>
  <c r="U923" i="1"/>
  <c r="U934" i="1"/>
  <c r="U945" i="1"/>
  <c r="U961" i="1"/>
  <c r="U977" i="1"/>
  <c r="U987" i="1"/>
  <c r="U1003" i="1"/>
  <c r="U1019" i="1"/>
  <c r="U1025" i="1"/>
  <c r="U1035" i="1"/>
  <c r="U37" i="1"/>
  <c r="U69" i="1"/>
  <c r="U85" i="1"/>
  <c r="U107" i="1"/>
  <c r="U128" i="1"/>
  <c r="U149" i="1"/>
  <c r="U171" i="1"/>
  <c r="U192" i="1"/>
  <c r="U213" i="1"/>
  <c r="U235" i="1"/>
  <c r="U256" i="1"/>
  <c r="U277" i="1"/>
  <c r="U299" i="1"/>
  <c r="U320" i="1"/>
  <c r="U341" i="1"/>
  <c r="U363" i="1"/>
  <c r="U384" i="1"/>
  <c r="U405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46" i="1"/>
  <c r="U662" i="1"/>
  <c r="U674" i="1"/>
  <c r="U685" i="1"/>
  <c r="U695" i="1"/>
  <c r="U706" i="1"/>
  <c r="U717" i="1"/>
  <c r="U727" i="1"/>
  <c r="U738" i="1"/>
  <c r="U749" i="1"/>
  <c r="U759" i="1"/>
  <c r="U770" i="1"/>
  <c r="U781" i="1"/>
  <c r="U791" i="1"/>
  <c r="U802" i="1"/>
  <c r="U813" i="1"/>
  <c r="U823" i="1"/>
  <c r="U834" i="1"/>
  <c r="U845" i="1"/>
  <c r="U855" i="1"/>
  <c r="U866" i="1"/>
  <c r="U877" i="1"/>
  <c r="U887" i="1"/>
  <c r="U898" i="1"/>
  <c r="U909" i="1"/>
  <c r="U919" i="1"/>
  <c r="U925" i="1"/>
  <c r="U935" i="1"/>
  <c r="U946" i="1"/>
  <c r="U957" i="1"/>
  <c r="U967" i="1"/>
  <c r="U978" i="1"/>
  <c r="U989" i="1"/>
  <c r="U999" i="1"/>
  <c r="U1010" i="1"/>
  <c r="U1021" i="1"/>
  <c r="U1031" i="1"/>
  <c r="U22" i="1"/>
  <c r="U28" i="1"/>
  <c r="U44" i="1"/>
  <c r="U76" i="1"/>
  <c r="U100" i="1"/>
  <c r="U121" i="1"/>
  <c r="U143" i="1"/>
  <c r="U164" i="1"/>
  <c r="U207" i="1"/>
  <c r="U228" i="1"/>
  <c r="U249" i="1"/>
  <c r="U271" i="1"/>
  <c r="U292" i="1"/>
  <c r="U313" i="1"/>
  <c r="U335" i="1"/>
  <c r="U356" i="1"/>
  <c r="U377" i="1"/>
  <c r="U399" i="1"/>
  <c r="U409" i="1"/>
  <c r="U417" i="1"/>
  <c r="U433" i="1"/>
  <c r="U449" i="1"/>
  <c r="U465" i="1"/>
  <c r="U481" i="1"/>
  <c r="U497" i="1"/>
  <c r="U513" i="1"/>
  <c r="U529" i="1"/>
  <c r="U545" i="1"/>
  <c r="U561" i="1"/>
  <c r="U577" i="1"/>
  <c r="U593" i="1"/>
  <c r="U609" i="1"/>
  <c r="U625" i="1"/>
  <c r="U641" i="1"/>
  <c r="U657" i="1"/>
  <c r="U670" i="1"/>
  <c r="U681" i="1"/>
  <c r="U691" i="1"/>
  <c r="U702" i="1"/>
  <c r="U713" i="1"/>
  <c r="U723" i="1"/>
  <c r="U734" i="1"/>
  <c r="U745" i="1"/>
  <c r="U755" i="1"/>
  <c r="U766" i="1"/>
  <c r="U777" i="1"/>
  <c r="U29" i="1"/>
  <c r="U45" i="1"/>
  <c r="U61" i="1"/>
  <c r="U77" i="1"/>
  <c r="U91" i="1"/>
  <c r="U101" i="1"/>
  <c r="U112" i="1"/>
  <c r="U123" i="1"/>
  <c r="U133" i="1"/>
  <c r="U144" i="1"/>
  <c r="U155" i="1"/>
  <c r="U165" i="1"/>
  <c r="U176" i="1"/>
  <c r="U187" i="1"/>
  <c r="U197" i="1"/>
  <c r="U208" i="1"/>
  <c r="U219" i="1"/>
  <c r="U229" i="1"/>
  <c r="U240" i="1"/>
  <c r="U251" i="1"/>
  <c r="U261" i="1"/>
  <c r="U272" i="1"/>
  <c r="U283" i="1"/>
  <c r="U293" i="1"/>
  <c r="U304" i="1"/>
  <c r="U315" i="1"/>
  <c r="U325" i="1"/>
  <c r="U336" i="1"/>
  <c r="U347" i="1"/>
  <c r="U357" i="1"/>
  <c r="U368" i="1"/>
  <c r="U379" i="1"/>
  <c r="U389" i="1"/>
  <c r="U400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658" i="1"/>
  <c r="U666" i="1"/>
  <c r="U671" i="1"/>
  <c r="U677" i="1"/>
  <c r="U682" i="1"/>
  <c r="U687" i="1"/>
  <c r="U693" i="1"/>
  <c r="U698" i="1"/>
  <c r="U703" i="1"/>
  <c r="U709" i="1"/>
  <c r="U714" i="1"/>
  <c r="U719" i="1"/>
  <c r="U725" i="1"/>
  <c r="U730" i="1"/>
  <c r="U735" i="1"/>
  <c r="U741" i="1"/>
  <c r="U746" i="1"/>
  <c r="U751" i="1"/>
  <c r="U757" i="1"/>
  <c r="U762" i="1"/>
  <c r="U767" i="1"/>
  <c r="U773" i="1"/>
  <c r="U778" i="1"/>
  <c r="U783" i="1"/>
  <c r="U789" i="1"/>
  <c r="U794" i="1"/>
  <c r="U799" i="1"/>
  <c r="U805" i="1"/>
  <c r="U810" i="1"/>
  <c r="U815" i="1"/>
  <c r="U821" i="1"/>
  <c r="U826" i="1"/>
  <c r="U831" i="1"/>
  <c r="U837" i="1"/>
  <c r="U842" i="1"/>
  <c r="U847" i="1"/>
  <c r="U853" i="1"/>
  <c r="U858" i="1"/>
  <c r="U863" i="1"/>
  <c r="U869" i="1"/>
  <c r="U874" i="1"/>
  <c r="U879" i="1"/>
  <c r="U885" i="1"/>
  <c r="U890" i="1"/>
  <c r="U895" i="1"/>
  <c r="U901" i="1"/>
  <c r="U906" i="1"/>
  <c r="U911" i="1"/>
  <c r="U917" i="1"/>
  <c r="U922" i="1"/>
  <c r="U927" i="1"/>
  <c r="U933" i="1"/>
  <c r="U938" i="1"/>
  <c r="U943" i="1"/>
  <c r="U949" i="1"/>
  <c r="U954" i="1"/>
  <c r="U959" i="1"/>
  <c r="U965" i="1"/>
  <c r="U970" i="1"/>
  <c r="U975" i="1"/>
  <c r="U981" i="1"/>
  <c r="U986" i="1"/>
  <c r="U991" i="1"/>
  <c r="U997" i="1"/>
  <c r="U1002" i="1"/>
  <c r="U1007" i="1"/>
  <c r="U1013" i="1"/>
  <c r="U1018" i="1"/>
  <c r="U1023" i="1"/>
  <c r="U1029" i="1"/>
  <c r="U1034" i="1"/>
  <c r="U1039" i="1"/>
  <c r="U437" i="1"/>
  <c r="U493" i="1"/>
  <c r="U509" i="1"/>
  <c r="U525" i="1"/>
  <c r="U533" i="1"/>
  <c r="U549" i="1"/>
  <c r="U557" i="1"/>
  <c r="U573" i="1"/>
  <c r="U581" i="1"/>
  <c r="U597" i="1"/>
  <c r="U605" i="1"/>
  <c r="U621" i="1"/>
  <c r="U629" i="1"/>
  <c r="U645" i="1"/>
  <c r="U653" i="1"/>
  <c r="U667" i="1"/>
  <c r="U673" i="1"/>
  <c r="U683" i="1"/>
  <c r="U689" i="1"/>
  <c r="U699" i="1"/>
  <c r="U705" i="1"/>
  <c r="U715" i="1"/>
  <c r="U721" i="1"/>
  <c r="U731" i="1"/>
  <c r="U742" i="1"/>
  <c r="U753" i="1"/>
  <c r="U763" i="1"/>
  <c r="U769" i="1"/>
  <c r="U779" i="1"/>
  <c r="U790" i="1"/>
  <c r="U801" i="1"/>
  <c r="U811" i="1"/>
  <c r="U817" i="1"/>
  <c r="U827" i="1"/>
  <c r="U838" i="1"/>
  <c r="U843" i="1"/>
  <c r="U865" i="1"/>
  <c r="U875" i="1"/>
  <c r="U886" i="1"/>
  <c r="U897" i="1"/>
  <c r="U902" i="1"/>
  <c r="U913" i="1"/>
  <c r="U918" i="1"/>
  <c r="U929" i="1"/>
  <c r="U939" i="1"/>
  <c r="U950" i="1"/>
  <c r="U955" i="1"/>
  <c r="U966" i="1"/>
  <c r="U971" i="1"/>
  <c r="U982" i="1"/>
  <c r="U993" i="1"/>
  <c r="U998" i="1"/>
  <c r="U1009" i="1"/>
  <c r="U1014" i="1"/>
  <c r="U1030" i="1"/>
  <c r="U1041" i="1"/>
  <c r="U53" i="1"/>
  <c r="U96" i="1"/>
  <c r="U117" i="1"/>
  <c r="U139" i="1"/>
  <c r="U160" i="1"/>
  <c r="U181" i="1"/>
  <c r="U203" i="1"/>
  <c r="U224" i="1"/>
  <c r="U245" i="1"/>
  <c r="U267" i="1"/>
  <c r="U288" i="1"/>
  <c r="U309" i="1"/>
  <c r="U331" i="1"/>
  <c r="U352" i="1"/>
  <c r="U373" i="1"/>
  <c r="U395" i="1"/>
  <c r="U414" i="1"/>
  <c r="U430" i="1"/>
  <c r="U446" i="1"/>
  <c r="U462" i="1"/>
  <c r="U478" i="1"/>
  <c r="U494" i="1"/>
  <c r="U510" i="1"/>
  <c r="U526" i="1"/>
  <c r="U542" i="1"/>
  <c r="U558" i="1"/>
  <c r="U574" i="1"/>
  <c r="U590" i="1"/>
  <c r="U606" i="1"/>
  <c r="U622" i="1"/>
  <c r="U638" i="1"/>
  <c r="U654" i="1"/>
  <c r="U669" i="1"/>
  <c r="U679" i="1"/>
  <c r="U690" i="1"/>
  <c r="U701" i="1"/>
  <c r="U711" i="1"/>
  <c r="U722" i="1"/>
  <c r="U733" i="1"/>
  <c r="U743" i="1"/>
  <c r="U754" i="1"/>
  <c r="U765" i="1"/>
  <c r="U775" i="1"/>
  <c r="U786" i="1"/>
  <c r="U797" i="1"/>
  <c r="U807" i="1"/>
  <c r="U818" i="1"/>
  <c r="U829" i="1"/>
  <c r="U839" i="1"/>
  <c r="U850" i="1"/>
  <c r="U861" i="1"/>
  <c r="U871" i="1"/>
  <c r="U882" i="1"/>
  <c r="U893" i="1"/>
  <c r="U903" i="1"/>
  <c r="U914" i="1"/>
  <c r="U930" i="1"/>
  <c r="U941" i="1"/>
  <c r="U951" i="1"/>
  <c r="U962" i="1"/>
  <c r="U973" i="1"/>
  <c r="U983" i="1"/>
  <c r="U994" i="1"/>
  <c r="U1005" i="1"/>
  <c r="U1015" i="1"/>
  <c r="U1026" i="1"/>
  <c r="U1037" i="1"/>
  <c r="U60" i="1"/>
  <c r="U89" i="1"/>
  <c r="U111" i="1"/>
  <c r="U132" i="1"/>
  <c r="U153" i="1"/>
  <c r="U175" i="1"/>
  <c r="U185" i="1"/>
  <c r="U196" i="1"/>
  <c r="U217" i="1"/>
  <c r="U239" i="1"/>
  <c r="U260" i="1"/>
  <c r="U281" i="1"/>
  <c r="U303" i="1"/>
  <c r="U324" i="1"/>
  <c r="U345" i="1"/>
  <c r="U367" i="1"/>
  <c r="U388" i="1"/>
  <c r="U425" i="1"/>
  <c r="U441" i="1"/>
  <c r="U457" i="1"/>
  <c r="U473" i="1"/>
  <c r="U489" i="1"/>
  <c r="U505" i="1"/>
  <c r="U521" i="1"/>
  <c r="U537" i="1"/>
  <c r="U553" i="1"/>
  <c r="U569" i="1"/>
  <c r="U585" i="1"/>
  <c r="U601" i="1"/>
  <c r="U617" i="1"/>
  <c r="U633" i="1"/>
  <c r="U649" i="1"/>
  <c r="U665" i="1"/>
  <c r="U675" i="1"/>
  <c r="U686" i="1"/>
  <c r="U697" i="1"/>
  <c r="U707" i="1"/>
  <c r="U718" i="1"/>
  <c r="U729" i="1"/>
  <c r="U739" i="1"/>
  <c r="U750" i="1"/>
  <c r="U761" i="1"/>
  <c r="U771" i="1"/>
  <c r="U798" i="1"/>
  <c r="U819" i="1"/>
  <c r="U841" i="1"/>
  <c r="U862" i="1"/>
  <c r="U883" i="1"/>
  <c r="U905" i="1"/>
  <c r="U926" i="1"/>
  <c r="U947" i="1"/>
  <c r="U969" i="1"/>
  <c r="U990" i="1"/>
  <c r="U1011" i="1"/>
  <c r="U1033" i="1"/>
  <c r="U782" i="1"/>
  <c r="U803" i="1"/>
  <c r="U825" i="1"/>
  <c r="U846" i="1"/>
  <c r="U867" i="1"/>
  <c r="U889" i="1"/>
  <c r="U910" i="1"/>
  <c r="U931" i="1"/>
  <c r="U953" i="1"/>
  <c r="U974" i="1"/>
  <c r="U995" i="1"/>
  <c r="U1017" i="1"/>
  <c r="U1038" i="1"/>
  <c r="U787" i="1"/>
  <c r="U809" i="1"/>
  <c r="U830" i="1"/>
  <c r="U851" i="1"/>
  <c r="U873" i="1"/>
  <c r="U894" i="1"/>
  <c r="U915" i="1"/>
  <c r="U937" i="1"/>
  <c r="U958" i="1"/>
  <c r="U979" i="1"/>
  <c r="U1001" i="1"/>
  <c r="U1022" i="1"/>
  <c r="U793" i="1"/>
  <c r="U814" i="1"/>
  <c r="U835" i="1"/>
  <c r="U857" i="1"/>
  <c r="U878" i="1"/>
  <c r="U899" i="1"/>
  <c r="U921" i="1"/>
  <c r="U942" i="1"/>
  <c r="U963" i="1"/>
  <c r="U985" i="1"/>
  <c r="U1006" i="1"/>
  <c r="U1027" i="1"/>
  <c r="D15" i="1"/>
  <c r="C4" i="1"/>
  <c r="D13" i="1" s="1"/>
  <c r="E18" i="1" s="1"/>
  <c r="C5" i="1"/>
  <c r="A23" i="1"/>
  <c r="B24" i="1" l="1"/>
  <c r="D24" i="1" s="1"/>
  <c r="AK31" i="1"/>
  <c r="AM31" i="1" s="1"/>
  <c r="B345" i="1"/>
  <c r="B116" i="1"/>
  <c r="B498" i="1"/>
  <c r="B237" i="1"/>
  <c r="B793" i="1"/>
  <c r="B514" i="1"/>
  <c r="B259" i="1"/>
  <c r="B137" i="1"/>
  <c r="B153" i="1"/>
  <c r="B482" i="1"/>
  <c r="B886" i="1"/>
  <c r="B301" i="1"/>
  <c r="B1016" i="1"/>
  <c r="B625" i="1"/>
  <c r="B469" i="1"/>
  <c r="B376" i="1"/>
  <c r="B291" i="1"/>
  <c r="B205" i="1"/>
  <c r="B120" i="1"/>
  <c r="B35" i="1"/>
  <c r="B866" i="1"/>
  <c r="B678" i="1"/>
  <c r="B602" i="1"/>
  <c r="B538" i="1"/>
  <c r="B474" i="1"/>
  <c r="B399" i="1"/>
  <c r="B313" i="1"/>
  <c r="B143" i="1"/>
  <c r="B534" i="1"/>
  <c r="B372" i="1"/>
  <c r="B159" i="1"/>
  <c r="B721" i="1"/>
  <c r="B485" i="1"/>
  <c r="B392" i="1"/>
  <c r="B307" i="1"/>
  <c r="B221" i="1"/>
  <c r="B136" i="1"/>
  <c r="B51" i="1"/>
  <c r="B898" i="1"/>
  <c r="B710" i="1"/>
  <c r="B582" i="1"/>
  <c r="B329" i="1"/>
  <c r="B785" i="1"/>
  <c r="B493" i="1"/>
  <c r="B403" i="1"/>
  <c r="B317" i="1"/>
  <c r="B232" i="1"/>
  <c r="B147" i="1"/>
  <c r="B61" i="1"/>
  <c r="B922" i="1"/>
  <c r="B738" i="1"/>
  <c r="B622" i="1"/>
  <c r="B558" i="1"/>
  <c r="B494" i="1"/>
  <c r="B425" i="1"/>
  <c r="B340" i="1"/>
  <c r="B255" i="1"/>
  <c r="B169" i="1"/>
  <c r="B84" i="1"/>
  <c r="B249" i="1"/>
  <c r="B100" i="1"/>
  <c r="B502" i="1"/>
  <c r="B287" i="1"/>
  <c r="B196" i="1"/>
  <c r="B982" i="1"/>
  <c r="B95" i="1"/>
  <c r="B530" i="1"/>
  <c r="B1022" i="1"/>
  <c r="B365" i="1"/>
  <c r="B422" i="1"/>
  <c r="B713" i="1"/>
  <c r="B666" i="1"/>
  <c r="B429" i="1"/>
  <c r="B497" i="1"/>
  <c r="B633" i="1"/>
  <c r="B873" i="1"/>
  <c r="B110" i="1"/>
  <c r="B561" i="1"/>
  <c r="B729" i="1"/>
  <c r="B945" i="1"/>
  <c r="B210" i="1"/>
  <c r="B25" i="1"/>
  <c r="B969" i="1"/>
  <c r="B754" i="1"/>
  <c r="B626" i="1"/>
  <c r="B431" i="1"/>
  <c r="B934" i="1"/>
  <c r="B323" i="1"/>
  <c r="B47" i="1"/>
  <c r="B578" i="1"/>
  <c r="B435" i="1"/>
  <c r="B217" i="1"/>
  <c r="B239" i="1"/>
  <c r="B546" i="1"/>
  <c r="B45" i="1"/>
  <c r="B387" i="1"/>
  <c r="B814" i="1"/>
  <c r="B545" i="1"/>
  <c r="B445" i="1"/>
  <c r="B355" i="1"/>
  <c r="B269" i="1"/>
  <c r="B184" i="1"/>
  <c r="B99" i="1"/>
  <c r="B1002" i="1"/>
  <c r="B822" i="1"/>
  <c r="B650" i="1"/>
  <c r="B586" i="1"/>
  <c r="B522" i="1"/>
  <c r="B458" i="1"/>
  <c r="B377" i="1"/>
  <c r="B271" i="1"/>
  <c r="B79" i="1"/>
  <c r="B486" i="1"/>
  <c r="B308" i="1"/>
  <c r="B166" i="1"/>
  <c r="B617" i="1"/>
  <c r="B461" i="1"/>
  <c r="B371" i="1"/>
  <c r="B73" i="1"/>
  <c r="B562" i="1"/>
  <c r="B175" i="1"/>
  <c r="B152" i="1"/>
  <c r="B501" i="1"/>
  <c r="B281" i="1"/>
  <c r="B88" i="1"/>
  <c r="B52" i="1"/>
  <c r="B111" i="1"/>
  <c r="B409" i="1"/>
  <c r="B702" i="1"/>
  <c r="B216" i="1"/>
  <c r="B571" i="1"/>
  <c r="B745" i="1"/>
  <c r="B489" i="1"/>
  <c r="B397" i="1"/>
  <c r="B312" i="1"/>
  <c r="B227" i="1"/>
  <c r="B141" i="1"/>
  <c r="B56" i="1"/>
  <c r="B914" i="1"/>
  <c r="B722" i="1"/>
  <c r="B618" i="1"/>
  <c r="B554" i="1"/>
  <c r="B490" i="1"/>
  <c r="B420" i="1"/>
  <c r="B335" i="1"/>
  <c r="B185" i="1"/>
  <c r="B598" i="1"/>
  <c r="B415" i="1"/>
  <c r="B223" i="1"/>
  <c r="B841" i="1"/>
  <c r="B505" i="1"/>
  <c r="B413" i="1"/>
  <c r="B328" i="1"/>
  <c r="B243" i="1"/>
  <c r="B157" i="1"/>
  <c r="B72" i="1"/>
  <c r="B946" i="1"/>
  <c r="B758" i="1"/>
  <c r="B630" i="1"/>
  <c r="B436" i="1"/>
  <c r="B913" i="1"/>
  <c r="B517" i="1"/>
  <c r="B424" i="1"/>
  <c r="B339" i="1"/>
  <c r="B253" i="1"/>
  <c r="B168" i="1"/>
  <c r="B83" i="1"/>
  <c r="B970" i="1"/>
  <c r="B778" i="1"/>
  <c r="B638" i="1"/>
  <c r="B574" i="1"/>
  <c r="B510" i="1"/>
  <c r="B446" i="1"/>
  <c r="B361" i="1"/>
  <c r="B276" i="1"/>
  <c r="B191" i="1"/>
  <c r="B105" i="1"/>
  <c r="B292" i="1"/>
  <c r="B121" i="1"/>
  <c r="B550" i="1"/>
  <c r="B351" i="1"/>
  <c r="B681" i="1"/>
  <c r="B408" i="1"/>
  <c r="B68" i="1"/>
  <c r="B477" i="1"/>
  <c r="B333" i="1"/>
  <c r="B962" i="1"/>
  <c r="B506" i="1"/>
  <c r="B57" i="1"/>
  <c r="B529" i="1"/>
  <c r="B264" i="1"/>
  <c r="B93" i="1"/>
  <c r="B806" i="1"/>
  <c r="B518" i="1"/>
  <c r="B553" i="1"/>
  <c r="B360" i="1"/>
  <c r="B189" i="1"/>
  <c r="B1014" i="1"/>
  <c r="B654" i="1"/>
  <c r="B526" i="1"/>
  <c r="B383" i="1"/>
  <c r="B212" i="1"/>
  <c r="B41" i="1"/>
  <c r="B614" i="1"/>
  <c r="B180" i="1"/>
  <c r="B642" i="1"/>
  <c r="B303" i="1"/>
  <c r="B662" i="1"/>
  <c r="B280" i="1"/>
  <c r="B156" i="1"/>
  <c r="B825" i="1"/>
  <c r="B38" i="1"/>
  <c r="B513" i="1"/>
  <c r="B753" i="1"/>
  <c r="B338" i="1"/>
  <c r="B601" i="1"/>
  <c r="B817" i="1"/>
  <c r="B382" i="1"/>
  <c r="B1033" i="1"/>
  <c r="B902" i="1"/>
  <c r="B390" i="1"/>
  <c r="B222" i="1"/>
  <c r="B375" i="1"/>
  <c r="B260" i="1"/>
  <c r="B132" i="1"/>
  <c r="B324" i="1"/>
  <c r="B849" i="1"/>
  <c r="B248" i="1"/>
  <c r="B770" i="1"/>
  <c r="B441" i="1"/>
  <c r="B454" i="1"/>
  <c r="B440" i="1"/>
  <c r="B200" i="1"/>
  <c r="B1041" i="1"/>
  <c r="B670" i="1"/>
  <c r="B201" i="1"/>
  <c r="B473" i="1"/>
  <c r="B296" i="1"/>
  <c r="B125" i="1"/>
  <c r="B874" i="1"/>
  <c r="B606" i="1"/>
  <c r="B478" i="1"/>
  <c r="B67" i="1"/>
  <c r="B977" i="1"/>
  <c r="B131" i="1"/>
  <c r="B419" i="1"/>
  <c r="B77" i="1"/>
  <c r="B570" i="1"/>
  <c r="B228" i="1"/>
  <c r="B766" i="1"/>
  <c r="B285" i="1"/>
  <c r="B115" i="1"/>
  <c r="B858" i="1"/>
  <c r="B566" i="1"/>
  <c r="B665" i="1"/>
  <c r="B381" i="1"/>
  <c r="B211" i="1"/>
  <c r="B40" i="1"/>
  <c r="B690" i="1"/>
  <c r="B542" i="1"/>
  <c r="B404" i="1"/>
  <c r="B233" i="1"/>
  <c r="B63" i="1"/>
  <c r="B36" i="1"/>
  <c r="B244" i="1"/>
  <c r="B450" i="1"/>
  <c r="B521" i="1"/>
  <c r="B594" i="1"/>
  <c r="B195" i="1"/>
  <c r="B254" i="1"/>
  <c r="B761" i="1"/>
  <c r="B294" i="1"/>
  <c r="B481" i="1"/>
  <c r="B697" i="1"/>
  <c r="B862" i="1"/>
  <c r="B27" i="1"/>
  <c r="B777" i="1"/>
  <c r="B910" i="1"/>
  <c r="B26" i="1"/>
  <c r="B1001" i="1"/>
  <c r="B850" i="1"/>
  <c r="B434" i="1"/>
  <c r="B262" i="1"/>
  <c r="B50" i="1"/>
  <c r="B400" i="1"/>
  <c r="B30" i="1"/>
  <c r="B28" i="1"/>
  <c r="B953" i="1"/>
  <c r="B730" i="1"/>
  <c r="B926" i="1"/>
  <c r="B370" i="1"/>
  <c r="B198" i="1"/>
  <c r="B572" i="1"/>
  <c r="B64" i="1"/>
  <c r="B641" i="1"/>
  <c r="B769" i="1"/>
  <c r="B897" i="1"/>
  <c r="B1025" i="1"/>
  <c r="B838" i="1"/>
  <c r="B442" i="1"/>
  <c r="B274" i="1"/>
  <c r="B66" i="1"/>
  <c r="B459" i="1"/>
  <c r="B479" i="1"/>
  <c r="B1037" i="1"/>
  <c r="B1038" i="1"/>
  <c r="B455" i="1"/>
  <c r="B379" i="1"/>
  <c r="B759" i="1"/>
  <c r="B581" i="1"/>
  <c r="B645" i="1"/>
  <c r="B709" i="1"/>
  <c r="B773" i="1"/>
  <c r="B837" i="1"/>
  <c r="B901" i="1"/>
  <c r="B965" i="1"/>
  <c r="B1029" i="1"/>
  <c r="B746" i="1"/>
  <c r="B846" i="1"/>
  <c r="B942" i="1"/>
  <c r="B438" i="1"/>
  <c r="B354" i="1"/>
  <c r="B270" i="1"/>
  <c r="B182" i="1"/>
  <c r="B86" i="1"/>
  <c r="B416" i="1"/>
  <c r="B699" i="1"/>
  <c r="B750" i="1"/>
  <c r="B163" i="1"/>
  <c r="B349" i="1"/>
  <c r="B1010" i="1"/>
  <c r="B830" i="1"/>
  <c r="B297" i="1"/>
  <c r="B164" i="1"/>
  <c r="B367" i="1"/>
  <c r="B466" i="1"/>
  <c r="B569" i="1"/>
  <c r="B958" i="1"/>
  <c r="B585" i="1"/>
  <c r="B220" i="1"/>
  <c r="B718" i="1"/>
  <c r="B905" i="1"/>
  <c r="B950" i="1"/>
  <c r="B178" i="1"/>
  <c r="B91" i="1"/>
  <c r="B32" i="1"/>
  <c r="B921" i="1"/>
  <c r="B782" i="1"/>
  <c r="B1026" i="1"/>
  <c r="B242" i="1"/>
  <c r="B731" i="1"/>
  <c r="B577" i="1"/>
  <c r="B737" i="1"/>
  <c r="B929" i="1"/>
  <c r="B742" i="1"/>
  <c r="B986" i="1"/>
  <c r="B230" i="1"/>
  <c r="B700" i="1"/>
  <c r="B504" i="1"/>
  <c r="B1034" i="1"/>
  <c r="B82" i="1"/>
  <c r="B531" i="1"/>
  <c r="B533" i="1"/>
  <c r="B613" i="1"/>
  <c r="B693" i="1"/>
  <c r="B789" i="1"/>
  <c r="B869" i="1"/>
  <c r="B949" i="1"/>
  <c r="B674" i="1"/>
  <c r="B798" i="1"/>
  <c r="B918" i="1"/>
  <c r="B418" i="1"/>
  <c r="B310" i="1"/>
  <c r="B206" i="1"/>
  <c r="B62" i="1"/>
  <c r="B760" i="1"/>
  <c r="B475" i="1"/>
  <c r="B59" i="1"/>
  <c r="B552" i="1"/>
  <c r="B541" i="1"/>
  <c r="B605" i="1"/>
  <c r="B669" i="1"/>
  <c r="B733" i="1"/>
  <c r="B797" i="1"/>
  <c r="B861" i="1"/>
  <c r="B925" i="1"/>
  <c r="B989" i="1"/>
  <c r="B686" i="1"/>
  <c r="B786" i="1"/>
  <c r="B882" i="1"/>
  <c r="B978" i="1"/>
  <c r="B406" i="1"/>
  <c r="B322" i="1"/>
  <c r="B238" i="1"/>
  <c r="B150" i="1"/>
  <c r="B46" i="1"/>
  <c r="B592" i="1"/>
  <c r="B587" i="1"/>
  <c r="B229" i="1"/>
  <c r="B209" i="1"/>
  <c r="B636" i="1"/>
  <c r="B394" i="1"/>
  <c r="B330" i="1"/>
  <c r="B266" i="1"/>
  <c r="B202" i="1"/>
  <c r="B138" i="1"/>
  <c r="B54" i="1"/>
  <c r="B428" i="1"/>
  <c r="B968" i="1"/>
  <c r="B539" i="1"/>
  <c r="B272" i="1"/>
  <c r="B380" i="1"/>
  <c r="B181" i="1"/>
  <c r="B277" i="1"/>
  <c r="B951" i="1"/>
  <c r="B656" i="1"/>
  <c r="B779" i="1"/>
  <c r="B337" i="1"/>
  <c r="B299" i="1"/>
  <c r="B687" i="1"/>
  <c r="B1032" i="1"/>
  <c r="B90" i="1"/>
  <c r="B140" i="1"/>
  <c r="B464" i="1"/>
  <c r="B880" i="1"/>
  <c r="B635" i="1"/>
  <c r="B467" i="1"/>
  <c r="B251" i="1"/>
  <c r="B107" i="1"/>
  <c r="B252" i="1"/>
  <c r="B363" i="1"/>
  <c r="B559" i="1"/>
  <c r="B1015" i="1"/>
  <c r="B448" i="1"/>
  <c r="B624" i="1"/>
  <c r="B984" i="1"/>
  <c r="B643" i="1"/>
  <c r="B515" i="1"/>
  <c r="B368" i="1"/>
  <c r="B197" i="1"/>
  <c r="B117" i="1"/>
  <c r="B316" i="1"/>
  <c r="B145" i="1"/>
  <c r="B575" i="1"/>
  <c r="B548" i="1"/>
  <c r="B887" i="1"/>
  <c r="B888" i="1"/>
  <c r="B791" i="1"/>
  <c r="B560" i="1"/>
  <c r="B405" i="1"/>
  <c r="B976" i="1"/>
  <c r="B385" i="1"/>
  <c r="B49" i="1"/>
  <c r="B417" i="1"/>
  <c r="B108" i="1"/>
  <c r="B439" i="1"/>
  <c r="B612" i="1"/>
  <c r="B775" i="1"/>
  <c r="B903" i="1"/>
  <c r="B1031" i="1"/>
  <c r="B792" i="1"/>
  <c r="B1008" i="1"/>
  <c r="B55" i="1"/>
  <c r="B620" i="1"/>
  <c r="B81" i="1"/>
  <c r="B341" i="1"/>
  <c r="B712" i="1"/>
  <c r="B395" i="1"/>
  <c r="B580" i="1"/>
  <c r="B751" i="1"/>
  <c r="B879" i="1"/>
  <c r="B1007" i="1"/>
  <c r="B752" i="1"/>
  <c r="B960" i="1"/>
  <c r="B616" i="1"/>
  <c r="B21" i="1"/>
  <c r="B680" i="1"/>
  <c r="B795" i="1"/>
  <c r="B492" i="1"/>
  <c r="B756" i="1"/>
  <c r="B556" i="1"/>
  <c r="B987" i="1"/>
  <c r="B963" i="1"/>
  <c r="B820" i="1"/>
  <c r="B763" i="1"/>
  <c r="B1019" i="1"/>
  <c r="B851" i="1"/>
  <c r="B884" i="1"/>
  <c r="B868" i="1"/>
  <c r="C9" i="1"/>
  <c r="B931" i="1"/>
  <c r="B503" i="1"/>
  <c r="B900" i="1"/>
  <c r="B780" i="1"/>
  <c r="B819" i="1"/>
  <c r="B279" i="1"/>
  <c r="B788" i="1"/>
  <c r="B794" i="1"/>
  <c r="B634" i="1"/>
  <c r="B179" i="1"/>
  <c r="B453" i="1"/>
  <c r="B590" i="1"/>
  <c r="B148" i="1"/>
  <c r="B470" i="1"/>
  <c r="B173" i="1"/>
  <c r="B842" i="1"/>
  <c r="B593" i="1"/>
  <c r="B449" i="1"/>
  <c r="B809" i="1"/>
  <c r="B649" i="1"/>
  <c r="B496" i="1"/>
  <c r="B937" i="1"/>
  <c r="B998" i="1"/>
  <c r="B126" i="1"/>
  <c r="B832" i="1"/>
  <c r="B29" i="1"/>
  <c r="B985" i="1"/>
  <c r="B826" i="1"/>
  <c r="B414" i="1"/>
  <c r="B158" i="1"/>
  <c r="B499" i="1"/>
  <c r="B609" i="1"/>
  <c r="B801" i="1"/>
  <c r="B961" i="1"/>
  <c r="B790" i="1"/>
  <c r="B402" i="1"/>
  <c r="B190" i="1"/>
  <c r="B651" i="1"/>
  <c r="B988" i="1"/>
  <c r="B1039" i="1"/>
  <c r="B161" i="1"/>
  <c r="B165" i="1"/>
  <c r="B549" i="1"/>
  <c r="B629" i="1"/>
  <c r="B725" i="1"/>
  <c r="B805" i="1"/>
  <c r="B885" i="1"/>
  <c r="B981" i="1"/>
  <c r="B698" i="1"/>
  <c r="B818" i="1"/>
  <c r="B966" i="1"/>
  <c r="B398" i="1"/>
  <c r="B290" i="1"/>
  <c r="B162" i="1"/>
  <c r="B119" i="1"/>
  <c r="B952" i="1"/>
  <c r="B389" i="1"/>
  <c r="B391" i="1"/>
  <c r="B600" i="1"/>
  <c r="B557" i="1"/>
  <c r="B621" i="1"/>
  <c r="B685" i="1"/>
  <c r="B749" i="1"/>
  <c r="B813" i="1"/>
  <c r="B877" i="1"/>
  <c r="B941" i="1"/>
  <c r="B1005" i="1"/>
  <c r="B714" i="1"/>
  <c r="B810" i="1"/>
  <c r="B906" i="1"/>
  <c r="B1006" i="1"/>
  <c r="B386" i="1"/>
  <c r="B302" i="1"/>
  <c r="B214" i="1"/>
  <c r="B130" i="1"/>
  <c r="B183" i="1"/>
  <c r="B856" i="1"/>
  <c r="B523" i="1"/>
  <c r="B144" i="1"/>
  <c r="B456" i="1"/>
  <c r="B992" i="1"/>
  <c r="B378" i="1"/>
  <c r="B314" i="1"/>
  <c r="B250" i="1"/>
  <c r="B186" i="1"/>
  <c r="B509" i="1"/>
  <c r="B265" i="1"/>
  <c r="B646" i="1"/>
  <c r="B104" i="1"/>
  <c r="B319" i="1"/>
  <c r="B207" i="1"/>
  <c r="B89" i="1"/>
  <c r="B388" i="1"/>
  <c r="B457" i="1"/>
  <c r="B881" i="1"/>
  <c r="B537" i="1"/>
  <c r="B315" i="1"/>
  <c r="B857" i="1"/>
  <c r="B802" i="1"/>
  <c r="B306" i="1"/>
  <c r="B619" i="1"/>
  <c r="B33" i="1"/>
  <c r="B889" i="1"/>
  <c r="B682" i="1"/>
  <c r="B974" i="1"/>
  <c r="B286" i="1"/>
  <c r="B247" i="1"/>
  <c r="B267" i="1"/>
  <c r="B705" i="1"/>
  <c r="B865" i="1"/>
  <c r="B694" i="1"/>
  <c r="B938" i="1"/>
  <c r="B318" i="1"/>
  <c r="B289" i="1"/>
  <c r="B295" i="1"/>
  <c r="B1035" i="1"/>
  <c r="B134" i="1"/>
  <c r="B691" i="1"/>
  <c r="B87" i="1"/>
  <c r="B597" i="1"/>
  <c r="B677" i="1"/>
  <c r="B757" i="1"/>
  <c r="B853" i="1"/>
  <c r="B933" i="1"/>
  <c r="B1013" i="1"/>
  <c r="B774" i="1"/>
  <c r="B894" i="1"/>
  <c r="B1018" i="1"/>
  <c r="B334" i="1"/>
  <c r="B226" i="1"/>
  <c r="B114" i="1"/>
  <c r="B551" i="1"/>
  <c r="B563" i="1"/>
  <c r="B176" i="1"/>
  <c r="B103" i="1"/>
  <c r="B525" i="1"/>
  <c r="B589" i="1"/>
  <c r="B653" i="1"/>
  <c r="B717" i="1"/>
  <c r="B781" i="1"/>
  <c r="B845" i="1"/>
  <c r="B909" i="1"/>
  <c r="B973" i="1"/>
  <c r="B658" i="1"/>
  <c r="B762" i="1"/>
  <c r="B854" i="1"/>
  <c r="B954" i="1"/>
  <c r="B430" i="1"/>
  <c r="B342" i="1"/>
  <c r="B258" i="1"/>
  <c r="B174" i="1"/>
  <c r="B70" i="1"/>
  <c r="B476" i="1"/>
  <c r="B667" i="1"/>
  <c r="B336" i="1"/>
  <c r="B327" i="1"/>
  <c r="B823" i="1"/>
  <c r="B410" i="1"/>
  <c r="B346" i="1"/>
  <c r="B282" i="1"/>
  <c r="B218" i="1"/>
  <c r="B154" i="1"/>
  <c r="B78" i="1"/>
  <c r="B332" i="1"/>
  <c r="B840" i="1"/>
  <c r="B603" i="1"/>
  <c r="B347" i="1"/>
  <c r="B96" i="1"/>
  <c r="B192" i="1"/>
  <c r="B588" i="1"/>
  <c r="B728" i="1"/>
  <c r="B863" i="1"/>
  <c r="B872" i="1"/>
  <c r="B43" i="1"/>
  <c r="B71" i="1"/>
  <c r="B516" i="1"/>
  <c r="B776" i="1"/>
  <c r="B106" i="1"/>
  <c r="B42" i="1"/>
  <c r="B396" i="1"/>
  <c r="B784" i="1"/>
  <c r="B683" i="1"/>
  <c r="B507" i="1"/>
  <c r="B304" i="1"/>
  <c r="B80" i="1"/>
  <c r="B305" i="1"/>
  <c r="B128" i="1"/>
  <c r="B427" i="1"/>
  <c r="B895" i="1"/>
  <c r="B584" i="1"/>
  <c r="B540" i="1"/>
  <c r="B896" i="1"/>
  <c r="B675" i="1"/>
  <c r="B547" i="1"/>
  <c r="B411" i="1"/>
  <c r="B240" i="1"/>
  <c r="B69" i="1"/>
  <c r="B359" i="1"/>
  <c r="B188" i="1"/>
  <c r="B384" i="1"/>
  <c r="B463" i="1"/>
  <c r="B799" i="1"/>
  <c r="B768" i="1"/>
  <c r="B835" i="1"/>
  <c r="B983" i="1"/>
  <c r="B928" i="1"/>
  <c r="B610" i="1"/>
  <c r="B462" i="1"/>
  <c r="B109" i="1"/>
  <c r="B689" i="1"/>
  <c r="B350" i="1"/>
  <c r="B1017" i="1"/>
  <c r="B261" i="1"/>
  <c r="B890" i="1"/>
  <c r="B1040" i="1"/>
  <c r="B565" i="1"/>
  <c r="B917" i="1"/>
  <c r="B990" i="1"/>
  <c r="B268" i="1"/>
  <c r="B765" i="1"/>
  <c r="B1021" i="1"/>
  <c r="B1030" i="1"/>
  <c r="B102" i="1"/>
  <c r="B85" i="1"/>
  <c r="B298" i="1"/>
  <c r="B98" i="1"/>
  <c r="B679" i="1"/>
  <c r="B432" i="1"/>
  <c r="B167" i="1"/>
  <c r="B472" i="1"/>
  <c r="B1023" i="1"/>
  <c r="B177" i="1"/>
  <c r="B991" i="1"/>
  <c r="B58" i="1"/>
  <c r="B647" i="1"/>
  <c r="B555" i="1"/>
  <c r="B133" i="1"/>
  <c r="B113" i="1"/>
  <c r="B767" i="1"/>
  <c r="B707" i="1"/>
  <c r="B451" i="1"/>
  <c r="B231" i="1"/>
  <c r="B919" i="1"/>
  <c r="B373" i="1"/>
  <c r="B520" i="1"/>
  <c r="B623" i="1"/>
  <c r="B257" i="1"/>
  <c r="B827" i="1"/>
  <c r="B964" i="1"/>
  <c r="B956" i="1"/>
  <c r="B53" i="1"/>
  <c r="B75" i="1"/>
  <c r="B711" i="1"/>
  <c r="B235" i="1"/>
  <c r="B696" i="1"/>
  <c r="B904" i="1"/>
  <c r="B171" i="1"/>
  <c r="B847" i="1"/>
  <c r="B543" i="1"/>
  <c r="B512" i="1"/>
  <c r="B787" i="1"/>
  <c r="B704" i="1"/>
  <c r="B867" i="1"/>
  <c r="B755" i="1"/>
  <c r="B916" i="1"/>
  <c r="B994" i="1"/>
  <c r="B326" i="1"/>
  <c r="B808" i="1"/>
  <c r="B293" i="1"/>
  <c r="B278" i="1"/>
  <c r="B204" i="1"/>
  <c r="B644" i="1"/>
  <c r="B122" i="1"/>
  <c r="B245" i="1"/>
  <c r="B283" i="1"/>
  <c r="B719" i="1"/>
  <c r="B135" i="1"/>
  <c r="B527" i="1"/>
  <c r="B944" i="1"/>
  <c r="B356" i="1"/>
  <c r="B127" i="1"/>
  <c r="B657" i="1"/>
  <c r="B48" i="1"/>
  <c r="B920" i="1"/>
  <c r="B878" i="1"/>
  <c r="B673" i="1"/>
  <c r="B358" i="1"/>
  <c r="B1036" i="1"/>
  <c r="B661" i="1"/>
  <c r="B997" i="1"/>
  <c r="B374" i="1"/>
  <c r="B627" i="1"/>
  <c r="B573" i="1"/>
  <c r="B829" i="1"/>
  <c r="B734" i="1"/>
  <c r="B366" i="1"/>
  <c r="B353" i="1"/>
  <c r="B412" i="1"/>
  <c r="B234" i="1"/>
  <c r="B76" i="1"/>
  <c r="B715" i="1"/>
  <c r="B208" i="1"/>
  <c r="B591" i="1"/>
  <c r="B564" i="1"/>
  <c r="B101" i="1"/>
  <c r="B671" i="1"/>
  <c r="B939" i="1"/>
  <c r="B225" i="1"/>
  <c r="B421" i="1"/>
  <c r="B648" i="1"/>
  <c r="B611" i="1"/>
  <c r="B511" i="1"/>
  <c r="B871" i="1"/>
  <c r="B664" i="1"/>
  <c r="B828" i="1"/>
  <c r="B1004" i="1"/>
  <c r="B844" i="1"/>
  <c r="B393" i="1"/>
  <c r="B465" i="1"/>
  <c r="B833" i="1"/>
  <c r="B726" i="1"/>
  <c r="B637" i="1"/>
  <c r="B747" i="1"/>
  <c r="B659" i="1"/>
  <c r="B37" i="1"/>
  <c r="B311" i="1"/>
  <c r="B369" i="1"/>
  <c r="B824" i="1"/>
  <c r="B213" i="1"/>
  <c r="B816" i="1"/>
  <c r="B203" i="1"/>
  <c r="B668" i="1"/>
  <c r="B275" i="1"/>
  <c r="B344" i="1"/>
  <c r="B1009" i="1"/>
  <c r="B706" i="1"/>
  <c r="B31" i="1"/>
  <c r="B94" i="1"/>
  <c r="B993" i="1"/>
  <c r="B219" i="1"/>
  <c r="B348" i="1"/>
  <c r="B821" i="1"/>
  <c r="B870" i="1"/>
  <c r="B142" i="1"/>
  <c r="B241" i="1"/>
  <c r="B701" i="1"/>
  <c r="B957" i="1"/>
  <c r="B930" i="1"/>
  <c r="B194" i="1"/>
  <c r="B443" i="1"/>
  <c r="B362" i="1"/>
  <c r="B118" i="1"/>
  <c r="B508" i="1"/>
  <c r="B491" i="1"/>
  <c r="B284" i="1"/>
  <c r="B65" i="1"/>
  <c r="B423" i="1"/>
  <c r="B263" i="1"/>
  <c r="B831" i="1"/>
  <c r="B74" i="1"/>
  <c r="B528" i="1"/>
  <c r="B595" i="1"/>
  <c r="B187" i="1"/>
  <c r="B199" i="1"/>
  <c r="B676" i="1"/>
  <c r="B444" i="1"/>
  <c r="B739" i="1"/>
  <c r="B483" i="1"/>
  <c r="B155" i="1"/>
  <c r="B273" i="1"/>
  <c r="B160" i="1"/>
  <c r="B959" i="1"/>
  <c r="B855" i="1"/>
  <c r="B660" i="1"/>
  <c r="B639" i="1"/>
  <c r="B92" i="1"/>
  <c r="B500" i="1"/>
  <c r="B288" i="1"/>
  <c r="B568" i="1"/>
  <c r="B807" i="1"/>
  <c r="B967" i="1"/>
  <c r="B743" i="1"/>
  <c r="B447" i="1"/>
  <c r="B843" i="1"/>
  <c r="B124" i="1"/>
  <c r="B433" i="1"/>
  <c r="B224" i="1"/>
  <c r="B536" i="1"/>
  <c r="B783" i="1"/>
  <c r="B943" i="1"/>
  <c r="B688" i="1"/>
  <c r="B1024" i="1"/>
  <c r="B640" i="1"/>
  <c r="B948" i="1"/>
  <c r="B875" i="1"/>
  <c r="B915" i="1"/>
  <c r="B343" i="1"/>
  <c r="B215" i="1"/>
  <c r="B804" i="1"/>
  <c r="B608" i="1"/>
  <c r="B300" i="1"/>
  <c r="B151" i="1"/>
  <c r="B736" i="1"/>
  <c r="B735" i="1"/>
  <c r="B193" i="1"/>
  <c r="B836" i="1"/>
  <c r="B727" i="1"/>
  <c r="B947" i="1"/>
  <c r="B716" i="1"/>
  <c r="B480" i="1"/>
  <c r="B652" i="1"/>
  <c r="B924" i="1"/>
  <c r="B940" i="1"/>
  <c r="B487" i="1"/>
  <c r="B112" i="1"/>
  <c r="B331" i="1"/>
  <c r="B583" i="1"/>
  <c r="B923" i="1"/>
  <c r="B744" i="1"/>
  <c r="B149" i="1"/>
  <c r="B596" i="1"/>
  <c r="B655" i="1"/>
  <c r="B839" i="1"/>
  <c r="B999" i="1"/>
  <c r="B848" i="1"/>
  <c r="B1003" i="1"/>
  <c r="B39" i="1"/>
  <c r="B532" i="1"/>
  <c r="B309" i="1"/>
  <c r="B815" i="1"/>
  <c r="B975" i="1"/>
  <c r="B800" i="1"/>
  <c r="B468" i="1"/>
  <c r="B859" i="1"/>
  <c r="B971" i="1"/>
  <c r="B364" i="1"/>
  <c r="B724" i="1"/>
  <c r="B576" i="1"/>
  <c r="B908" i="1"/>
  <c r="B535" i="1"/>
  <c r="B631" i="1"/>
  <c r="B996" i="1"/>
  <c r="B803" i="1"/>
  <c r="B236" i="1"/>
  <c r="B748" i="1"/>
  <c r="B1011" i="1"/>
  <c r="B852" i="1"/>
  <c r="B1020" i="1"/>
  <c r="B812" i="1"/>
  <c r="B44" i="1"/>
  <c r="B1000" i="1"/>
  <c r="B720" i="1"/>
  <c r="B732" i="1"/>
  <c r="B325" i="1"/>
  <c r="B60" i="1"/>
  <c r="B632" i="1"/>
  <c r="B899" i="1"/>
  <c r="B460" i="1"/>
  <c r="B692" i="1"/>
  <c r="B484" i="1"/>
  <c r="B604" i="1"/>
  <c r="B607" i="1"/>
  <c r="B1027" i="1"/>
  <c r="B628" i="1"/>
  <c r="B452" i="1"/>
  <c r="B519" i="1"/>
  <c r="B864" i="1"/>
  <c r="B663" i="1"/>
  <c r="B129" i="1"/>
  <c r="B811" i="1"/>
  <c r="B524" i="1"/>
  <c r="B891" i="1"/>
  <c r="B764" i="1"/>
  <c r="B672" i="1"/>
  <c r="B1028" i="1"/>
  <c r="B321" i="1"/>
  <c r="B695" i="1"/>
  <c r="B796" i="1"/>
  <c r="B34" i="1"/>
  <c r="B146" i="1"/>
  <c r="B741" i="1"/>
  <c r="B246" i="1"/>
  <c r="B893" i="1"/>
  <c r="B834" i="1"/>
  <c r="B426" i="1"/>
  <c r="B170" i="1"/>
  <c r="B123" i="1"/>
  <c r="B927" i="1"/>
  <c r="B352" i="1"/>
  <c r="B723" i="1"/>
  <c r="B357" i="1"/>
  <c r="B936" i="1"/>
  <c r="B579" i="1"/>
  <c r="B401" i="1"/>
  <c r="B471" i="1"/>
  <c r="B488" i="1"/>
  <c r="B320" i="1"/>
  <c r="B740" i="1"/>
  <c r="B935" i="1"/>
  <c r="B599" i="1"/>
  <c r="B495" i="1"/>
  <c r="B912" i="1"/>
  <c r="B771" i="1"/>
  <c r="B1012" i="1"/>
  <c r="B876" i="1"/>
  <c r="B883" i="1"/>
  <c r="B972" i="1"/>
  <c r="B932" i="1"/>
  <c r="B708" i="1"/>
  <c r="B172" i="1"/>
  <c r="B703" i="1"/>
  <c r="B955" i="1"/>
  <c r="B995" i="1"/>
  <c r="B544" i="1"/>
  <c r="B437" i="1"/>
  <c r="B256" i="1"/>
  <c r="B911" i="1"/>
  <c r="B97" i="1"/>
  <c r="B907" i="1"/>
  <c r="B979" i="1"/>
  <c r="B772" i="1"/>
  <c r="B980" i="1"/>
  <c r="B892" i="1"/>
  <c r="B860" i="1"/>
  <c r="B139" i="1"/>
  <c r="B615" i="1"/>
  <c r="B684" i="1"/>
  <c r="B407" i="1"/>
  <c r="B567" i="1"/>
  <c r="E12" i="1"/>
  <c r="D14" i="1"/>
  <c r="C6" i="1"/>
  <c r="D18" i="1" s="1"/>
  <c r="C7" i="1"/>
  <c r="A22" i="1"/>
  <c r="B22" i="1" s="1"/>
  <c r="V22" i="1" s="1"/>
  <c r="B23" i="1"/>
  <c r="V23" i="1" s="1"/>
  <c r="C24" i="1" l="1"/>
  <c r="AG24" i="1" s="1"/>
  <c r="V24" i="1"/>
  <c r="Y24" i="1" s="1"/>
  <c r="AD24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152" i="1"/>
  <c r="AD156" i="1"/>
  <c r="AD160" i="1"/>
  <c r="AD164" i="1"/>
  <c r="AD168" i="1"/>
  <c r="AD172" i="1"/>
  <c r="AD176" i="1"/>
  <c r="AD180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272" i="1"/>
  <c r="AD276" i="1"/>
  <c r="AD280" i="1"/>
  <c r="AD284" i="1"/>
  <c r="AD288" i="1"/>
  <c r="AD292" i="1"/>
  <c r="AD296" i="1"/>
  <c r="AD300" i="1"/>
  <c r="AD304" i="1"/>
  <c r="AD308" i="1"/>
  <c r="AD312" i="1"/>
  <c r="AD316" i="1"/>
  <c r="AD320" i="1"/>
  <c r="AD324" i="1"/>
  <c r="AD328" i="1"/>
  <c r="AD332" i="1"/>
  <c r="AD336" i="1"/>
  <c r="AD340" i="1"/>
  <c r="AD344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173" i="1"/>
  <c r="AD177" i="1"/>
  <c r="AD181" i="1"/>
  <c r="AD185" i="1"/>
  <c r="AD189" i="1"/>
  <c r="AD193" i="1"/>
  <c r="AD197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2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142" i="1"/>
  <c r="AD146" i="1"/>
  <c r="AD150" i="1"/>
  <c r="AD154" i="1"/>
  <c r="AD158" i="1"/>
  <c r="AD162" i="1"/>
  <c r="AD166" i="1"/>
  <c r="AD170" i="1"/>
  <c r="AD174" i="1"/>
  <c r="AD178" i="1"/>
  <c r="AD182" i="1"/>
  <c r="AD186" i="1"/>
  <c r="AD190" i="1"/>
  <c r="AD194" i="1"/>
  <c r="AD198" i="1"/>
  <c r="AD202" i="1"/>
  <c r="AD206" i="1"/>
  <c r="AD210" i="1"/>
  <c r="AD214" i="1"/>
  <c r="AD218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270" i="1"/>
  <c r="AD274" i="1"/>
  <c r="AD278" i="1"/>
  <c r="AD282" i="1"/>
  <c r="AD286" i="1"/>
  <c r="AD290" i="1"/>
  <c r="AD294" i="1"/>
  <c r="AD298" i="1"/>
  <c r="AD302" i="1"/>
  <c r="AD306" i="1"/>
  <c r="AD310" i="1"/>
  <c r="AD314" i="1"/>
  <c r="AD318" i="1"/>
  <c r="AD322" i="1"/>
  <c r="AD326" i="1"/>
  <c r="AD330" i="1"/>
  <c r="AD334" i="1"/>
  <c r="AD338" i="1"/>
  <c r="AD342" i="1"/>
  <c r="AD346" i="1"/>
  <c r="AD350" i="1"/>
  <c r="AD354" i="1"/>
  <c r="AD358" i="1"/>
  <c r="AD362" i="1"/>
  <c r="AD27" i="1"/>
  <c r="AD43" i="1"/>
  <c r="AD59" i="1"/>
  <c r="AD75" i="1"/>
  <c r="AD91" i="1"/>
  <c r="AD107" i="1"/>
  <c r="AD123" i="1"/>
  <c r="AD139" i="1"/>
  <c r="AD155" i="1"/>
  <c r="AD171" i="1"/>
  <c r="AD187" i="1"/>
  <c r="AD203" i="1"/>
  <c r="AD219" i="1"/>
  <c r="AD235" i="1"/>
  <c r="AD251" i="1"/>
  <c r="AD267" i="1"/>
  <c r="AD283" i="1"/>
  <c r="AD299" i="1"/>
  <c r="AD315" i="1"/>
  <c r="AD331" i="1"/>
  <c r="AD339" i="1"/>
  <c r="AD347" i="1"/>
  <c r="AD352" i="1"/>
  <c r="AD357" i="1"/>
  <c r="AD363" i="1"/>
  <c r="AD367" i="1"/>
  <c r="AD371" i="1"/>
  <c r="AD375" i="1"/>
  <c r="AD379" i="1"/>
  <c r="AD383" i="1"/>
  <c r="AD387" i="1"/>
  <c r="AD391" i="1"/>
  <c r="AD395" i="1"/>
  <c r="AD399" i="1"/>
  <c r="AD403" i="1"/>
  <c r="AD407" i="1"/>
  <c r="AD411" i="1"/>
  <c r="AD415" i="1"/>
  <c r="AD419" i="1"/>
  <c r="AD423" i="1"/>
  <c r="AD427" i="1"/>
  <c r="AD431" i="1"/>
  <c r="AD435" i="1"/>
  <c r="AD439" i="1"/>
  <c r="AD443" i="1"/>
  <c r="AD447" i="1"/>
  <c r="AD451" i="1"/>
  <c r="AD455" i="1"/>
  <c r="AD459" i="1"/>
  <c r="AD463" i="1"/>
  <c r="AD467" i="1"/>
  <c r="AD471" i="1"/>
  <c r="AD475" i="1"/>
  <c r="AD479" i="1"/>
  <c r="AD483" i="1"/>
  <c r="AD487" i="1"/>
  <c r="AD491" i="1"/>
  <c r="AD495" i="1"/>
  <c r="AD499" i="1"/>
  <c r="AD503" i="1"/>
  <c r="AD507" i="1"/>
  <c r="AD511" i="1"/>
  <c r="AD515" i="1"/>
  <c r="AD519" i="1"/>
  <c r="AD523" i="1"/>
  <c r="AD527" i="1"/>
  <c r="AD531" i="1"/>
  <c r="AD535" i="1"/>
  <c r="AD539" i="1"/>
  <c r="AD543" i="1"/>
  <c r="AD547" i="1"/>
  <c r="AD551" i="1"/>
  <c r="AD555" i="1"/>
  <c r="AD559" i="1"/>
  <c r="AD563" i="1"/>
  <c r="AD567" i="1"/>
  <c r="AD571" i="1"/>
  <c r="AD575" i="1"/>
  <c r="AD579" i="1"/>
  <c r="AD583" i="1"/>
  <c r="AD587" i="1"/>
  <c r="AD591" i="1"/>
  <c r="AD595" i="1"/>
  <c r="AD599" i="1"/>
  <c r="AD603" i="1"/>
  <c r="AD31" i="1"/>
  <c r="AD51" i="1"/>
  <c r="AD71" i="1"/>
  <c r="AD95" i="1"/>
  <c r="AD115" i="1"/>
  <c r="AD135" i="1"/>
  <c r="AD159" i="1"/>
  <c r="AD179" i="1"/>
  <c r="AD199" i="1"/>
  <c r="AD223" i="1"/>
  <c r="AD243" i="1"/>
  <c r="AD263" i="1"/>
  <c r="AD287" i="1"/>
  <c r="AD307" i="1"/>
  <c r="AD327" i="1"/>
  <c r="AD341" i="1"/>
  <c r="AD349" i="1"/>
  <c r="AD356" i="1"/>
  <c r="AD364" i="1"/>
  <c r="AD369" i="1"/>
  <c r="AD374" i="1"/>
  <c r="AD380" i="1"/>
  <c r="AD385" i="1"/>
  <c r="AD390" i="1"/>
  <c r="AD396" i="1"/>
  <c r="AD401" i="1"/>
  <c r="AD406" i="1"/>
  <c r="AD412" i="1"/>
  <c r="AD417" i="1"/>
  <c r="AD422" i="1"/>
  <c r="AD428" i="1"/>
  <c r="AD433" i="1"/>
  <c r="AD438" i="1"/>
  <c r="AD444" i="1"/>
  <c r="AD449" i="1"/>
  <c r="AD454" i="1"/>
  <c r="AD460" i="1"/>
  <c r="AD465" i="1"/>
  <c r="AD470" i="1"/>
  <c r="AD476" i="1"/>
  <c r="AD481" i="1"/>
  <c r="AD486" i="1"/>
  <c r="AD492" i="1"/>
  <c r="AD497" i="1"/>
  <c r="AD502" i="1"/>
  <c r="AD508" i="1"/>
  <c r="AD513" i="1"/>
  <c r="AD518" i="1"/>
  <c r="AD524" i="1"/>
  <c r="AD529" i="1"/>
  <c r="AD534" i="1"/>
  <c r="AD540" i="1"/>
  <c r="AD545" i="1"/>
  <c r="AD550" i="1"/>
  <c r="AD556" i="1"/>
  <c r="AD561" i="1"/>
  <c r="AD566" i="1"/>
  <c r="AD572" i="1"/>
  <c r="AD577" i="1"/>
  <c r="AD582" i="1"/>
  <c r="AD588" i="1"/>
  <c r="AD593" i="1"/>
  <c r="AD598" i="1"/>
  <c r="AD604" i="1"/>
  <c r="AD608" i="1"/>
  <c r="AD612" i="1"/>
  <c r="AD616" i="1"/>
  <c r="AD620" i="1"/>
  <c r="AD624" i="1"/>
  <c r="AD628" i="1"/>
  <c r="AD632" i="1"/>
  <c r="AD636" i="1"/>
  <c r="AD640" i="1"/>
  <c r="AD644" i="1"/>
  <c r="AD648" i="1"/>
  <c r="AD652" i="1"/>
  <c r="AD656" i="1"/>
  <c r="AD660" i="1"/>
  <c r="AD664" i="1"/>
  <c r="AD668" i="1"/>
  <c r="AD672" i="1"/>
  <c r="AD676" i="1"/>
  <c r="AD680" i="1"/>
  <c r="AD684" i="1"/>
  <c r="AD688" i="1"/>
  <c r="AD692" i="1"/>
  <c r="AD35" i="1"/>
  <c r="AD55" i="1"/>
  <c r="AD79" i="1"/>
  <c r="AD99" i="1"/>
  <c r="AD119" i="1"/>
  <c r="AD143" i="1"/>
  <c r="AD163" i="1"/>
  <c r="AD183" i="1"/>
  <c r="AD207" i="1"/>
  <c r="AD227" i="1"/>
  <c r="AD247" i="1"/>
  <c r="AD271" i="1"/>
  <c r="AD291" i="1"/>
  <c r="AD311" i="1"/>
  <c r="AD333" i="1"/>
  <c r="AD343" i="1"/>
  <c r="AD351" i="1"/>
  <c r="AD359" i="1"/>
  <c r="AD365" i="1"/>
  <c r="AD370" i="1"/>
  <c r="AD376" i="1"/>
  <c r="AD381" i="1"/>
  <c r="AD386" i="1"/>
  <c r="AD392" i="1"/>
  <c r="AD397" i="1"/>
  <c r="AD402" i="1"/>
  <c r="AD408" i="1"/>
  <c r="AD413" i="1"/>
  <c r="AD418" i="1"/>
  <c r="AD424" i="1"/>
  <c r="AD429" i="1"/>
  <c r="AD434" i="1"/>
  <c r="AD440" i="1"/>
  <c r="AD445" i="1"/>
  <c r="AD450" i="1"/>
  <c r="AD456" i="1"/>
  <c r="AD461" i="1"/>
  <c r="AD466" i="1"/>
  <c r="AD472" i="1"/>
  <c r="AD477" i="1"/>
  <c r="AD482" i="1"/>
  <c r="AD488" i="1"/>
  <c r="AD493" i="1"/>
  <c r="AD498" i="1"/>
  <c r="AD504" i="1"/>
  <c r="AD509" i="1"/>
  <c r="AD514" i="1"/>
  <c r="AD520" i="1"/>
  <c r="AD525" i="1"/>
  <c r="AD530" i="1"/>
  <c r="AD536" i="1"/>
  <c r="AD541" i="1"/>
  <c r="AD546" i="1"/>
  <c r="AD552" i="1"/>
  <c r="AD557" i="1"/>
  <c r="AD562" i="1"/>
  <c r="AD568" i="1"/>
  <c r="AD573" i="1"/>
  <c r="AD578" i="1"/>
  <c r="AD584" i="1"/>
  <c r="AD589" i="1"/>
  <c r="AD594" i="1"/>
  <c r="AD600" i="1"/>
  <c r="AD605" i="1"/>
  <c r="AD609" i="1"/>
  <c r="AD613" i="1"/>
  <c r="AD617" i="1"/>
  <c r="AD621" i="1"/>
  <c r="AD625" i="1"/>
  <c r="AD629" i="1"/>
  <c r="AD633" i="1"/>
  <c r="AD637" i="1"/>
  <c r="AD641" i="1"/>
  <c r="AD645" i="1"/>
  <c r="AD649" i="1"/>
  <c r="AD653" i="1"/>
  <c r="AD657" i="1"/>
  <c r="AD661" i="1"/>
  <c r="AD665" i="1"/>
  <c r="AD669" i="1"/>
  <c r="AD673" i="1"/>
  <c r="AD677" i="1"/>
  <c r="AD681" i="1"/>
  <c r="AD685" i="1"/>
  <c r="AD689" i="1"/>
  <c r="AD23" i="1"/>
  <c r="AD67" i="1"/>
  <c r="AD111" i="1"/>
  <c r="AD151" i="1"/>
  <c r="AD195" i="1"/>
  <c r="AD239" i="1"/>
  <c r="AD279" i="1"/>
  <c r="AD323" i="1"/>
  <c r="AD348" i="1"/>
  <c r="AD361" i="1"/>
  <c r="AD373" i="1"/>
  <c r="AD384" i="1"/>
  <c r="AD394" i="1"/>
  <c r="AD405" i="1"/>
  <c r="AD416" i="1"/>
  <c r="AD426" i="1"/>
  <c r="AD437" i="1"/>
  <c r="AD448" i="1"/>
  <c r="AD458" i="1"/>
  <c r="AD469" i="1"/>
  <c r="AD480" i="1"/>
  <c r="AD490" i="1"/>
  <c r="AD501" i="1"/>
  <c r="AD512" i="1"/>
  <c r="AD522" i="1"/>
  <c r="AD533" i="1"/>
  <c r="AD544" i="1"/>
  <c r="AD554" i="1"/>
  <c r="AD565" i="1"/>
  <c r="AD576" i="1"/>
  <c r="AD586" i="1"/>
  <c r="AD597" i="1"/>
  <c r="AD607" i="1"/>
  <c r="AD615" i="1"/>
  <c r="AD623" i="1"/>
  <c r="AD631" i="1"/>
  <c r="AD639" i="1"/>
  <c r="AD647" i="1"/>
  <c r="AD655" i="1"/>
  <c r="AD663" i="1"/>
  <c r="AD671" i="1"/>
  <c r="AD679" i="1"/>
  <c r="AD687" i="1"/>
  <c r="AD694" i="1"/>
  <c r="AD698" i="1"/>
  <c r="AD702" i="1"/>
  <c r="AD706" i="1"/>
  <c r="AD710" i="1"/>
  <c r="AD714" i="1"/>
  <c r="AD718" i="1"/>
  <c r="AD722" i="1"/>
  <c r="AD726" i="1"/>
  <c r="AD730" i="1"/>
  <c r="AD734" i="1"/>
  <c r="AD738" i="1"/>
  <c r="AD742" i="1"/>
  <c r="AD746" i="1"/>
  <c r="AD750" i="1"/>
  <c r="AD754" i="1"/>
  <c r="AD758" i="1"/>
  <c r="AD762" i="1"/>
  <c r="AD766" i="1"/>
  <c r="AD770" i="1"/>
  <c r="AD774" i="1"/>
  <c r="AD778" i="1"/>
  <c r="AD782" i="1"/>
  <c r="AD786" i="1"/>
  <c r="AD790" i="1"/>
  <c r="AD794" i="1"/>
  <c r="AD798" i="1"/>
  <c r="AD802" i="1"/>
  <c r="AD806" i="1"/>
  <c r="AD810" i="1"/>
  <c r="AD814" i="1"/>
  <c r="AD818" i="1"/>
  <c r="AD822" i="1"/>
  <c r="AD826" i="1"/>
  <c r="AD830" i="1"/>
  <c r="AD834" i="1"/>
  <c r="AD838" i="1"/>
  <c r="AD842" i="1"/>
  <c r="AD846" i="1"/>
  <c r="AD850" i="1"/>
  <c r="AD854" i="1"/>
  <c r="AD858" i="1"/>
  <c r="AD39" i="1"/>
  <c r="AD83" i="1"/>
  <c r="AD127" i="1"/>
  <c r="AD167" i="1"/>
  <c r="AD211" i="1"/>
  <c r="AD255" i="1"/>
  <c r="AD295" i="1"/>
  <c r="AD335" i="1"/>
  <c r="AD353" i="1"/>
  <c r="AD366" i="1"/>
  <c r="AD377" i="1"/>
  <c r="AD388" i="1"/>
  <c r="AD398" i="1"/>
  <c r="AD409" i="1"/>
  <c r="AD420" i="1"/>
  <c r="AD430" i="1"/>
  <c r="AD441" i="1"/>
  <c r="AD452" i="1"/>
  <c r="AD462" i="1"/>
  <c r="AD473" i="1"/>
  <c r="AD484" i="1"/>
  <c r="AD494" i="1"/>
  <c r="AD505" i="1"/>
  <c r="AD516" i="1"/>
  <c r="AD526" i="1"/>
  <c r="AD537" i="1"/>
  <c r="AD548" i="1"/>
  <c r="AD558" i="1"/>
  <c r="AD569" i="1"/>
  <c r="AD580" i="1"/>
  <c r="AD590" i="1"/>
  <c r="AD601" i="1"/>
  <c r="AD610" i="1"/>
  <c r="AD618" i="1"/>
  <c r="AD626" i="1"/>
  <c r="AD634" i="1"/>
  <c r="AD642" i="1"/>
  <c r="AD650" i="1"/>
  <c r="AD658" i="1"/>
  <c r="AD666" i="1"/>
  <c r="AD674" i="1"/>
  <c r="AD682" i="1"/>
  <c r="AD690" i="1"/>
  <c r="AD695" i="1"/>
  <c r="AD699" i="1"/>
  <c r="AD703" i="1"/>
  <c r="AD707" i="1"/>
  <c r="AD711" i="1"/>
  <c r="AD715" i="1"/>
  <c r="AD719" i="1"/>
  <c r="AD723" i="1"/>
  <c r="AD727" i="1"/>
  <c r="AD731" i="1"/>
  <c r="AD735" i="1"/>
  <c r="AD739" i="1"/>
  <c r="AD743" i="1"/>
  <c r="AD747" i="1"/>
  <c r="AD751" i="1"/>
  <c r="AD755" i="1"/>
  <c r="AD759" i="1"/>
  <c r="AD763" i="1"/>
  <c r="AD767" i="1"/>
  <c r="AD771" i="1"/>
  <c r="AD775" i="1"/>
  <c r="AD779" i="1"/>
  <c r="AD783" i="1"/>
  <c r="AD787" i="1"/>
  <c r="AD791" i="1"/>
  <c r="AD795" i="1"/>
  <c r="AD799" i="1"/>
  <c r="AD803" i="1"/>
  <c r="AD807" i="1"/>
  <c r="AD811" i="1"/>
  <c r="AD815" i="1"/>
  <c r="AD819" i="1"/>
  <c r="AD823" i="1"/>
  <c r="AD827" i="1"/>
  <c r="AD831" i="1"/>
  <c r="AD835" i="1"/>
  <c r="AD839" i="1"/>
  <c r="AD843" i="1"/>
  <c r="AD847" i="1"/>
  <c r="AD851" i="1"/>
  <c r="AD855" i="1"/>
  <c r="AD859" i="1"/>
  <c r="AD863" i="1"/>
  <c r="AD867" i="1"/>
  <c r="AD871" i="1"/>
  <c r="AD875" i="1"/>
  <c r="AD879" i="1"/>
  <c r="AD883" i="1"/>
  <c r="AD887" i="1"/>
  <c r="AD891" i="1"/>
  <c r="AD895" i="1"/>
  <c r="AD899" i="1"/>
  <c r="AD903" i="1"/>
  <c r="AD907" i="1"/>
  <c r="AD911" i="1"/>
  <c r="AD915" i="1"/>
  <c r="AD919" i="1"/>
  <c r="AD923" i="1"/>
  <c r="AD927" i="1"/>
  <c r="AD931" i="1"/>
  <c r="AD935" i="1"/>
  <c r="AD939" i="1"/>
  <c r="AD943" i="1"/>
  <c r="AD947" i="1"/>
  <c r="AD951" i="1"/>
  <c r="AD955" i="1"/>
  <c r="AD959" i="1"/>
  <c r="AD963" i="1"/>
  <c r="AD967" i="1"/>
  <c r="AD971" i="1"/>
  <c r="AD975" i="1"/>
  <c r="AD979" i="1"/>
  <c r="AD983" i="1"/>
  <c r="AD987" i="1"/>
  <c r="AD991" i="1"/>
  <c r="AD995" i="1"/>
  <c r="AD999" i="1"/>
  <c r="AD1003" i="1"/>
  <c r="AD1007" i="1"/>
  <c r="AD1011" i="1"/>
  <c r="AD1015" i="1"/>
  <c r="AD1019" i="1"/>
  <c r="AD1023" i="1"/>
  <c r="AD1027" i="1"/>
  <c r="AD1031" i="1"/>
  <c r="AD1035" i="1"/>
  <c r="AD1039" i="1"/>
  <c r="AD63" i="1"/>
  <c r="AD103" i="1"/>
  <c r="AD147" i="1"/>
  <c r="AD191" i="1"/>
  <c r="AD231" i="1"/>
  <c r="AD275" i="1"/>
  <c r="AD319" i="1"/>
  <c r="AD345" i="1"/>
  <c r="AD360" i="1"/>
  <c r="AD372" i="1"/>
  <c r="AD382" i="1"/>
  <c r="AD393" i="1"/>
  <c r="AD404" i="1"/>
  <c r="AD414" i="1"/>
  <c r="AD425" i="1"/>
  <c r="AD436" i="1"/>
  <c r="AD446" i="1"/>
  <c r="AD457" i="1"/>
  <c r="AD468" i="1"/>
  <c r="AD478" i="1"/>
  <c r="AD489" i="1"/>
  <c r="AD500" i="1"/>
  <c r="AD510" i="1"/>
  <c r="AD521" i="1"/>
  <c r="AD532" i="1"/>
  <c r="AD542" i="1"/>
  <c r="AD553" i="1"/>
  <c r="AD564" i="1"/>
  <c r="AD574" i="1"/>
  <c r="AD585" i="1"/>
  <c r="AD596" i="1"/>
  <c r="AD606" i="1"/>
  <c r="AD614" i="1"/>
  <c r="AD622" i="1"/>
  <c r="AD630" i="1"/>
  <c r="AD638" i="1"/>
  <c r="AD646" i="1"/>
  <c r="AD654" i="1"/>
  <c r="AD662" i="1"/>
  <c r="AD670" i="1"/>
  <c r="AD678" i="1"/>
  <c r="AD686" i="1"/>
  <c r="AD693" i="1"/>
  <c r="AD697" i="1"/>
  <c r="AD701" i="1"/>
  <c r="AD705" i="1"/>
  <c r="AD709" i="1"/>
  <c r="AD713" i="1"/>
  <c r="AD717" i="1"/>
  <c r="AD721" i="1"/>
  <c r="AD725" i="1"/>
  <c r="AD729" i="1"/>
  <c r="AD733" i="1"/>
  <c r="AD737" i="1"/>
  <c r="AD741" i="1"/>
  <c r="AD745" i="1"/>
  <c r="AD749" i="1"/>
  <c r="AD753" i="1"/>
  <c r="AD757" i="1"/>
  <c r="AD761" i="1"/>
  <c r="AD765" i="1"/>
  <c r="AD769" i="1"/>
  <c r="AD773" i="1"/>
  <c r="AD777" i="1"/>
  <c r="AD781" i="1"/>
  <c r="AD785" i="1"/>
  <c r="AD789" i="1"/>
  <c r="AD793" i="1"/>
  <c r="AD797" i="1"/>
  <c r="AD801" i="1"/>
  <c r="AD805" i="1"/>
  <c r="AD809" i="1"/>
  <c r="AD813" i="1"/>
  <c r="AD817" i="1"/>
  <c r="AD821" i="1"/>
  <c r="AD825" i="1"/>
  <c r="AD829" i="1"/>
  <c r="AD833" i="1"/>
  <c r="AD837" i="1"/>
  <c r="AD841" i="1"/>
  <c r="AD845" i="1"/>
  <c r="AD849" i="1"/>
  <c r="AD853" i="1"/>
  <c r="AD857" i="1"/>
  <c r="AD861" i="1"/>
  <c r="AD865" i="1"/>
  <c r="AD869" i="1"/>
  <c r="AD873" i="1"/>
  <c r="AD877" i="1"/>
  <c r="AD881" i="1"/>
  <c r="AD885" i="1"/>
  <c r="AD889" i="1"/>
  <c r="AD893" i="1"/>
  <c r="AD897" i="1"/>
  <c r="AD901" i="1"/>
  <c r="AD905" i="1"/>
  <c r="AD909" i="1"/>
  <c r="AD913" i="1"/>
  <c r="AD917" i="1"/>
  <c r="AD921" i="1"/>
  <c r="AD925" i="1"/>
  <c r="AD929" i="1"/>
  <c r="AD933" i="1"/>
  <c r="AD937" i="1"/>
  <c r="AD941" i="1"/>
  <c r="AD945" i="1"/>
  <c r="AD949" i="1"/>
  <c r="AD953" i="1"/>
  <c r="AD957" i="1"/>
  <c r="AD961" i="1"/>
  <c r="AD965" i="1"/>
  <c r="AD969" i="1"/>
  <c r="AD973" i="1"/>
  <c r="AD977" i="1"/>
  <c r="AD981" i="1"/>
  <c r="AD985" i="1"/>
  <c r="AD989" i="1"/>
  <c r="AD993" i="1"/>
  <c r="AD997" i="1"/>
  <c r="AD1001" i="1"/>
  <c r="AD1005" i="1"/>
  <c r="AD1009" i="1"/>
  <c r="AD1013" i="1"/>
  <c r="AD1017" i="1"/>
  <c r="AD1021" i="1"/>
  <c r="AD1025" i="1"/>
  <c r="AD1029" i="1"/>
  <c r="AD1033" i="1"/>
  <c r="AD1037" i="1"/>
  <c r="AD1041" i="1"/>
  <c r="AD47" i="1"/>
  <c r="AD215" i="1"/>
  <c r="AD355" i="1"/>
  <c r="AD400" i="1"/>
  <c r="AD442" i="1"/>
  <c r="AD485" i="1"/>
  <c r="AD528" i="1"/>
  <c r="AD570" i="1"/>
  <c r="AD611" i="1"/>
  <c r="AD643" i="1"/>
  <c r="AD675" i="1"/>
  <c r="AD700" i="1"/>
  <c r="AD716" i="1"/>
  <c r="AD732" i="1"/>
  <c r="AD748" i="1"/>
  <c r="AD764" i="1"/>
  <c r="AD780" i="1"/>
  <c r="AD796" i="1"/>
  <c r="AD812" i="1"/>
  <c r="AD828" i="1"/>
  <c r="AD844" i="1"/>
  <c r="AD860" i="1"/>
  <c r="AD868" i="1"/>
  <c r="AD876" i="1"/>
  <c r="AD884" i="1"/>
  <c r="AD892" i="1"/>
  <c r="AD900" i="1"/>
  <c r="AD908" i="1"/>
  <c r="AD916" i="1"/>
  <c r="AD924" i="1"/>
  <c r="AD932" i="1"/>
  <c r="AD940" i="1"/>
  <c r="AD948" i="1"/>
  <c r="AD956" i="1"/>
  <c r="AD964" i="1"/>
  <c r="AD972" i="1"/>
  <c r="AD980" i="1"/>
  <c r="AD988" i="1"/>
  <c r="AD996" i="1"/>
  <c r="AD1004" i="1"/>
  <c r="AD1012" i="1"/>
  <c r="AD1020" i="1"/>
  <c r="AD1028" i="1"/>
  <c r="AD1036" i="1"/>
  <c r="AD87" i="1"/>
  <c r="AD259" i="1"/>
  <c r="AD368" i="1"/>
  <c r="AD410" i="1"/>
  <c r="AD453" i="1"/>
  <c r="AD496" i="1"/>
  <c r="AD538" i="1"/>
  <c r="AD581" i="1"/>
  <c r="AD619" i="1"/>
  <c r="AD651" i="1"/>
  <c r="AD683" i="1"/>
  <c r="AD704" i="1"/>
  <c r="AD720" i="1"/>
  <c r="AD736" i="1"/>
  <c r="AD752" i="1"/>
  <c r="AD768" i="1"/>
  <c r="AD784" i="1"/>
  <c r="AD800" i="1"/>
  <c r="AD816" i="1"/>
  <c r="AD832" i="1"/>
  <c r="AD848" i="1"/>
  <c r="AD862" i="1"/>
  <c r="AD870" i="1"/>
  <c r="AD878" i="1"/>
  <c r="AD886" i="1"/>
  <c r="AD894" i="1"/>
  <c r="AD902" i="1"/>
  <c r="AD910" i="1"/>
  <c r="AD918" i="1"/>
  <c r="AD926" i="1"/>
  <c r="AD934" i="1"/>
  <c r="AD942" i="1"/>
  <c r="AD950" i="1"/>
  <c r="AD958" i="1"/>
  <c r="AD966" i="1"/>
  <c r="AD974" i="1"/>
  <c r="AD982" i="1"/>
  <c r="AD990" i="1"/>
  <c r="AD998" i="1"/>
  <c r="AD1006" i="1"/>
  <c r="AD1014" i="1"/>
  <c r="AD1022" i="1"/>
  <c r="AD1030" i="1"/>
  <c r="AD1038" i="1"/>
  <c r="AD175" i="1"/>
  <c r="AD337" i="1"/>
  <c r="AD389" i="1"/>
  <c r="AD432" i="1"/>
  <c r="AD474" i="1"/>
  <c r="AD517" i="1"/>
  <c r="AD560" i="1"/>
  <c r="AD602" i="1"/>
  <c r="AD635" i="1"/>
  <c r="AD667" i="1"/>
  <c r="AD696" i="1"/>
  <c r="AD712" i="1"/>
  <c r="AD728" i="1"/>
  <c r="AD744" i="1"/>
  <c r="AD760" i="1"/>
  <c r="AD776" i="1"/>
  <c r="AD792" i="1"/>
  <c r="AD808" i="1"/>
  <c r="AD824" i="1"/>
  <c r="AD840" i="1"/>
  <c r="AD856" i="1"/>
  <c r="AD866" i="1"/>
  <c r="AD874" i="1"/>
  <c r="AD882" i="1"/>
  <c r="AD890" i="1"/>
  <c r="AD898" i="1"/>
  <c r="AD906" i="1"/>
  <c r="AD914" i="1"/>
  <c r="AD922" i="1"/>
  <c r="AD930" i="1"/>
  <c r="AD938" i="1"/>
  <c r="AD946" i="1"/>
  <c r="AD954" i="1"/>
  <c r="AD962" i="1"/>
  <c r="AD970" i="1"/>
  <c r="AD978" i="1"/>
  <c r="AD986" i="1"/>
  <c r="AD994" i="1"/>
  <c r="AD1002" i="1"/>
  <c r="AD1010" i="1"/>
  <c r="AD1018" i="1"/>
  <c r="AD1026" i="1"/>
  <c r="AD1034" i="1"/>
  <c r="AD22" i="1"/>
  <c r="AD131" i="1"/>
  <c r="AD464" i="1"/>
  <c r="AD627" i="1"/>
  <c r="AD724" i="1"/>
  <c r="AD788" i="1"/>
  <c r="AD852" i="1"/>
  <c r="AD888" i="1"/>
  <c r="AD920" i="1"/>
  <c r="AD952" i="1"/>
  <c r="AD984" i="1"/>
  <c r="AD1016" i="1"/>
  <c r="AD303" i="1"/>
  <c r="AD506" i="1"/>
  <c r="AD659" i="1"/>
  <c r="AD740" i="1"/>
  <c r="AD804" i="1"/>
  <c r="AD864" i="1"/>
  <c r="AD896" i="1"/>
  <c r="AD928" i="1"/>
  <c r="AD960" i="1"/>
  <c r="AD992" i="1"/>
  <c r="AD1024" i="1"/>
  <c r="AD421" i="1"/>
  <c r="AD592" i="1"/>
  <c r="AD708" i="1"/>
  <c r="AD772" i="1"/>
  <c r="AD836" i="1"/>
  <c r="AD880" i="1"/>
  <c r="AD912" i="1"/>
  <c r="AD944" i="1"/>
  <c r="AD976" i="1"/>
  <c r="AD1008" i="1"/>
  <c r="AD1040" i="1"/>
  <c r="AD378" i="1"/>
  <c r="AD820" i="1"/>
  <c r="AD968" i="1"/>
  <c r="AD549" i="1"/>
  <c r="AD872" i="1"/>
  <c r="AD1000" i="1"/>
  <c r="AD756" i="1"/>
  <c r="AD936" i="1"/>
  <c r="AD691" i="1"/>
  <c r="AD904" i="1"/>
  <c r="AD1032" i="1"/>
  <c r="W23" i="1"/>
  <c r="X23" i="1" s="1"/>
  <c r="Y23" i="1"/>
  <c r="W22" i="1"/>
  <c r="X22" i="1" s="1"/>
  <c r="Y22" i="1"/>
  <c r="W24" i="1"/>
  <c r="X24" i="1" s="1"/>
  <c r="D12" i="1"/>
  <c r="V567" i="1"/>
  <c r="C567" i="1"/>
  <c r="D567" i="1"/>
  <c r="C8" i="1"/>
  <c r="V407" i="1"/>
  <c r="C407" i="1"/>
  <c r="D407" i="1"/>
  <c r="V860" i="1"/>
  <c r="D860" i="1"/>
  <c r="C860" i="1"/>
  <c r="V979" i="1"/>
  <c r="C979" i="1"/>
  <c r="D979" i="1"/>
  <c r="C256" i="1"/>
  <c r="V256" i="1"/>
  <c r="D256" i="1"/>
  <c r="C955" i="1"/>
  <c r="V955" i="1"/>
  <c r="D955" i="1"/>
  <c r="V932" i="1"/>
  <c r="C932" i="1"/>
  <c r="D932" i="1"/>
  <c r="V1012" i="1"/>
  <c r="C1012" i="1"/>
  <c r="D1012" i="1"/>
  <c r="V599" i="1"/>
  <c r="C599" i="1"/>
  <c r="D599" i="1"/>
  <c r="V488" i="1"/>
  <c r="C488" i="1"/>
  <c r="D488" i="1"/>
  <c r="C936" i="1"/>
  <c r="V936" i="1"/>
  <c r="D936" i="1"/>
  <c r="C927" i="1"/>
  <c r="V927" i="1"/>
  <c r="D927" i="1"/>
  <c r="V834" i="1"/>
  <c r="D834" i="1"/>
  <c r="C834" i="1"/>
  <c r="V146" i="1"/>
  <c r="C146" i="1"/>
  <c r="D146" i="1"/>
  <c r="D321" i="1"/>
  <c r="V321" i="1"/>
  <c r="C321" i="1"/>
  <c r="D891" i="1"/>
  <c r="V891" i="1"/>
  <c r="C891" i="1"/>
  <c r="C663" i="1"/>
  <c r="V663" i="1"/>
  <c r="D663" i="1"/>
  <c r="V628" i="1"/>
  <c r="D628" i="1"/>
  <c r="C628" i="1"/>
  <c r="D484" i="1"/>
  <c r="V484" i="1"/>
  <c r="C484" i="1"/>
  <c r="V632" i="1"/>
  <c r="C632" i="1"/>
  <c r="D632" i="1"/>
  <c r="C720" i="1"/>
  <c r="V720" i="1"/>
  <c r="D720" i="1"/>
  <c r="C1020" i="1"/>
  <c r="V1020" i="1"/>
  <c r="D1020" i="1"/>
  <c r="V236" i="1"/>
  <c r="C236" i="1"/>
  <c r="D236" i="1"/>
  <c r="V535" i="1"/>
  <c r="C535" i="1"/>
  <c r="D535" i="1"/>
  <c r="V364" i="1"/>
  <c r="D364" i="1"/>
  <c r="C364" i="1"/>
  <c r="V800" i="1"/>
  <c r="D800" i="1"/>
  <c r="C800" i="1"/>
  <c r="V532" i="1"/>
  <c r="D532" i="1"/>
  <c r="C532" i="1"/>
  <c r="V999" i="1"/>
  <c r="C999" i="1"/>
  <c r="D999" i="1"/>
  <c r="V149" i="1"/>
  <c r="D149" i="1"/>
  <c r="C149" i="1"/>
  <c r="V331" i="1"/>
  <c r="C331" i="1"/>
  <c r="D331" i="1"/>
  <c r="D924" i="1"/>
  <c r="V924" i="1"/>
  <c r="C924" i="1"/>
  <c r="V947" i="1"/>
  <c r="C947" i="1"/>
  <c r="D947" i="1"/>
  <c r="C735" i="1"/>
  <c r="V735" i="1"/>
  <c r="D735" i="1"/>
  <c r="V608" i="1"/>
  <c r="C608" i="1"/>
  <c r="D608" i="1"/>
  <c r="V915" i="1"/>
  <c r="C915" i="1"/>
  <c r="D915" i="1"/>
  <c r="D1024" i="1"/>
  <c r="V1024" i="1"/>
  <c r="C1024" i="1"/>
  <c r="D536" i="1"/>
  <c r="V536" i="1"/>
  <c r="C536" i="1"/>
  <c r="V843" i="1"/>
  <c r="D843" i="1"/>
  <c r="C843" i="1"/>
  <c r="C807" i="1"/>
  <c r="V807" i="1"/>
  <c r="D807" i="1"/>
  <c r="V92" i="1"/>
  <c r="D92" i="1"/>
  <c r="C92" i="1"/>
  <c r="C959" i="1"/>
  <c r="V959" i="1"/>
  <c r="D959" i="1"/>
  <c r="V483" i="1"/>
  <c r="C483" i="1"/>
  <c r="D483" i="1"/>
  <c r="V199" i="1"/>
  <c r="C199" i="1"/>
  <c r="D199" i="1"/>
  <c r="V74" i="1"/>
  <c r="D74" i="1"/>
  <c r="C74" i="1"/>
  <c r="V65" i="1"/>
  <c r="C65" i="1"/>
  <c r="D65" i="1"/>
  <c r="V118" i="1"/>
  <c r="C118" i="1"/>
  <c r="D118" i="1"/>
  <c r="C930" i="1"/>
  <c r="V930" i="1"/>
  <c r="D930" i="1"/>
  <c r="V615" i="1"/>
  <c r="C615" i="1"/>
  <c r="D615" i="1"/>
  <c r="C980" i="1"/>
  <c r="V980" i="1"/>
  <c r="D980" i="1"/>
  <c r="V97" i="1"/>
  <c r="D97" i="1"/>
  <c r="C97" i="1"/>
  <c r="V544" i="1"/>
  <c r="C544" i="1"/>
  <c r="D544" i="1"/>
  <c r="V172" i="1"/>
  <c r="C172" i="1"/>
  <c r="D172" i="1"/>
  <c r="V883" i="1"/>
  <c r="C883" i="1"/>
  <c r="D883" i="1"/>
  <c r="D912" i="1"/>
  <c r="V912" i="1"/>
  <c r="C912" i="1"/>
  <c r="D740" i="1"/>
  <c r="C740" i="1"/>
  <c r="V740" i="1"/>
  <c r="D401" i="1"/>
  <c r="V401" i="1"/>
  <c r="C401" i="1"/>
  <c r="C723" i="1"/>
  <c r="V723" i="1"/>
  <c r="D723" i="1"/>
  <c r="V170" i="1"/>
  <c r="D170" i="1"/>
  <c r="C170" i="1"/>
  <c r="D246" i="1"/>
  <c r="C246" i="1"/>
  <c r="V246" i="1"/>
  <c r="V796" i="1"/>
  <c r="D796" i="1"/>
  <c r="C796" i="1"/>
  <c r="D672" i="1"/>
  <c r="V672" i="1"/>
  <c r="C672" i="1"/>
  <c r="C811" i="1"/>
  <c r="V811" i="1"/>
  <c r="D811" i="1"/>
  <c r="C519" i="1"/>
  <c r="V519" i="1"/>
  <c r="D519" i="1"/>
  <c r="V607" i="1"/>
  <c r="C607" i="1"/>
  <c r="D607" i="1"/>
  <c r="D460" i="1"/>
  <c r="V460" i="1"/>
  <c r="C460" i="1"/>
  <c r="D325" i="1"/>
  <c r="V325" i="1"/>
  <c r="C325" i="1"/>
  <c r="C44" i="1"/>
  <c r="V44" i="1"/>
  <c r="D44" i="1"/>
  <c r="V1011" i="1"/>
  <c r="C1011" i="1"/>
  <c r="D1011" i="1"/>
  <c r="V996" i="1"/>
  <c r="C996" i="1"/>
  <c r="D996" i="1"/>
  <c r="V576" i="1"/>
  <c r="D576" i="1"/>
  <c r="C576" i="1"/>
  <c r="V859" i="1"/>
  <c r="C859" i="1"/>
  <c r="D859" i="1"/>
  <c r="V815" i="1"/>
  <c r="C815" i="1"/>
  <c r="D815" i="1"/>
  <c r="V1003" i="1"/>
  <c r="D1003" i="1"/>
  <c r="C1003" i="1"/>
  <c r="V655" i="1"/>
  <c r="C655" i="1"/>
  <c r="D655" i="1"/>
  <c r="V923" i="1"/>
  <c r="D923" i="1"/>
  <c r="C923" i="1"/>
  <c r="C487" i="1"/>
  <c r="V487" i="1"/>
  <c r="D487" i="1"/>
  <c r="V480" i="1"/>
  <c r="C480" i="1"/>
  <c r="D480" i="1"/>
  <c r="C836" i="1"/>
  <c r="V836" i="1"/>
  <c r="D836" i="1"/>
  <c r="V151" i="1"/>
  <c r="D151" i="1"/>
  <c r="C151" i="1"/>
  <c r="C215" i="1"/>
  <c r="V215" i="1"/>
  <c r="D215" i="1"/>
  <c r="C948" i="1"/>
  <c r="V948" i="1"/>
  <c r="D948" i="1"/>
  <c r="V943" i="1"/>
  <c r="C943" i="1"/>
  <c r="D943" i="1"/>
  <c r="D433" i="1"/>
  <c r="V433" i="1"/>
  <c r="C433" i="1"/>
  <c r="D743" i="1"/>
  <c r="V743" i="1"/>
  <c r="C743" i="1"/>
  <c r="V288" i="1"/>
  <c r="C288" i="1"/>
  <c r="D288" i="1"/>
  <c r="D660" i="1"/>
  <c r="V660" i="1"/>
  <c r="C660" i="1"/>
  <c r="D273" i="1"/>
  <c r="V273" i="1"/>
  <c r="C273" i="1"/>
  <c r="V444" i="1"/>
  <c r="C444" i="1"/>
  <c r="D444" i="1"/>
  <c r="V595" i="1"/>
  <c r="C595" i="1"/>
  <c r="D595" i="1"/>
  <c r="V263" i="1"/>
  <c r="D263" i="1"/>
  <c r="C263" i="1"/>
  <c r="V491" i="1"/>
  <c r="C491" i="1"/>
  <c r="D491" i="1"/>
  <c r="V443" i="1"/>
  <c r="C443" i="1"/>
  <c r="D443" i="1"/>
  <c r="C701" i="1"/>
  <c r="V701" i="1"/>
  <c r="D701" i="1"/>
  <c r="D821" i="1"/>
  <c r="V821" i="1"/>
  <c r="C821" i="1"/>
  <c r="C94" i="1"/>
  <c r="V94" i="1"/>
  <c r="D94" i="1"/>
  <c r="C344" i="1"/>
  <c r="D344" i="1"/>
  <c r="V344" i="1"/>
  <c r="D816" i="1"/>
  <c r="V816" i="1"/>
  <c r="C816" i="1"/>
  <c r="C311" i="1"/>
  <c r="V311" i="1"/>
  <c r="D311" i="1"/>
  <c r="D637" i="1"/>
  <c r="V637" i="1"/>
  <c r="C637" i="1"/>
  <c r="D393" i="1"/>
  <c r="V393" i="1"/>
  <c r="C393" i="1"/>
  <c r="D664" i="1"/>
  <c r="V664" i="1"/>
  <c r="C664" i="1"/>
  <c r="D648" i="1"/>
  <c r="V648" i="1"/>
  <c r="C648" i="1"/>
  <c r="C671" i="1"/>
  <c r="V671" i="1"/>
  <c r="D671" i="1"/>
  <c r="D208" i="1"/>
  <c r="V208" i="1"/>
  <c r="C208" i="1"/>
  <c r="C412" i="1"/>
  <c r="D412" i="1"/>
  <c r="V412" i="1"/>
  <c r="V829" i="1"/>
  <c r="D829" i="1"/>
  <c r="C829" i="1"/>
  <c r="C997" i="1"/>
  <c r="V997" i="1"/>
  <c r="D997" i="1"/>
  <c r="V673" i="1"/>
  <c r="C673" i="1"/>
  <c r="D673" i="1"/>
  <c r="D657" i="1"/>
  <c r="V657" i="1"/>
  <c r="C657" i="1"/>
  <c r="V527" i="1"/>
  <c r="C527" i="1"/>
  <c r="D527" i="1"/>
  <c r="D245" i="1"/>
  <c r="C245" i="1"/>
  <c r="V245" i="1"/>
  <c r="V278" i="1"/>
  <c r="C278" i="1"/>
  <c r="D278" i="1"/>
  <c r="V994" i="1"/>
  <c r="C994" i="1"/>
  <c r="D994" i="1"/>
  <c r="V704" i="1"/>
  <c r="D704" i="1"/>
  <c r="C704" i="1"/>
  <c r="V847" i="1"/>
  <c r="C847" i="1"/>
  <c r="D847" i="1"/>
  <c r="C235" i="1"/>
  <c r="V235" i="1"/>
  <c r="D235" i="1"/>
  <c r="V956" i="1"/>
  <c r="D956" i="1"/>
  <c r="C956" i="1"/>
  <c r="V623" i="1"/>
  <c r="C623" i="1"/>
  <c r="D623" i="1"/>
  <c r="D231" i="1"/>
  <c r="C231" i="1"/>
  <c r="V231" i="1"/>
  <c r="V113" i="1"/>
  <c r="C113" i="1"/>
  <c r="D113" i="1"/>
  <c r="V58" i="1"/>
  <c r="D58" i="1"/>
  <c r="C58" i="1"/>
  <c r="V472" i="1"/>
  <c r="D472" i="1"/>
  <c r="C472" i="1"/>
  <c r="V98" i="1"/>
  <c r="D98" i="1"/>
  <c r="C98" i="1"/>
  <c r="D1030" i="1"/>
  <c r="V1030" i="1"/>
  <c r="C1030" i="1"/>
  <c r="C990" i="1"/>
  <c r="V990" i="1"/>
  <c r="D990" i="1"/>
  <c r="D890" i="1"/>
  <c r="C890" i="1"/>
  <c r="V890" i="1"/>
  <c r="C689" i="1"/>
  <c r="V689" i="1"/>
  <c r="D689" i="1"/>
  <c r="V928" i="1"/>
  <c r="D928" i="1"/>
  <c r="C928" i="1"/>
  <c r="V799" i="1"/>
  <c r="C799" i="1"/>
  <c r="D799" i="1"/>
  <c r="V359" i="1"/>
  <c r="C359" i="1"/>
  <c r="D359" i="1"/>
  <c r="V547" i="1"/>
  <c r="D547" i="1"/>
  <c r="C547" i="1"/>
  <c r="V584" i="1"/>
  <c r="D584" i="1"/>
  <c r="C584" i="1"/>
  <c r="V305" i="1"/>
  <c r="D305" i="1"/>
  <c r="C305" i="1"/>
  <c r="V683" i="1"/>
  <c r="D683" i="1"/>
  <c r="C683" i="1"/>
  <c r="V106" i="1"/>
  <c r="D106" i="1"/>
  <c r="C106" i="1"/>
  <c r="V43" i="1"/>
  <c r="C43" i="1"/>
  <c r="D43" i="1"/>
  <c r="V588" i="1"/>
  <c r="C588" i="1"/>
  <c r="D588" i="1"/>
  <c r="V603" i="1"/>
  <c r="D603" i="1"/>
  <c r="C603" i="1"/>
  <c r="V154" i="1"/>
  <c r="C154" i="1"/>
  <c r="D154" i="1"/>
  <c r="V410" i="1"/>
  <c r="C410" i="1"/>
  <c r="D410" i="1"/>
  <c r="V667" i="1"/>
  <c r="C667" i="1"/>
  <c r="D667" i="1"/>
  <c r="V258" i="1"/>
  <c r="C258" i="1"/>
  <c r="D258" i="1"/>
  <c r="V854" i="1"/>
  <c r="D854" i="1"/>
  <c r="C854" i="1"/>
  <c r="V909" i="1"/>
  <c r="C909" i="1"/>
  <c r="D909" i="1"/>
  <c r="C653" i="1"/>
  <c r="V653" i="1"/>
  <c r="D653" i="1"/>
  <c r="D176" i="1"/>
  <c r="V176" i="1"/>
  <c r="C176" i="1"/>
  <c r="C226" i="1"/>
  <c r="V226" i="1"/>
  <c r="D226" i="1"/>
  <c r="C774" i="1"/>
  <c r="V774" i="1"/>
  <c r="D774" i="1"/>
  <c r="V757" i="1"/>
  <c r="D757" i="1"/>
  <c r="C757" i="1"/>
  <c r="V691" i="1"/>
  <c r="C691" i="1"/>
  <c r="D691" i="1"/>
  <c r="V289" i="1"/>
  <c r="C289" i="1"/>
  <c r="D289" i="1"/>
  <c r="D865" i="1"/>
  <c r="V865" i="1"/>
  <c r="C865" i="1"/>
  <c r="V286" i="1"/>
  <c r="D286" i="1"/>
  <c r="C286" i="1"/>
  <c r="V33" i="1"/>
  <c r="C33" i="1"/>
  <c r="D33" i="1"/>
  <c r="V857" i="1"/>
  <c r="D857" i="1"/>
  <c r="C857" i="1"/>
  <c r="V457" i="1"/>
  <c r="C457" i="1"/>
  <c r="D457" i="1"/>
  <c r="D319" i="1"/>
  <c r="V319" i="1"/>
  <c r="C319" i="1"/>
  <c r="V509" i="1"/>
  <c r="D509" i="1"/>
  <c r="C509" i="1"/>
  <c r="V378" i="1"/>
  <c r="D378" i="1"/>
  <c r="C378" i="1"/>
  <c r="V523" i="1"/>
  <c r="C523" i="1"/>
  <c r="D523" i="1"/>
  <c r="V214" i="1"/>
  <c r="D214" i="1"/>
  <c r="C214" i="1"/>
  <c r="D906" i="1"/>
  <c r="V906" i="1"/>
  <c r="C906" i="1"/>
  <c r="V941" i="1"/>
  <c r="D941" i="1"/>
  <c r="C941" i="1"/>
  <c r="D685" i="1"/>
  <c r="V685" i="1"/>
  <c r="C685" i="1"/>
  <c r="V391" i="1"/>
  <c r="D391" i="1"/>
  <c r="C391" i="1"/>
  <c r="V162" i="1"/>
  <c r="C162" i="1"/>
  <c r="D162" i="1"/>
  <c r="V818" i="1"/>
  <c r="D818" i="1"/>
  <c r="C818" i="1"/>
  <c r="V805" i="1"/>
  <c r="C805" i="1"/>
  <c r="D805" i="1"/>
  <c r="V165" i="1"/>
  <c r="C165" i="1"/>
  <c r="D165" i="1"/>
  <c r="C651" i="1"/>
  <c r="D651" i="1"/>
  <c r="V651" i="1"/>
  <c r="V961" i="1"/>
  <c r="C961" i="1"/>
  <c r="D961" i="1"/>
  <c r="V158" i="1"/>
  <c r="C158" i="1"/>
  <c r="D158" i="1"/>
  <c r="V29" i="1"/>
  <c r="D29" i="1"/>
  <c r="C29" i="1"/>
  <c r="D937" i="1"/>
  <c r="V937" i="1"/>
  <c r="C937" i="1"/>
  <c r="V449" i="1"/>
  <c r="D449" i="1"/>
  <c r="C449" i="1"/>
  <c r="V470" i="1"/>
  <c r="D470" i="1"/>
  <c r="C470" i="1"/>
  <c r="V179" i="1"/>
  <c r="C179" i="1"/>
  <c r="D179" i="1"/>
  <c r="V279" i="1"/>
  <c r="D279" i="1"/>
  <c r="C279" i="1"/>
  <c r="V503" i="1"/>
  <c r="D503" i="1"/>
  <c r="C503" i="1"/>
  <c r="D884" i="1"/>
  <c r="V884" i="1"/>
  <c r="C884" i="1"/>
  <c r="D820" i="1"/>
  <c r="V820" i="1"/>
  <c r="C820" i="1"/>
  <c r="C756" i="1"/>
  <c r="V756" i="1"/>
  <c r="D756" i="1"/>
  <c r="D21" i="1"/>
  <c r="C21" i="1"/>
  <c r="V1007" i="1"/>
  <c r="C1007" i="1"/>
  <c r="D1007" i="1"/>
  <c r="V395" i="1"/>
  <c r="C395" i="1"/>
  <c r="D395" i="1"/>
  <c r="V620" i="1"/>
  <c r="D620" i="1"/>
  <c r="C620" i="1"/>
  <c r="V1031" i="1"/>
  <c r="C1031" i="1"/>
  <c r="D1031" i="1"/>
  <c r="V439" i="1"/>
  <c r="C439" i="1"/>
  <c r="D439" i="1"/>
  <c r="V385" i="1"/>
  <c r="D385" i="1"/>
  <c r="C385" i="1"/>
  <c r="V791" i="1"/>
  <c r="D791" i="1"/>
  <c r="C791" i="1"/>
  <c r="V575" i="1"/>
  <c r="C575" i="1"/>
  <c r="D575" i="1"/>
  <c r="V197" i="1"/>
  <c r="D197" i="1"/>
  <c r="C197" i="1"/>
  <c r="V984" i="1"/>
  <c r="D984" i="1"/>
  <c r="C984" i="1"/>
  <c r="V559" i="1"/>
  <c r="C559" i="1"/>
  <c r="D559" i="1"/>
  <c r="V251" i="1"/>
  <c r="C251" i="1"/>
  <c r="D251" i="1"/>
  <c r="V464" i="1"/>
  <c r="C464" i="1"/>
  <c r="D464" i="1"/>
  <c r="V687" i="1"/>
  <c r="C687" i="1"/>
  <c r="D687" i="1"/>
  <c r="V656" i="1"/>
  <c r="C656" i="1"/>
  <c r="D656" i="1"/>
  <c r="V380" i="1"/>
  <c r="C380" i="1"/>
  <c r="D380" i="1"/>
  <c r="V428" i="1"/>
  <c r="D428" i="1"/>
  <c r="C428" i="1"/>
  <c r="V266" i="1"/>
  <c r="D266" i="1"/>
  <c r="C266" i="1"/>
  <c r="V209" i="1"/>
  <c r="C209" i="1"/>
  <c r="D209" i="1"/>
  <c r="V46" i="1"/>
  <c r="C46" i="1"/>
  <c r="D46" i="1"/>
  <c r="V406" i="1"/>
  <c r="D406" i="1"/>
  <c r="C406" i="1"/>
  <c r="V686" i="1"/>
  <c r="C686" i="1"/>
  <c r="D686" i="1"/>
  <c r="V797" i="1"/>
  <c r="D797" i="1"/>
  <c r="C797" i="1"/>
  <c r="V541" i="1"/>
  <c r="D541" i="1"/>
  <c r="C541" i="1"/>
  <c r="V760" i="1"/>
  <c r="D760" i="1"/>
  <c r="C760" i="1"/>
  <c r="D418" i="1"/>
  <c r="V418" i="1"/>
  <c r="C418" i="1"/>
  <c r="D949" i="1"/>
  <c r="V949" i="1"/>
  <c r="C949" i="1"/>
  <c r="D613" i="1"/>
  <c r="V613" i="1"/>
  <c r="C613" i="1"/>
  <c r="V1034" i="1"/>
  <c r="C1034" i="1"/>
  <c r="D1034" i="1"/>
  <c r="V986" i="1"/>
  <c r="C986" i="1"/>
  <c r="D986" i="1"/>
  <c r="C577" i="1"/>
  <c r="V577" i="1"/>
  <c r="D577" i="1"/>
  <c r="D782" i="1"/>
  <c r="C782" i="1"/>
  <c r="V782" i="1"/>
  <c r="D178" i="1"/>
  <c r="V178" i="1"/>
  <c r="C178" i="1"/>
  <c r="D220" i="1"/>
  <c r="C220" i="1"/>
  <c r="V220" i="1"/>
  <c r="V466" i="1"/>
  <c r="D466" i="1"/>
  <c r="C466" i="1"/>
  <c r="V830" i="1"/>
  <c r="D830" i="1"/>
  <c r="C830" i="1"/>
  <c r="C750" i="1"/>
  <c r="D750" i="1"/>
  <c r="V750" i="1"/>
  <c r="C182" i="1"/>
  <c r="V182" i="1"/>
  <c r="D182" i="1"/>
  <c r="D942" i="1"/>
  <c r="V942" i="1"/>
  <c r="C942" i="1"/>
  <c r="D965" i="1"/>
  <c r="V965" i="1"/>
  <c r="C965" i="1"/>
  <c r="C709" i="1"/>
  <c r="V709" i="1"/>
  <c r="D709" i="1"/>
  <c r="D379" i="1"/>
  <c r="C379" i="1"/>
  <c r="V379" i="1"/>
  <c r="V479" i="1"/>
  <c r="C479" i="1"/>
  <c r="D479" i="1"/>
  <c r="V442" i="1"/>
  <c r="C442" i="1"/>
  <c r="D442" i="1"/>
  <c r="V769" i="1"/>
  <c r="C769" i="1"/>
  <c r="D769" i="1"/>
  <c r="C198" i="1"/>
  <c r="V198" i="1"/>
  <c r="D198" i="1"/>
  <c r="V953" i="1"/>
  <c r="D953" i="1"/>
  <c r="C953" i="1"/>
  <c r="C50" i="1"/>
  <c r="V50" i="1"/>
  <c r="D50" i="1"/>
  <c r="D1001" i="1"/>
  <c r="V1001" i="1"/>
  <c r="C1001" i="1"/>
  <c r="V27" i="1"/>
  <c r="C27" i="1"/>
  <c r="D27" i="1"/>
  <c r="V294" i="1"/>
  <c r="D294" i="1"/>
  <c r="C294" i="1"/>
  <c r="V594" i="1"/>
  <c r="D594" i="1"/>
  <c r="C594" i="1"/>
  <c r="V36" i="1"/>
  <c r="D36" i="1"/>
  <c r="C36" i="1"/>
  <c r="C542" i="1"/>
  <c r="V542" i="1"/>
  <c r="D542" i="1"/>
  <c r="V381" i="1"/>
  <c r="D381" i="1"/>
  <c r="C381" i="1"/>
  <c r="C115" i="1"/>
  <c r="V115" i="1"/>
  <c r="D115" i="1"/>
  <c r="V570" i="1"/>
  <c r="C570" i="1"/>
  <c r="D570" i="1"/>
  <c r="V977" i="1"/>
  <c r="C977" i="1"/>
  <c r="D977" i="1"/>
  <c r="V874" i="1"/>
  <c r="D874" i="1"/>
  <c r="C874" i="1"/>
  <c r="V201" i="1"/>
  <c r="D201" i="1"/>
  <c r="C201" i="1"/>
  <c r="V440" i="1"/>
  <c r="D440" i="1"/>
  <c r="C440" i="1"/>
  <c r="V248" i="1"/>
  <c r="C248" i="1"/>
  <c r="D248" i="1"/>
  <c r="V260" i="1"/>
  <c r="D260" i="1"/>
  <c r="C260" i="1"/>
  <c r="D902" i="1"/>
  <c r="V902" i="1"/>
  <c r="C902" i="1"/>
  <c r="D601" i="1"/>
  <c r="C601" i="1"/>
  <c r="V601" i="1"/>
  <c r="C38" i="1"/>
  <c r="V38" i="1"/>
  <c r="D38" i="1"/>
  <c r="V662" i="1"/>
  <c r="C662" i="1"/>
  <c r="D662" i="1"/>
  <c r="V614" i="1"/>
  <c r="D614" i="1"/>
  <c r="C614" i="1"/>
  <c r="V526" i="1"/>
  <c r="D526" i="1"/>
  <c r="C526" i="1"/>
  <c r="V360" i="1"/>
  <c r="D360" i="1"/>
  <c r="C360" i="1"/>
  <c r="C93" i="1"/>
  <c r="V93" i="1"/>
  <c r="D93" i="1"/>
  <c r="V506" i="1"/>
  <c r="C506" i="1"/>
  <c r="D506" i="1"/>
  <c r="V68" i="1"/>
  <c r="C68" i="1"/>
  <c r="D68" i="1"/>
  <c r="D550" i="1"/>
  <c r="V550" i="1"/>
  <c r="C550" i="1"/>
  <c r="C191" i="1"/>
  <c r="V191" i="1"/>
  <c r="D191" i="1"/>
  <c r="C510" i="1"/>
  <c r="V510" i="1"/>
  <c r="D510" i="1"/>
  <c r="C970" i="1"/>
  <c r="V970" i="1"/>
  <c r="D970" i="1"/>
  <c r="C339" i="1"/>
  <c r="V339" i="1"/>
  <c r="D339" i="1"/>
  <c r="D436" i="1"/>
  <c r="V436" i="1"/>
  <c r="C436" i="1"/>
  <c r="D72" i="1"/>
  <c r="C72" i="1"/>
  <c r="V72" i="1"/>
  <c r="D413" i="1"/>
  <c r="V413" i="1"/>
  <c r="C413" i="1"/>
  <c r="C415" i="1"/>
  <c r="V415" i="1"/>
  <c r="D415" i="1"/>
  <c r="D420" i="1"/>
  <c r="C420" i="1"/>
  <c r="V420" i="1"/>
  <c r="D722" i="1"/>
  <c r="V722" i="1"/>
  <c r="C722" i="1"/>
  <c r="D227" i="1"/>
  <c r="C227" i="1"/>
  <c r="V227" i="1"/>
  <c r="D745" i="1"/>
  <c r="C745" i="1"/>
  <c r="V745" i="1"/>
  <c r="C409" i="1"/>
  <c r="V409" i="1"/>
  <c r="D409" i="1"/>
  <c r="C281" i="1"/>
  <c r="V281" i="1"/>
  <c r="D281" i="1"/>
  <c r="D562" i="1"/>
  <c r="V562" i="1"/>
  <c r="C562" i="1"/>
  <c r="D617" i="1"/>
  <c r="C617" i="1"/>
  <c r="V617" i="1"/>
  <c r="D79" i="1"/>
  <c r="V79" i="1"/>
  <c r="C79" i="1"/>
  <c r="D522" i="1"/>
  <c r="V522" i="1"/>
  <c r="C522" i="1"/>
  <c r="D1002" i="1"/>
  <c r="C1002" i="1"/>
  <c r="V1002" i="1"/>
  <c r="C355" i="1"/>
  <c r="D355" i="1"/>
  <c r="V355" i="1"/>
  <c r="D387" i="1"/>
  <c r="C387" i="1"/>
  <c r="V387" i="1"/>
  <c r="D217" i="1"/>
  <c r="C217" i="1"/>
  <c r="V217" i="1"/>
  <c r="C323" i="1"/>
  <c r="D323" i="1"/>
  <c r="V323" i="1"/>
  <c r="V754" i="1"/>
  <c r="C754" i="1"/>
  <c r="D754" i="1"/>
  <c r="V945" i="1"/>
  <c r="D945" i="1"/>
  <c r="C945" i="1"/>
  <c r="V873" i="1"/>
  <c r="C873" i="1"/>
  <c r="D873" i="1"/>
  <c r="V666" i="1"/>
  <c r="C666" i="1"/>
  <c r="D666" i="1"/>
  <c r="V1022" i="1"/>
  <c r="C1022" i="1"/>
  <c r="D1022" i="1"/>
  <c r="V196" i="1"/>
  <c r="D196" i="1"/>
  <c r="C196" i="1"/>
  <c r="V249" i="1"/>
  <c r="C249" i="1"/>
  <c r="D249" i="1"/>
  <c r="V340" i="1"/>
  <c r="C340" i="1"/>
  <c r="D340" i="1"/>
  <c r="V622" i="1"/>
  <c r="C622" i="1"/>
  <c r="D622" i="1"/>
  <c r="V147" i="1"/>
  <c r="D147" i="1"/>
  <c r="C147" i="1"/>
  <c r="V493" i="1"/>
  <c r="C493" i="1"/>
  <c r="D493" i="1"/>
  <c r="V710" i="1"/>
  <c r="C710" i="1"/>
  <c r="D710" i="1"/>
  <c r="V221" i="1"/>
  <c r="C221" i="1"/>
  <c r="D221" i="1"/>
  <c r="V721" i="1"/>
  <c r="C721" i="1"/>
  <c r="D721" i="1"/>
  <c r="V143" i="1"/>
  <c r="D143" i="1"/>
  <c r="C143" i="1"/>
  <c r="V538" i="1"/>
  <c r="D538" i="1"/>
  <c r="C538" i="1"/>
  <c r="V35" i="1"/>
  <c r="D35" i="1"/>
  <c r="C35" i="1"/>
  <c r="V376" i="1"/>
  <c r="C376" i="1"/>
  <c r="D376" i="1"/>
  <c r="V301" i="1"/>
  <c r="C301" i="1"/>
  <c r="D301" i="1"/>
  <c r="V137" i="1"/>
  <c r="C137" i="1"/>
  <c r="D137" i="1"/>
  <c r="D237" i="1"/>
  <c r="V237" i="1"/>
  <c r="C237" i="1"/>
  <c r="V139" i="1"/>
  <c r="D139" i="1"/>
  <c r="C139" i="1"/>
  <c r="V772" i="1"/>
  <c r="C772" i="1"/>
  <c r="D772" i="1"/>
  <c r="V911" i="1"/>
  <c r="C911" i="1"/>
  <c r="D911" i="1"/>
  <c r="V995" i="1"/>
  <c r="C995" i="1"/>
  <c r="D995" i="1"/>
  <c r="D708" i="1"/>
  <c r="V708" i="1"/>
  <c r="C708" i="1"/>
  <c r="C876" i="1"/>
  <c r="V876" i="1"/>
  <c r="D876" i="1"/>
  <c r="V495" i="1"/>
  <c r="C495" i="1"/>
  <c r="D495" i="1"/>
  <c r="D320" i="1"/>
  <c r="V320" i="1"/>
  <c r="C320" i="1"/>
  <c r="C579" i="1"/>
  <c r="V579" i="1"/>
  <c r="D579" i="1"/>
  <c r="C352" i="1"/>
  <c r="V352" i="1"/>
  <c r="D352" i="1"/>
  <c r="V426" i="1"/>
  <c r="C426" i="1"/>
  <c r="D426" i="1"/>
  <c r="C741" i="1"/>
  <c r="V741" i="1"/>
  <c r="D741" i="1"/>
  <c r="V695" i="1"/>
  <c r="D695" i="1"/>
  <c r="C695" i="1"/>
  <c r="C764" i="1"/>
  <c r="V764" i="1"/>
  <c r="D764" i="1"/>
  <c r="V129" i="1"/>
  <c r="D129" i="1"/>
  <c r="C129" i="1"/>
  <c r="C452" i="1"/>
  <c r="V452" i="1"/>
  <c r="D452" i="1"/>
  <c r="D604" i="1"/>
  <c r="V604" i="1"/>
  <c r="C604" i="1"/>
  <c r="D899" i="1"/>
  <c r="V899" i="1"/>
  <c r="C899" i="1"/>
  <c r="C732" i="1"/>
  <c r="V732" i="1"/>
  <c r="D732" i="1"/>
  <c r="V812" i="1"/>
  <c r="D812" i="1"/>
  <c r="C812" i="1"/>
  <c r="V748" i="1"/>
  <c r="C748" i="1"/>
  <c r="D748" i="1"/>
  <c r="V631" i="1"/>
  <c r="D631" i="1"/>
  <c r="C631" i="1"/>
  <c r="V724" i="1"/>
  <c r="D724" i="1"/>
  <c r="C724" i="1"/>
  <c r="V468" i="1"/>
  <c r="C468" i="1"/>
  <c r="D468" i="1"/>
  <c r="V309" i="1"/>
  <c r="D309" i="1"/>
  <c r="C309" i="1"/>
  <c r="V848" i="1"/>
  <c r="D848" i="1"/>
  <c r="C848" i="1"/>
  <c r="V596" i="1"/>
  <c r="D596" i="1"/>
  <c r="C596" i="1"/>
  <c r="V583" i="1"/>
  <c r="C583" i="1"/>
  <c r="D583" i="1"/>
  <c r="V940" i="1"/>
  <c r="D940" i="1"/>
  <c r="C940" i="1"/>
  <c r="C716" i="1"/>
  <c r="D716" i="1"/>
  <c r="V716" i="1"/>
  <c r="V193" i="1"/>
  <c r="C193" i="1"/>
  <c r="D193" i="1"/>
  <c r="D300" i="1"/>
  <c r="V300" i="1"/>
  <c r="C300" i="1"/>
  <c r="C343" i="1"/>
  <c r="V343" i="1"/>
  <c r="D343" i="1"/>
  <c r="V640" i="1"/>
  <c r="D640" i="1"/>
  <c r="C640" i="1"/>
  <c r="C783" i="1"/>
  <c r="V783" i="1"/>
  <c r="D783" i="1"/>
  <c r="C124" i="1"/>
  <c r="V124" i="1"/>
  <c r="D124" i="1"/>
  <c r="V967" i="1"/>
  <c r="D967" i="1"/>
  <c r="C967" i="1"/>
  <c r="D500" i="1"/>
  <c r="V500" i="1"/>
  <c r="C500" i="1"/>
  <c r="C855" i="1"/>
  <c r="V855" i="1"/>
  <c r="D855" i="1"/>
  <c r="V155" i="1"/>
  <c r="D155" i="1"/>
  <c r="C155" i="1"/>
  <c r="V676" i="1"/>
  <c r="D676" i="1"/>
  <c r="C676" i="1"/>
  <c r="V528" i="1"/>
  <c r="D528" i="1"/>
  <c r="C528" i="1"/>
  <c r="V423" i="1"/>
  <c r="C423" i="1"/>
  <c r="D423" i="1"/>
  <c r="V508" i="1"/>
  <c r="D508" i="1"/>
  <c r="C508" i="1"/>
  <c r="V194" i="1"/>
  <c r="C194" i="1"/>
  <c r="D194" i="1"/>
  <c r="V241" i="1"/>
  <c r="C241" i="1"/>
  <c r="D241" i="1"/>
  <c r="C348" i="1"/>
  <c r="V348" i="1"/>
  <c r="D348" i="1"/>
  <c r="V31" i="1"/>
  <c r="C31" i="1"/>
  <c r="D31" i="1"/>
  <c r="V275" i="1"/>
  <c r="C275" i="1"/>
  <c r="D275" i="1"/>
  <c r="D213" i="1"/>
  <c r="V213" i="1"/>
  <c r="C213" i="1"/>
  <c r="C37" i="1"/>
  <c r="V37" i="1"/>
  <c r="D37" i="1"/>
  <c r="C726" i="1"/>
  <c r="V726" i="1"/>
  <c r="D726" i="1"/>
  <c r="V844" i="1"/>
  <c r="D844" i="1"/>
  <c r="C844" i="1"/>
  <c r="V871" i="1"/>
  <c r="C871" i="1"/>
  <c r="D871" i="1"/>
  <c r="D421" i="1"/>
  <c r="V421" i="1"/>
  <c r="C421" i="1"/>
  <c r="C101" i="1"/>
  <c r="V101" i="1"/>
  <c r="D101" i="1"/>
  <c r="C715" i="1"/>
  <c r="V715" i="1"/>
  <c r="D715" i="1"/>
  <c r="V353" i="1"/>
  <c r="D353" i="1"/>
  <c r="C353" i="1"/>
  <c r="D573" i="1"/>
  <c r="V573" i="1"/>
  <c r="C573" i="1"/>
  <c r="D661" i="1"/>
  <c r="V661" i="1"/>
  <c r="C661" i="1"/>
  <c r="D878" i="1"/>
  <c r="V878" i="1"/>
  <c r="C878" i="1"/>
  <c r="D127" i="1"/>
  <c r="C127" i="1"/>
  <c r="V127" i="1"/>
  <c r="V135" i="1"/>
  <c r="D135" i="1"/>
  <c r="C135" i="1"/>
  <c r="D122" i="1"/>
  <c r="V122" i="1"/>
  <c r="C122" i="1"/>
  <c r="V293" i="1"/>
  <c r="D293" i="1"/>
  <c r="C293" i="1"/>
  <c r="C916" i="1"/>
  <c r="V916" i="1"/>
  <c r="D916" i="1"/>
  <c r="V787" i="1"/>
  <c r="C787" i="1"/>
  <c r="D787" i="1"/>
  <c r="D171" i="1"/>
  <c r="V171" i="1"/>
  <c r="C171" i="1"/>
  <c r="V711" i="1"/>
  <c r="C711" i="1"/>
  <c r="D711" i="1"/>
  <c r="V964" i="1"/>
  <c r="C964" i="1"/>
  <c r="D964" i="1"/>
  <c r="V520" i="1"/>
  <c r="C520" i="1"/>
  <c r="D520" i="1"/>
  <c r="V451" i="1"/>
  <c r="D451" i="1"/>
  <c r="C451" i="1"/>
  <c r="V133" i="1"/>
  <c r="D133" i="1"/>
  <c r="C133" i="1"/>
  <c r="V991" i="1"/>
  <c r="C991" i="1"/>
  <c r="D991" i="1"/>
  <c r="V167" i="1"/>
  <c r="C167" i="1"/>
  <c r="D167" i="1"/>
  <c r="V298" i="1"/>
  <c r="C298" i="1"/>
  <c r="D298" i="1"/>
  <c r="V1021" i="1"/>
  <c r="D1021" i="1"/>
  <c r="C1021" i="1"/>
  <c r="V917" i="1"/>
  <c r="D917" i="1"/>
  <c r="C917" i="1"/>
  <c r="V261" i="1"/>
  <c r="D261" i="1"/>
  <c r="C261" i="1"/>
  <c r="C109" i="1"/>
  <c r="D109" i="1"/>
  <c r="V109" i="1"/>
  <c r="V983" i="1"/>
  <c r="D983" i="1"/>
  <c r="C983" i="1"/>
  <c r="V463" i="1"/>
  <c r="C463" i="1"/>
  <c r="D463" i="1"/>
  <c r="V69" i="1"/>
  <c r="D69" i="1"/>
  <c r="C69" i="1"/>
  <c r="V675" i="1"/>
  <c r="D675" i="1"/>
  <c r="C675" i="1"/>
  <c r="V895" i="1"/>
  <c r="C895" i="1"/>
  <c r="D895" i="1"/>
  <c r="V80" i="1"/>
  <c r="C80" i="1"/>
  <c r="D80" i="1"/>
  <c r="V784" i="1"/>
  <c r="D784" i="1"/>
  <c r="C784" i="1"/>
  <c r="V776" i="1"/>
  <c r="D776" i="1"/>
  <c r="C776" i="1"/>
  <c r="V872" i="1"/>
  <c r="C872" i="1"/>
  <c r="D872" i="1"/>
  <c r="V192" i="1"/>
  <c r="D192" i="1"/>
  <c r="C192" i="1"/>
  <c r="V840" i="1"/>
  <c r="D840" i="1"/>
  <c r="C840" i="1"/>
  <c r="V218" i="1"/>
  <c r="D218" i="1"/>
  <c r="C218" i="1"/>
  <c r="V823" i="1"/>
  <c r="D823" i="1"/>
  <c r="C823" i="1"/>
  <c r="V476" i="1"/>
  <c r="C476" i="1"/>
  <c r="D476" i="1"/>
  <c r="V342" i="1"/>
  <c r="C342" i="1"/>
  <c r="D342" i="1"/>
  <c r="V762" i="1"/>
  <c r="C762" i="1"/>
  <c r="D762" i="1"/>
  <c r="V845" i="1"/>
  <c r="C845" i="1"/>
  <c r="D845" i="1"/>
  <c r="D589" i="1"/>
  <c r="V589" i="1"/>
  <c r="C589" i="1"/>
  <c r="C563" i="1"/>
  <c r="V563" i="1"/>
  <c r="D563" i="1"/>
  <c r="V334" i="1"/>
  <c r="C334" i="1"/>
  <c r="D334" i="1"/>
  <c r="V1013" i="1"/>
  <c r="D1013" i="1"/>
  <c r="C1013" i="1"/>
  <c r="V677" i="1"/>
  <c r="C677" i="1"/>
  <c r="D677" i="1"/>
  <c r="V134" i="1"/>
  <c r="D134" i="1"/>
  <c r="C134" i="1"/>
  <c r="D318" i="1"/>
  <c r="V318" i="1"/>
  <c r="C318" i="1"/>
  <c r="V705" i="1"/>
  <c r="D705" i="1"/>
  <c r="C705" i="1"/>
  <c r="C974" i="1"/>
  <c r="V974" i="1"/>
  <c r="D974" i="1"/>
  <c r="V619" i="1"/>
  <c r="D619" i="1"/>
  <c r="C619" i="1"/>
  <c r="D315" i="1"/>
  <c r="V315" i="1"/>
  <c r="C315" i="1"/>
  <c r="V388" i="1"/>
  <c r="D388" i="1"/>
  <c r="C388" i="1"/>
  <c r="C104" i="1"/>
  <c r="V104" i="1"/>
  <c r="D104" i="1"/>
  <c r="C186" i="1"/>
  <c r="V186" i="1"/>
  <c r="D186" i="1"/>
  <c r="C992" i="1"/>
  <c r="D992" i="1"/>
  <c r="V992" i="1"/>
  <c r="D856" i="1"/>
  <c r="V856" i="1"/>
  <c r="C856" i="1"/>
  <c r="D302" i="1"/>
  <c r="V302" i="1"/>
  <c r="C302" i="1"/>
  <c r="C810" i="1"/>
  <c r="V810" i="1"/>
  <c r="D810" i="1"/>
  <c r="C877" i="1"/>
  <c r="V877" i="1"/>
  <c r="D877" i="1"/>
  <c r="C621" i="1"/>
  <c r="V621" i="1"/>
  <c r="D621" i="1"/>
  <c r="C389" i="1"/>
  <c r="D389" i="1"/>
  <c r="V389" i="1"/>
  <c r="V290" i="1"/>
  <c r="D290" i="1"/>
  <c r="C290" i="1"/>
  <c r="V698" i="1"/>
  <c r="C698" i="1"/>
  <c r="D698" i="1"/>
  <c r="C725" i="1"/>
  <c r="V725" i="1"/>
  <c r="D725" i="1"/>
  <c r="V161" i="1"/>
  <c r="D161" i="1"/>
  <c r="C161" i="1"/>
  <c r="V190" i="1"/>
  <c r="C190" i="1"/>
  <c r="D190" i="1"/>
  <c r="D801" i="1"/>
  <c r="C801" i="1"/>
  <c r="V801" i="1"/>
  <c r="D414" i="1"/>
  <c r="C414" i="1"/>
  <c r="V414" i="1"/>
  <c r="V832" i="1"/>
  <c r="D832" i="1"/>
  <c r="C832" i="1"/>
  <c r="V496" i="1"/>
  <c r="D496" i="1"/>
  <c r="C496" i="1"/>
  <c r="V593" i="1"/>
  <c r="D593" i="1"/>
  <c r="C593" i="1"/>
  <c r="V148" i="1"/>
  <c r="C148" i="1"/>
  <c r="D148" i="1"/>
  <c r="V634" i="1"/>
  <c r="C634" i="1"/>
  <c r="D634" i="1"/>
  <c r="C819" i="1"/>
  <c r="V819" i="1"/>
  <c r="D819" i="1"/>
  <c r="D931" i="1"/>
  <c r="V931" i="1"/>
  <c r="C931" i="1"/>
  <c r="V851" i="1"/>
  <c r="C851" i="1"/>
  <c r="D851" i="1"/>
  <c r="V963" i="1"/>
  <c r="C963" i="1"/>
  <c r="D963" i="1"/>
  <c r="V492" i="1"/>
  <c r="C492" i="1"/>
  <c r="D492" i="1"/>
  <c r="D616" i="1"/>
  <c r="V616" i="1"/>
  <c r="C616" i="1"/>
  <c r="C879" i="1"/>
  <c r="D879" i="1"/>
  <c r="V879" i="1"/>
  <c r="D712" i="1"/>
  <c r="V712" i="1"/>
  <c r="C712" i="1"/>
  <c r="D55" i="1"/>
  <c r="V55" i="1"/>
  <c r="C55" i="1"/>
  <c r="D903" i="1"/>
  <c r="V903" i="1"/>
  <c r="C903" i="1"/>
  <c r="C108" i="1"/>
  <c r="V108" i="1"/>
  <c r="D108" i="1"/>
  <c r="D976" i="1"/>
  <c r="V976" i="1"/>
  <c r="C976" i="1"/>
  <c r="D888" i="1"/>
  <c r="V888" i="1"/>
  <c r="C888" i="1"/>
  <c r="D145" i="1"/>
  <c r="V145" i="1"/>
  <c r="C145" i="1"/>
  <c r="C368" i="1"/>
  <c r="D368" i="1"/>
  <c r="V368" i="1"/>
  <c r="C624" i="1"/>
  <c r="V624" i="1"/>
  <c r="D624" i="1"/>
  <c r="C363" i="1"/>
  <c r="V363" i="1"/>
  <c r="D363" i="1"/>
  <c r="C467" i="1"/>
  <c r="V467" i="1"/>
  <c r="D467" i="1"/>
  <c r="C140" i="1"/>
  <c r="V140" i="1"/>
  <c r="D140" i="1"/>
  <c r="C299" i="1"/>
  <c r="V299" i="1"/>
  <c r="D299" i="1"/>
  <c r="D951" i="1"/>
  <c r="C951" i="1"/>
  <c r="V951" i="1"/>
  <c r="C272" i="1"/>
  <c r="V272" i="1"/>
  <c r="D272" i="1"/>
  <c r="D54" i="1"/>
  <c r="C54" i="1"/>
  <c r="V54" i="1"/>
  <c r="C330" i="1"/>
  <c r="V330" i="1"/>
  <c r="D330" i="1"/>
  <c r="D229" i="1"/>
  <c r="V229" i="1"/>
  <c r="C229" i="1"/>
  <c r="C150" i="1"/>
  <c r="V150" i="1"/>
  <c r="D150" i="1"/>
  <c r="D978" i="1"/>
  <c r="V978" i="1"/>
  <c r="C978" i="1"/>
  <c r="D989" i="1"/>
  <c r="V989" i="1"/>
  <c r="C989" i="1"/>
  <c r="C733" i="1"/>
  <c r="D733" i="1"/>
  <c r="V733" i="1"/>
  <c r="C552" i="1"/>
  <c r="V552" i="1"/>
  <c r="D552" i="1"/>
  <c r="D62" i="1"/>
  <c r="V62" i="1"/>
  <c r="C62" i="1"/>
  <c r="D918" i="1"/>
  <c r="V918" i="1"/>
  <c r="C918" i="1"/>
  <c r="V869" i="1"/>
  <c r="D869" i="1"/>
  <c r="C869" i="1"/>
  <c r="D533" i="1"/>
  <c r="V533" i="1"/>
  <c r="C533" i="1"/>
  <c r="V504" i="1"/>
  <c r="C504" i="1"/>
  <c r="D504" i="1"/>
  <c r="C742" i="1"/>
  <c r="V742" i="1"/>
  <c r="D742" i="1"/>
  <c r="C731" i="1"/>
  <c r="D731" i="1"/>
  <c r="V731" i="1"/>
  <c r="V921" i="1"/>
  <c r="C921" i="1"/>
  <c r="D921" i="1"/>
  <c r="V950" i="1"/>
  <c r="C950" i="1"/>
  <c r="D950" i="1"/>
  <c r="V585" i="1"/>
  <c r="C585" i="1"/>
  <c r="D585" i="1"/>
  <c r="D367" i="1"/>
  <c r="V367" i="1"/>
  <c r="C367" i="1"/>
  <c r="D1010" i="1"/>
  <c r="V1010" i="1"/>
  <c r="C1010" i="1"/>
  <c r="V699" i="1"/>
  <c r="D699" i="1"/>
  <c r="C699" i="1"/>
  <c r="V270" i="1"/>
  <c r="D270" i="1"/>
  <c r="C270" i="1"/>
  <c r="V846" i="1"/>
  <c r="C846" i="1"/>
  <c r="D846" i="1"/>
  <c r="V901" i="1"/>
  <c r="C901" i="1"/>
  <c r="D901" i="1"/>
  <c r="V645" i="1"/>
  <c r="C645" i="1"/>
  <c r="D645" i="1"/>
  <c r="V455" i="1"/>
  <c r="D455" i="1"/>
  <c r="C455" i="1"/>
  <c r="C459" i="1"/>
  <c r="V459" i="1"/>
  <c r="D459" i="1"/>
  <c r="D838" i="1"/>
  <c r="V838" i="1"/>
  <c r="C838" i="1"/>
  <c r="C641" i="1"/>
  <c r="D641" i="1"/>
  <c r="V641" i="1"/>
  <c r="C370" i="1"/>
  <c r="V370" i="1"/>
  <c r="D370" i="1"/>
  <c r="V28" i="1"/>
  <c r="D28" i="1"/>
  <c r="C28" i="1"/>
  <c r="V262" i="1"/>
  <c r="D262" i="1"/>
  <c r="C262" i="1"/>
  <c r="V26" i="1"/>
  <c r="C26" i="1"/>
  <c r="D26" i="1"/>
  <c r="C862" i="1"/>
  <c r="V862" i="1"/>
  <c r="D862" i="1"/>
  <c r="V761" i="1"/>
  <c r="C761" i="1"/>
  <c r="D761" i="1"/>
  <c r="D521" i="1"/>
  <c r="V521" i="1"/>
  <c r="C521" i="1"/>
  <c r="V63" i="1"/>
  <c r="D63" i="1"/>
  <c r="C63" i="1"/>
  <c r="C690" i="1"/>
  <c r="V690" i="1"/>
  <c r="D690" i="1"/>
  <c r="C665" i="1"/>
  <c r="V665" i="1"/>
  <c r="D665" i="1"/>
  <c r="V285" i="1"/>
  <c r="C285" i="1"/>
  <c r="D285" i="1"/>
  <c r="V77" i="1"/>
  <c r="D77" i="1"/>
  <c r="C77" i="1"/>
  <c r="V67" i="1"/>
  <c r="D67" i="1"/>
  <c r="C67" i="1"/>
  <c r="C125" i="1"/>
  <c r="D125" i="1"/>
  <c r="V125" i="1"/>
  <c r="D670" i="1"/>
  <c r="V670" i="1"/>
  <c r="C670" i="1"/>
  <c r="V454" i="1"/>
  <c r="C454" i="1"/>
  <c r="D454" i="1"/>
  <c r="V849" i="1"/>
  <c r="C849" i="1"/>
  <c r="D849" i="1"/>
  <c r="V375" i="1"/>
  <c r="C375" i="1"/>
  <c r="D375" i="1"/>
  <c r="C1033" i="1"/>
  <c r="V1033" i="1"/>
  <c r="D1033" i="1"/>
  <c r="V338" i="1"/>
  <c r="C338" i="1"/>
  <c r="D338" i="1"/>
  <c r="C825" i="1"/>
  <c r="V825" i="1"/>
  <c r="D825" i="1"/>
  <c r="V303" i="1"/>
  <c r="D303" i="1"/>
  <c r="C303" i="1"/>
  <c r="C41" i="1"/>
  <c r="V41" i="1"/>
  <c r="D41" i="1"/>
  <c r="V654" i="1"/>
  <c r="D654" i="1"/>
  <c r="C654" i="1"/>
  <c r="V553" i="1"/>
  <c r="D553" i="1"/>
  <c r="C553" i="1"/>
  <c r="V264" i="1"/>
  <c r="D264" i="1"/>
  <c r="C264" i="1"/>
  <c r="V962" i="1"/>
  <c r="D962" i="1"/>
  <c r="C962" i="1"/>
  <c r="D408" i="1"/>
  <c r="V408" i="1"/>
  <c r="C408" i="1"/>
  <c r="V121" i="1"/>
  <c r="D121" i="1"/>
  <c r="C121" i="1"/>
  <c r="V276" i="1"/>
  <c r="C276" i="1"/>
  <c r="D276" i="1"/>
  <c r="V574" i="1"/>
  <c r="D574" i="1"/>
  <c r="C574" i="1"/>
  <c r="V83" i="1"/>
  <c r="C83" i="1"/>
  <c r="D83" i="1"/>
  <c r="V424" i="1"/>
  <c r="C424" i="1"/>
  <c r="D424" i="1"/>
  <c r="V630" i="1"/>
  <c r="D630" i="1"/>
  <c r="C630" i="1"/>
  <c r="D157" i="1"/>
  <c r="V157" i="1"/>
  <c r="C157" i="1"/>
  <c r="V505" i="1"/>
  <c r="C505" i="1"/>
  <c r="D505" i="1"/>
  <c r="V598" i="1"/>
  <c r="C598" i="1"/>
  <c r="D598" i="1"/>
  <c r="V490" i="1"/>
  <c r="D490" i="1"/>
  <c r="C490" i="1"/>
  <c r="V914" i="1"/>
  <c r="D914" i="1"/>
  <c r="C914" i="1"/>
  <c r="V312" i="1"/>
  <c r="C312" i="1"/>
  <c r="D312" i="1"/>
  <c r="V571" i="1"/>
  <c r="C571" i="1"/>
  <c r="D571" i="1"/>
  <c r="D111" i="1"/>
  <c r="V111" i="1"/>
  <c r="C111" i="1"/>
  <c r="V501" i="1"/>
  <c r="D501" i="1"/>
  <c r="C501" i="1"/>
  <c r="V73" i="1"/>
  <c r="C73" i="1"/>
  <c r="D73" i="1"/>
  <c r="V166" i="1"/>
  <c r="D166" i="1"/>
  <c r="C166" i="1"/>
  <c r="V271" i="1"/>
  <c r="D271" i="1"/>
  <c r="C271" i="1"/>
  <c r="V586" i="1"/>
  <c r="D586" i="1"/>
  <c r="C586" i="1"/>
  <c r="V99" i="1"/>
  <c r="D99" i="1"/>
  <c r="C99" i="1"/>
  <c r="V445" i="1"/>
  <c r="D445" i="1"/>
  <c r="C445" i="1"/>
  <c r="V45" i="1"/>
  <c r="C45" i="1"/>
  <c r="D45" i="1"/>
  <c r="V435" i="1"/>
  <c r="C435" i="1"/>
  <c r="D435" i="1"/>
  <c r="V934" i="1"/>
  <c r="D934" i="1"/>
  <c r="C934" i="1"/>
  <c r="C969" i="1"/>
  <c r="V969" i="1"/>
  <c r="D969" i="1"/>
  <c r="V729" i="1"/>
  <c r="D729" i="1"/>
  <c r="C729" i="1"/>
  <c r="V633" i="1"/>
  <c r="D633" i="1"/>
  <c r="C633" i="1"/>
  <c r="V713" i="1"/>
  <c r="D713" i="1"/>
  <c r="C713" i="1"/>
  <c r="V530" i="1"/>
  <c r="D530" i="1"/>
  <c r="C530" i="1"/>
  <c r="V287" i="1"/>
  <c r="D287" i="1"/>
  <c r="C287" i="1"/>
  <c r="V84" i="1"/>
  <c r="C84" i="1"/>
  <c r="D84" i="1"/>
  <c r="V425" i="1"/>
  <c r="D425" i="1"/>
  <c r="C425" i="1"/>
  <c r="V738" i="1"/>
  <c r="C738" i="1"/>
  <c r="D738" i="1"/>
  <c r="V232" i="1"/>
  <c r="C232" i="1"/>
  <c r="D232" i="1"/>
  <c r="V785" i="1"/>
  <c r="C785" i="1"/>
  <c r="D785" i="1"/>
  <c r="V898" i="1"/>
  <c r="C898" i="1"/>
  <c r="D898" i="1"/>
  <c r="V307" i="1"/>
  <c r="D307" i="1"/>
  <c r="C307" i="1"/>
  <c r="V159" i="1"/>
  <c r="C159" i="1"/>
  <c r="D159" i="1"/>
  <c r="V313" i="1"/>
  <c r="D313" i="1"/>
  <c r="C313" i="1"/>
  <c r="V602" i="1"/>
  <c r="D602" i="1"/>
  <c r="C602" i="1"/>
  <c r="V120" i="1"/>
  <c r="D120" i="1"/>
  <c r="C120" i="1"/>
  <c r="V469" i="1"/>
  <c r="C469" i="1"/>
  <c r="D469" i="1"/>
  <c r="V886" i="1"/>
  <c r="D886" i="1"/>
  <c r="C886" i="1"/>
  <c r="V259" i="1"/>
  <c r="D259" i="1"/>
  <c r="C259" i="1"/>
  <c r="V498" i="1"/>
  <c r="C498" i="1"/>
  <c r="D498" i="1"/>
  <c r="D142" i="1"/>
  <c r="V142" i="1"/>
  <c r="C142" i="1"/>
  <c r="V219" i="1"/>
  <c r="D219" i="1"/>
  <c r="C219" i="1"/>
  <c r="V706" i="1"/>
  <c r="D706" i="1"/>
  <c r="C706" i="1"/>
  <c r="V668" i="1"/>
  <c r="D668" i="1"/>
  <c r="C668" i="1"/>
  <c r="D824" i="1"/>
  <c r="V824" i="1"/>
  <c r="C824" i="1"/>
  <c r="C659" i="1"/>
  <c r="V659" i="1"/>
  <c r="D659" i="1"/>
  <c r="C833" i="1"/>
  <c r="V833" i="1"/>
  <c r="D833" i="1"/>
  <c r="D1004" i="1"/>
  <c r="C1004" i="1"/>
  <c r="V1004" i="1"/>
  <c r="V511" i="1"/>
  <c r="C511" i="1"/>
  <c r="D511" i="1"/>
  <c r="D225" i="1"/>
  <c r="V225" i="1"/>
  <c r="C225" i="1"/>
  <c r="D564" i="1"/>
  <c r="V564" i="1"/>
  <c r="C564" i="1"/>
  <c r="D76" i="1"/>
  <c r="V76" i="1"/>
  <c r="C76" i="1"/>
  <c r="C366" i="1"/>
  <c r="D366" i="1"/>
  <c r="V366" i="1"/>
  <c r="V627" i="1"/>
  <c r="D627" i="1"/>
  <c r="C627" i="1"/>
  <c r="V1036" i="1"/>
  <c r="C1036" i="1"/>
  <c r="D1036" i="1"/>
  <c r="V920" i="1"/>
  <c r="D920" i="1"/>
  <c r="C920" i="1"/>
  <c r="V356" i="1"/>
  <c r="C356" i="1"/>
  <c r="D356" i="1"/>
  <c r="V719" i="1"/>
  <c r="D719" i="1"/>
  <c r="C719" i="1"/>
  <c r="D644" i="1"/>
  <c r="V644" i="1"/>
  <c r="C644" i="1"/>
  <c r="D808" i="1"/>
  <c r="V808" i="1"/>
  <c r="C808" i="1"/>
  <c r="V755" i="1"/>
  <c r="C755" i="1"/>
  <c r="D755" i="1"/>
  <c r="D512" i="1"/>
  <c r="V512" i="1"/>
  <c r="C512" i="1"/>
  <c r="D904" i="1"/>
  <c r="V904" i="1"/>
  <c r="C904" i="1"/>
  <c r="C75" i="1"/>
  <c r="V75" i="1"/>
  <c r="D75" i="1"/>
  <c r="V827" i="1"/>
  <c r="C827" i="1"/>
  <c r="D827" i="1"/>
  <c r="V373" i="1"/>
  <c r="D373" i="1"/>
  <c r="C373" i="1"/>
  <c r="V707" i="1"/>
  <c r="D707" i="1"/>
  <c r="C707" i="1"/>
  <c r="D555" i="1"/>
  <c r="V555" i="1"/>
  <c r="C555" i="1"/>
  <c r="C177" i="1"/>
  <c r="V177" i="1"/>
  <c r="D177" i="1"/>
  <c r="C432" i="1"/>
  <c r="D432" i="1"/>
  <c r="V432" i="1"/>
  <c r="V85" i="1"/>
  <c r="C85" i="1"/>
  <c r="D85" i="1"/>
  <c r="D765" i="1"/>
  <c r="C765" i="1"/>
  <c r="V765" i="1"/>
  <c r="D565" i="1"/>
  <c r="V565" i="1"/>
  <c r="C565" i="1"/>
  <c r="C1017" i="1"/>
  <c r="V1017" i="1"/>
  <c r="D1017" i="1"/>
  <c r="V462" i="1"/>
  <c r="C462" i="1"/>
  <c r="D462" i="1"/>
  <c r="C835" i="1"/>
  <c r="V835" i="1"/>
  <c r="D835" i="1"/>
  <c r="D384" i="1"/>
  <c r="V384" i="1"/>
  <c r="C384" i="1"/>
  <c r="C240" i="1"/>
  <c r="V240" i="1"/>
  <c r="D240" i="1"/>
  <c r="D896" i="1"/>
  <c r="V896" i="1"/>
  <c r="C896" i="1"/>
  <c r="C427" i="1"/>
  <c r="V427" i="1"/>
  <c r="D427" i="1"/>
  <c r="D304" i="1"/>
  <c r="V304" i="1"/>
  <c r="C304" i="1"/>
  <c r="D396" i="1"/>
  <c r="V396" i="1"/>
  <c r="C396" i="1"/>
  <c r="D516" i="1"/>
  <c r="V516" i="1"/>
  <c r="C516" i="1"/>
  <c r="C863" i="1"/>
  <c r="V863" i="1"/>
  <c r="D863" i="1"/>
  <c r="D96" i="1"/>
  <c r="V96" i="1"/>
  <c r="C96" i="1"/>
  <c r="C332" i="1"/>
  <c r="V332" i="1"/>
  <c r="D332" i="1"/>
  <c r="D282" i="1"/>
  <c r="C282" i="1"/>
  <c r="V282" i="1"/>
  <c r="C327" i="1"/>
  <c r="V327" i="1"/>
  <c r="D327" i="1"/>
  <c r="D70" i="1"/>
  <c r="C70" i="1"/>
  <c r="V70" i="1"/>
  <c r="C430" i="1"/>
  <c r="V430" i="1"/>
  <c r="D430" i="1"/>
  <c r="C658" i="1"/>
  <c r="D658" i="1"/>
  <c r="V658" i="1"/>
  <c r="D781" i="1"/>
  <c r="C781" i="1"/>
  <c r="V781" i="1"/>
  <c r="V525" i="1"/>
  <c r="D525" i="1"/>
  <c r="C525" i="1"/>
  <c r="V551" i="1"/>
  <c r="C551" i="1"/>
  <c r="D551" i="1"/>
  <c r="V1018" i="1"/>
  <c r="C1018" i="1"/>
  <c r="D1018" i="1"/>
  <c r="C933" i="1"/>
  <c r="V933" i="1"/>
  <c r="D933" i="1"/>
  <c r="V597" i="1"/>
  <c r="D597" i="1"/>
  <c r="C597" i="1"/>
  <c r="V1035" i="1"/>
  <c r="C1035" i="1"/>
  <c r="D1035" i="1"/>
  <c r="V938" i="1"/>
  <c r="D938" i="1"/>
  <c r="C938" i="1"/>
  <c r="V267" i="1"/>
  <c r="C267" i="1"/>
  <c r="D267" i="1"/>
  <c r="C682" i="1"/>
  <c r="D682" i="1"/>
  <c r="V682" i="1"/>
  <c r="D306" i="1"/>
  <c r="V306" i="1"/>
  <c r="C306" i="1"/>
  <c r="V537" i="1"/>
  <c r="D537" i="1"/>
  <c r="C537" i="1"/>
  <c r="D89" i="1"/>
  <c r="V89" i="1"/>
  <c r="C89" i="1"/>
  <c r="C646" i="1"/>
  <c r="V646" i="1"/>
  <c r="D646" i="1"/>
  <c r="V250" i="1"/>
  <c r="C250" i="1"/>
  <c r="D250" i="1"/>
  <c r="V456" i="1"/>
  <c r="D456" i="1"/>
  <c r="C456" i="1"/>
  <c r="V183" i="1"/>
  <c r="D183" i="1"/>
  <c r="C183" i="1"/>
  <c r="V386" i="1"/>
  <c r="C386" i="1"/>
  <c r="D386" i="1"/>
  <c r="V714" i="1"/>
  <c r="C714" i="1"/>
  <c r="D714" i="1"/>
  <c r="V813" i="1"/>
  <c r="C813" i="1"/>
  <c r="D813" i="1"/>
  <c r="V557" i="1"/>
  <c r="D557" i="1"/>
  <c r="C557" i="1"/>
  <c r="V952" i="1"/>
  <c r="D952" i="1"/>
  <c r="C952" i="1"/>
  <c r="V398" i="1"/>
  <c r="C398" i="1"/>
  <c r="D398" i="1"/>
  <c r="V981" i="1"/>
  <c r="D981" i="1"/>
  <c r="C981" i="1"/>
  <c r="V629" i="1"/>
  <c r="D629" i="1"/>
  <c r="C629" i="1"/>
  <c r="V1039" i="1"/>
  <c r="C1039" i="1"/>
  <c r="D1039" i="1"/>
  <c r="D402" i="1"/>
  <c r="V402" i="1"/>
  <c r="C402" i="1"/>
  <c r="D609" i="1"/>
  <c r="V609" i="1"/>
  <c r="C609" i="1"/>
  <c r="V826" i="1"/>
  <c r="D826" i="1"/>
  <c r="C826" i="1"/>
  <c r="D126" i="1"/>
  <c r="C126" i="1"/>
  <c r="V126" i="1"/>
  <c r="V649" i="1"/>
  <c r="C649" i="1"/>
  <c r="D649" i="1"/>
  <c r="D842" i="1"/>
  <c r="V842" i="1"/>
  <c r="C842" i="1"/>
  <c r="C590" i="1"/>
  <c r="D590" i="1"/>
  <c r="V590" i="1"/>
  <c r="V794" i="1"/>
  <c r="C794" i="1"/>
  <c r="D794" i="1"/>
  <c r="V780" i="1"/>
  <c r="D780" i="1"/>
  <c r="C780" i="1"/>
  <c r="D1019" i="1"/>
  <c r="V1019" i="1"/>
  <c r="C1019" i="1"/>
  <c r="C987" i="1"/>
  <c r="D987" i="1"/>
  <c r="V987" i="1"/>
  <c r="C795" i="1"/>
  <c r="V795" i="1"/>
  <c r="D795" i="1"/>
  <c r="V960" i="1"/>
  <c r="D960" i="1"/>
  <c r="C960" i="1"/>
  <c r="V751" i="1"/>
  <c r="C751" i="1"/>
  <c r="D751" i="1"/>
  <c r="V341" i="1"/>
  <c r="D341" i="1"/>
  <c r="C341" i="1"/>
  <c r="V1008" i="1"/>
  <c r="D1008" i="1"/>
  <c r="C1008" i="1"/>
  <c r="V775" i="1"/>
  <c r="D775" i="1"/>
  <c r="C775" i="1"/>
  <c r="V417" i="1"/>
  <c r="D417" i="1"/>
  <c r="C417" i="1"/>
  <c r="V405" i="1"/>
  <c r="D405" i="1"/>
  <c r="C405" i="1"/>
  <c r="V887" i="1"/>
  <c r="D887" i="1"/>
  <c r="C887" i="1"/>
  <c r="V316" i="1"/>
  <c r="C316" i="1"/>
  <c r="D316" i="1"/>
  <c r="V515" i="1"/>
  <c r="C515" i="1"/>
  <c r="D515" i="1"/>
  <c r="V448" i="1"/>
  <c r="D448" i="1"/>
  <c r="C448" i="1"/>
  <c r="V252" i="1"/>
  <c r="C252" i="1"/>
  <c r="D252" i="1"/>
  <c r="V635" i="1"/>
  <c r="C635" i="1"/>
  <c r="D635" i="1"/>
  <c r="V90" i="1"/>
  <c r="D90" i="1"/>
  <c r="C90" i="1"/>
  <c r="V337" i="1"/>
  <c r="D337" i="1"/>
  <c r="C337" i="1"/>
  <c r="V277" i="1"/>
  <c r="D277" i="1"/>
  <c r="C277" i="1"/>
  <c r="V539" i="1"/>
  <c r="C539" i="1"/>
  <c r="D539" i="1"/>
  <c r="V138" i="1"/>
  <c r="D138" i="1"/>
  <c r="C138" i="1"/>
  <c r="V394" i="1"/>
  <c r="D394" i="1"/>
  <c r="C394" i="1"/>
  <c r="V587" i="1"/>
  <c r="D587" i="1"/>
  <c r="C587" i="1"/>
  <c r="V238" i="1"/>
  <c r="D238" i="1"/>
  <c r="C238" i="1"/>
  <c r="V882" i="1"/>
  <c r="D882" i="1"/>
  <c r="C882" i="1"/>
  <c r="V925" i="1"/>
  <c r="D925" i="1"/>
  <c r="C925" i="1"/>
  <c r="V669" i="1"/>
  <c r="D669" i="1"/>
  <c r="C669" i="1"/>
  <c r="V59" i="1"/>
  <c r="C59" i="1"/>
  <c r="D59" i="1"/>
  <c r="C206" i="1"/>
  <c r="V206" i="1"/>
  <c r="D206" i="1"/>
  <c r="V798" i="1"/>
  <c r="C798" i="1"/>
  <c r="D798" i="1"/>
  <c r="C789" i="1"/>
  <c r="V789" i="1"/>
  <c r="D789" i="1"/>
  <c r="C531" i="1"/>
  <c r="V531" i="1"/>
  <c r="D531" i="1"/>
  <c r="D700" i="1"/>
  <c r="V700" i="1"/>
  <c r="C700" i="1"/>
  <c r="V929" i="1"/>
  <c r="C929" i="1"/>
  <c r="D929" i="1"/>
  <c r="V242" i="1"/>
  <c r="D242" i="1"/>
  <c r="C242" i="1"/>
  <c r="V32" i="1"/>
  <c r="D32" i="1"/>
  <c r="C32" i="1"/>
  <c r="V905" i="1"/>
  <c r="C905" i="1"/>
  <c r="D905" i="1"/>
  <c r="C958" i="1"/>
  <c r="D958" i="1"/>
  <c r="V958" i="1"/>
  <c r="V164" i="1"/>
  <c r="D164" i="1"/>
  <c r="C164" i="1"/>
  <c r="V349" i="1"/>
  <c r="D349" i="1"/>
  <c r="C349" i="1"/>
  <c r="C416" i="1"/>
  <c r="V416" i="1"/>
  <c r="D416" i="1"/>
  <c r="D354" i="1"/>
  <c r="V354" i="1"/>
  <c r="C354" i="1"/>
  <c r="D746" i="1"/>
  <c r="V746" i="1"/>
  <c r="C746" i="1"/>
  <c r="C837" i="1"/>
  <c r="V837" i="1"/>
  <c r="D837" i="1"/>
  <c r="C581" i="1"/>
  <c r="V581" i="1"/>
  <c r="D581" i="1"/>
  <c r="V1038" i="1"/>
  <c r="C1038" i="1"/>
  <c r="D1038" i="1"/>
  <c r="C66" i="1"/>
  <c r="V66" i="1"/>
  <c r="D66" i="1"/>
  <c r="V1025" i="1"/>
  <c r="D1025" i="1"/>
  <c r="C1025" i="1"/>
  <c r="V64" i="1"/>
  <c r="C64" i="1"/>
  <c r="D64" i="1"/>
  <c r="C926" i="1"/>
  <c r="V926" i="1"/>
  <c r="D926" i="1"/>
  <c r="V30" i="1"/>
  <c r="D30" i="1"/>
  <c r="C30" i="1"/>
  <c r="C434" i="1"/>
  <c r="V434" i="1"/>
  <c r="D434" i="1"/>
  <c r="D910" i="1"/>
  <c r="V910" i="1"/>
  <c r="C910" i="1"/>
  <c r="C697" i="1"/>
  <c r="V697" i="1"/>
  <c r="D697" i="1"/>
  <c r="C254" i="1"/>
  <c r="D254" i="1"/>
  <c r="V254" i="1"/>
  <c r="V450" i="1"/>
  <c r="C450" i="1"/>
  <c r="D450" i="1"/>
  <c r="V233" i="1"/>
  <c r="D233" i="1"/>
  <c r="C233" i="1"/>
  <c r="V40" i="1"/>
  <c r="C40" i="1"/>
  <c r="D40" i="1"/>
  <c r="V566" i="1"/>
  <c r="D566" i="1"/>
  <c r="C566" i="1"/>
  <c r="V766" i="1"/>
  <c r="C766" i="1"/>
  <c r="D766" i="1"/>
  <c r="V419" i="1"/>
  <c r="C419" i="1"/>
  <c r="D419" i="1"/>
  <c r="V478" i="1"/>
  <c r="D478" i="1"/>
  <c r="C478" i="1"/>
  <c r="V296" i="1"/>
  <c r="D296" i="1"/>
  <c r="C296" i="1"/>
  <c r="V1041" i="1"/>
  <c r="D1041" i="1"/>
  <c r="C1041" i="1"/>
  <c r="V441" i="1"/>
  <c r="C441" i="1"/>
  <c r="D441" i="1"/>
  <c r="V324" i="1"/>
  <c r="C324" i="1"/>
  <c r="D324" i="1"/>
  <c r="D222" i="1"/>
  <c r="C222" i="1"/>
  <c r="V222" i="1"/>
  <c r="C382" i="1"/>
  <c r="V382" i="1"/>
  <c r="D382" i="1"/>
  <c r="C753" i="1"/>
  <c r="D753" i="1"/>
  <c r="V753" i="1"/>
  <c r="V156" i="1"/>
  <c r="D156" i="1"/>
  <c r="C156" i="1"/>
  <c r="C642" i="1"/>
  <c r="V642" i="1"/>
  <c r="D642" i="1"/>
  <c r="V212" i="1"/>
  <c r="C212" i="1"/>
  <c r="D212" i="1"/>
  <c r="C1014" i="1"/>
  <c r="D1014" i="1"/>
  <c r="V1014" i="1"/>
  <c r="C518" i="1"/>
  <c r="D518" i="1"/>
  <c r="V518" i="1"/>
  <c r="D529" i="1"/>
  <c r="V529" i="1"/>
  <c r="C529" i="1"/>
  <c r="V333" i="1"/>
  <c r="C333" i="1"/>
  <c r="D333" i="1"/>
  <c r="V681" i="1"/>
  <c r="C681" i="1"/>
  <c r="D681" i="1"/>
  <c r="D292" i="1"/>
  <c r="V292" i="1"/>
  <c r="C292" i="1"/>
  <c r="C361" i="1"/>
  <c r="D361" i="1"/>
  <c r="V361" i="1"/>
  <c r="D638" i="1"/>
  <c r="V638" i="1"/>
  <c r="C638" i="1"/>
  <c r="D168" i="1"/>
  <c r="C168" i="1"/>
  <c r="V168" i="1"/>
  <c r="C517" i="1"/>
  <c r="V517" i="1"/>
  <c r="D517" i="1"/>
  <c r="C758" i="1"/>
  <c r="V758" i="1"/>
  <c r="D758" i="1"/>
  <c r="D243" i="1"/>
  <c r="V243" i="1"/>
  <c r="C243" i="1"/>
  <c r="C841" i="1"/>
  <c r="D841" i="1"/>
  <c r="V841" i="1"/>
  <c r="C185" i="1"/>
  <c r="V185" i="1"/>
  <c r="D185" i="1"/>
  <c r="C554" i="1"/>
  <c r="V554" i="1"/>
  <c r="D554" i="1"/>
  <c r="D56" i="1"/>
  <c r="V56" i="1"/>
  <c r="C56" i="1"/>
  <c r="C397" i="1"/>
  <c r="D397" i="1"/>
  <c r="V397" i="1"/>
  <c r="D216" i="1"/>
  <c r="V216" i="1"/>
  <c r="C216" i="1"/>
  <c r="D52" i="1"/>
  <c r="V52" i="1"/>
  <c r="C52" i="1"/>
  <c r="D152" i="1"/>
  <c r="V152" i="1"/>
  <c r="C152" i="1"/>
  <c r="V371" i="1"/>
  <c r="D371" i="1"/>
  <c r="C371" i="1"/>
  <c r="V308" i="1"/>
  <c r="D308" i="1"/>
  <c r="C308" i="1"/>
  <c r="C377" i="1"/>
  <c r="V377" i="1"/>
  <c r="D377" i="1"/>
  <c r="C650" i="1"/>
  <c r="V650" i="1"/>
  <c r="D650" i="1"/>
  <c r="V184" i="1"/>
  <c r="C184" i="1"/>
  <c r="D184" i="1"/>
  <c r="D545" i="1"/>
  <c r="V545" i="1"/>
  <c r="C545" i="1"/>
  <c r="V546" i="1"/>
  <c r="D546" i="1"/>
  <c r="C546" i="1"/>
  <c r="V578" i="1"/>
  <c r="D578" i="1"/>
  <c r="C578" i="1"/>
  <c r="D431" i="1"/>
  <c r="V431" i="1"/>
  <c r="C431" i="1"/>
  <c r="V25" i="1"/>
  <c r="C25" i="1"/>
  <c r="D25" i="1"/>
  <c r="D561" i="1"/>
  <c r="V561" i="1"/>
  <c r="C561" i="1"/>
  <c r="C497" i="1"/>
  <c r="V497" i="1"/>
  <c r="D497" i="1"/>
  <c r="D422" i="1"/>
  <c r="V422" i="1"/>
  <c r="C422" i="1"/>
  <c r="D95" i="1"/>
  <c r="V95" i="1"/>
  <c r="C95" i="1"/>
  <c r="D502" i="1"/>
  <c r="V502" i="1"/>
  <c r="C502" i="1"/>
  <c r="C169" i="1"/>
  <c r="V169" i="1"/>
  <c r="D169" i="1"/>
  <c r="C494" i="1"/>
  <c r="V494" i="1"/>
  <c r="D494" i="1"/>
  <c r="C922" i="1"/>
  <c r="V922" i="1"/>
  <c r="D922" i="1"/>
  <c r="C317" i="1"/>
  <c r="V317" i="1"/>
  <c r="D317" i="1"/>
  <c r="C329" i="1"/>
  <c r="V329" i="1"/>
  <c r="D329" i="1"/>
  <c r="C51" i="1"/>
  <c r="V51" i="1"/>
  <c r="D51" i="1"/>
  <c r="C392" i="1"/>
  <c r="V392" i="1"/>
  <c r="D392" i="1"/>
  <c r="D372" i="1"/>
  <c r="V372" i="1"/>
  <c r="C372" i="1"/>
  <c r="D399" i="1"/>
  <c r="V399" i="1"/>
  <c r="C399" i="1"/>
  <c r="D678" i="1"/>
  <c r="V678" i="1"/>
  <c r="C678" i="1"/>
  <c r="D205" i="1"/>
  <c r="V205" i="1"/>
  <c r="C205" i="1"/>
  <c r="D625" i="1"/>
  <c r="V625" i="1"/>
  <c r="C625" i="1"/>
  <c r="C482" i="1"/>
  <c r="V482" i="1"/>
  <c r="D482" i="1"/>
  <c r="C514" i="1"/>
  <c r="V514" i="1"/>
  <c r="D514" i="1"/>
  <c r="V116" i="1"/>
  <c r="C116" i="1"/>
  <c r="D116" i="1"/>
  <c r="D684" i="1"/>
  <c r="V684" i="1"/>
  <c r="C684" i="1"/>
  <c r="C892" i="1"/>
  <c r="V892" i="1"/>
  <c r="D892" i="1"/>
  <c r="C907" i="1"/>
  <c r="V907" i="1"/>
  <c r="D907" i="1"/>
  <c r="V437" i="1"/>
  <c r="D437" i="1"/>
  <c r="C437" i="1"/>
  <c r="V703" i="1"/>
  <c r="C703" i="1"/>
  <c r="D703" i="1"/>
  <c r="D972" i="1"/>
  <c r="V972" i="1"/>
  <c r="C972" i="1"/>
  <c r="V771" i="1"/>
  <c r="C771" i="1"/>
  <c r="D771" i="1"/>
  <c r="V935" i="1"/>
  <c r="D935" i="1"/>
  <c r="C935" i="1"/>
  <c r="V471" i="1"/>
  <c r="D471" i="1"/>
  <c r="C471" i="1"/>
  <c r="D357" i="1"/>
  <c r="V357" i="1"/>
  <c r="C357" i="1"/>
  <c r="C123" i="1"/>
  <c r="V123" i="1"/>
  <c r="D123" i="1"/>
  <c r="C893" i="1"/>
  <c r="D893" i="1"/>
  <c r="V893" i="1"/>
  <c r="V34" i="1"/>
  <c r="D34" i="1"/>
  <c r="C34" i="1"/>
  <c r="C1028" i="1"/>
  <c r="V1028" i="1"/>
  <c r="D1028" i="1"/>
  <c r="C524" i="1"/>
  <c r="V524" i="1"/>
  <c r="D524" i="1"/>
  <c r="D864" i="1"/>
  <c r="V864" i="1"/>
  <c r="C864" i="1"/>
  <c r="C1027" i="1"/>
  <c r="V1027" i="1"/>
  <c r="D1027" i="1"/>
  <c r="V692" i="1"/>
  <c r="D692" i="1"/>
  <c r="C692" i="1"/>
  <c r="V60" i="1"/>
  <c r="D60" i="1"/>
  <c r="C60" i="1"/>
  <c r="D1000" i="1"/>
  <c r="V1000" i="1"/>
  <c r="C1000" i="1"/>
  <c r="V852" i="1"/>
  <c r="D852" i="1"/>
  <c r="C852" i="1"/>
  <c r="V803" i="1"/>
  <c r="C803" i="1"/>
  <c r="D803" i="1"/>
  <c r="V908" i="1"/>
  <c r="D908" i="1"/>
  <c r="C908" i="1"/>
  <c r="V971" i="1"/>
  <c r="C971" i="1"/>
  <c r="D971" i="1"/>
  <c r="V975" i="1"/>
  <c r="C975" i="1"/>
  <c r="D975" i="1"/>
  <c r="V39" i="1"/>
  <c r="C39" i="1"/>
  <c r="D39" i="1"/>
  <c r="V839" i="1"/>
  <c r="C839" i="1"/>
  <c r="D839" i="1"/>
  <c r="D744" i="1"/>
  <c r="V744" i="1"/>
  <c r="C744" i="1"/>
  <c r="D112" i="1"/>
  <c r="V112" i="1"/>
  <c r="C112" i="1"/>
  <c r="V652" i="1"/>
  <c r="D652" i="1"/>
  <c r="C652" i="1"/>
  <c r="D727" i="1"/>
  <c r="V727" i="1"/>
  <c r="C727" i="1"/>
  <c r="V736" i="1"/>
  <c r="D736" i="1"/>
  <c r="C736" i="1"/>
  <c r="V804" i="1"/>
  <c r="C804" i="1"/>
  <c r="D804" i="1"/>
  <c r="C875" i="1"/>
  <c r="V875" i="1"/>
  <c r="D875" i="1"/>
  <c r="C688" i="1"/>
  <c r="V688" i="1"/>
  <c r="D688" i="1"/>
  <c r="V224" i="1"/>
  <c r="D224" i="1"/>
  <c r="C224" i="1"/>
  <c r="D447" i="1"/>
  <c r="V447" i="1"/>
  <c r="C447" i="1"/>
  <c r="C568" i="1"/>
  <c r="V568" i="1"/>
  <c r="D568" i="1"/>
  <c r="V639" i="1"/>
  <c r="C639" i="1"/>
  <c r="D639" i="1"/>
  <c r="D160" i="1"/>
  <c r="V160" i="1"/>
  <c r="C160" i="1"/>
  <c r="V739" i="1"/>
  <c r="C739" i="1"/>
  <c r="D739" i="1"/>
  <c r="V187" i="1"/>
  <c r="C187" i="1"/>
  <c r="D187" i="1"/>
  <c r="V831" i="1"/>
  <c r="C831" i="1"/>
  <c r="D831" i="1"/>
  <c r="V284" i="1"/>
  <c r="D284" i="1"/>
  <c r="C284" i="1"/>
  <c r="V362" i="1"/>
  <c r="D362" i="1"/>
  <c r="C362" i="1"/>
  <c r="V957" i="1"/>
  <c r="C957" i="1"/>
  <c r="D957" i="1"/>
  <c r="C870" i="1"/>
  <c r="V870" i="1"/>
  <c r="D870" i="1"/>
  <c r="V993" i="1"/>
  <c r="C993" i="1"/>
  <c r="D993" i="1"/>
  <c r="D1009" i="1"/>
  <c r="C1009" i="1"/>
  <c r="V1009" i="1"/>
  <c r="V203" i="1"/>
  <c r="C203" i="1"/>
  <c r="D203" i="1"/>
  <c r="D369" i="1"/>
  <c r="V369" i="1"/>
  <c r="C369" i="1"/>
  <c r="V747" i="1"/>
  <c r="D747" i="1"/>
  <c r="C747" i="1"/>
  <c r="C465" i="1"/>
  <c r="D465" i="1"/>
  <c r="V465" i="1"/>
  <c r="D828" i="1"/>
  <c r="V828" i="1"/>
  <c r="C828" i="1"/>
  <c r="C611" i="1"/>
  <c r="V611" i="1"/>
  <c r="D611" i="1"/>
  <c r="C939" i="1"/>
  <c r="V939" i="1"/>
  <c r="D939" i="1"/>
  <c r="C591" i="1"/>
  <c r="V591" i="1"/>
  <c r="D591" i="1"/>
  <c r="D234" i="1"/>
  <c r="C234" i="1"/>
  <c r="V234" i="1"/>
  <c r="V734" i="1"/>
  <c r="D734" i="1"/>
  <c r="C734" i="1"/>
  <c r="D374" i="1"/>
  <c r="V374" i="1"/>
  <c r="C374" i="1"/>
  <c r="D358" i="1"/>
  <c r="V358" i="1"/>
  <c r="C358" i="1"/>
  <c r="D48" i="1"/>
  <c r="C48" i="1"/>
  <c r="V48" i="1"/>
  <c r="D944" i="1"/>
  <c r="V944" i="1"/>
  <c r="C944" i="1"/>
  <c r="C283" i="1"/>
  <c r="V283" i="1"/>
  <c r="D283" i="1"/>
  <c r="D204" i="1"/>
  <c r="V204" i="1"/>
  <c r="C204" i="1"/>
  <c r="D326" i="1"/>
  <c r="V326" i="1"/>
  <c r="C326" i="1"/>
  <c r="V867" i="1"/>
  <c r="D867" i="1"/>
  <c r="C867" i="1"/>
  <c r="V543" i="1"/>
  <c r="C543" i="1"/>
  <c r="D543" i="1"/>
  <c r="C696" i="1"/>
  <c r="V696" i="1"/>
  <c r="D696" i="1"/>
  <c r="D53" i="1"/>
  <c r="V53" i="1"/>
  <c r="C53" i="1"/>
  <c r="V257" i="1"/>
  <c r="D257" i="1"/>
  <c r="C257" i="1"/>
  <c r="V919" i="1"/>
  <c r="D919" i="1"/>
  <c r="C919" i="1"/>
  <c r="C767" i="1"/>
  <c r="V767" i="1"/>
  <c r="D767" i="1"/>
  <c r="D647" i="1"/>
  <c r="V647" i="1"/>
  <c r="C647" i="1"/>
  <c r="C1023" i="1"/>
  <c r="V1023" i="1"/>
  <c r="D1023" i="1"/>
  <c r="D679" i="1"/>
  <c r="V679" i="1"/>
  <c r="C679" i="1"/>
  <c r="V102" i="1"/>
  <c r="C102" i="1"/>
  <c r="D102" i="1"/>
  <c r="D268" i="1"/>
  <c r="C268" i="1"/>
  <c r="V268" i="1"/>
  <c r="V1040" i="1"/>
  <c r="D1040" i="1"/>
  <c r="C1040" i="1"/>
  <c r="V350" i="1"/>
  <c r="C350" i="1"/>
  <c r="D350" i="1"/>
  <c r="D610" i="1"/>
  <c r="V610" i="1"/>
  <c r="C610" i="1"/>
  <c r="D768" i="1"/>
  <c r="V768" i="1"/>
  <c r="C768" i="1"/>
  <c r="D188" i="1"/>
  <c r="V188" i="1"/>
  <c r="C188" i="1"/>
  <c r="C411" i="1"/>
  <c r="V411" i="1"/>
  <c r="D411" i="1"/>
  <c r="D540" i="1"/>
  <c r="V540" i="1"/>
  <c r="C540" i="1"/>
  <c r="D128" i="1"/>
  <c r="C128" i="1"/>
  <c r="V128" i="1"/>
  <c r="D507" i="1"/>
  <c r="V507" i="1"/>
  <c r="C507" i="1"/>
  <c r="C42" i="1"/>
  <c r="V42" i="1"/>
  <c r="D42" i="1"/>
  <c r="D71" i="1"/>
  <c r="V71" i="1"/>
  <c r="C71" i="1"/>
  <c r="D728" i="1"/>
  <c r="V728" i="1"/>
  <c r="C728" i="1"/>
  <c r="C347" i="1"/>
  <c r="V347" i="1"/>
  <c r="D347" i="1"/>
  <c r="C78" i="1"/>
  <c r="V78" i="1"/>
  <c r="D78" i="1"/>
  <c r="C346" i="1"/>
  <c r="V346" i="1"/>
  <c r="D346" i="1"/>
  <c r="C336" i="1"/>
  <c r="V336" i="1"/>
  <c r="D336" i="1"/>
  <c r="D174" i="1"/>
  <c r="V174" i="1"/>
  <c r="C174" i="1"/>
  <c r="C954" i="1"/>
  <c r="V954" i="1"/>
  <c r="D954" i="1"/>
  <c r="D973" i="1"/>
  <c r="V973" i="1"/>
  <c r="C973" i="1"/>
  <c r="V717" i="1"/>
  <c r="D717" i="1"/>
  <c r="C717" i="1"/>
  <c r="V103" i="1"/>
  <c r="C103" i="1"/>
  <c r="D103" i="1"/>
  <c r="V114" i="1"/>
  <c r="C114" i="1"/>
  <c r="D114" i="1"/>
  <c r="C894" i="1"/>
  <c r="V894" i="1"/>
  <c r="D894" i="1"/>
  <c r="C853" i="1"/>
  <c r="D853" i="1"/>
  <c r="V853" i="1"/>
  <c r="V87" i="1"/>
  <c r="C87" i="1"/>
  <c r="D87" i="1"/>
  <c r="D295" i="1"/>
  <c r="V295" i="1"/>
  <c r="C295" i="1"/>
  <c r="V694" i="1"/>
  <c r="C694" i="1"/>
  <c r="D694" i="1"/>
  <c r="D247" i="1"/>
  <c r="C247" i="1"/>
  <c r="V247" i="1"/>
  <c r="V889" i="1"/>
  <c r="C889" i="1"/>
  <c r="D889" i="1"/>
  <c r="V802" i="1"/>
  <c r="D802" i="1"/>
  <c r="C802" i="1"/>
  <c r="C881" i="1"/>
  <c r="D881" i="1"/>
  <c r="V881" i="1"/>
  <c r="C207" i="1"/>
  <c r="D207" i="1"/>
  <c r="V207" i="1"/>
  <c r="D265" i="1"/>
  <c r="C265" i="1"/>
  <c r="V265" i="1"/>
  <c r="C314" i="1"/>
  <c r="V314" i="1"/>
  <c r="D314" i="1"/>
  <c r="C144" i="1"/>
  <c r="V144" i="1"/>
  <c r="D144" i="1"/>
  <c r="C130" i="1"/>
  <c r="V130" i="1"/>
  <c r="D130" i="1"/>
  <c r="C1006" i="1"/>
  <c r="V1006" i="1"/>
  <c r="D1006" i="1"/>
  <c r="C1005" i="1"/>
  <c r="D1005" i="1"/>
  <c r="V1005" i="1"/>
  <c r="D749" i="1"/>
  <c r="V749" i="1"/>
  <c r="C749" i="1"/>
  <c r="D600" i="1"/>
  <c r="V600" i="1"/>
  <c r="C600" i="1"/>
  <c r="V119" i="1"/>
  <c r="D119" i="1"/>
  <c r="C119" i="1"/>
  <c r="V966" i="1"/>
  <c r="C966" i="1"/>
  <c r="D966" i="1"/>
  <c r="V885" i="1"/>
  <c r="C885" i="1"/>
  <c r="D885" i="1"/>
  <c r="V549" i="1"/>
  <c r="C549" i="1"/>
  <c r="D549" i="1"/>
  <c r="V988" i="1"/>
  <c r="C988" i="1"/>
  <c r="D988" i="1"/>
  <c r="D790" i="1"/>
  <c r="C790" i="1"/>
  <c r="V790" i="1"/>
  <c r="V499" i="1"/>
  <c r="C499" i="1"/>
  <c r="D499" i="1"/>
  <c r="D985" i="1"/>
  <c r="V985" i="1"/>
  <c r="C985" i="1"/>
  <c r="D998" i="1"/>
  <c r="C998" i="1"/>
  <c r="V998" i="1"/>
  <c r="C809" i="1"/>
  <c r="V809" i="1"/>
  <c r="D809" i="1"/>
  <c r="V173" i="1"/>
  <c r="C173" i="1"/>
  <c r="D173" i="1"/>
  <c r="V453" i="1"/>
  <c r="C453" i="1"/>
  <c r="D453" i="1"/>
  <c r="C788" i="1"/>
  <c r="V788" i="1"/>
  <c r="D788" i="1"/>
  <c r="C900" i="1"/>
  <c r="V900" i="1"/>
  <c r="D900" i="1"/>
  <c r="V868" i="1"/>
  <c r="C868" i="1"/>
  <c r="D868" i="1"/>
  <c r="V763" i="1"/>
  <c r="C763" i="1"/>
  <c r="D763" i="1"/>
  <c r="V556" i="1"/>
  <c r="D556" i="1"/>
  <c r="C556" i="1"/>
  <c r="V680" i="1"/>
  <c r="C680" i="1"/>
  <c r="D680" i="1"/>
  <c r="D752" i="1"/>
  <c r="V752" i="1"/>
  <c r="C752" i="1"/>
  <c r="D580" i="1"/>
  <c r="V580" i="1"/>
  <c r="C580" i="1"/>
  <c r="C81" i="1"/>
  <c r="V81" i="1"/>
  <c r="D81" i="1"/>
  <c r="C792" i="1"/>
  <c r="V792" i="1"/>
  <c r="D792" i="1"/>
  <c r="C612" i="1"/>
  <c r="V612" i="1"/>
  <c r="D612" i="1"/>
  <c r="D49" i="1"/>
  <c r="V49" i="1"/>
  <c r="C49" i="1"/>
  <c r="C560" i="1"/>
  <c r="V560" i="1"/>
  <c r="D560" i="1"/>
  <c r="C548" i="1"/>
  <c r="V548" i="1"/>
  <c r="D548" i="1"/>
  <c r="D117" i="1"/>
  <c r="V117" i="1"/>
  <c r="C117" i="1"/>
  <c r="D643" i="1"/>
  <c r="V643" i="1"/>
  <c r="C643" i="1"/>
  <c r="C1015" i="1"/>
  <c r="V1015" i="1"/>
  <c r="D1015" i="1"/>
  <c r="C107" i="1"/>
  <c r="V107" i="1"/>
  <c r="D107" i="1"/>
  <c r="D880" i="1"/>
  <c r="V880" i="1"/>
  <c r="C880" i="1"/>
  <c r="D1032" i="1"/>
  <c r="V1032" i="1"/>
  <c r="C1032" i="1"/>
  <c r="C779" i="1"/>
  <c r="V779" i="1"/>
  <c r="D779" i="1"/>
  <c r="D181" i="1"/>
  <c r="V181" i="1"/>
  <c r="C181" i="1"/>
  <c r="D968" i="1"/>
  <c r="V968" i="1"/>
  <c r="C968" i="1"/>
  <c r="C202" i="1"/>
  <c r="D202" i="1"/>
  <c r="V202" i="1"/>
  <c r="D636" i="1"/>
  <c r="V636" i="1"/>
  <c r="C636" i="1"/>
  <c r="D592" i="1"/>
  <c r="V592" i="1"/>
  <c r="C592" i="1"/>
  <c r="D322" i="1"/>
  <c r="V322" i="1"/>
  <c r="C322" i="1"/>
  <c r="C786" i="1"/>
  <c r="D786" i="1"/>
  <c r="V786" i="1"/>
  <c r="D861" i="1"/>
  <c r="C861" i="1"/>
  <c r="V861" i="1"/>
  <c r="D605" i="1"/>
  <c r="V605" i="1"/>
  <c r="C605" i="1"/>
  <c r="C475" i="1"/>
  <c r="V475" i="1"/>
  <c r="D475" i="1"/>
  <c r="V310" i="1"/>
  <c r="D310" i="1"/>
  <c r="C310" i="1"/>
  <c r="V674" i="1"/>
  <c r="C674" i="1"/>
  <c r="D674" i="1"/>
  <c r="D693" i="1"/>
  <c r="V693" i="1"/>
  <c r="C693" i="1"/>
  <c r="D82" i="1"/>
  <c r="V82" i="1"/>
  <c r="C82" i="1"/>
  <c r="D230" i="1"/>
  <c r="V230" i="1"/>
  <c r="C230" i="1"/>
  <c r="V737" i="1"/>
  <c r="D737" i="1"/>
  <c r="C737" i="1"/>
  <c r="D1026" i="1"/>
  <c r="C1026" i="1"/>
  <c r="V1026" i="1"/>
  <c r="V91" i="1"/>
  <c r="C91" i="1"/>
  <c r="D91" i="1"/>
  <c r="C718" i="1"/>
  <c r="V718" i="1"/>
  <c r="D718" i="1"/>
  <c r="V569" i="1"/>
  <c r="C569" i="1"/>
  <c r="D569" i="1"/>
  <c r="V297" i="1"/>
  <c r="C297" i="1"/>
  <c r="D297" i="1"/>
  <c r="V163" i="1"/>
  <c r="C163" i="1"/>
  <c r="D163" i="1"/>
  <c r="V86" i="1"/>
  <c r="D86" i="1"/>
  <c r="C86" i="1"/>
  <c r="V438" i="1"/>
  <c r="C438" i="1"/>
  <c r="D438" i="1"/>
  <c r="V1029" i="1"/>
  <c r="C1029" i="1"/>
  <c r="D1029" i="1"/>
  <c r="V773" i="1"/>
  <c r="D773" i="1"/>
  <c r="C773" i="1"/>
  <c r="V759" i="1"/>
  <c r="D759" i="1"/>
  <c r="C759" i="1"/>
  <c r="V1037" i="1"/>
  <c r="D1037" i="1"/>
  <c r="C1037" i="1"/>
  <c r="D274" i="1"/>
  <c r="V274" i="1"/>
  <c r="C274" i="1"/>
  <c r="C897" i="1"/>
  <c r="D897" i="1"/>
  <c r="V897" i="1"/>
  <c r="C572" i="1"/>
  <c r="V572" i="1"/>
  <c r="D572" i="1"/>
  <c r="D730" i="1"/>
  <c r="V730" i="1"/>
  <c r="C730" i="1"/>
  <c r="V400" i="1"/>
  <c r="C400" i="1"/>
  <c r="D400" i="1"/>
  <c r="V850" i="1"/>
  <c r="C850" i="1"/>
  <c r="D850" i="1"/>
  <c r="C777" i="1"/>
  <c r="V777" i="1"/>
  <c r="D777" i="1"/>
  <c r="V481" i="1"/>
  <c r="D481" i="1"/>
  <c r="C481" i="1"/>
  <c r="C195" i="1"/>
  <c r="D195" i="1"/>
  <c r="V195" i="1"/>
  <c r="V244" i="1"/>
  <c r="C244" i="1"/>
  <c r="D244" i="1"/>
  <c r="V404" i="1"/>
  <c r="D404" i="1"/>
  <c r="C404" i="1"/>
  <c r="V211" i="1"/>
  <c r="D211" i="1"/>
  <c r="C211" i="1"/>
  <c r="V858" i="1"/>
  <c r="D858" i="1"/>
  <c r="C858" i="1"/>
  <c r="V228" i="1"/>
  <c r="C228" i="1"/>
  <c r="D228" i="1"/>
  <c r="D131" i="1"/>
  <c r="V131" i="1"/>
  <c r="C131" i="1"/>
  <c r="C606" i="1"/>
  <c r="D606" i="1"/>
  <c r="V606" i="1"/>
  <c r="D473" i="1"/>
  <c r="V473" i="1"/>
  <c r="C473" i="1"/>
  <c r="C200" i="1"/>
  <c r="D200" i="1"/>
  <c r="V200" i="1"/>
  <c r="V770" i="1"/>
  <c r="D770" i="1"/>
  <c r="C770" i="1"/>
  <c r="V132" i="1"/>
  <c r="D132" i="1"/>
  <c r="C132" i="1"/>
  <c r="V390" i="1"/>
  <c r="D390" i="1"/>
  <c r="C390" i="1"/>
  <c r="D817" i="1"/>
  <c r="V817" i="1"/>
  <c r="C817" i="1"/>
  <c r="D513" i="1"/>
  <c r="V513" i="1"/>
  <c r="C513" i="1"/>
  <c r="V280" i="1"/>
  <c r="C280" i="1"/>
  <c r="D280" i="1"/>
  <c r="D180" i="1"/>
  <c r="C180" i="1"/>
  <c r="V180" i="1"/>
  <c r="D383" i="1"/>
  <c r="C383" i="1"/>
  <c r="V383" i="1"/>
  <c r="C189" i="1"/>
  <c r="D189" i="1"/>
  <c r="V189" i="1"/>
  <c r="C806" i="1"/>
  <c r="D806" i="1"/>
  <c r="V806" i="1"/>
  <c r="D57" i="1"/>
  <c r="V57" i="1"/>
  <c r="C57" i="1"/>
  <c r="V477" i="1"/>
  <c r="C477" i="1"/>
  <c r="D477" i="1"/>
  <c r="V351" i="1"/>
  <c r="C351" i="1"/>
  <c r="D351" i="1"/>
  <c r="V105" i="1"/>
  <c r="D105" i="1"/>
  <c r="C105" i="1"/>
  <c r="V446" i="1"/>
  <c r="C446" i="1"/>
  <c r="D446" i="1"/>
  <c r="V778" i="1"/>
  <c r="D778" i="1"/>
  <c r="C778" i="1"/>
  <c r="V253" i="1"/>
  <c r="D253" i="1"/>
  <c r="C253" i="1"/>
  <c r="V913" i="1"/>
  <c r="D913" i="1"/>
  <c r="C913" i="1"/>
  <c r="V946" i="1"/>
  <c r="C946" i="1"/>
  <c r="D946" i="1"/>
  <c r="D328" i="1"/>
  <c r="V328" i="1"/>
  <c r="C328" i="1"/>
  <c r="V223" i="1"/>
  <c r="C223" i="1"/>
  <c r="D223" i="1"/>
  <c r="D335" i="1"/>
  <c r="V335" i="1"/>
  <c r="C335" i="1"/>
  <c r="V618" i="1"/>
  <c r="D618" i="1"/>
  <c r="C618" i="1"/>
  <c r="V141" i="1"/>
  <c r="C141" i="1"/>
  <c r="D141" i="1"/>
  <c r="V489" i="1"/>
  <c r="D489" i="1"/>
  <c r="C489" i="1"/>
  <c r="V702" i="1"/>
  <c r="C702" i="1"/>
  <c r="D702" i="1"/>
  <c r="C88" i="1"/>
  <c r="V88" i="1"/>
  <c r="D88" i="1"/>
  <c r="V175" i="1"/>
  <c r="D175" i="1"/>
  <c r="C175" i="1"/>
  <c r="V461" i="1"/>
  <c r="D461" i="1"/>
  <c r="C461" i="1"/>
  <c r="V486" i="1"/>
  <c r="C486" i="1"/>
  <c r="D486" i="1"/>
  <c r="V458" i="1"/>
  <c r="D458" i="1"/>
  <c r="C458" i="1"/>
  <c r="V822" i="1"/>
  <c r="D822" i="1"/>
  <c r="C822" i="1"/>
  <c r="V269" i="1"/>
  <c r="D269" i="1"/>
  <c r="C269" i="1"/>
  <c r="V814" i="1"/>
  <c r="D814" i="1"/>
  <c r="C814" i="1"/>
  <c r="V239" i="1"/>
  <c r="C239" i="1"/>
  <c r="D239" i="1"/>
  <c r="V47" i="1"/>
  <c r="C47" i="1"/>
  <c r="D47" i="1"/>
  <c r="V626" i="1"/>
  <c r="C626" i="1"/>
  <c r="D626" i="1"/>
  <c r="V210" i="1"/>
  <c r="D210" i="1"/>
  <c r="C210" i="1"/>
  <c r="V110" i="1"/>
  <c r="D110" i="1"/>
  <c r="C110" i="1"/>
  <c r="V429" i="1"/>
  <c r="D429" i="1"/>
  <c r="C429" i="1"/>
  <c r="V365" i="1"/>
  <c r="D365" i="1"/>
  <c r="C365" i="1"/>
  <c r="V982" i="1"/>
  <c r="C982" i="1"/>
  <c r="D982" i="1"/>
  <c r="V100" i="1"/>
  <c r="C100" i="1"/>
  <c r="D100" i="1"/>
  <c r="V255" i="1"/>
  <c r="D255" i="1"/>
  <c r="C255" i="1"/>
  <c r="V558" i="1"/>
  <c r="D558" i="1"/>
  <c r="C558" i="1"/>
  <c r="V61" i="1"/>
  <c r="C61" i="1"/>
  <c r="D61" i="1"/>
  <c r="V403" i="1"/>
  <c r="D403" i="1"/>
  <c r="C403" i="1"/>
  <c r="V582" i="1"/>
  <c r="D582" i="1"/>
  <c r="C582" i="1"/>
  <c r="V136" i="1"/>
  <c r="D136" i="1"/>
  <c r="C136" i="1"/>
  <c r="V485" i="1"/>
  <c r="C485" i="1"/>
  <c r="D485" i="1"/>
  <c r="V534" i="1"/>
  <c r="C534" i="1"/>
  <c r="D534" i="1"/>
  <c r="V474" i="1"/>
  <c r="D474" i="1"/>
  <c r="C474" i="1"/>
  <c r="V866" i="1"/>
  <c r="D866" i="1"/>
  <c r="C866" i="1"/>
  <c r="V291" i="1"/>
  <c r="D291" i="1"/>
  <c r="C291" i="1"/>
  <c r="V1016" i="1"/>
  <c r="D1016" i="1"/>
  <c r="C1016" i="1"/>
  <c r="V153" i="1"/>
  <c r="C153" i="1"/>
  <c r="D153" i="1"/>
  <c r="V793" i="1"/>
  <c r="D793" i="1"/>
  <c r="C793" i="1"/>
  <c r="V345" i="1"/>
  <c r="D345" i="1"/>
  <c r="C345" i="1"/>
  <c r="I24" i="1"/>
  <c r="AF24" i="1" s="1"/>
  <c r="E24" i="1"/>
  <c r="D23" i="1"/>
  <c r="C23" i="1"/>
  <c r="D22" i="1"/>
  <c r="B1043" i="1"/>
  <c r="C22" i="1"/>
  <c r="AE24" i="1" l="1"/>
  <c r="Z24" i="1"/>
  <c r="AG474" i="1"/>
  <c r="Z474" i="1"/>
  <c r="AG534" i="1"/>
  <c r="Z534" i="1"/>
  <c r="AG582" i="1"/>
  <c r="Z582" i="1"/>
  <c r="AG255" i="1"/>
  <c r="Z255" i="1"/>
  <c r="AG100" i="1"/>
  <c r="Z100" i="1"/>
  <c r="AG239" i="1"/>
  <c r="Z239" i="1"/>
  <c r="AG822" i="1"/>
  <c r="Z822" i="1"/>
  <c r="AG175" i="1"/>
  <c r="Z175" i="1"/>
  <c r="AG328" i="1"/>
  <c r="Z328" i="1"/>
  <c r="AG946" i="1"/>
  <c r="Z946" i="1"/>
  <c r="AG778" i="1"/>
  <c r="Z778" i="1"/>
  <c r="AG446" i="1"/>
  <c r="Z446" i="1"/>
  <c r="AG806" i="1"/>
  <c r="Z806" i="1"/>
  <c r="AG180" i="1"/>
  <c r="Z180" i="1"/>
  <c r="AG817" i="1"/>
  <c r="Z817" i="1"/>
  <c r="AG400" i="1"/>
  <c r="Z400" i="1"/>
  <c r="AG1029" i="1"/>
  <c r="Z1029" i="1"/>
  <c r="AG82" i="1"/>
  <c r="Z82" i="1"/>
  <c r="AG322" i="1"/>
  <c r="Z322" i="1"/>
  <c r="AG968" i="1"/>
  <c r="Z968" i="1"/>
  <c r="AG880" i="1"/>
  <c r="Z880" i="1"/>
  <c r="AG1015" i="1"/>
  <c r="Z1015" i="1"/>
  <c r="AG117" i="1"/>
  <c r="Z117" i="1"/>
  <c r="AG752" i="1"/>
  <c r="Z752" i="1"/>
  <c r="AG680" i="1"/>
  <c r="Z680" i="1"/>
  <c r="AG788" i="1"/>
  <c r="Z788" i="1"/>
  <c r="AG790" i="1"/>
  <c r="Z790" i="1"/>
  <c r="AG966" i="1"/>
  <c r="Z966" i="1"/>
  <c r="AG749" i="1"/>
  <c r="Z749" i="1"/>
  <c r="AG114" i="1"/>
  <c r="Z114" i="1"/>
  <c r="AG973" i="1"/>
  <c r="Z973" i="1"/>
  <c r="AG71" i="1"/>
  <c r="Z71" i="1"/>
  <c r="AG540" i="1"/>
  <c r="Z540" i="1"/>
  <c r="AG610" i="1"/>
  <c r="Z610" i="1"/>
  <c r="AG350" i="1"/>
  <c r="Z350" i="1"/>
  <c r="AG1023" i="1"/>
  <c r="Z1023" i="1"/>
  <c r="AG793" i="1"/>
  <c r="Z793" i="1"/>
  <c r="AG153" i="1"/>
  <c r="Z153" i="1"/>
  <c r="AG866" i="1"/>
  <c r="Z866" i="1"/>
  <c r="AG136" i="1"/>
  <c r="Z136" i="1"/>
  <c r="AG558" i="1"/>
  <c r="Z558" i="1"/>
  <c r="AG365" i="1"/>
  <c r="Z365" i="1"/>
  <c r="AG47" i="1"/>
  <c r="Z47" i="1"/>
  <c r="AG269" i="1"/>
  <c r="Z269" i="1"/>
  <c r="AG461" i="1"/>
  <c r="Z461" i="1"/>
  <c r="AG88" i="1"/>
  <c r="Z88" i="1"/>
  <c r="AG489" i="1"/>
  <c r="Z489" i="1"/>
  <c r="AG141" i="1"/>
  <c r="Z141" i="1"/>
  <c r="AG253" i="1"/>
  <c r="Z253" i="1"/>
  <c r="AG477" i="1"/>
  <c r="Z477" i="1"/>
  <c r="AG383" i="1"/>
  <c r="Z383" i="1"/>
  <c r="AG513" i="1"/>
  <c r="Z513" i="1"/>
  <c r="AG770" i="1"/>
  <c r="Z770" i="1"/>
  <c r="AG131" i="1"/>
  <c r="Z131" i="1"/>
  <c r="AG228" i="1"/>
  <c r="Z228" i="1"/>
  <c r="AG404" i="1"/>
  <c r="Z404" i="1"/>
  <c r="AG244" i="1"/>
  <c r="Z244" i="1"/>
  <c r="AG195" i="1"/>
  <c r="Z195" i="1"/>
  <c r="AG850" i="1"/>
  <c r="Z850" i="1"/>
  <c r="AG759" i="1"/>
  <c r="Z759" i="1"/>
  <c r="AG86" i="1"/>
  <c r="Z86" i="1"/>
  <c r="AG163" i="1"/>
  <c r="Z163" i="1"/>
  <c r="AG91" i="1"/>
  <c r="Z91" i="1"/>
  <c r="AG230" i="1"/>
  <c r="Z230" i="1"/>
  <c r="AG310" i="1"/>
  <c r="Z310" i="1"/>
  <c r="AG1032" i="1"/>
  <c r="Z1032" i="1"/>
  <c r="AG107" i="1"/>
  <c r="Z107" i="1"/>
  <c r="AG643" i="1"/>
  <c r="Z643" i="1"/>
  <c r="AG548" i="1"/>
  <c r="Z548" i="1"/>
  <c r="AG49" i="1"/>
  <c r="Z49" i="1"/>
  <c r="AG792" i="1"/>
  <c r="Z792" i="1"/>
  <c r="AG580" i="1"/>
  <c r="Z580" i="1"/>
  <c r="AG868" i="1"/>
  <c r="Z868" i="1"/>
  <c r="AG900" i="1"/>
  <c r="Z900" i="1"/>
  <c r="AG173" i="1"/>
  <c r="Z173" i="1"/>
  <c r="AG809" i="1"/>
  <c r="Z809" i="1"/>
  <c r="AG985" i="1"/>
  <c r="Z985" i="1"/>
  <c r="AG499" i="1"/>
  <c r="Z499" i="1"/>
  <c r="AG885" i="1"/>
  <c r="Z885" i="1"/>
  <c r="AG600" i="1"/>
  <c r="Z600" i="1"/>
  <c r="AG1005" i="1"/>
  <c r="Z1005" i="1"/>
  <c r="AG314" i="1"/>
  <c r="Z314" i="1"/>
  <c r="AG694" i="1"/>
  <c r="Z694" i="1"/>
  <c r="AG717" i="1"/>
  <c r="Z717" i="1"/>
  <c r="AG954" i="1"/>
  <c r="Z954" i="1"/>
  <c r="AG78" i="1"/>
  <c r="Z78" i="1"/>
  <c r="AG728" i="1"/>
  <c r="Z728" i="1"/>
  <c r="AG42" i="1"/>
  <c r="Z42" i="1"/>
  <c r="AG411" i="1"/>
  <c r="Z411" i="1"/>
  <c r="AG768" i="1"/>
  <c r="Z768" i="1"/>
  <c r="AG102" i="1"/>
  <c r="Z102" i="1"/>
  <c r="AG647" i="1"/>
  <c r="Z647" i="1"/>
  <c r="AG53" i="1"/>
  <c r="Z53" i="1"/>
  <c r="AG326" i="1"/>
  <c r="Z326" i="1"/>
  <c r="AG283" i="1"/>
  <c r="Z283" i="1"/>
  <c r="AG939" i="1"/>
  <c r="Z939" i="1"/>
  <c r="AG828" i="1"/>
  <c r="Z828" i="1"/>
  <c r="AG1009" i="1"/>
  <c r="Z1009" i="1"/>
  <c r="AG739" i="1"/>
  <c r="Z739" i="1"/>
  <c r="AG804" i="1"/>
  <c r="Z804" i="1"/>
  <c r="AG652" i="1"/>
  <c r="Z652" i="1"/>
  <c r="AG975" i="1"/>
  <c r="Z975" i="1"/>
  <c r="AG692" i="1"/>
  <c r="Z692" i="1"/>
  <c r="AG893" i="1"/>
  <c r="Z893" i="1"/>
  <c r="AG357" i="1"/>
  <c r="Z357" i="1"/>
  <c r="AG972" i="1"/>
  <c r="Z972" i="1"/>
  <c r="AG703" i="1"/>
  <c r="Z703" i="1"/>
  <c r="AG399" i="1"/>
  <c r="Z399" i="1"/>
  <c r="AG392" i="1"/>
  <c r="Z392" i="1"/>
  <c r="AG922" i="1"/>
  <c r="Z922" i="1"/>
  <c r="AG578" i="1"/>
  <c r="Z578" i="1"/>
  <c r="AG152" i="1"/>
  <c r="Z152" i="1"/>
  <c r="AG56" i="1"/>
  <c r="Z56" i="1"/>
  <c r="AG185" i="1"/>
  <c r="Z185" i="1"/>
  <c r="AG243" i="1"/>
  <c r="Z243" i="1"/>
  <c r="AG517" i="1"/>
  <c r="Z517" i="1"/>
  <c r="AG638" i="1"/>
  <c r="Z638" i="1"/>
  <c r="AG518" i="1"/>
  <c r="Z518" i="1"/>
  <c r="AG222" i="1"/>
  <c r="Z222" i="1"/>
  <c r="AG1041" i="1"/>
  <c r="Z1041" i="1"/>
  <c r="AG697" i="1"/>
  <c r="Z697" i="1"/>
  <c r="AG926" i="1"/>
  <c r="Z926" i="1"/>
  <c r="AG1025" i="1"/>
  <c r="Z1025" i="1"/>
  <c r="AG349" i="1"/>
  <c r="Z349" i="1"/>
  <c r="AG958" i="1"/>
  <c r="Z958" i="1"/>
  <c r="AG32" i="1"/>
  <c r="Z32" i="1"/>
  <c r="AG238" i="1"/>
  <c r="Z238" i="1"/>
  <c r="AG252" i="1"/>
  <c r="Z252" i="1"/>
  <c r="AG775" i="1"/>
  <c r="Z775" i="1"/>
  <c r="AG960" i="1"/>
  <c r="Z960" i="1"/>
  <c r="AG987" i="1"/>
  <c r="Z987" i="1"/>
  <c r="AG780" i="1"/>
  <c r="Z780" i="1"/>
  <c r="AG794" i="1"/>
  <c r="Z794" i="1"/>
  <c r="AG590" i="1"/>
  <c r="Z590" i="1"/>
  <c r="AG126" i="1"/>
  <c r="Z126" i="1"/>
  <c r="AG402" i="1"/>
  <c r="Z402" i="1"/>
  <c r="AG1039" i="1"/>
  <c r="Z1039" i="1"/>
  <c r="AG386" i="1"/>
  <c r="Z386" i="1"/>
  <c r="AG306" i="1"/>
  <c r="Z306" i="1"/>
  <c r="AG933" i="1"/>
  <c r="Z933" i="1"/>
  <c r="AG70" i="1"/>
  <c r="Z70" i="1"/>
  <c r="AG327" i="1"/>
  <c r="Z327" i="1"/>
  <c r="AG863" i="1"/>
  <c r="Z863" i="1"/>
  <c r="AG396" i="1"/>
  <c r="Z396" i="1"/>
  <c r="AG427" i="1"/>
  <c r="Z427" i="1"/>
  <c r="AG835" i="1"/>
  <c r="Z835" i="1"/>
  <c r="AG373" i="1"/>
  <c r="Z373" i="1"/>
  <c r="AG827" i="1"/>
  <c r="Z827" i="1"/>
  <c r="AG75" i="1"/>
  <c r="Z75" i="1"/>
  <c r="AG512" i="1"/>
  <c r="Z512" i="1"/>
  <c r="AG755" i="1"/>
  <c r="Z755" i="1"/>
  <c r="AG719" i="1"/>
  <c r="Z719" i="1"/>
  <c r="AG356" i="1"/>
  <c r="Z356" i="1"/>
  <c r="AG627" i="1"/>
  <c r="Z627" i="1"/>
  <c r="AG225" i="1"/>
  <c r="Z225" i="1"/>
  <c r="AG511" i="1"/>
  <c r="Z511" i="1"/>
  <c r="AG219" i="1"/>
  <c r="Z219" i="1"/>
  <c r="AG886" i="1"/>
  <c r="Z886" i="1"/>
  <c r="AG469" i="1"/>
  <c r="Z469" i="1"/>
  <c r="AG313" i="1"/>
  <c r="Z313" i="1"/>
  <c r="AG159" i="1"/>
  <c r="Z159" i="1"/>
  <c r="AG232" i="1"/>
  <c r="Z232" i="1"/>
  <c r="AG633" i="1"/>
  <c r="Z633" i="1"/>
  <c r="AG969" i="1"/>
  <c r="Z969" i="1"/>
  <c r="AG45" i="1"/>
  <c r="Z45" i="1"/>
  <c r="AG586" i="1"/>
  <c r="Z586" i="1"/>
  <c r="AG501" i="1"/>
  <c r="Z501" i="1"/>
  <c r="AG914" i="1"/>
  <c r="Z914" i="1"/>
  <c r="AG157" i="1"/>
  <c r="Z157" i="1"/>
  <c r="AG574" i="1"/>
  <c r="Z574" i="1"/>
  <c r="AG276" i="1"/>
  <c r="Z276" i="1"/>
  <c r="AG962" i="1"/>
  <c r="Z962" i="1"/>
  <c r="AG825" i="1"/>
  <c r="Z825" i="1"/>
  <c r="AG375" i="1"/>
  <c r="Z375" i="1"/>
  <c r="AG670" i="1"/>
  <c r="Z670" i="1"/>
  <c r="AG690" i="1"/>
  <c r="Z690" i="1"/>
  <c r="AG521" i="1"/>
  <c r="Z521" i="1"/>
  <c r="AG761" i="1"/>
  <c r="Z761" i="1"/>
  <c r="AG862" i="1"/>
  <c r="Z862" i="1"/>
  <c r="AG262" i="1"/>
  <c r="Z262" i="1"/>
  <c r="AG370" i="1"/>
  <c r="Z370" i="1"/>
  <c r="AG838" i="1"/>
  <c r="Z838" i="1"/>
  <c r="AG846" i="1"/>
  <c r="Z846" i="1"/>
  <c r="AG1010" i="1"/>
  <c r="Z1010" i="1"/>
  <c r="AG742" i="1"/>
  <c r="Z742" i="1"/>
  <c r="AG533" i="1"/>
  <c r="Z533" i="1"/>
  <c r="AG330" i="1"/>
  <c r="Z330" i="1"/>
  <c r="AG951" i="1"/>
  <c r="Z951" i="1"/>
  <c r="AG299" i="1"/>
  <c r="Z299" i="1"/>
  <c r="AG624" i="1"/>
  <c r="Z624" i="1"/>
  <c r="AG145" i="1"/>
  <c r="Z145" i="1"/>
  <c r="AG903" i="1"/>
  <c r="Z903" i="1"/>
  <c r="AG616" i="1"/>
  <c r="Z616" i="1"/>
  <c r="AG492" i="1"/>
  <c r="Z492" i="1"/>
  <c r="AG931" i="1"/>
  <c r="Z931" i="1"/>
  <c r="AG593" i="1"/>
  <c r="Z593" i="1"/>
  <c r="AG190" i="1"/>
  <c r="Z190" i="1"/>
  <c r="AG389" i="1"/>
  <c r="Z389" i="1"/>
  <c r="AG104" i="1"/>
  <c r="Z104" i="1"/>
  <c r="AG315" i="1"/>
  <c r="Z315" i="1"/>
  <c r="AG974" i="1"/>
  <c r="Z974" i="1"/>
  <c r="AG318" i="1"/>
  <c r="Z318" i="1"/>
  <c r="AG342" i="1"/>
  <c r="Z342" i="1"/>
  <c r="AG218" i="1"/>
  <c r="Z218" i="1"/>
  <c r="AG776" i="1"/>
  <c r="Z776" i="1"/>
  <c r="AG675" i="1"/>
  <c r="Z675" i="1"/>
  <c r="AG167" i="1"/>
  <c r="Z167" i="1"/>
  <c r="AG451" i="1"/>
  <c r="Z451" i="1"/>
  <c r="AG520" i="1"/>
  <c r="Z520" i="1"/>
  <c r="AG171" i="1"/>
  <c r="Z171" i="1"/>
  <c r="AG787" i="1"/>
  <c r="Z787" i="1"/>
  <c r="AG916" i="1"/>
  <c r="Z916" i="1"/>
  <c r="AG122" i="1"/>
  <c r="Z122" i="1"/>
  <c r="AG661" i="1"/>
  <c r="Z661" i="1"/>
  <c r="AG508" i="1"/>
  <c r="Z508" i="1"/>
  <c r="AG423" i="1"/>
  <c r="Z423" i="1"/>
  <c r="AG155" i="1"/>
  <c r="Z155" i="1"/>
  <c r="AG300" i="1"/>
  <c r="Z300" i="1"/>
  <c r="AG193" i="1"/>
  <c r="Z193" i="1"/>
  <c r="AG716" i="1"/>
  <c r="Z716" i="1"/>
  <c r="AG812" i="1"/>
  <c r="Z812" i="1"/>
  <c r="AG764" i="1"/>
  <c r="Z764" i="1"/>
  <c r="AG426" i="1"/>
  <c r="Z426" i="1"/>
  <c r="AG352" i="1"/>
  <c r="Z352" i="1"/>
  <c r="AG320" i="1"/>
  <c r="Z320" i="1"/>
  <c r="AG495" i="1"/>
  <c r="Z495" i="1"/>
  <c r="AG876" i="1"/>
  <c r="Z876" i="1"/>
  <c r="AG911" i="1"/>
  <c r="Z911" i="1"/>
  <c r="AG237" i="1"/>
  <c r="Z237" i="1"/>
  <c r="AG137" i="1"/>
  <c r="Z137" i="1"/>
  <c r="AG35" i="1"/>
  <c r="Z35" i="1"/>
  <c r="AG710" i="1"/>
  <c r="Z710" i="1"/>
  <c r="AG340" i="1"/>
  <c r="Z340" i="1"/>
  <c r="AG666" i="1"/>
  <c r="Z666" i="1"/>
  <c r="AG1002" i="1"/>
  <c r="Z1002" i="1"/>
  <c r="AG281" i="1"/>
  <c r="Z281" i="1"/>
  <c r="AG227" i="1"/>
  <c r="Z227" i="1"/>
  <c r="AG510" i="1"/>
  <c r="Z510" i="1"/>
  <c r="AG550" i="1"/>
  <c r="Z550" i="1"/>
  <c r="AG68" i="1"/>
  <c r="Z68" i="1"/>
  <c r="AG360" i="1"/>
  <c r="Z360" i="1"/>
  <c r="AG601" i="1"/>
  <c r="Z601" i="1"/>
  <c r="AG570" i="1"/>
  <c r="Z570" i="1"/>
  <c r="AG115" i="1"/>
  <c r="Z115" i="1"/>
  <c r="AG50" i="1"/>
  <c r="Z50" i="1"/>
  <c r="AG769" i="1"/>
  <c r="Z769" i="1"/>
  <c r="AG1034" i="1"/>
  <c r="Z1034" i="1"/>
  <c r="AG418" i="1"/>
  <c r="Z418" i="1"/>
  <c r="AG266" i="1"/>
  <c r="Z266" i="1"/>
  <c r="AG464" i="1"/>
  <c r="Z464" i="1"/>
  <c r="AG984" i="1"/>
  <c r="Z984" i="1"/>
  <c r="AG385" i="1"/>
  <c r="Z385" i="1"/>
  <c r="AG439" i="1"/>
  <c r="Z439" i="1"/>
  <c r="AG1007" i="1"/>
  <c r="Z1007" i="1"/>
  <c r="AG279" i="1"/>
  <c r="Z279" i="1"/>
  <c r="AG179" i="1"/>
  <c r="Z179" i="1"/>
  <c r="AG937" i="1"/>
  <c r="Z937" i="1"/>
  <c r="AG165" i="1"/>
  <c r="Z165" i="1"/>
  <c r="AG906" i="1"/>
  <c r="Z906" i="1"/>
  <c r="AG509" i="1"/>
  <c r="Z509" i="1"/>
  <c r="AG774" i="1"/>
  <c r="Z774" i="1"/>
  <c r="AG176" i="1"/>
  <c r="Z176" i="1"/>
  <c r="AG667" i="1"/>
  <c r="Z667" i="1"/>
  <c r="AG603" i="1"/>
  <c r="Z603" i="1"/>
  <c r="AG588" i="1"/>
  <c r="Z588" i="1"/>
  <c r="AG683" i="1"/>
  <c r="Z683" i="1"/>
  <c r="AG799" i="1"/>
  <c r="Z799" i="1"/>
  <c r="AG472" i="1"/>
  <c r="Z472" i="1"/>
  <c r="AG235" i="1"/>
  <c r="Z235" i="1"/>
  <c r="AG704" i="1"/>
  <c r="Z704" i="1"/>
  <c r="AG994" i="1"/>
  <c r="Z994" i="1"/>
  <c r="AG829" i="1"/>
  <c r="Z829" i="1"/>
  <c r="AG648" i="1"/>
  <c r="Z648" i="1"/>
  <c r="AG344" i="1"/>
  <c r="Z344" i="1"/>
  <c r="AG821" i="1"/>
  <c r="Z821" i="1"/>
  <c r="AG263" i="1"/>
  <c r="Z263" i="1"/>
  <c r="AG595" i="1"/>
  <c r="Z595" i="1"/>
  <c r="AG660" i="1"/>
  <c r="Z660" i="1"/>
  <c r="AG288" i="1"/>
  <c r="Z288" i="1"/>
  <c r="AG215" i="1"/>
  <c r="Z215" i="1"/>
  <c r="AG480" i="1"/>
  <c r="Z480" i="1"/>
  <c r="AG487" i="1"/>
  <c r="Z487" i="1"/>
  <c r="AG576" i="1"/>
  <c r="Z576" i="1"/>
  <c r="AG996" i="1"/>
  <c r="Z996" i="1"/>
  <c r="AG325" i="1"/>
  <c r="Z325" i="1"/>
  <c r="AG170" i="1"/>
  <c r="Z170" i="1"/>
  <c r="AG912" i="1"/>
  <c r="Z912" i="1"/>
  <c r="AG883" i="1"/>
  <c r="Z883" i="1"/>
  <c r="AG97" i="1"/>
  <c r="Z97" i="1"/>
  <c r="AG65" i="1"/>
  <c r="Z65" i="1"/>
  <c r="AG843" i="1"/>
  <c r="Z843" i="1"/>
  <c r="AG800" i="1"/>
  <c r="Z800" i="1"/>
  <c r="AG628" i="1"/>
  <c r="Z628" i="1"/>
  <c r="AG927" i="1"/>
  <c r="Z927" i="1"/>
  <c r="AG599" i="1"/>
  <c r="Z599" i="1"/>
  <c r="AG23" i="1"/>
  <c r="Z23" i="1"/>
  <c r="AA23" i="1" s="1"/>
  <c r="AG210" i="1"/>
  <c r="Z210" i="1"/>
  <c r="AG105" i="1"/>
  <c r="Z105" i="1"/>
  <c r="AG1037" i="1"/>
  <c r="Z1037" i="1"/>
  <c r="AG881" i="1"/>
  <c r="Z881" i="1"/>
  <c r="AG188" i="1"/>
  <c r="Z188" i="1"/>
  <c r="AG268" i="1"/>
  <c r="Z268" i="1"/>
  <c r="AG48" i="1"/>
  <c r="Z48" i="1"/>
  <c r="AG234" i="1"/>
  <c r="Z234" i="1"/>
  <c r="AG465" i="1"/>
  <c r="Z465" i="1"/>
  <c r="AG369" i="1"/>
  <c r="Z369" i="1"/>
  <c r="AG203" i="1"/>
  <c r="Z203" i="1"/>
  <c r="AG957" i="1"/>
  <c r="Z957" i="1"/>
  <c r="AG187" i="1"/>
  <c r="Z187" i="1"/>
  <c r="AG727" i="1"/>
  <c r="Z727" i="1"/>
  <c r="AG39" i="1"/>
  <c r="Z39" i="1"/>
  <c r="AG908" i="1"/>
  <c r="Z908" i="1"/>
  <c r="AG803" i="1"/>
  <c r="Z803" i="1"/>
  <c r="AG60" i="1"/>
  <c r="Z60" i="1"/>
  <c r="AG1027" i="1"/>
  <c r="Z1027" i="1"/>
  <c r="AG678" i="1"/>
  <c r="Z678" i="1"/>
  <c r="AG317" i="1"/>
  <c r="Z317" i="1"/>
  <c r="AG422" i="1"/>
  <c r="Z422" i="1"/>
  <c r="AG431" i="1"/>
  <c r="Z431" i="1"/>
  <c r="AG377" i="1"/>
  <c r="Z377" i="1"/>
  <c r="AG371" i="1"/>
  <c r="Z371" i="1"/>
  <c r="AG554" i="1"/>
  <c r="Z554" i="1"/>
  <c r="AG758" i="1"/>
  <c r="Z758" i="1"/>
  <c r="AG361" i="1"/>
  <c r="Z361" i="1"/>
  <c r="AG333" i="1"/>
  <c r="Z333" i="1"/>
  <c r="AG212" i="1"/>
  <c r="Z212" i="1"/>
  <c r="AG642" i="1"/>
  <c r="Z642" i="1"/>
  <c r="AG766" i="1"/>
  <c r="Z766" i="1"/>
  <c r="AG233" i="1"/>
  <c r="Z233" i="1"/>
  <c r="AG450" i="1"/>
  <c r="Z450" i="1"/>
  <c r="AG254" i="1"/>
  <c r="Z254" i="1"/>
  <c r="AG910" i="1"/>
  <c r="Z910" i="1"/>
  <c r="AG66" i="1"/>
  <c r="Z66" i="1"/>
  <c r="AG700" i="1"/>
  <c r="Z700" i="1"/>
  <c r="AG789" i="1"/>
  <c r="Z789" i="1"/>
  <c r="AG59" i="1"/>
  <c r="Z59" i="1"/>
  <c r="AG882" i="1"/>
  <c r="Z882" i="1"/>
  <c r="AG138" i="1"/>
  <c r="Z138" i="1"/>
  <c r="AG539" i="1"/>
  <c r="Z539" i="1"/>
  <c r="AG90" i="1"/>
  <c r="Z90" i="1"/>
  <c r="AG635" i="1"/>
  <c r="Z635" i="1"/>
  <c r="AG316" i="1"/>
  <c r="Z316" i="1"/>
  <c r="AG417" i="1"/>
  <c r="Z417" i="1"/>
  <c r="AG795" i="1"/>
  <c r="Z795" i="1"/>
  <c r="AG1019" i="1"/>
  <c r="Z1019" i="1"/>
  <c r="AG842" i="1"/>
  <c r="Z842" i="1"/>
  <c r="AG649" i="1"/>
  <c r="Z649" i="1"/>
  <c r="AG609" i="1"/>
  <c r="Z609" i="1"/>
  <c r="AG981" i="1"/>
  <c r="Z981" i="1"/>
  <c r="AG398" i="1"/>
  <c r="Z398" i="1"/>
  <c r="AG714" i="1"/>
  <c r="Z714" i="1"/>
  <c r="AG456" i="1"/>
  <c r="Z456" i="1"/>
  <c r="AG250" i="1"/>
  <c r="Z250" i="1"/>
  <c r="AG646" i="1"/>
  <c r="Z646" i="1"/>
  <c r="AG537" i="1"/>
  <c r="Z537" i="1"/>
  <c r="AG682" i="1"/>
  <c r="Z682" i="1"/>
  <c r="AG938" i="1"/>
  <c r="Z938" i="1"/>
  <c r="AG1035" i="1"/>
  <c r="Z1035" i="1"/>
  <c r="AG551" i="1"/>
  <c r="Z551" i="1"/>
  <c r="AG516" i="1"/>
  <c r="Z516" i="1"/>
  <c r="AG896" i="1"/>
  <c r="Z896" i="1"/>
  <c r="AG177" i="1"/>
  <c r="Z177" i="1"/>
  <c r="AG707" i="1"/>
  <c r="Z707" i="1"/>
  <c r="AG904" i="1"/>
  <c r="Z904" i="1"/>
  <c r="AG644" i="1"/>
  <c r="Z644" i="1"/>
  <c r="AG366" i="1"/>
  <c r="Z366" i="1"/>
  <c r="AG564" i="1"/>
  <c r="Z564" i="1"/>
  <c r="AG706" i="1"/>
  <c r="Z706" i="1"/>
  <c r="AG259" i="1"/>
  <c r="Z259" i="1"/>
  <c r="AG602" i="1"/>
  <c r="Z602" i="1"/>
  <c r="AG785" i="1"/>
  <c r="Z785" i="1"/>
  <c r="AG425" i="1"/>
  <c r="Z425" i="1"/>
  <c r="AG84" i="1"/>
  <c r="Z84" i="1"/>
  <c r="AG713" i="1"/>
  <c r="Z713" i="1"/>
  <c r="AG934" i="1"/>
  <c r="Z934" i="1"/>
  <c r="AG435" i="1"/>
  <c r="Z435" i="1"/>
  <c r="AG99" i="1"/>
  <c r="Z99" i="1"/>
  <c r="AG408" i="1"/>
  <c r="Z408" i="1"/>
  <c r="AG654" i="1"/>
  <c r="Z654" i="1"/>
  <c r="AG125" i="1"/>
  <c r="Z125" i="1"/>
  <c r="AG77" i="1"/>
  <c r="Z77" i="1"/>
  <c r="AG285" i="1"/>
  <c r="Z285" i="1"/>
  <c r="AG665" i="1"/>
  <c r="Z665" i="1"/>
  <c r="AG63" i="1"/>
  <c r="Z63" i="1"/>
  <c r="AG459" i="1"/>
  <c r="Z459" i="1"/>
  <c r="AG901" i="1"/>
  <c r="Z901" i="1"/>
  <c r="AG699" i="1"/>
  <c r="Z699" i="1"/>
  <c r="AG921" i="1"/>
  <c r="Z921" i="1"/>
  <c r="AG731" i="1"/>
  <c r="Z731" i="1"/>
  <c r="AG62" i="1"/>
  <c r="Z62" i="1"/>
  <c r="AG733" i="1"/>
  <c r="Z733" i="1"/>
  <c r="AG978" i="1"/>
  <c r="Z978" i="1"/>
  <c r="AG363" i="1"/>
  <c r="Z363" i="1"/>
  <c r="AG819" i="1"/>
  <c r="Z819" i="1"/>
  <c r="AG801" i="1"/>
  <c r="Z801" i="1"/>
  <c r="AG698" i="1"/>
  <c r="Z698" i="1"/>
  <c r="AG810" i="1"/>
  <c r="Z810" i="1"/>
  <c r="AG856" i="1"/>
  <c r="Z856" i="1"/>
  <c r="AG186" i="1"/>
  <c r="Z186" i="1"/>
  <c r="AG388" i="1"/>
  <c r="Z388" i="1"/>
  <c r="AG705" i="1"/>
  <c r="Z705" i="1"/>
  <c r="AG1013" i="1"/>
  <c r="Z1013" i="1"/>
  <c r="AG334" i="1"/>
  <c r="Z334" i="1"/>
  <c r="AG563" i="1"/>
  <c r="Z563" i="1"/>
  <c r="AG762" i="1"/>
  <c r="Z762" i="1"/>
  <c r="AG823" i="1"/>
  <c r="Z823" i="1"/>
  <c r="AG983" i="1"/>
  <c r="Z983" i="1"/>
  <c r="AG1021" i="1"/>
  <c r="Z1021" i="1"/>
  <c r="AG298" i="1"/>
  <c r="Z298" i="1"/>
  <c r="AG133" i="1"/>
  <c r="Z133" i="1"/>
  <c r="AG293" i="1"/>
  <c r="Z293" i="1"/>
  <c r="AG878" i="1"/>
  <c r="Z878" i="1"/>
  <c r="AG844" i="1"/>
  <c r="Z844" i="1"/>
  <c r="AG37" i="1"/>
  <c r="Z37" i="1"/>
  <c r="AG31" i="1"/>
  <c r="Z31" i="1"/>
  <c r="AG348" i="1"/>
  <c r="Z348" i="1"/>
  <c r="AG676" i="1"/>
  <c r="Z676" i="1"/>
  <c r="AG855" i="1"/>
  <c r="Z855" i="1"/>
  <c r="AG967" i="1"/>
  <c r="Z967" i="1"/>
  <c r="AG783" i="1"/>
  <c r="Z783" i="1"/>
  <c r="AG940" i="1"/>
  <c r="Z940" i="1"/>
  <c r="AG583" i="1"/>
  <c r="Z583" i="1"/>
  <c r="AG309" i="1"/>
  <c r="Z309" i="1"/>
  <c r="AG468" i="1"/>
  <c r="Z468" i="1"/>
  <c r="AG732" i="1"/>
  <c r="Z732" i="1"/>
  <c r="AG604" i="1"/>
  <c r="Z604" i="1"/>
  <c r="AG695" i="1"/>
  <c r="Z695" i="1"/>
  <c r="AG708" i="1"/>
  <c r="Z708" i="1"/>
  <c r="AG995" i="1"/>
  <c r="Z995" i="1"/>
  <c r="AG139" i="1"/>
  <c r="Z139" i="1"/>
  <c r="AG221" i="1"/>
  <c r="Z221" i="1"/>
  <c r="AG147" i="1"/>
  <c r="Z147" i="1"/>
  <c r="AG622" i="1"/>
  <c r="Z622" i="1"/>
  <c r="AG196" i="1"/>
  <c r="Z196" i="1"/>
  <c r="AG1022" i="1"/>
  <c r="Z1022" i="1"/>
  <c r="AG945" i="1"/>
  <c r="Z945" i="1"/>
  <c r="AG754" i="1"/>
  <c r="Z754" i="1"/>
  <c r="AG323" i="1"/>
  <c r="Z323" i="1"/>
  <c r="AG79" i="1"/>
  <c r="Z79" i="1"/>
  <c r="AG617" i="1"/>
  <c r="Z617" i="1"/>
  <c r="AG745" i="1"/>
  <c r="Z745" i="1"/>
  <c r="AG436" i="1"/>
  <c r="Z436" i="1"/>
  <c r="AG970" i="1"/>
  <c r="Z970" i="1"/>
  <c r="AG260" i="1"/>
  <c r="Z260" i="1"/>
  <c r="AG248" i="1"/>
  <c r="Z248" i="1"/>
  <c r="AG874" i="1"/>
  <c r="Z874" i="1"/>
  <c r="AG977" i="1"/>
  <c r="Z977" i="1"/>
  <c r="AG381" i="1"/>
  <c r="Z381" i="1"/>
  <c r="AG294" i="1"/>
  <c r="Z294" i="1"/>
  <c r="AG27" i="1"/>
  <c r="Z27" i="1"/>
  <c r="AG953" i="1"/>
  <c r="Z953" i="1"/>
  <c r="AG379" i="1"/>
  <c r="Z379" i="1"/>
  <c r="AG709" i="1"/>
  <c r="Z709" i="1"/>
  <c r="AG942" i="1"/>
  <c r="Z942" i="1"/>
  <c r="AG750" i="1"/>
  <c r="Z750" i="1"/>
  <c r="AG466" i="1"/>
  <c r="Z466" i="1"/>
  <c r="AG220" i="1"/>
  <c r="Z220" i="1"/>
  <c r="AG986" i="1"/>
  <c r="Z986" i="1"/>
  <c r="AG949" i="1"/>
  <c r="Z949" i="1"/>
  <c r="AG797" i="1"/>
  <c r="Z797" i="1"/>
  <c r="AG686" i="1"/>
  <c r="Z686" i="1"/>
  <c r="AG687" i="1"/>
  <c r="Z687" i="1"/>
  <c r="AG791" i="1"/>
  <c r="Z791" i="1"/>
  <c r="AG620" i="1"/>
  <c r="Z620" i="1"/>
  <c r="AG395" i="1"/>
  <c r="Z395" i="1"/>
  <c r="AG503" i="1"/>
  <c r="Z503" i="1"/>
  <c r="AG449" i="1"/>
  <c r="Z449" i="1"/>
  <c r="AG818" i="1"/>
  <c r="Z818" i="1"/>
  <c r="AG162" i="1"/>
  <c r="Z162" i="1"/>
  <c r="AG941" i="1"/>
  <c r="Z941" i="1"/>
  <c r="AG378" i="1"/>
  <c r="Z378" i="1"/>
  <c r="AG857" i="1"/>
  <c r="Z857" i="1"/>
  <c r="AG33" i="1"/>
  <c r="Z33" i="1"/>
  <c r="AG691" i="1"/>
  <c r="Z691" i="1"/>
  <c r="AG653" i="1"/>
  <c r="Z653" i="1"/>
  <c r="AG854" i="1"/>
  <c r="Z854" i="1"/>
  <c r="AG258" i="1"/>
  <c r="Z258" i="1"/>
  <c r="AG106" i="1"/>
  <c r="Z106" i="1"/>
  <c r="AG547" i="1"/>
  <c r="Z547" i="1"/>
  <c r="AG359" i="1"/>
  <c r="Z359" i="1"/>
  <c r="AG890" i="1"/>
  <c r="Z890" i="1"/>
  <c r="AG990" i="1"/>
  <c r="Z990" i="1"/>
  <c r="AG98" i="1"/>
  <c r="Z98" i="1"/>
  <c r="AG623" i="1"/>
  <c r="Z623" i="1"/>
  <c r="AG527" i="1"/>
  <c r="Z527" i="1"/>
  <c r="AG412" i="1"/>
  <c r="Z412" i="1"/>
  <c r="AG637" i="1"/>
  <c r="Z637" i="1"/>
  <c r="AG701" i="1"/>
  <c r="Z701" i="1"/>
  <c r="AG273" i="1"/>
  <c r="Z273" i="1"/>
  <c r="AG433" i="1"/>
  <c r="Z433" i="1"/>
  <c r="AG943" i="1"/>
  <c r="Z943" i="1"/>
  <c r="AG948" i="1"/>
  <c r="Z948" i="1"/>
  <c r="AG151" i="1"/>
  <c r="Z151" i="1"/>
  <c r="AG923" i="1"/>
  <c r="Z923" i="1"/>
  <c r="AG655" i="1"/>
  <c r="Z655" i="1"/>
  <c r="AG723" i="1"/>
  <c r="Z723" i="1"/>
  <c r="AG980" i="1"/>
  <c r="Z980" i="1"/>
  <c r="AG118" i="1"/>
  <c r="Z118" i="1"/>
  <c r="AG483" i="1"/>
  <c r="Z483" i="1"/>
  <c r="AG959" i="1"/>
  <c r="Z959" i="1"/>
  <c r="AG608" i="1"/>
  <c r="Z608" i="1"/>
  <c r="AG735" i="1"/>
  <c r="Z735" i="1"/>
  <c r="AG924" i="1"/>
  <c r="Z924" i="1"/>
  <c r="AG331" i="1"/>
  <c r="Z331" i="1"/>
  <c r="AG532" i="1"/>
  <c r="Z532" i="1"/>
  <c r="AG720" i="1"/>
  <c r="Z720" i="1"/>
  <c r="AG484" i="1"/>
  <c r="Z484" i="1"/>
  <c r="AG663" i="1"/>
  <c r="Z663" i="1"/>
  <c r="AG321" i="1"/>
  <c r="Z321" i="1"/>
  <c r="AG146" i="1"/>
  <c r="Z146" i="1"/>
  <c r="AG488" i="1"/>
  <c r="Z488" i="1"/>
  <c r="AG256" i="1"/>
  <c r="Z256" i="1"/>
  <c r="AG860" i="1"/>
  <c r="Z860" i="1"/>
  <c r="AG407" i="1"/>
  <c r="Z407" i="1"/>
  <c r="AG567" i="1"/>
  <c r="Z567" i="1"/>
  <c r="AG345" i="1"/>
  <c r="Z345" i="1"/>
  <c r="AG291" i="1"/>
  <c r="Z291" i="1"/>
  <c r="AG626" i="1"/>
  <c r="Z626" i="1"/>
  <c r="AG814" i="1"/>
  <c r="Z814" i="1"/>
  <c r="AG335" i="1"/>
  <c r="Z335" i="1"/>
  <c r="AG223" i="1"/>
  <c r="Z223" i="1"/>
  <c r="AG913" i="1"/>
  <c r="Z913" i="1"/>
  <c r="AG351" i="1"/>
  <c r="Z351" i="1"/>
  <c r="AG132" i="1"/>
  <c r="Z132" i="1"/>
  <c r="AG200" i="1"/>
  <c r="Z200" i="1"/>
  <c r="AG211" i="1"/>
  <c r="Z211" i="1"/>
  <c r="AG481" i="1"/>
  <c r="Z481" i="1"/>
  <c r="AG730" i="1"/>
  <c r="Z730" i="1"/>
  <c r="AG897" i="1"/>
  <c r="Z897" i="1"/>
  <c r="AG737" i="1"/>
  <c r="Z737" i="1"/>
  <c r="AG475" i="1"/>
  <c r="Z475" i="1"/>
  <c r="AG636" i="1"/>
  <c r="Z636" i="1"/>
  <c r="AG612" i="1"/>
  <c r="Z612" i="1"/>
  <c r="AG556" i="1"/>
  <c r="Z556" i="1"/>
  <c r="AG763" i="1"/>
  <c r="Z763" i="1"/>
  <c r="AG453" i="1"/>
  <c r="Z453" i="1"/>
  <c r="AG549" i="1"/>
  <c r="Z549" i="1"/>
  <c r="AG119" i="1"/>
  <c r="Z119" i="1"/>
  <c r="AG144" i="1"/>
  <c r="Z144" i="1"/>
  <c r="AG247" i="1"/>
  <c r="Z247" i="1"/>
  <c r="AG894" i="1"/>
  <c r="Z894" i="1"/>
  <c r="AG174" i="1"/>
  <c r="Z174" i="1"/>
  <c r="AG346" i="1"/>
  <c r="Z346" i="1"/>
  <c r="AG507" i="1"/>
  <c r="Z507" i="1"/>
  <c r="AG128" i="1"/>
  <c r="Z128" i="1"/>
  <c r="AG1040" i="1"/>
  <c r="Z1040" i="1"/>
  <c r="AG767" i="1"/>
  <c r="Z767" i="1"/>
  <c r="AG257" i="1"/>
  <c r="Z257" i="1"/>
  <c r="AG696" i="1"/>
  <c r="Z696" i="1"/>
  <c r="AG867" i="1"/>
  <c r="Z867" i="1"/>
  <c r="AG944" i="1"/>
  <c r="Z944" i="1"/>
  <c r="AG734" i="1"/>
  <c r="Z734" i="1"/>
  <c r="AG591" i="1"/>
  <c r="Z591" i="1"/>
  <c r="AG22" i="1"/>
  <c r="Z22" i="1"/>
  <c r="AA22" i="1" s="1"/>
  <c r="AG1016" i="1"/>
  <c r="Z1016" i="1"/>
  <c r="AG485" i="1"/>
  <c r="Z485" i="1"/>
  <c r="AG403" i="1"/>
  <c r="Z403" i="1"/>
  <c r="AG61" i="1"/>
  <c r="Z61" i="1"/>
  <c r="AG982" i="1"/>
  <c r="Z982" i="1"/>
  <c r="AG110" i="1"/>
  <c r="Z110" i="1"/>
  <c r="AG458" i="1"/>
  <c r="Z458" i="1"/>
  <c r="AG486" i="1"/>
  <c r="Z486" i="1"/>
  <c r="AG702" i="1"/>
  <c r="Z702" i="1"/>
  <c r="AG618" i="1"/>
  <c r="Z618" i="1"/>
  <c r="AG57" i="1"/>
  <c r="Z57" i="1"/>
  <c r="AG189" i="1"/>
  <c r="Z189" i="1"/>
  <c r="AG280" i="1"/>
  <c r="Z280" i="1"/>
  <c r="AG390" i="1"/>
  <c r="Z390" i="1"/>
  <c r="AG473" i="1"/>
  <c r="Z473" i="1"/>
  <c r="AG858" i="1"/>
  <c r="Z858" i="1"/>
  <c r="AG777" i="1"/>
  <c r="Z777" i="1"/>
  <c r="AG572" i="1"/>
  <c r="Z572" i="1"/>
  <c r="AG274" i="1"/>
  <c r="Z274" i="1"/>
  <c r="AG438" i="1"/>
  <c r="Z438" i="1"/>
  <c r="AG569" i="1"/>
  <c r="Z569" i="1"/>
  <c r="AG718" i="1"/>
  <c r="Z718" i="1"/>
  <c r="AG693" i="1"/>
  <c r="Z693" i="1"/>
  <c r="AG674" i="1"/>
  <c r="Z674" i="1"/>
  <c r="AG605" i="1"/>
  <c r="Z605" i="1"/>
  <c r="AG861" i="1"/>
  <c r="Z861" i="1"/>
  <c r="AG786" i="1"/>
  <c r="Z786" i="1"/>
  <c r="AG592" i="1"/>
  <c r="Z592" i="1"/>
  <c r="AG202" i="1"/>
  <c r="Z202" i="1"/>
  <c r="AG181" i="1"/>
  <c r="Z181" i="1"/>
  <c r="AG998" i="1"/>
  <c r="Z998" i="1"/>
  <c r="AG988" i="1"/>
  <c r="Z988" i="1"/>
  <c r="AG130" i="1"/>
  <c r="Z130" i="1"/>
  <c r="AG265" i="1"/>
  <c r="Z265" i="1"/>
  <c r="AG207" i="1"/>
  <c r="Z207" i="1"/>
  <c r="AG802" i="1"/>
  <c r="Z802" i="1"/>
  <c r="AG889" i="1"/>
  <c r="Z889" i="1"/>
  <c r="AG295" i="1"/>
  <c r="Z295" i="1"/>
  <c r="AG87" i="1"/>
  <c r="Z87" i="1"/>
  <c r="AG853" i="1"/>
  <c r="Z853" i="1"/>
  <c r="AG103" i="1"/>
  <c r="Z103" i="1"/>
  <c r="AG336" i="1"/>
  <c r="Z336" i="1"/>
  <c r="AG679" i="1"/>
  <c r="Z679" i="1"/>
  <c r="AG919" i="1"/>
  <c r="Z919" i="1"/>
  <c r="AG374" i="1"/>
  <c r="Z374" i="1"/>
  <c r="AG747" i="1"/>
  <c r="Z747" i="1"/>
  <c r="AG284" i="1"/>
  <c r="Z284" i="1"/>
  <c r="AG831" i="1"/>
  <c r="Z831" i="1"/>
  <c r="AG160" i="1"/>
  <c r="Z160" i="1"/>
  <c r="AG639" i="1"/>
  <c r="Z639" i="1"/>
  <c r="AG568" i="1"/>
  <c r="Z568" i="1"/>
  <c r="AG224" i="1"/>
  <c r="Z224" i="1"/>
  <c r="AG875" i="1"/>
  <c r="Z875" i="1"/>
  <c r="AG736" i="1"/>
  <c r="Z736" i="1"/>
  <c r="AG744" i="1"/>
  <c r="Z744" i="1"/>
  <c r="AG839" i="1"/>
  <c r="Z839" i="1"/>
  <c r="AG1000" i="1"/>
  <c r="Z1000" i="1"/>
  <c r="AG864" i="1"/>
  <c r="Z864" i="1"/>
  <c r="AG1028" i="1"/>
  <c r="Z1028" i="1"/>
  <c r="AG935" i="1"/>
  <c r="Z935" i="1"/>
  <c r="AG771" i="1"/>
  <c r="Z771" i="1"/>
  <c r="AG437" i="1"/>
  <c r="Z437" i="1"/>
  <c r="AG892" i="1"/>
  <c r="Z892" i="1"/>
  <c r="AG482" i="1"/>
  <c r="Z482" i="1"/>
  <c r="AG205" i="1"/>
  <c r="Z205" i="1"/>
  <c r="AG329" i="1"/>
  <c r="Z329" i="1"/>
  <c r="AG169" i="1"/>
  <c r="Z169" i="1"/>
  <c r="AG95" i="1"/>
  <c r="Z95" i="1"/>
  <c r="AG497" i="1"/>
  <c r="Z497" i="1"/>
  <c r="AG545" i="1"/>
  <c r="Z545" i="1"/>
  <c r="AG184" i="1"/>
  <c r="Z184" i="1"/>
  <c r="AG650" i="1"/>
  <c r="Z650" i="1"/>
  <c r="AG308" i="1"/>
  <c r="Z308" i="1"/>
  <c r="AG216" i="1"/>
  <c r="Z216" i="1"/>
  <c r="AG168" i="1"/>
  <c r="Z168" i="1"/>
  <c r="AG292" i="1"/>
  <c r="Z292" i="1"/>
  <c r="AG681" i="1"/>
  <c r="Z681" i="1"/>
  <c r="AG156" i="1"/>
  <c r="Z156" i="1"/>
  <c r="AG382" i="1"/>
  <c r="Z382" i="1"/>
  <c r="AG441" i="1"/>
  <c r="Z441" i="1"/>
  <c r="AG478" i="1"/>
  <c r="Z478" i="1"/>
  <c r="AG419" i="1"/>
  <c r="Z419" i="1"/>
  <c r="AG434" i="1"/>
  <c r="Z434" i="1"/>
  <c r="AG64" i="1"/>
  <c r="Z64" i="1"/>
  <c r="AG837" i="1"/>
  <c r="Z837" i="1"/>
  <c r="AG354" i="1"/>
  <c r="Z354" i="1"/>
  <c r="AG905" i="1"/>
  <c r="Z905" i="1"/>
  <c r="AG531" i="1"/>
  <c r="Z531" i="1"/>
  <c r="AG925" i="1"/>
  <c r="Z925" i="1"/>
  <c r="AG394" i="1"/>
  <c r="Z394" i="1"/>
  <c r="AG337" i="1"/>
  <c r="Z337" i="1"/>
  <c r="AG448" i="1"/>
  <c r="Z448" i="1"/>
  <c r="AG515" i="1"/>
  <c r="Z515" i="1"/>
  <c r="AG405" i="1"/>
  <c r="Z405" i="1"/>
  <c r="AG341" i="1"/>
  <c r="Z341" i="1"/>
  <c r="AG751" i="1"/>
  <c r="Z751" i="1"/>
  <c r="AG826" i="1"/>
  <c r="Z826" i="1"/>
  <c r="AG629" i="1"/>
  <c r="Z629" i="1"/>
  <c r="AG557" i="1"/>
  <c r="Z557" i="1"/>
  <c r="AG813" i="1"/>
  <c r="Z813" i="1"/>
  <c r="AG183" i="1"/>
  <c r="Z183" i="1"/>
  <c r="AG89" i="1"/>
  <c r="Z89" i="1"/>
  <c r="AG1018" i="1"/>
  <c r="Z1018" i="1"/>
  <c r="AG430" i="1"/>
  <c r="Z430" i="1"/>
  <c r="AG282" i="1"/>
  <c r="Z282" i="1"/>
  <c r="AG332" i="1"/>
  <c r="Z332" i="1"/>
  <c r="AG240" i="1"/>
  <c r="Z240" i="1"/>
  <c r="AG462" i="1"/>
  <c r="Z462" i="1"/>
  <c r="AG1017" i="1"/>
  <c r="Z1017" i="1"/>
  <c r="AG85" i="1"/>
  <c r="Z85" i="1"/>
  <c r="AG432" i="1"/>
  <c r="Z432" i="1"/>
  <c r="AG555" i="1"/>
  <c r="Z555" i="1"/>
  <c r="AG808" i="1"/>
  <c r="Z808" i="1"/>
  <c r="AG920" i="1"/>
  <c r="Z920" i="1"/>
  <c r="AG1036" i="1"/>
  <c r="Z1036" i="1"/>
  <c r="AG76" i="1"/>
  <c r="Z76" i="1"/>
  <c r="AG659" i="1"/>
  <c r="Z659" i="1"/>
  <c r="AG668" i="1"/>
  <c r="Z668" i="1"/>
  <c r="AG120" i="1"/>
  <c r="Z120" i="1"/>
  <c r="AG307" i="1"/>
  <c r="Z307" i="1"/>
  <c r="AG898" i="1"/>
  <c r="Z898" i="1"/>
  <c r="AG530" i="1"/>
  <c r="Z530" i="1"/>
  <c r="AG445" i="1"/>
  <c r="Z445" i="1"/>
  <c r="AG166" i="1"/>
  <c r="Z166" i="1"/>
  <c r="AG73" i="1"/>
  <c r="Z73" i="1"/>
  <c r="AG312" i="1"/>
  <c r="Z312" i="1"/>
  <c r="AG505" i="1"/>
  <c r="Z505" i="1"/>
  <c r="AG83" i="1"/>
  <c r="Z83" i="1"/>
  <c r="AG121" i="1"/>
  <c r="Z121" i="1"/>
  <c r="AG553" i="1"/>
  <c r="Z553" i="1"/>
  <c r="AG41" i="1"/>
  <c r="Z41" i="1"/>
  <c r="AG338" i="1"/>
  <c r="Z338" i="1"/>
  <c r="AG1033" i="1"/>
  <c r="Z1033" i="1"/>
  <c r="AG454" i="1"/>
  <c r="Z454" i="1"/>
  <c r="AG67" i="1"/>
  <c r="Z67" i="1"/>
  <c r="AG26" i="1"/>
  <c r="Z26" i="1"/>
  <c r="AG455" i="1"/>
  <c r="Z455" i="1"/>
  <c r="AG645" i="1"/>
  <c r="Z645" i="1"/>
  <c r="AG270" i="1"/>
  <c r="Z270" i="1"/>
  <c r="AG950" i="1"/>
  <c r="Z950" i="1"/>
  <c r="AG504" i="1"/>
  <c r="Z504" i="1"/>
  <c r="AG918" i="1"/>
  <c r="Z918" i="1"/>
  <c r="AG552" i="1"/>
  <c r="Z552" i="1"/>
  <c r="AG989" i="1"/>
  <c r="Z989" i="1"/>
  <c r="AG150" i="1"/>
  <c r="Z150" i="1"/>
  <c r="AG54" i="1"/>
  <c r="Z54" i="1"/>
  <c r="AG272" i="1"/>
  <c r="Z272" i="1"/>
  <c r="AG467" i="1"/>
  <c r="Z467" i="1"/>
  <c r="AG976" i="1"/>
  <c r="Z976" i="1"/>
  <c r="AG712" i="1"/>
  <c r="Z712" i="1"/>
  <c r="AG851" i="1"/>
  <c r="Z851" i="1"/>
  <c r="AG148" i="1"/>
  <c r="Z148" i="1"/>
  <c r="AG832" i="1"/>
  <c r="Z832" i="1"/>
  <c r="AG414" i="1"/>
  <c r="Z414" i="1"/>
  <c r="AG161" i="1"/>
  <c r="Z161" i="1"/>
  <c r="AG877" i="1"/>
  <c r="Z877" i="1"/>
  <c r="AG302" i="1"/>
  <c r="Z302" i="1"/>
  <c r="AG992" i="1"/>
  <c r="Z992" i="1"/>
  <c r="AG589" i="1"/>
  <c r="Z589" i="1"/>
  <c r="AG845" i="1"/>
  <c r="Z845" i="1"/>
  <c r="AG192" i="1"/>
  <c r="Z192" i="1"/>
  <c r="AG872" i="1"/>
  <c r="Z872" i="1"/>
  <c r="AG895" i="1"/>
  <c r="Z895" i="1"/>
  <c r="AG109" i="1"/>
  <c r="Z109" i="1"/>
  <c r="AG917" i="1"/>
  <c r="Z917" i="1"/>
  <c r="AG711" i="1"/>
  <c r="Z711" i="1"/>
  <c r="AG353" i="1"/>
  <c r="Z353" i="1"/>
  <c r="AG101" i="1"/>
  <c r="Z101" i="1"/>
  <c r="AG726" i="1"/>
  <c r="Z726" i="1"/>
  <c r="AG213" i="1"/>
  <c r="Z213" i="1"/>
  <c r="AG275" i="1"/>
  <c r="Z275" i="1"/>
  <c r="AG194" i="1"/>
  <c r="Z194" i="1"/>
  <c r="AG528" i="1"/>
  <c r="Z528" i="1"/>
  <c r="AG500" i="1"/>
  <c r="Z500" i="1"/>
  <c r="AG124" i="1"/>
  <c r="Z124" i="1"/>
  <c r="AG640" i="1"/>
  <c r="Z640" i="1"/>
  <c r="AG848" i="1"/>
  <c r="Z848" i="1"/>
  <c r="AG631" i="1"/>
  <c r="Z631" i="1"/>
  <c r="AG748" i="1"/>
  <c r="Z748" i="1"/>
  <c r="AG899" i="1"/>
  <c r="Z899" i="1"/>
  <c r="AG452" i="1"/>
  <c r="Z452" i="1"/>
  <c r="AG741" i="1"/>
  <c r="Z741" i="1"/>
  <c r="AG376" i="1"/>
  <c r="Z376" i="1"/>
  <c r="AG143" i="1"/>
  <c r="Z143" i="1"/>
  <c r="AG721" i="1"/>
  <c r="Z721" i="1"/>
  <c r="AG387" i="1"/>
  <c r="Z387" i="1"/>
  <c r="AG355" i="1"/>
  <c r="Z355" i="1"/>
  <c r="AG522" i="1"/>
  <c r="Z522" i="1"/>
  <c r="AG722" i="1"/>
  <c r="Z722" i="1"/>
  <c r="AG420" i="1"/>
  <c r="Z420" i="1"/>
  <c r="AG415" i="1"/>
  <c r="Z415" i="1"/>
  <c r="AG339" i="1"/>
  <c r="Z339" i="1"/>
  <c r="AG614" i="1"/>
  <c r="Z614" i="1"/>
  <c r="AG662" i="1"/>
  <c r="Z662" i="1"/>
  <c r="AG38" i="1"/>
  <c r="Z38" i="1"/>
  <c r="AG902" i="1"/>
  <c r="Z902" i="1"/>
  <c r="AG201" i="1"/>
  <c r="Z201" i="1"/>
  <c r="AG542" i="1"/>
  <c r="Z542" i="1"/>
  <c r="AG594" i="1"/>
  <c r="Z594" i="1"/>
  <c r="AG198" i="1"/>
  <c r="Z198" i="1"/>
  <c r="AG479" i="1"/>
  <c r="Z479" i="1"/>
  <c r="AG965" i="1"/>
  <c r="Z965" i="1"/>
  <c r="AG182" i="1"/>
  <c r="Z182" i="1"/>
  <c r="AG830" i="1"/>
  <c r="Z830" i="1"/>
  <c r="AG613" i="1"/>
  <c r="Z613" i="1"/>
  <c r="AG541" i="1"/>
  <c r="Z541" i="1"/>
  <c r="AG209" i="1"/>
  <c r="Z209" i="1"/>
  <c r="AG656" i="1"/>
  <c r="Z656" i="1"/>
  <c r="AG559" i="1"/>
  <c r="Z559" i="1"/>
  <c r="AG756" i="1"/>
  <c r="Z756" i="1"/>
  <c r="AG884" i="1"/>
  <c r="Z884" i="1"/>
  <c r="AG470" i="1"/>
  <c r="Z470" i="1"/>
  <c r="AG961" i="1"/>
  <c r="Z961" i="1"/>
  <c r="AG651" i="1"/>
  <c r="Z651" i="1"/>
  <c r="AG685" i="1"/>
  <c r="Z685" i="1"/>
  <c r="AG865" i="1"/>
  <c r="Z865" i="1"/>
  <c r="AG289" i="1"/>
  <c r="Z289" i="1"/>
  <c r="AG154" i="1"/>
  <c r="Z154" i="1"/>
  <c r="AG584" i="1"/>
  <c r="Z584" i="1"/>
  <c r="AG928" i="1"/>
  <c r="Z928" i="1"/>
  <c r="AG1030" i="1"/>
  <c r="Z1030" i="1"/>
  <c r="AG231" i="1"/>
  <c r="Z231" i="1"/>
  <c r="AG847" i="1"/>
  <c r="Z847" i="1"/>
  <c r="AG245" i="1"/>
  <c r="Z245" i="1"/>
  <c r="AG208" i="1"/>
  <c r="Z208" i="1"/>
  <c r="AG393" i="1"/>
  <c r="Z393" i="1"/>
  <c r="AG311" i="1"/>
  <c r="Z311" i="1"/>
  <c r="AG491" i="1"/>
  <c r="Z491" i="1"/>
  <c r="AG743" i="1"/>
  <c r="Z743" i="1"/>
  <c r="AG836" i="1"/>
  <c r="Z836" i="1"/>
  <c r="AG859" i="1"/>
  <c r="Z859" i="1"/>
  <c r="AG811" i="1"/>
  <c r="Z811" i="1"/>
  <c r="AG796" i="1"/>
  <c r="Z796" i="1"/>
  <c r="AG246" i="1"/>
  <c r="Z246" i="1"/>
  <c r="AG401" i="1"/>
  <c r="Z401" i="1"/>
  <c r="AG740" i="1"/>
  <c r="Z740" i="1"/>
  <c r="AG544" i="1"/>
  <c r="Z544" i="1"/>
  <c r="AG74" i="1"/>
  <c r="Z74" i="1"/>
  <c r="AG199" i="1"/>
  <c r="Z199" i="1"/>
  <c r="AG92" i="1"/>
  <c r="Z92" i="1"/>
  <c r="AG1024" i="1"/>
  <c r="Z1024" i="1"/>
  <c r="AG915" i="1"/>
  <c r="Z915" i="1"/>
  <c r="AG236" i="1"/>
  <c r="Z236" i="1"/>
  <c r="AG1020" i="1"/>
  <c r="Z1020" i="1"/>
  <c r="AG891" i="1"/>
  <c r="Z891" i="1"/>
  <c r="AG932" i="1"/>
  <c r="Z932" i="1"/>
  <c r="AG955" i="1"/>
  <c r="Z955" i="1"/>
  <c r="AG429" i="1"/>
  <c r="Z429" i="1"/>
  <c r="AG606" i="1"/>
  <c r="Z606" i="1"/>
  <c r="AG773" i="1"/>
  <c r="Z773" i="1"/>
  <c r="AG297" i="1"/>
  <c r="Z297" i="1"/>
  <c r="AG1026" i="1"/>
  <c r="Z1026" i="1"/>
  <c r="AG779" i="1"/>
  <c r="Z779" i="1"/>
  <c r="AG560" i="1"/>
  <c r="Z560" i="1"/>
  <c r="AG81" i="1"/>
  <c r="Z81" i="1"/>
  <c r="AG1006" i="1"/>
  <c r="Z1006" i="1"/>
  <c r="AG347" i="1"/>
  <c r="Z347" i="1"/>
  <c r="AG543" i="1"/>
  <c r="Z543" i="1"/>
  <c r="AG204" i="1"/>
  <c r="Z204" i="1"/>
  <c r="AG358" i="1"/>
  <c r="Z358" i="1"/>
  <c r="AG611" i="1"/>
  <c r="Z611" i="1"/>
  <c r="AG993" i="1"/>
  <c r="Z993" i="1"/>
  <c r="AG870" i="1"/>
  <c r="Z870" i="1"/>
  <c r="AG362" i="1"/>
  <c r="Z362" i="1"/>
  <c r="AG447" i="1"/>
  <c r="Z447" i="1"/>
  <c r="AG688" i="1"/>
  <c r="Z688" i="1"/>
  <c r="AG112" i="1"/>
  <c r="Z112" i="1"/>
  <c r="AG971" i="1"/>
  <c r="Z971" i="1"/>
  <c r="AG852" i="1"/>
  <c r="Z852" i="1"/>
  <c r="AG524" i="1"/>
  <c r="Z524" i="1"/>
  <c r="AG34" i="1"/>
  <c r="Z34" i="1"/>
  <c r="AG123" i="1"/>
  <c r="Z123" i="1"/>
  <c r="AG471" i="1"/>
  <c r="Z471" i="1"/>
  <c r="AG907" i="1"/>
  <c r="Z907" i="1"/>
  <c r="AG684" i="1"/>
  <c r="Z684" i="1"/>
  <c r="AG116" i="1"/>
  <c r="Z116" i="1"/>
  <c r="AG514" i="1"/>
  <c r="Z514" i="1"/>
  <c r="AG625" i="1"/>
  <c r="Z625" i="1"/>
  <c r="AG372" i="1"/>
  <c r="Z372" i="1"/>
  <c r="AG51" i="1"/>
  <c r="Z51" i="1"/>
  <c r="AG494" i="1"/>
  <c r="Z494" i="1"/>
  <c r="AG502" i="1"/>
  <c r="Z502" i="1"/>
  <c r="AG561" i="1"/>
  <c r="Z561" i="1"/>
  <c r="AG25" i="1"/>
  <c r="Z25" i="1"/>
  <c r="AG546" i="1"/>
  <c r="Z546" i="1"/>
  <c r="AG52" i="1"/>
  <c r="Z52" i="1"/>
  <c r="AG397" i="1"/>
  <c r="Z397" i="1"/>
  <c r="AG841" i="1"/>
  <c r="Z841" i="1"/>
  <c r="AG529" i="1"/>
  <c r="Z529" i="1"/>
  <c r="AG1014" i="1"/>
  <c r="Z1014" i="1"/>
  <c r="AG753" i="1"/>
  <c r="Z753" i="1"/>
  <c r="AG324" i="1"/>
  <c r="Z324" i="1"/>
  <c r="AG296" i="1"/>
  <c r="Z296" i="1"/>
  <c r="AG566" i="1"/>
  <c r="Z566" i="1"/>
  <c r="AG40" i="1"/>
  <c r="Z40" i="1"/>
  <c r="AG30" i="1"/>
  <c r="Z30" i="1"/>
  <c r="AG1038" i="1"/>
  <c r="Z1038" i="1"/>
  <c r="AG581" i="1"/>
  <c r="Z581" i="1"/>
  <c r="AG746" i="1"/>
  <c r="Z746" i="1"/>
  <c r="AG416" i="1"/>
  <c r="Z416" i="1"/>
  <c r="AG164" i="1"/>
  <c r="Z164" i="1"/>
  <c r="AG242" i="1"/>
  <c r="Z242" i="1"/>
  <c r="AG929" i="1"/>
  <c r="Z929" i="1"/>
  <c r="AG798" i="1"/>
  <c r="Z798" i="1"/>
  <c r="AG206" i="1"/>
  <c r="Z206" i="1"/>
  <c r="AG669" i="1"/>
  <c r="Z669" i="1"/>
  <c r="AG587" i="1"/>
  <c r="Z587" i="1"/>
  <c r="AG277" i="1"/>
  <c r="Z277" i="1"/>
  <c r="AG887" i="1"/>
  <c r="Z887" i="1"/>
  <c r="AG1008" i="1"/>
  <c r="Z1008" i="1"/>
  <c r="AG952" i="1"/>
  <c r="Z952" i="1"/>
  <c r="AG267" i="1"/>
  <c r="Z267" i="1"/>
  <c r="AG597" i="1"/>
  <c r="Z597" i="1"/>
  <c r="AG525" i="1"/>
  <c r="Z525" i="1"/>
  <c r="AG781" i="1"/>
  <c r="Z781" i="1"/>
  <c r="AG658" i="1"/>
  <c r="Z658" i="1"/>
  <c r="AG96" i="1"/>
  <c r="Z96" i="1"/>
  <c r="AG304" i="1"/>
  <c r="Z304" i="1"/>
  <c r="AG384" i="1"/>
  <c r="Z384" i="1"/>
  <c r="AG565" i="1"/>
  <c r="Z565" i="1"/>
  <c r="AG765" i="1"/>
  <c r="Z765" i="1"/>
  <c r="AG1004" i="1"/>
  <c r="Z1004" i="1"/>
  <c r="AG833" i="1"/>
  <c r="Z833" i="1"/>
  <c r="AG824" i="1"/>
  <c r="Z824" i="1"/>
  <c r="AG142" i="1"/>
  <c r="Z142" i="1"/>
  <c r="AG498" i="1"/>
  <c r="Z498" i="1"/>
  <c r="AG738" i="1"/>
  <c r="Z738" i="1"/>
  <c r="AG287" i="1"/>
  <c r="Z287" i="1"/>
  <c r="AG729" i="1"/>
  <c r="Z729" i="1"/>
  <c r="AG271" i="1"/>
  <c r="Z271" i="1"/>
  <c r="AG111" i="1"/>
  <c r="Z111" i="1"/>
  <c r="AG571" i="1"/>
  <c r="Z571" i="1"/>
  <c r="AG490" i="1"/>
  <c r="Z490" i="1"/>
  <c r="AG598" i="1"/>
  <c r="Z598" i="1"/>
  <c r="AG630" i="1"/>
  <c r="Z630" i="1"/>
  <c r="AG424" i="1"/>
  <c r="Z424" i="1"/>
  <c r="AG264" i="1"/>
  <c r="Z264" i="1"/>
  <c r="AG303" i="1"/>
  <c r="Z303" i="1"/>
  <c r="AG849" i="1"/>
  <c r="Z849" i="1"/>
  <c r="AG28" i="1"/>
  <c r="Z28" i="1"/>
  <c r="AG641" i="1"/>
  <c r="Z641" i="1"/>
  <c r="AG367" i="1"/>
  <c r="Z367" i="1"/>
  <c r="AG585" i="1"/>
  <c r="Z585" i="1"/>
  <c r="AG869" i="1"/>
  <c r="Z869" i="1"/>
  <c r="AG229" i="1"/>
  <c r="Z229" i="1"/>
  <c r="AG140" i="1"/>
  <c r="Z140" i="1"/>
  <c r="AG368" i="1"/>
  <c r="Z368" i="1"/>
  <c r="AG888" i="1"/>
  <c r="Z888" i="1"/>
  <c r="AG108" i="1"/>
  <c r="Z108" i="1"/>
  <c r="AG55" i="1"/>
  <c r="Z55" i="1"/>
  <c r="AG879" i="1"/>
  <c r="Z879" i="1"/>
  <c r="AG963" i="1"/>
  <c r="Z963" i="1"/>
  <c r="AG634" i="1"/>
  <c r="Z634" i="1"/>
  <c r="AG496" i="1"/>
  <c r="Z496" i="1"/>
  <c r="AG725" i="1"/>
  <c r="Z725" i="1"/>
  <c r="AG290" i="1"/>
  <c r="Z290" i="1"/>
  <c r="AG621" i="1"/>
  <c r="Z621" i="1"/>
  <c r="AG619" i="1"/>
  <c r="Z619" i="1"/>
  <c r="AG134" i="1"/>
  <c r="Z134" i="1"/>
  <c r="AG677" i="1"/>
  <c r="Z677" i="1"/>
  <c r="AG476" i="1"/>
  <c r="Z476" i="1"/>
  <c r="AG840" i="1"/>
  <c r="Z840" i="1"/>
  <c r="AG784" i="1"/>
  <c r="Z784" i="1"/>
  <c r="AG80" i="1"/>
  <c r="Z80" i="1"/>
  <c r="AG69" i="1"/>
  <c r="Z69" i="1"/>
  <c r="AG463" i="1"/>
  <c r="Z463" i="1"/>
  <c r="AG261" i="1"/>
  <c r="Z261" i="1"/>
  <c r="AG991" i="1"/>
  <c r="Z991" i="1"/>
  <c r="AG964" i="1"/>
  <c r="Z964" i="1"/>
  <c r="AG135" i="1"/>
  <c r="Z135" i="1"/>
  <c r="AG127" i="1"/>
  <c r="Z127" i="1"/>
  <c r="AG573" i="1"/>
  <c r="Z573" i="1"/>
  <c r="AG715" i="1"/>
  <c r="Z715" i="1"/>
  <c r="AG421" i="1"/>
  <c r="Z421" i="1"/>
  <c r="AG871" i="1"/>
  <c r="Z871" i="1"/>
  <c r="AG241" i="1"/>
  <c r="Z241" i="1"/>
  <c r="AG343" i="1"/>
  <c r="Z343" i="1"/>
  <c r="AG596" i="1"/>
  <c r="Z596" i="1"/>
  <c r="AG724" i="1"/>
  <c r="Z724" i="1"/>
  <c r="AG129" i="1"/>
  <c r="Z129" i="1"/>
  <c r="AG579" i="1"/>
  <c r="Z579" i="1"/>
  <c r="AG772" i="1"/>
  <c r="Z772" i="1"/>
  <c r="AG301" i="1"/>
  <c r="Z301" i="1"/>
  <c r="AG538" i="1"/>
  <c r="Z538" i="1"/>
  <c r="AG493" i="1"/>
  <c r="Z493" i="1"/>
  <c r="AG249" i="1"/>
  <c r="Z249" i="1"/>
  <c r="AG873" i="1"/>
  <c r="Z873" i="1"/>
  <c r="AG217" i="1"/>
  <c r="Z217" i="1"/>
  <c r="AG562" i="1"/>
  <c r="Z562" i="1"/>
  <c r="AG409" i="1"/>
  <c r="Z409" i="1"/>
  <c r="AG413" i="1"/>
  <c r="Z413" i="1"/>
  <c r="AG72" i="1"/>
  <c r="Z72" i="1"/>
  <c r="AG191" i="1"/>
  <c r="Z191" i="1"/>
  <c r="AG506" i="1"/>
  <c r="Z506" i="1"/>
  <c r="AG93" i="1"/>
  <c r="Z93" i="1"/>
  <c r="AG526" i="1"/>
  <c r="Z526" i="1"/>
  <c r="AG440" i="1"/>
  <c r="Z440" i="1"/>
  <c r="AG36" i="1"/>
  <c r="Z36" i="1"/>
  <c r="AG1001" i="1"/>
  <c r="Z1001" i="1"/>
  <c r="AG442" i="1"/>
  <c r="Z442" i="1"/>
  <c r="AG178" i="1"/>
  <c r="Z178" i="1"/>
  <c r="AG782" i="1"/>
  <c r="Z782" i="1"/>
  <c r="AG577" i="1"/>
  <c r="Z577" i="1"/>
  <c r="AG760" i="1"/>
  <c r="Z760" i="1"/>
  <c r="AG406" i="1"/>
  <c r="Z406" i="1"/>
  <c r="AG46" i="1"/>
  <c r="Z46" i="1"/>
  <c r="AG428" i="1"/>
  <c r="Z428" i="1"/>
  <c r="AG380" i="1"/>
  <c r="Z380" i="1"/>
  <c r="AG251" i="1"/>
  <c r="Z251" i="1"/>
  <c r="AG197" i="1"/>
  <c r="Z197" i="1"/>
  <c r="AG575" i="1"/>
  <c r="Z575" i="1"/>
  <c r="AG1031" i="1"/>
  <c r="Z1031" i="1"/>
  <c r="AG820" i="1"/>
  <c r="Z820" i="1"/>
  <c r="AG29" i="1"/>
  <c r="Z29" i="1"/>
  <c r="AG158" i="1"/>
  <c r="Z158" i="1"/>
  <c r="AG805" i="1"/>
  <c r="Z805" i="1"/>
  <c r="AG391" i="1"/>
  <c r="Z391" i="1"/>
  <c r="AG214" i="1"/>
  <c r="Z214" i="1"/>
  <c r="AG523" i="1"/>
  <c r="Z523" i="1"/>
  <c r="AG319" i="1"/>
  <c r="Z319" i="1"/>
  <c r="AG457" i="1"/>
  <c r="Z457" i="1"/>
  <c r="AG286" i="1"/>
  <c r="Z286" i="1"/>
  <c r="AG757" i="1"/>
  <c r="Z757" i="1"/>
  <c r="AG226" i="1"/>
  <c r="Z226" i="1"/>
  <c r="AG909" i="1"/>
  <c r="Z909" i="1"/>
  <c r="AG410" i="1"/>
  <c r="Z410" i="1"/>
  <c r="AG43" i="1"/>
  <c r="Z43" i="1"/>
  <c r="AG305" i="1"/>
  <c r="Z305" i="1"/>
  <c r="AG689" i="1"/>
  <c r="Z689" i="1"/>
  <c r="AG58" i="1"/>
  <c r="Z58" i="1"/>
  <c r="AG113" i="1"/>
  <c r="Z113" i="1"/>
  <c r="AG956" i="1"/>
  <c r="Z956" i="1"/>
  <c r="AG278" i="1"/>
  <c r="Z278" i="1"/>
  <c r="AG657" i="1"/>
  <c r="Z657" i="1"/>
  <c r="AG673" i="1"/>
  <c r="Z673" i="1"/>
  <c r="AG997" i="1"/>
  <c r="Z997" i="1"/>
  <c r="AG671" i="1"/>
  <c r="Z671" i="1"/>
  <c r="AG664" i="1"/>
  <c r="Z664" i="1"/>
  <c r="AG816" i="1"/>
  <c r="Z816" i="1"/>
  <c r="AG94" i="1"/>
  <c r="Z94" i="1"/>
  <c r="AG443" i="1"/>
  <c r="Z443" i="1"/>
  <c r="AG444" i="1"/>
  <c r="Z444" i="1"/>
  <c r="AG1003" i="1"/>
  <c r="Z1003" i="1"/>
  <c r="AG815" i="1"/>
  <c r="Z815" i="1"/>
  <c r="AG1011" i="1"/>
  <c r="Z1011" i="1"/>
  <c r="AG44" i="1"/>
  <c r="Z44" i="1"/>
  <c r="AG460" i="1"/>
  <c r="Z460" i="1"/>
  <c r="AG607" i="1"/>
  <c r="Z607" i="1"/>
  <c r="AG519" i="1"/>
  <c r="Z519" i="1"/>
  <c r="AG672" i="1"/>
  <c r="Z672" i="1"/>
  <c r="AG172" i="1"/>
  <c r="Z172" i="1"/>
  <c r="AG615" i="1"/>
  <c r="Z615" i="1"/>
  <c r="AG930" i="1"/>
  <c r="Z930" i="1"/>
  <c r="AG807" i="1"/>
  <c r="Z807" i="1"/>
  <c r="AG536" i="1"/>
  <c r="Z536" i="1"/>
  <c r="AG947" i="1"/>
  <c r="Z947" i="1"/>
  <c r="AG149" i="1"/>
  <c r="Z149" i="1"/>
  <c r="AG999" i="1"/>
  <c r="Z999" i="1"/>
  <c r="AG364" i="1"/>
  <c r="Z364" i="1"/>
  <c r="AG535" i="1"/>
  <c r="Z535" i="1"/>
  <c r="AG632" i="1"/>
  <c r="Z632" i="1"/>
  <c r="AG834" i="1"/>
  <c r="Z834" i="1"/>
  <c r="AG936" i="1"/>
  <c r="Z936" i="1"/>
  <c r="AG1012" i="1"/>
  <c r="Z1012" i="1"/>
  <c r="AG979" i="1"/>
  <c r="Z979" i="1"/>
  <c r="AH24" i="1"/>
  <c r="AA24" i="1"/>
  <c r="W110" i="1"/>
  <c r="X110" i="1" s="1"/>
  <c r="Y110" i="1"/>
  <c r="W202" i="1"/>
  <c r="X202" i="1" s="1"/>
  <c r="Y202" i="1"/>
  <c r="W880" i="1"/>
  <c r="X880" i="1" s="1"/>
  <c r="Y880" i="1"/>
  <c r="W680" i="1"/>
  <c r="X680" i="1" s="1"/>
  <c r="Y680" i="1"/>
  <c r="W802" i="1"/>
  <c r="X802" i="1" s="1"/>
  <c r="Y802" i="1"/>
  <c r="W540" i="1"/>
  <c r="X540" i="1" s="1"/>
  <c r="Y540" i="1"/>
  <c r="W919" i="1"/>
  <c r="X919" i="1" s="1"/>
  <c r="Y919" i="1"/>
  <c r="W204" i="1"/>
  <c r="X204" i="1" s="1"/>
  <c r="Y204" i="1"/>
  <c r="W993" i="1"/>
  <c r="X993" i="1" s="1"/>
  <c r="Y993" i="1"/>
  <c r="W971" i="1"/>
  <c r="X971" i="1" s="1"/>
  <c r="Y971" i="1"/>
  <c r="W437" i="1"/>
  <c r="X437" i="1" s="1"/>
  <c r="Y437" i="1"/>
  <c r="W372" i="1"/>
  <c r="X372" i="1" s="1"/>
  <c r="Y372" i="1"/>
  <c r="W317" i="1"/>
  <c r="X317" i="1" s="1"/>
  <c r="Y317" i="1"/>
  <c r="W52" i="1"/>
  <c r="X52" i="1" s="1"/>
  <c r="Y52" i="1"/>
  <c r="W554" i="1"/>
  <c r="X554" i="1" s="1"/>
  <c r="Y554" i="1"/>
  <c r="W758" i="1"/>
  <c r="X758" i="1" s="1"/>
  <c r="Y758" i="1"/>
  <c r="W324" i="1"/>
  <c r="X324" i="1" s="1"/>
  <c r="Y324" i="1"/>
  <c r="W1038" i="1"/>
  <c r="X1038" i="1" s="1"/>
  <c r="Y1038" i="1"/>
  <c r="W929" i="1"/>
  <c r="X929" i="1" s="1"/>
  <c r="Y929" i="1"/>
  <c r="W925" i="1"/>
  <c r="X925" i="1" s="1"/>
  <c r="Y925" i="1"/>
  <c r="W405" i="1"/>
  <c r="X405" i="1" s="1"/>
  <c r="Y405" i="1"/>
  <c r="W341" i="1"/>
  <c r="X341" i="1" s="1"/>
  <c r="Y341" i="1"/>
  <c r="W646" i="1"/>
  <c r="X646" i="1" s="1"/>
  <c r="Y646" i="1"/>
  <c r="W267" i="1"/>
  <c r="X267" i="1" s="1"/>
  <c r="Y267" i="1"/>
  <c r="W432" i="1"/>
  <c r="X432" i="1" s="1"/>
  <c r="Y432" i="1"/>
  <c r="W668" i="1"/>
  <c r="X668" i="1" s="1"/>
  <c r="Y668" i="1"/>
  <c r="W498" i="1"/>
  <c r="X498" i="1" s="1"/>
  <c r="Y498" i="1"/>
  <c r="W307" i="1"/>
  <c r="X307" i="1" s="1"/>
  <c r="Y307" i="1"/>
  <c r="W445" i="1"/>
  <c r="X445" i="1" s="1"/>
  <c r="Y445" i="1"/>
  <c r="W585" i="1"/>
  <c r="X585" i="1" s="1"/>
  <c r="Y585" i="1"/>
  <c r="W363" i="1"/>
  <c r="X363" i="1" s="1"/>
  <c r="Y363" i="1"/>
  <c r="W832" i="1"/>
  <c r="X832" i="1" s="1"/>
  <c r="Y832" i="1"/>
  <c r="W992" i="1"/>
  <c r="X992" i="1" s="1"/>
  <c r="Y992" i="1"/>
  <c r="W192" i="1"/>
  <c r="X192" i="1" s="1"/>
  <c r="Y192" i="1"/>
  <c r="W463" i="1"/>
  <c r="X463" i="1" s="1"/>
  <c r="Y463" i="1"/>
  <c r="W871" i="1"/>
  <c r="X871" i="1" s="1"/>
  <c r="Y871" i="1"/>
  <c r="W783" i="1"/>
  <c r="X783" i="1" s="1"/>
  <c r="Y783" i="1"/>
  <c r="W355" i="1"/>
  <c r="X355" i="1" s="1"/>
  <c r="Y355" i="1"/>
  <c r="W562" i="1"/>
  <c r="X562" i="1" s="1"/>
  <c r="Y562" i="1"/>
  <c r="W413" i="1"/>
  <c r="X413" i="1" s="1"/>
  <c r="Y413" i="1"/>
  <c r="W178" i="1"/>
  <c r="X178" i="1" s="1"/>
  <c r="Y178" i="1"/>
  <c r="W541" i="1"/>
  <c r="X541" i="1" s="1"/>
  <c r="Y541" i="1"/>
  <c r="W46" i="1"/>
  <c r="X46" i="1" s="1"/>
  <c r="Y46" i="1"/>
  <c r="W820" i="1"/>
  <c r="X820" i="1" s="1"/>
  <c r="Y820" i="1"/>
  <c r="W470" i="1"/>
  <c r="X470" i="1" s="1"/>
  <c r="Y470" i="1"/>
  <c r="W651" i="1"/>
  <c r="X651" i="1" s="1"/>
  <c r="Y651" i="1"/>
  <c r="W523" i="1"/>
  <c r="X523" i="1" s="1"/>
  <c r="Y523" i="1"/>
  <c r="W457" i="1"/>
  <c r="X457" i="1" s="1"/>
  <c r="Y457" i="1"/>
  <c r="W909" i="1"/>
  <c r="X909" i="1" s="1"/>
  <c r="Y909" i="1"/>
  <c r="W657" i="1"/>
  <c r="X657" i="1" s="1"/>
  <c r="Y657" i="1"/>
  <c r="W701" i="1"/>
  <c r="X701" i="1" s="1"/>
  <c r="Y701" i="1"/>
  <c r="W815" i="1"/>
  <c r="X815" i="1" s="1"/>
  <c r="Y815" i="1"/>
  <c r="W460" i="1"/>
  <c r="X460" i="1" s="1"/>
  <c r="Y460" i="1"/>
  <c r="W793" i="1"/>
  <c r="X793" i="1" s="1"/>
  <c r="Y793" i="1"/>
  <c r="W866" i="1"/>
  <c r="X866" i="1" s="1"/>
  <c r="Y866" i="1"/>
  <c r="W136" i="1"/>
  <c r="X136" i="1" s="1"/>
  <c r="Y136" i="1"/>
  <c r="W558" i="1"/>
  <c r="X558" i="1" s="1"/>
  <c r="Y558" i="1"/>
  <c r="W365" i="1"/>
  <c r="X365" i="1" s="1"/>
  <c r="Y365" i="1"/>
  <c r="W626" i="1"/>
  <c r="X626" i="1" s="1"/>
  <c r="Y626" i="1"/>
  <c r="W269" i="1"/>
  <c r="X269" i="1" s="1"/>
  <c r="Y269" i="1"/>
  <c r="W461" i="1"/>
  <c r="X461" i="1" s="1"/>
  <c r="Y461" i="1"/>
  <c r="W489" i="1"/>
  <c r="X489" i="1" s="1"/>
  <c r="Y489" i="1"/>
  <c r="W335" i="1"/>
  <c r="X335" i="1" s="1"/>
  <c r="Y335" i="1"/>
  <c r="W223" i="1"/>
  <c r="X223" i="1" s="1"/>
  <c r="Y223" i="1"/>
  <c r="W253" i="1"/>
  <c r="X253" i="1" s="1"/>
  <c r="Y253" i="1"/>
  <c r="W351" i="1"/>
  <c r="X351" i="1" s="1"/>
  <c r="Y351" i="1"/>
  <c r="W180" i="1"/>
  <c r="X180" i="1" s="1"/>
  <c r="Y180" i="1"/>
  <c r="W1016" i="1"/>
  <c r="X1016" i="1" s="1"/>
  <c r="Y1016" i="1"/>
  <c r="W534" i="1"/>
  <c r="X534" i="1" s="1"/>
  <c r="Y534" i="1"/>
  <c r="W403" i="1"/>
  <c r="X403" i="1" s="1"/>
  <c r="Y403" i="1"/>
  <c r="W100" i="1"/>
  <c r="X100" i="1" s="1"/>
  <c r="Y100" i="1"/>
  <c r="W458" i="1"/>
  <c r="X458" i="1" s="1"/>
  <c r="Y458" i="1"/>
  <c r="W946" i="1"/>
  <c r="X946" i="1" s="1"/>
  <c r="Y946" i="1"/>
  <c r="W446" i="1"/>
  <c r="X446" i="1" s="1"/>
  <c r="Y446" i="1"/>
  <c r="W189" i="1"/>
  <c r="X189" i="1" s="1"/>
  <c r="Y189" i="1"/>
  <c r="W390" i="1"/>
  <c r="X390" i="1" s="1"/>
  <c r="Y390" i="1"/>
  <c r="W858" i="1"/>
  <c r="X858" i="1" s="1"/>
  <c r="Y858" i="1"/>
  <c r="W400" i="1"/>
  <c r="X400" i="1" s="1"/>
  <c r="Y400" i="1"/>
  <c r="W297" i="1"/>
  <c r="X297" i="1" s="1"/>
  <c r="Y297" i="1"/>
  <c r="W82" i="1"/>
  <c r="X82" i="1" s="1"/>
  <c r="Y82" i="1"/>
  <c r="W786" i="1"/>
  <c r="X786" i="1" s="1"/>
  <c r="Y786" i="1"/>
  <c r="W117" i="1"/>
  <c r="X117" i="1" s="1"/>
  <c r="Y117" i="1"/>
  <c r="W612" i="1"/>
  <c r="X612" i="1" s="1"/>
  <c r="Y612" i="1"/>
  <c r="W752" i="1"/>
  <c r="X752" i="1" s="1"/>
  <c r="Y752" i="1"/>
  <c r="W247" i="1"/>
  <c r="X247" i="1" s="1"/>
  <c r="Y247" i="1"/>
  <c r="W894" i="1"/>
  <c r="X894" i="1" s="1"/>
  <c r="Y894" i="1"/>
  <c r="W973" i="1"/>
  <c r="X973" i="1" s="1"/>
  <c r="Y973" i="1"/>
  <c r="W610" i="1"/>
  <c r="X610" i="1" s="1"/>
  <c r="Y610" i="1"/>
  <c r="W268" i="1"/>
  <c r="X268" i="1" s="1"/>
  <c r="Y268" i="1"/>
  <c r="W767" i="1"/>
  <c r="X767" i="1" s="1"/>
  <c r="Y767" i="1"/>
  <c r="W696" i="1"/>
  <c r="X696" i="1" s="1"/>
  <c r="Y696" i="1"/>
  <c r="W543" i="1"/>
  <c r="X543" i="1" s="1"/>
  <c r="Y543" i="1"/>
  <c r="W358" i="1"/>
  <c r="X358" i="1" s="1"/>
  <c r="Y358" i="1"/>
  <c r="W234" i="1"/>
  <c r="X234" i="1" s="1"/>
  <c r="Y234" i="1"/>
  <c r="W747" i="1"/>
  <c r="X747" i="1" s="1"/>
  <c r="Y747" i="1"/>
  <c r="W447" i="1"/>
  <c r="X447" i="1" s="1"/>
  <c r="Y447" i="1"/>
  <c r="W736" i="1"/>
  <c r="X736" i="1" s="1"/>
  <c r="Y736" i="1"/>
  <c r="W112" i="1"/>
  <c r="X112" i="1" s="1"/>
  <c r="Y112" i="1"/>
  <c r="W1027" i="1"/>
  <c r="X1027" i="1" s="1"/>
  <c r="Y1027" i="1"/>
  <c r="W935" i="1"/>
  <c r="X935" i="1" s="1"/>
  <c r="Y935" i="1"/>
  <c r="W116" i="1"/>
  <c r="X116" i="1" s="1"/>
  <c r="Y116" i="1"/>
  <c r="W625" i="1"/>
  <c r="X625" i="1" s="1"/>
  <c r="Y625" i="1"/>
  <c r="W502" i="1"/>
  <c r="X502" i="1" s="1"/>
  <c r="Y502" i="1"/>
  <c r="W561" i="1"/>
  <c r="X561" i="1" s="1"/>
  <c r="Y561" i="1"/>
  <c r="W25" i="1"/>
  <c r="X25" i="1" s="1"/>
  <c r="Y25" i="1"/>
  <c r="W377" i="1"/>
  <c r="X377" i="1" s="1"/>
  <c r="Y377" i="1"/>
  <c r="W529" i="1"/>
  <c r="X529" i="1" s="1"/>
  <c r="Y529" i="1"/>
  <c r="W642" i="1"/>
  <c r="X642" i="1" s="1"/>
  <c r="Y642" i="1"/>
  <c r="W156" i="1"/>
  <c r="X156" i="1" s="1"/>
  <c r="Y156" i="1"/>
  <c r="W40" i="1"/>
  <c r="X40" i="1" s="1"/>
  <c r="Y40" i="1"/>
  <c r="W66" i="1"/>
  <c r="X66" i="1" s="1"/>
  <c r="Y66" i="1"/>
  <c r="W746" i="1"/>
  <c r="X746" i="1" s="1"/>
  <c r="Y746" i="1"/>
  <c r="W789" i="1"/>
  <c r="X789" i="1" s="1"/>
  <c r="Y789" i="1"/>
  <c r="W798" i="1"/>
  <c r="X798" i="1" s="1"/>
  <c r="Y798" i="1"/>
  <c r="W394" i="1"/>
  <c r="X394" i="1" s="1"/>
  <c r="Y394" i="1"/>
  <c r="W448" i="1"/>
  <c r="X448" i="1" s="1"/>
  <c r="Y448" i="1"/>
  <c r="W795" i="1"/>
  <c r="X795" i="1" s="1"/>
  <c r="Y795" i="1"/>
  <c r="W826" i="1"/>
  <c r="X826" i="1" s="1"/>
  <c r="Y826" i="1"/>
  <c r="W629" i="1"/>
  <c r="X629" i="1" s="1"/>
  <c r="Y629" i="1"/>
  <c r="W557" i="1"/>
  <c r="X557" i="1" s="1"/>
  <c r="Y557" i="1"/>
  <c r="W183" i="1"/>
  <c r="X183" i="1" s="1"/>
  <c r="Y183" i="1"/>
  <c r="W96" i="1"/>
  <c r="X96" i="1" s="1"/>
  <c r="Y96" i="1"/>
  <c r="W304" i="1"/>
  <c r="X304" i="1" s="1"/>
  <c r="Y304" i="1"/>
  <c r="W384" i="1"/>
  <c r="X384" i="1" s="1"/>
  <c r="Y384" i="1"/>
  <c r="W565" i="1"/>
  <c r="X565" i="1" s="1"/>
  <c r="Y565" i="1"/>
  <c r="W177" i="1"/>
  <c r="X177" i="1" s="1"/>
  <c r="Y177" i="1"/>
  <c r="W920" i="1"/>
  <c r="X920" i="1" s="1"/>
  <c r="Y920" i="1"/>
  <c r="W824" i="1"/>
  <c r="X824" i="1" s="1"/>
  <c r="Y824" i="1"/>
  <c r="W142" i="1"/>
  <c r="X142" i="1" s="1"/>
  <c r="Y142" i="1"/>
  <c r="W120" i="1"/>
  <c r="X120" i="1" s="1"/>
  <c r="Y120" i="1"/>
  <c r="W738" i="1"/>
  <c r="X738" i="1" s="1"/>
  <c r="Y738" i="1"/>
  <c r="W166" i="1"/>
  <c r="X166" i="1" s="1"/>
  <c r="Y166" i="1"/>
  <c r="W111" i="1"/>
  <c r="X111" i="1" s="1"/>
  <c r="Y111" i="1"/>
  <c r="W424" i="1"/>
  <c r="X424" i="1" s="1"/>
  <c r="Y424" i="1"/>
  <c r="W121" i="1"/>
  <c r="X121" i="1" s="1"/>
  <c r="Y121" i="1"/>
  <c r="W849" i="1"/>
  <c r="X849" i="1" s="1"/>
  <c r="Y849" i="1"/>
  <c r="W459" i="1"/>
  <c r="X459" i="1" s="1"/>
  <c r="Y459" i="1"/>
  <c r="W455" i="1"/>
  <c r="X455" i="1" s="1"/>
  <c r="Y455" i="1"/>
  <c r="W270" i="1"/>
  <c r="X270" i="1" s="1"/>
  <c r="Y270" i="1"/>
  <c r="W367" i="1"/>
  <c r="X367" i="1" s="1"/>
  <c r="Y367" i="1"/>
  <c r="W229" i="1"/>
  <c r="X229" i="1" s="1"/>
  <c r="Y229" i="1"/>
  <c r="W888" i="1"/>
  <c r="X888" i="1" s="1"/>
  <c r="Y888" i="1"/>
  <c r="W55" i="1"/>
  <c r="X55" i="1" s="1"/>
  <c r="Y55" i="1"/>
  <c r="W963" i="1"/>
  <c r="X963" i="1" s="1"/>
  <c r="Y963" i="1"/>
  <c r="W634" i="1"/>
  <c r="X634" i="1" s="1"/>
  <c r="Y634" i="1"/>
  <c r="W161" i="1"/>
  <c r="X161" i="1" s="1"/>
  <c r="Y161" i="1"/>
  <c r="W810" i="1"/>
  <c r="X810" i="1" s="1"/>
  <c r="Y810" i="1"/>
  <c r="W186" i="1"/>
  <c r="X186" i="1" s="1"/>
  <c r="Y186" i="1"/>
  <c r="W476" i="1"/>
  <c r="X476" i="1" s="1"/>
  <c r="Y476" i="1"/>
  <c r="W917" i="1"/>
  <c r="X917" i="1" s="1"/>
  <c r="Y917" i="1"/>
  <c r="W573" i="1"/>
  <c r="X573" i="1" s="1"/>
  <c r="Y573" i="1"/>
  <c r="W37" i="1"/>
  <c r="X37" i="1" s="1"/>
  <c r="Y37" i="1"/>
  <c r="W348" i="1"/>
  <c r="X348" i="1" s="1"/>
  <c r="Y348" i="1"/>
  <c r="W241" i="1"/>
  <c r="X241" i="1" s="1"/>
  <c r="Y241" i="1"/>
  <c r="W528" i="1"/>
  <c r="X528" i="1" s="1"/>
  <c r="Y528" i="1"/>
  <c r="W855" i="1"/>
  <c r="X855" i="1" s="1"/>
  <c r="Y855" i="1"/>
  <c r="W631" i="1"/>
  <c r="X631" i="1" s="1"/>
  <c r="Y631" i="1"/>
  <c r="W732" i="1"/>
  <c r="X732" i="1" s="1"/>
  <c r="Y732" i="1"/>
  <c r="W772" i="1"/>
  <c r="X772" i="1" s="1"/>
  <c r="Y772" i="1"/>
  <c r="W249" i="1"/>
  <c r="X249" i="1" s="1"/>
  <c r="Y249" i="1"/>
  <c r="W873" i="1"/>
  <c r="X873" i="1" s="1"/>
  <c r="Y873" i="1"/>
  <c r="W617" i="1"/>
  <c r="X617" i="1" s="1"/>
  <c r="Y617" i="1"/>
  <c r="W745" i="1"/>
  <c r="X745" i="1" s="1"/>
  <c r="Y745" i="1"/>
  <c r="W970" i="1"/>
  <c r="X970" i="1" s="1"/>
  <c r="Y970" i="1"/>
  <c r="W614" i="1"/>
  <c r="X614" i="1" s="1"/>
  <c r="Y614" i="1"/>
  <c r="W379" i="1"/>
  <c r="X379" i="1" s="1"/>
  <c r="Y379" i="1"/>
  <c r="W830" i="1"/>
  <c r="X830" i="1" s="1"/>
  <c r="Y830" i="1"/>
  <c r="W575" i="1"/>
  <c r="X575" i="1" s="1"/>
  <c r="Y575" i="1"/>
  <c r="W158" i="1"/>
  <c r="X158" i="1" s="1"/>
  <c r="Y158" i="1"/>
  <c r="W805" i="1"/>
  <c r="X805" i="1" s="1"/>
  <c r="Y805" i="1"/>
  <c r="W319" i="1"/>
  <c r="X319" i="1" s="1"/>
  <c r="Y319" i="1"/>
  <c r="W653" i="1"/>
  <c r="X653" i="1" s="1"/>
  <c r="Y653" i="1"/>
  <c r="W410" i="1"/>
  <c r="X410" i="1" s="1"/>
  <c r="Y410" i="1"/>
  <c r="W584" i="1"/>
  <c r="X584" i="1" s="1"/>
  <c r="Y584" i="1"/>
  <c r="W928" i="1"/>
  <c r="X928" i="1" s="1"/>
  <c r="Y928" i="1"/>
  <c r="W113" i="1"/>
  <c r="X113" i="1" s="1"/>
  <c r="Y113" i="1"/>
  <c r="W278" i="1"/>
  <c r="X278" i="1" s="1"/>
  <c r="Y278" i="1"/>
  <c r="W664" i="1"/>
  <c r="X664" i="1" s="1"/>
  <c r="Y664" i="1"/>
  <c r="W443" i="1"/>
  <c r="X443" i="1" s="1"/>
  <c r="Y443" i="1"/>
  <c r="W1011" i="1"/>
  <c r="X1011" i="1" s="1"/>
  <c r="Y1011" i="1"/>
  <c r="W607" i="1"/>
  <c r="X607" i="1" s="1"/>
  <c r="Y607" i="1"/>
  <c r="W796" i="1"/>
  <c r="X796" i="1" s="1"/>
  <c r="Y796" i="1"/>
  <c r="W172" i="1"/>
  <c r="X172" i="1" s="1"/>
  <c r="Y172" i="1"/>
  <c r="W345" i="1"/>
  <c r="X345" i="1" s="1"/>
  <c r="Y345" i="1"/>
  <c r="W291" i="1"/>
  <c r="X291" i="1" s="1"/>
  <c r="Y291" i="1"/>
  <c r="W485" i="1"/>
  <c r="X485" i="1" s="1"/>
  <c r="Y485" i="1"/>
  <c r="W61" i="1"/>
  <c r="X61" i="1" s="1"/>
  <c r="Y61" i="1"/>
  <c r="W982" i="1"/>
  <c r="X982" i="1" s="1"/>
  <c r="Y982" i="1"/>
  <c r="W210" i="1"/>
  <c r="X210" i="1" s="1"/>
  <c r="Y210" i="1"/>
  <c r="W814" i="1"/>
  <c r="X814" i="1" s="1"/>
  <c r="Y814" i="1"/>
  <c r="W486" i="1"/>
  <c r="X486" i="1" s="1"/>
  <c r="Y486" i="1"/>
  <c r="W88" i="1"/>
  <c r="X88" i="1" s="1"/>
  <c r="Y88" i="1"/>
  <c r="W702" i="1"/>
  <c r="X702" i="1" s="1"/>
  <c r="Y702" i="1"/>
  <c r="W913" i="1"/>
  <c r="X913" i="1" s="1"/>
  <c r="Y913" i="1"/>
  <c r="W105" i="1"/>
  <c r="X105" i="1" s="1"/>
  <c r="Y105" i="1"/>
  <c r="W57" i="1"/>
  <c r="X57" i="1" s="1"/>
  <c r="Y57" i="1"/>
  <c r="W383" i="1"/>
  <c r="X383" i="1" s="1"/>
  <c r="Y383" i="1"/>
  <c r="W280" i="1"/>
  <c r="X280" i="1" s="1"/>
  <c r="Y280" i="1"/>
  <c r="W132" i="1"/>
  <c r="X132" i="1" s="1"/>
  <c r="Y132" i="1"/>
  <c r="W239" i="1"/>
  <c r="X239" i="1" s="1"/>
  <c r="Y239" i="1"/>
  <c r="W618" i="1"/>
  <c r="X618" i="1" s="1"/>
  <c r="Y618" i="1"/>
  <c r="W328" i="1"/>
  <c r="X328" i="1" s="1"/>
  <c r="Y328" i="1"/>
  <c r="W817" i="1"/>
  <c r="X817" i="1" s="1"/>
  <c r="Y817" i="1"/>
  <c r="W1029" i="1"/>
  <c r="X1029" i="1" s="1"/>
  <c r="Y1029" i="1"/>
  <c r="W475" i="1"/>
  <c r="X475" i="1" s="1"/>
  <c r="Y475" i="1"/>
  <c r="W322" i="1"/>
  <c r="X322" i="1" s="1"/>
  <c r="Y322" i="1"/>
  <c r="W968" i="1"/>
  <c r="X968" i="1" s="1"/>
  <c r="Y968" i="1"/>
  <c r="W966" i="1"/>
  <c r="X966" i="1" s="1"/>
  <c r="Y966" i="1"/>
  <c r="W749" i="1"/>
  <c r="X749" i="1" s="1"/>
  <c r="Y749" i="1"/>
  <c r="W144" i="1"/>
  <c r="X144" i="1" s="1"/>
  <c r="Y144" i="1"/>
  <c r="W207" i="1"/>
  <c r="X207" i="1" s="1"/>
  <c r="Y207" i="1"/>
  <c r="W853" i="1"/>
  <c r="X853" i="1" s="1"/>
  <c r="Y853" i="1"/>
  <c r="W114" i="1"/>
  <c r="X114" i="1" s="1"/>
  <c r="Y114" i="1"/>
  <c r="W346" i="1"/>
  <c r="X346" i="1" s="1"/>
  <c r="Y346" i="1"/>
  <c r="W71" i="1"/>
  <c r="X71" i="1" s="1"/>
  <c r="Y71" i="1"/>
  <c r="W128" i="1"/>
  <c r="X128" i="1" s="1"/>
  <c r="Y128" i="1"/>
  <c r="W350" i="1"/>
  <c r="X350" i="1" s="1"/>
  <c r="Y350" i="1"/>
  <c r="W48" i="1"/>
  <c r="X48" i="1" s="1"/>
  <c r="Y48" i="1"/>
  <c r="W591" i="1"/>
  <c r="X591" i="1" s="1"/>
  <c r="Y591" i="1"/>
  <c r="W284" i="1"/>
  <c r="X284" i="1" s="1"/>
  <c r="Y284" i="1"/>
  <c r="W224" i="1"/>
  <c r="X224" i="1" s="1"/>
  <c r="Y224" i="1"/>
  <c r="W684" i="1"/>
  <c r="X684" i="1" s="1"/>
  <c r="Y684" i="1"/>
  <c r="W308" i="1"/>
  <c r="X308" i="1" s="1"/>
  <c r="Y308" i="1"/>
  <c r="W478" i="1"/>
  <c r="X478" i="1" s="1"/>
  <c r="Y478" i="1"/>
  <c r="W337" i="1"/>
  <c r="X337" i="1" s="1"/>
  <c r="Y337" i="1"/>
  <c r="W530" i="1"/>
  <c r="X530" i="1" s="1"/>
  <c r="Y530" i="1"/>
  <c r="W571" i="1"/>
  <c r="X571" i="1" s="1"/>
  <c r="Y571" i="1"/>
  <c r="W598" i="1"/>
  <c r="X598" i="1" s="1"/>
  <c r="Y598" i="1"/>
  <c r="W553" i="1"/>
  <c r="X553" i="1" s="1"/>
  <c r="Y553" i="1"/>
  <c r="W67" i="1"/>
  <c r="X67" i="1" s="1"/>
  <c r="Y67" i="1"/>
  <c r="W665" i="1"/>
  <c r="X665" i="1" s="1"/>
  <c r="Y665" i="1"/>
  <c r="W819" i="1"/>
  <c r="X819" i="1" s="1"/>
  <c r="Y819" i="1"/>
  <c r="W801" i="1"/>
  <c r="X801" i="1" s="1"/>
  <c r="Y801" i="1"/>
  <c r="W677" i="1"/>
  <c r="X677" i="1" s="1"/>
  <c r="Y677" i="1"/>
  <c r="W563" i="1"/>
  <c r="X563" i="1" s="1"/>
  <c r="Y563" i="1"/>
  <c r="W80" i="1"/>
  <c r="X80" i="1" s="1"/>
  <c r="Y80" i="1"/>
  <c r="W109" i="1"/>
  <c r="X109" i="1" s="1"/>
  <c r="Y109" i="1"/>
  <c r="W991" i="1"/>
  <c r="X991" i="1" s="1"/>
  <c r="Y991" i="1"/>
  <c r="W964" i="1"/>
  <c r="X964" i="1" s="1"/>
  <c r="Y964" i="1"/>
  <c r="W353" i="1"/>
  <c r="X353" i="1" s="1"/>
  <c r="Y353" i="1"/>
  <c r="W421" i="1"/>
  <c r="X421" i="1" s="1"/>
  <c r="Y421" i="1"/>
  <c r="W640" i="1"/>
  <c r="X640" i="1" s="1"/>
  <c r="Y640" i="1"/>
  <c r="W848" i="1"/>
  <c r="X848" i="1" s="1"/>
  <c r="Y848" i="1"/>
  <c r="W301" i="1"/>
  <c r="X301" i="1" s="1"/>
  <c r="Y301" i="1"/>
  <c r="W143" i="1"/>
  <c r="X143" i="1" s="1"/>
  <c r="Y143" i="1"/>
  <c r="W493" i="1"/>
  <c r="X493" i="1" s="1"/>
  <c r="Y493" i="1"/>
  <c r="W506" i="1"/>
  <c r="X506" i="1" s="1"/>
  <c r="Y506" i="1"/>
  <c r="W201" i="1"/>
  <c r="X201" i="1" s="1"/>
  <c r="Y201" i="1"/>
  <c r="W594" i="1"/>
  <c r="X594" i="1" s="1"/>
  <c r="Y594" i="1"/>
  <c r="W1001" i="1"/>
  <c r="X1001" i="1" s="1"/>
  <c r="Y1001" i="1"/>
  <c r="W442" i="1"/>
  <c r="X442" i="1" s="1"/>
  <c r="Y442" i="1"/>
  <c r="W709" i="1"/>
  <c r="X709" i="1" s="1"/>
  <c r="Y709" i="1"/>
  <c r="W220" i="1"/>
  <c r="X220" i="1" s="1"/>
  <c r="Y220" i="1"/>
  <c r="W380" i="1"/>
  <c r="X380" i="1" s="1"/>
  <c r="Y380" i="1"/>
  <c r="W251" i="1"/>
  <c r="X251" i="1" s="1"/>
  <c r="Y251" i="1"/>
  <c r="W1031" i="1"/>
  <c r="X1031" i="1" s="1"/>
  <c r="Y1031" i="1"/>
  <c r="W43" i="1"/>
  <c r="X43" i="1" s="1"/>
  <c r="Y43" i="1"/>
  <c r="W890" i="1"/>
  <c r="X890" i="1" s="1"/>
  <c r="Y890" i="1"/>
  <c r="W990" i="1"/>
  <c r="X990" i="1" s="1"/>
  <c r="Y990" i="1"/>
  <c r="W673" i="1"/>
  <c r="X673" i="1" s="1"/>
  <c r="Y673" i="1"/>
  <c r="W816" i="1"/>
  <c r="X816" i="1" s="1"/>
  <c r="Y816" i="1"/>
  <c r="W444" i="1"/>
  <c r="X444" i="1" s="1"/>
  <c r="Y444" i="1"/>
  <c r="W948" i="1"/>
  <c r="X948" i="1" s="1"/>
  <c r="Y948" i="1"/>
  <c r="W672" i="1"/>
  <c r="X672" i="1" s="1"/>
  <c r="Y672" i="1"/>
  <c r="W723" i="1"/>
  <c r="X723" i="1" s="1"/>
  <c r="Y723" i="1"/>
  <c r="W980" i="1"/>
  <c r="X980" i="1" s="1"/>
  <c r="Y980" i="1"/>
  <c r="W615" i="1"/>
  <c r="X615" i="1" s="1"/>
  <c r="Y615" i="1"/>
  <c r="W74" i="1"/>
  <c r="X74" i="1" s="1"/>
  <c r="Y74" i="1"/>
  <c r="W959" i="1"/>
  <c r="X959" i="1" s="1"/>
  <c r="Y959" i="1"/>
  <c r="W92" i="1"/>
  <c r="X92" i="1" s="1"/>
  <c r="Y92" i="1"/>
  <c r="W536" i="1"/>
  <c r="X536" i="1" s="1"/>
  <c r="Y536" i="1"/>
  <c r="W735" i="1"/>
  <c r="X735" i="1" s="1"/>
  <c r="Y735" i="1"/>
  <c r="W947" i="1"/>
  <c r="X947" i="1" s="1"/>
  <c r="Y947" i="1"/>
  <c r="W999" i="1"/>
  <c r="X999" i="1" s="1"/>
  <c r="Y999" i="1"/>
  <c r="W535" i="1"/>
  <c r="X535" i="1" s="1"/>
  <c r="Y535" i="1"/>
  <c r="W720" i="1"/>
  <c r="X720" i="1" s="1"/>
  <c r="Y720" i="1"/>
  <c r="W632" i="1"/>
  <c r="X632" i="1" s="1"/>
  <c r="Y632" i="1"/>
  <c r="W663" i="1"/>
  <c r="X663" i="1" s="1"/>
  <c r="Y663" i="1"/>
  <c r="W1012" i="1"/>
  <c r="X1012" i="1" s="1"/>
  <c r="Y1012" i="1"/>
  <c r="W256" i="1"/>
  <c r="X256" i="1" s="1"/>
  <c r="Y256" i="1"/>
  <c r="W979" i="1"/>
  <c r="X979" i="1" s="1"/>
  <c r="Y979" i="1"/>
  <c r="W153" i="1"/>
  <c r="X153" i="1" s="1"/>
  <c r="Y153" i="1"/>
  <c r="W474" i="1"/>
  <c r="X474" i="1" s="1"/>
  <c r="Y474" i="1"/>
  <c r="W582" i="1"/>
  <c r="X582" i="1" s="1"/>
  <c r="Y582" i="1"/>
  <c r="W255" i="1"/>
  <c r="X255" i="1" s="1"/>
  <c r="Y255" i="1"/>
  <c r="W429" i="1"/>
  <c r="X429" i="1" s="1"/>
  <c r="Y429" i="1"/>
  <c r="W47" i="1"/>
  <c r="X47" i="1" s="1"/>
  <c r="Y47" i="1"/>
  <c r="W822" i="1"/>
  <c r="X822" i="1" s="1"/>
  <c r="Y822" i="1"/>
  <c r="W175" i="1"/>
  <c r="X175" i="1" s="1"/>
  <c r="Y175" i="1"/>
  <c r="W141" i="1"/>
  <c r="X141" i="1" s="1"/>
  <c r="Y141" i="1"/>
  <c r="W778" i="1"/>
  <c r="X778" i="1" s="1"/>
  <c r="Y778" i="1"/>
  <c r="W477" i="1"/>
  <c r="X477" i="1" s="1"/>
  <c r="Y477" i="1"/>
  <c r="W806" i="1"/>
  <c r="X806" i="1" s="1"/>
  <c r="Y806" i="1"/>
  <c r="W513" i="1"/>
  <c r="X513" i="1" s="1"/>
  <c r="Y513" i="1"/>
  <c r="W770" i="1"/>
  <c r="X770" i="1" s="1"/>
  <c r="Y770" i="1"/>
  <c r="W404" i="1"/>
  <c r="X404" i="1" s="1"/>
  <c r="Y404" i="1"/>
  <c r="W195" i="1"/>
  <c r="X195" i="1" s="1"/>
  <c r="Y195" i="1"/>
  <c r="W730" i="1"/>
  <c r="X730" i="1" s="1"/>
  <c r="Y730" i="1"/>
  <c r="W759" i="1"/>
  <c r="X759" i="1" s="1"/>
  <c r="Y759" i="1"/>
  <c r="W86" i="1"/>
  <c r="X86" i="1" s="1"/>
  <c r="Y86" i="1"/>
  <c r="W1026" i="1"/>
  <c r="X1026" i="1" s="1"/>
  <c r="Y1026" i="1"/>
  <c r="W310" i="1"/>
  <c r="X310" i="1" s="1"/>
  <c r="Y310" i="1"/>
  <c r="W636" i="1"/>
  <c r="X636" i="1" s="1"/>
  <c r="Y636" i="1"/>
  <c r="W779" i="1"/>
  <c r="X779" i="1" s="1"/>
  <c r="Y779" i="1"/>
  <c r="W1015" i="1"/>
  <c r="X1015" i="1" s="1"/>
  <c r="Y1015" i="1"/>
  <c r="W560" i="1"/>
  <c r="X560" i="1" s="1"/>
  <c r="Y560" i="1"/>
  <c r="W81" i="1"/>
  <c r="X81" i="1" s="1"/>
  <c r="Y81" i="1"/>
  <c r="W763" i="1"/>
  <c r="X763" i="1" s="1"/>
  <c r="Y763" i="1"/>
  <c r="W788" i="1"/>
  <c r="X788" i="1" s="1"/>
  <c r="Y788" i="1"/>
  <c r="W453" i="1"/>
  <c r="X453" i="1" s="1"/>
  <c r="Y453" i="1"/>
  <c r="W790" i="1"/>
  <c r="X790" i="1" s="1"/>
  <c r="Y790" i="1"/>
  <c r="W549" i="1"/>
  <c r="X549" i="1" s="1"/>
  <c r="Y549" i="1"/>
  <c r="W1005" i="1"/>
  <c r="X1005" i="1" s="1"/>
  <c r="Y1005" i="1"/>
  <c r="W1006" i="1"/>
  <c r="X1006" i="1" s="1"/>
  <c r="Y1006" i="1"/>
  <c r="W717" i="1"/>
  <c r="X717" i="1" s="1"/>
  <c r="Y717" i="1"/>
  <c r="W174" i="1"/>
  <c r="X174" i="1" s="1"/>
  <c r="Y174" i="1"/>
  <c r="W347" i="1"/>
  <c r="X347" i="1" s="1"/>
  <c r="Y347" i="1"/>
  <c r="W507" i="1"/>
  <c r="X507" i="1" s="1"/>
  <c r="Y507" i="1"/>
  <c r="W188" i="1"/>
  <c r="X188" i="1" s="1"/>
  <c r="Y188" i="1"/>
  <c r="W1023" i="1"/>
  <c r="X1023" i="1" s="1"/>
  <c r="Y1023" i="1"/>
  <c r="W944" i="1"/>
  <c r="X944" i="1" s="1"/>
  <c r="Y944" i="1"/>
  <c r="W611" i="1"/>
  <c r="X611" i="1" s="1"/>
  <c r="Y611" i="1"/>
  <c r="W369" i="1"/>
  <c r="X369" i="1" s="1"/>
  <c r="Y369" i="1"/>
  <c r="W203" i="1"/>
  <c r="X203" i="1" s="1"/>
  <c r="Y203" i="1"/>
  <c r="W870" i="1"/>
  <c r="X870" i="1" s="1"/>
  <c r="Y870" i="1"/>
  <c r="W957" i="1"/>
  <c r="X957" i="1" s="1"/>
  <c r="Y957" i="1"/>
  <c r="W187" i="1"/>
  <c r="X187" i="1" s="1"/>
  <c r="Y187" i="1"/>
  <c r="W688" i="1"/>
  <c r="X688" i="1" s="1"/>
  <c r="Y688" i="1"/>
  <c r="W727" i="1"/>
  <c r="X727" i="1" s="1"/>
  <c r="Y727" i="1"/>
  <c r="W652" i="1"/>
  <c r="X652" i="1" s="1"/>
  <c r="Y652" i="1"/>
  <c r="W39" i="1"/>
  <c r="X39" i="1" s="1"/>
  <c r="Y39" i="1"/>
  <c r="W803" i="1"/>
  <c r="X803" i="1" s="1"/>
  <c r="Y803" i="1"/>
  <c r="W692" i="1"/>
  <c r="X692" i="1" s="1"/>
  <c r="Y692" i="1"/>
  <c r="W524" i="1"/>
  <c r="X524" i="1" s="1"/>
  <c r="Y524" i="1"/>
  <c r="W893" i="1"/>
  <c r="X893" i="1" s="1"/>
  <c r="Y893" i="1"/>
  <c r="W123" i="1"/>
  <c r="X123" i="1" s="1"/>
  <c r="Y123" i="1"/>
  <c r="W907" i="1"/>
  <c r="X907" i="1" s="1"/>
  <c r="Y907" i="1"/>
  <c r="W514" i="1"/>
  <c r="X514" i="1" s="1"/>
  <c r="Y514" i="1"/>
  <c r="W678" i="1"/>
  <c r="X678" i="1" s="1"/>
  <c r="Y678" i="1"/>
  <c r="W51" i="1"/>
  <c r="X51" i="1" s="1"/>
  <c r="Y51" i="1"/>
  <c r="W494" i="1"/>
  <c r="X494" i="1" s="1"/>
  <c r="Y494" i="1"/>
  <c r="W422" i="1"/>
  <c r="X422" i="1" s="1"/>
  <c r="Y422" i="1"/>
  <c r="W431" i="1"/>
  <c r="X431" i="1" s="1"/>
  <c r="Y431" i="1"/>
  <c r="W578" i="1"/>
  <c r="X578" i="1" s="1"/>
  <c r="Y578" i="1"/>
  <c r="W333" i="1"/>
  <c r="X333" i="1" s="1"/>
  <c r="Y333" i="1"/>
  <c r="W518" i="1"/>
  <c r="X518" i="1" s="1"/>
  <c r="Y518" i="1"/>
  <c r="W212" i="1"/>
  <c r="X212" i="1" s="1"/>
  <c r="Y212" i="1"/>
  <c r="W1041" i="1"/>
  <c r="X1041" i="1" s="1"/>
  <c r="Y1041" i="1"/>
  <c r="W766" i="1"/>
  <c r="X766" i="1" s="1"/>
  <c r="Y766" i="1"/>
  <c r="W450" i="1"/>
  <c r="X450" i="1" s="1"/>
  <c r="Y450" i="1"/>
  <c r="W910" i="1"/>
  <c r="X910" i="1" s="1"/>
  <c r="Y910" i="1"/>
  <c r="W1025" i="1"/>
  <c r="X1025" i="1" s="1"/>
  <c r="Y1025" i="1"/>
  <c r="W581" i="1"/>
  <c r="X581" i="1" s="1"/>
  <c r="Y581" i="1"/>
  <c r="W416" i="1"/>
  <c r="X416" i="1" s="1"/>
  <c r="Y416" i="1"/>
  <c r="W349" i="1"/>
  <c r="X349" i="1" s="1"/>
  <c r="Y349" i="1"/>
  <c r="W958" i="1"/>
  <c r="X958" i="1" s="1"/>
  <c r="Y958" i="1"/>
  <c r="W32" i="1"/>
  <c r="X32" i="1" s="1"/>
  <c r="Y32" i="1"/>
  <c r="W700" i="1"/>
  <c r="X700" i="1" s="1"/>
  <c r="Y700" i="1"/>
  <c r="W206" i="1"/>
  <c r="X206" i="1" s="1"/>
  <c r="Y206" i="1"/>
  <c r="W59" i="1"/>
  <c r="X59" i="1" s="1"/>
  <c r="Y59" i="1"/>
  <c r="W238" i="1"/>
  <c r="X238" i="1" s="1"/>
  <c r="Y238" i="1"/>
  <c r="W539" i="1"/>
  <c r="X539" i="1" s="1"/>
  <c r="Y539" i="1"/>
  <c r="W635" i="1"/>
  <c r="X635" i="1" s="1"/>
  <c r="Y635" i="1"/>
  <c r="W316" i="1"/>
  <c r="X316" i="1" s="1"/>
  <c r="Y316" i="1"/>
  <c r="W775" i="1"/>
  <c r="X775" i="1" s="1"/>
  <c r="Y775" i="1"/>
  <c r="W960" i="1"/>
  <c r="X960" i="1" s="1"/>
  <c r="Y960" i="1"/>
  <c r="W987" i="1"/>
  <c r="X987" i="1" s="1"/>
  <c r="Y987" i="1"/>
  <c r="W1019" i="1"/>
  <c r="X1019" i="1" s="1"/>
  <c r="Y1019" i="1"/>
  <c r="W780" i="1"/>
  <c r="X780" i="1" s="1"/>
  <c r="Y780" i="1"/>
  <c r="W590" i="1"/>
  <c r="X590" i="1" s="1"/>
  <c r="Y590" i="1"/>
  <c r="W842" i="1"/>
  <c r="X842" i="1" s="1"/>
  <c r="Y842" i="1"/>
  <c r="W649" i="1"/>
  <c r="X649" i="1" s="1"/>
  <c r="Y649" i="1"/>
  <c r="W609" i="1"/>
  <c r="X609" i="1" s="1"/>
  <c r="Y609" i="1"/>
  <c r="W398" i="1"/>
  <c r="X398" i="1" s="1"/>
  <c r="Y398" i="1"/>
  <c r="W714" i="1"/>
  <c r="X714" i="1" s="1"/>
  <c r="Y714" i="1"/>
  <c r="W250" i="1"/>
  <c r="X250" i="1" s="1"/>
  <c r="Y250" i="1"/>
  <c r="W1035" i="1"/>
  <c r="X1035" i="1" s="1"/>
  <c r="Y1035" i="1"/>
  <c r="W551" i="1"/>
  <c r="X551" i="1" s="1"/>
  <c r="Y551" i="1"/>
  <c r="W781" i="1"/>
  <c r="X781" i="1" s="1"/>
  <c r="Y781" i="1"/>
  <c r="W516" i="1"/>
  <c r="X516" i="1" s="1"/>
  <c r="Y516" i="1"/>
  <c r="W896" i="1"/>
  <c r="X896" i="1" s="1"/>
  <c r="Y896" i="1"/>
  <c r="W765" i="1"/>
  <c r="X765" i="1" s="1"/>
  <c r="Y765" i="1"/>
  <c r="W373" i="1"/>
  <c r="X373" i="1" s="1"/>
  <c r="Y373" i="1"/>
  <c r="W904" i="1"/>
  <c r="X904" i="1" s="1"/>
  <c r="Y904" i="1"/>
  <c r="W644" i="1"/>
  <c r="X644" i="1" s="1"/>
  <c r="Y644" i="1"/>
  <c r="W719" i="1"/>
  <c r="X719" i="1" s="1"/>
  <c r="Y719" i="1"/>
  <c r="W627" i="1"/>
  <c r="X627" i="1" s="1"/>
  <c r="Y627" i="1"/>
  <c r="W564" i="1"/>
  <c r="X564" i="1" s="1"/>
  <c r="Y564" i="1"/>
  <c r="W1004" i="1"/>
  <c r="X1004" i="1" s="1"/>
  <c r="Y1004" i="1"/>
  <c r="W833" i="1"/>
  <c r="X833" i="1" s="1"/>
  <c r="Y833" i="1"/>
  <c r="W219" i="1"/>
  <c r="X219" i="1" s="1"/>
  <c r="Y219" i="1"/>
  <c r="W886" i="1"/>
  <c r="X886" i="1" s="1"/>
  <c r="Y886" i="1"/>
  <c r="W313" i="1"/>
  <c r="X313" i="1" s="1"/>
  <c r="Y313" i="1"/>
  <c r="W785" i="1"/>
  <c r="X785" i="1" s="1"/>
  <c r="Y785" i="1"/>
  <c r="W84" i="1"/>
  <c r="X84" i="1" s="1"/>
  <c r="Y84" i="1"/>
  <c r="W633" i="1"/>
  <c r="X633" i="1" s="1"/>
  <c r="Y633" i="1"/>
  <c r="W435" i="1"/>
  <c r="X435" i="1" s="1"/>
  <c r="Y435" i="1"/>
  <c r="W586" i="1"/>
  <c r="X586" i="1" s="1"/>
  <c r="Y586" i="1"/>
  <c r="W501" i="1"/>
  <c r="X501" i="1" s="1"/>
  <c r="Y501" i="1"/>
  <c r="W914" i="1"/>
  <c r="X914" i="1" s="1"/>
  <c r="Y914" i="1"/>
  <c r="W574" i="1"/>
  <c r="X574" i="1" s="1"/>
  <c r="Y574" i="1"/>
  <c r="W408" i="1"/>
  <c r="X408" i="1" s="1"/>
  <c r="Y408" i="1"/>
  <c r="W962" i="1"/>
  <c r="X962" i="1" s="1"/>
  <c r="Y962" i="1"/>
  <c r="W285" i="1"/>
  <c r="X285" i="1" s="1"/>
  <c r="Y285" i="1"/>
  <c r="W262" i="1"/>
  <c r="X262" i="1" s="1"/>
  <c r="Y262" i="1"/>
  <c r="W901" i="1"/>
  <c r="X901" i="1" s="1"/>
  <c r="Y901" i="1"/>
  <c r="W921" i="1"/>
  <c r="X921" i="1" s="1"/>
  <c r="Y921" i="1"/>
  <c r="W62" i="1"/>
  <c r="X62" i="1" s="1"/>
  <c r="Y62" i="1"/>
  <c r="W978" i="1"/>
  <c r="X978" i="1" s="1"/>
  <c r="Y978" i="1"/>
  <c r="W140" i="1"/>
  <c r="X140" i="1" s="1"/>
  <c r="Y140" i="1"/>
  <c r="W108" i="1"/>
  <c r="X108" i="1" s="1"/>
  <c r="Y108" i="1"/>
  <c r="W593" i="1"/>
  <c r="X593" i="1" s="1"/>
  <c r="Y593" i="1"/>
  <c r="W725" i="1"/>
  <c r="X725" i="1" s="1"/>
  <c r="Y725" i="1"/>
  <c r="W698" i="1"/>
  <c r="X698" i="1" s="1"/>
  <c r="Y698" i="1"/>
  <c r="W389" i="1"/>
  <c r="X389" i="1" s="1"/>
  <c r="Y389" i="1"/>
  <c r="W621" i="1"/>
  <c r="X621" i="1" s="1"/>
  <c r="Y621" i="1"/>
  <c r="W856" i="1"/>
  <c r="X856" i="1" s="1"/>
  <c r="Y856" i="1"/>
  <c r="W334" i="1"/>
  <c r="X334" i="1" s="1"/>
  <c r="Y334" i="1"/>
  <c r="W762" i="1"/>
  <c r="X762" i="1" s="1"/>
  <c r="Y762" i="1"/>
  <c r="W218" i="1"/>
  <c r="X218" i="1" s="1"/>
  <c r="Y218" i="1"/>
  <c r="W776" i="1"/>
  <c r="X776" i="1" s="1"/>
  <c r="Y776" i="1"/>
  <c r="W675" i="1"/>
  <c r="X675" i="1" s="1"/>
  <c r="Y675" i="1"/>
  <c r="W298" i="1"/>
  <c r="X298" i="1" s="1"/>
  <c r="Y298" i="1"/>
  <c r="W451" i="1"/>
  <c r="X451" i="1" s="1"/>
  <c r="Y451" i="1"/>
  <c r="W127" i="1"/>
  <c r="X127" i="1" s="1"/>
  <c r="Y127" i="1"/>
  <c r="W878" i="1"/>
  <c r="X878" i="1" s="1"/>
  <c r="Y878" i="1"/>
  <c r="W715" i="1"/>
  <c r="X715" i="1" s="1"/>
  <c r="Y715" i="1"/>
  <c r="W31" i="1"/>
  <c r="X31" i="1" s="1"/>
  <c r="Y31" i="1"/>
  <c r="W508" i="1"/>
  <c r="X508" i="1" s="1"/>
  <c r="Y508" i="1"/>
  <c r="W155" i="1"/>
  <c r="X155" i="1" s="1"/>
  <c r="Y155" i="1"/>
  <c r="W343" i="1"/>
  <c r="X343" i="1" s="1"/>
  <c r="Y343" i="1"/>
  <c r="W716" i="1"/>
  <c r="X716" i="1" s="1"/>
  <c r="Y716" i="1"/>
  <c r="W583" i="1"/>
  <c r="X583" i="1" s="1"/>
  <c r="Y583" i="1"/>
  <c r="W468" i="1"/>
  <c r="X468" i="1" s="1"/>
  <c r="Y468" i="1"/>
  <c r="W812" i="1"/>
  <c r="X812" i="1" s="1"/>
  <c r="Y812" i="1"/>
  <c r="W604" i="1"/>
  <c r="X604" i="1" s="1"/>
  <c r="Y604" i="1"/>
  <c r="W579" i="1"/>
  <c r="X579" i="1" s="1"/>
  <c r="Y579" i="1"/>
  <c r="W708" i="1"/>
  <c r="X708" i="1" s="1"/>
  <c r="Y708" i="1"/>
  <c r="W995" i="1"/>
  <c r="X995" i="1" s="1"/>
  <c r="Y995" i="1"/>
  <c r="W35" i="1"/>
  <c r="X35" i="1" s="1"/>
  <c r="Y35" i="1"/>
  <c r="W221" i="1"/>
  <c r="X221" i="1" s="1"/>
  <c r="Y221" i="1"/>
  <c r="W622" i="1"/>
  <c r="X622" i="1" s="1"/>
  <c r="Y622" i="1"/>
  <c r="W1022" i="1"/>
  <c r="X1022" i="1" s="1"/>
  <c r="Y1022" i="1"/>
  <c r="W754" i="1"/>
  <c r="X754" i="1" s="1"/>
  <c r="Y754" i="1"/>
  <c r="W217" i="1"/>
  <c r="X217" i="1" s="1"/>
  <c r="Y217" i="1"/>
  <c r="W79" i="1"/>
  <c r="X79" i="1" s="1"/>
  <c r="Y79" i="1"/>
  <c r="W409" i="1"/>
  <c r="X409" i="1" s="1"/>
  <c r="Y409" i="1"/>
  <c r="W72" i="1"/>
  <c r="X72" i="1" s="1"/>
  <c r="Y72" i="1"/>
  <c r="W436" i="1"/>
  <c r="X436" i="1" s="1"/>
  <c r="Y436" i="1"/>
  <c r="W191" i="1"/>
  <c r="X191" i="1" s="1"/>
  <c r="Y191" i="1"/>
  <c r="W93" i="1"/>
  <c r="X93" i="1" s="1"/>
  <c r="Y93" i="1"/>
  <c r="W360" i="1"/>
  <c r="X360" i="1" s="1"/>
  <c r="Y360" i="1"/>
  <c r="W248" i="1"/>
  <c r="X248" i="1" s="1"/>
  <c r="Y248" i="1"/>
  <c r="W977" i="1"/>
  <c r="X977" i="1" s="1"/>
  <c r="Y977" i="1"/>
  <c r="W27" i="1"/>
  <c r="X27" i="1" s="1"/>
  <c r="Y27" i="1"/>
  <c r="W942" i="1"/>
  <c r="X942" i="1" s="1"/>
  <c r="Y942" i="1"/>
  <c r="W782" i="1"/>
  <c r="X782" i="1" s="1"/>
  <c r="Y782" i="1"/>
  <c r="W577" i="1"/>
  <c r="X577" i="1" s="1"/>
  <c r="Y577" i="1"/>
  <c r="W986" i="1"/>
  <c r="X986" i="1" s="1"/>
  <c r="Y986" i="1"/>
  <c r="W949" i="1"/>
  <c r="X949" i="1" s="1"/>
  <c r="Y949" i="1"/>
  <c r="W686" i="1"/>
  <c r="X686" i="1" s="1"/>
  <c r="Y686" i="1"/>
  <c r="W266" i="1"/>
  <c r="X266" i="1" s="1"/>
  <c r="Y266" i="1"/>
  <c r="W687" i="1"/>
  <c r="X687" i="1" s="1"/>
  <c r="Y687" i="1"/>
  <c r="W984" i="1"/>
  <c r="X984" i="1" s="1"/>
  <c r="Y984" i="1"/>
  <c r="W385" i="1"/>
  <c r="X385" i="1" s="1"/>
  <c r="Y385" i="1"/>
  <c r="W395" i="1"/>
  <c r="X395" i="1" s="1"/>
  <c r="Y395" i="1"/>
  <c r="W279" i="1"/>
  <c r="X279" i="1" s="1"/>
  <c r="Y279" i="1"/>
  <c r="W162" i="1"/>
  <c r="X162" i="1" s="1"/>
  <c r="Y162" i="1"/>
  <c r="W509" i="1"/>
  <c r="X509" i="1" s="1"/>
  <c r="Y509" i="1"/>
  <c r="W33" i="1"/>
  <c r="X33" i="1" s="1"/>
  <c r="Y33" i="1"/>
  <c r="W691" i="1"/>
  <c r="X691" i="1" s="1"/>
  <c r="Y691" i="1"/>
  <c r="W226" i="1"/>
  <c r="X226" i="1" s="1"/>
  <c r="Y226" i="1"/>
  <c r="W258" i="1"/>
  <c r="X258" i="1" s="1"/>
  <c r="Y258" i="1"/>
  <c r="W603" i="1"/>
  <c r="X603" i="1" s="1"/>
  <c r="Y603" i="1"/>
  <c r="W683" i="1"/>
  <c r="X683" i="1" s="1"/>
  <c r="Y683" i="1"/>
  <c r="W359" i="1"/>
  <c r="X359" i="1" s="1"/>
  <c r="Y359" i="1"/>
  <c r="W689" i="1"/>
  <c r="X689" i="1" s="1"/>
  <c r="Y689" i="1"/>
  <c r="W472" i="1"/>
  <c r="X472" i="1" s="1"/>
  <c r="Y472" i="1"/>
  <c r="W623" i="1"/>
  <c r="X623" i="1" s="1"/>
  <c r="Y623" i="1"/>
  <c r="W704" i="1"/>
  <c r="X704" i="1" s="1"/>
  <c r="Y704" i="1"/>
  <c r="W527" i="1"/>
  <c r="X527" i="1" s="1"/>
  <c r="Y527" i="1"/>
  <c r="W997" i="1"/>
  <c r="X997" i="1" s="1"/>
  <c r="Y997" i="1"/>
  <c r="W829" i="1"/>
  <c r="X829" i="1" s="1"/>
  <c r="Y829" i="1"/>
  <c r="W671" i="1"/>
  <c r="X671" i="1" s="1"/>
  <c r="Y671" i="1"/>
  <c r="W637" i="1"/>
  <c r="X637" i="1" s="1"/>
  <c r="Y637" i="1"/>
  <c r="W344" i="1"/>
  <c r="X344" i="1" s="1"/>
  <c r="Y344" i="1"/>
  <c r="W94" i="1"/>
  <c r="X94" i="1" s="1"/>
  <c r="Y94" i="1"/>
  <c r="W263" i="1"/>
  <c r="X263" i="1" s="1"/>
  <c r="Y263" i="1"/>
  <c r="W273" i="1"/>
  <c r="X273" i="1" s="1"/>
  <c r="Y273" i="1"/>
  <c r="W433" i="1"/>
  <c r="X433" i="1" s="1"/>
  <c r="Y433" i="1"/>
  <c r="W943" i="1"/>
  <c r="X943" i="1" s="1"/>
  <c r="Y943" i="1"/>
  <c r="W655" i="1"/>
  <c r="X655" i="1" s="1"/>
  <c r="Y655" i="1"/>
  <c r="W576" i="1"/>
  <c r="X576" i="1" s="1"/>
  <c r="Y576" i="1"/>
  <c r="W44" i="1"/>
  <c r="X44" i="1" s="1"/>
  <c r="Y44" i="1"/>
  <c r="W519" i="1"/>
  <c r="X519" i="1" s="1"/>
  <c r="Y519" i="1"/>
  <c r="W170" i="1"/>
  <c r="X170" i="1" s="1"/>
  <c r="Y170" i="1"/>
  <c r="W97" i="1"/>
  <c r="X97" i="1" s="1"/>
  <c r="Y97" i="1"/>
  <c r="W930" i="1"/>
  <c r="X930" i="1" s="1"/>
  <c r="Y930" i="1"/>
  <c r="W118" i="1"/>
  <c r="X118" i="1" s="1"/>
  <c r="Y118" i="1"/>
  <c r="W483" i="1"/>
  <c r="X483" i="1" s="1"/>
  <c r="Y483" i="1"/>
  <c r="W807" i="1"/>
  <c r="X807" i="1" s="1"/>
  <c r="Y807" i="1"/>
  <c r="W843" i="1"/>
  <c r="X843" i="1" s="1"/>
  <c r="Y843" i="1"/>
  <c r="W608" i="1"/>
  <c r="X608" i="1" s="1"/>
  <c r="Y608" i="1"/>
  <c r="W924" i="1"/>
  <c r="X924" i="1" s="1"/>
  <c r="Y924" i="1"/>
  <c r="W331" i="1"/>
  <c r="X331" i="1" s="1"/>
  <c r="Y331" i="1"/>
  <c r="W800" i="1"/>
  <c r="X800" i="1" s="1"/>
  <c r="Y800" i="1"/>
  <c r="W484" i="1"/>
  <c r="X484" i="1" s="1"/>
  <c r="Y484" i="1"/>
  <c r="W628" i="1"/>
  <c r="X628" i="1" s="1"/>
  <c r="Y628" i="1"/>
  <c r="W321" i="1"/>
  <c r="X321" i="1" s="1"/>
  <c r="Y321" i="1"/>
  <c r="W146" i="1"/>
  <c r="X146" i="1" s="1"/>
  <c r="Y146" i="1"/>
  <c r="W936" i="1"/>
  <c r="X936" i="1" s="1"/>
  <c r="Y936" i="1"/>
  <c r="W488" i="1"/>
  <c r="X488" i="1" s="1"/>
  <c r="Y488" i="1"/>
  <c r="W407" i="1"/>
  <c r="X407" i="1" s="1"/>
  <c r="Y407" i="1"/>
  <c r="W567" i="1"/>
  <c r="X567" i="1" s="1"/>
  <c r="Y567" i="1"/>
  <c r="W200" i="1"/>
  <c r="X200" i="1" s="1"/>
  <c r="Y200" i="1"/>
  <c r="W473" i="1"/>
  <c r="X473" i="1" s="1"/>
  <c r="Y473" i="1"/>
  <c r="W211" i="1"/>
  <c r="X211" i="1" s="1"/>
  <c r="Y211" i="1"/>
  <c r="W481" i="1"/>
  <c r="X481" i="1" s="1"/>
  <c r="Y481" i="1"/>
  <c r="W897" i="1"/>
  <c r="X897" i="1" s="1"/>
  <c r="Y897" i="1"/>
  <c r="W274" i="1"/>
  <c r="X274" i="1" s="1"/>
  <c r="Y274" i="1"/>
  <c r="W1037" i="1"/>
  <c r="X1037" i="1" s="1"/>
  <c r="Y1037" i="1"/>
  <c r="W438" i="1"/>
  <c r="X438" i="1" s="1"/>
  <c r="Y438" i="1"/>
  <c r="W569" i="1"/>
  <c r="X569" i="1" s="1"/>
  <c r="Y569" i="1"/>
  <c r="W737" i="1"/>
  <c r="X737" i="1" s="1"/>
  <c r="Y737" i="1"/>
  <c r="W693" i="1"/>
  <c r="X693" i="1" s="1"/>
  <c r="Y693" i="1"/>
  <c r="W674" i="1"/>
  <c r="X674" i="1" s="1"/>
  <c r="Y674" i="1"/>
  <c r="W605" i="1"/>
  <c r="X605" i="1" s="1"/>
  <c r="Y605" i="1"/>
  <c r="W592" i="1"/>
  <c r="X592" i="1" s="1"/>
  <c r="Y592" i="1"/>
  <c r="W181" i="1"/>
  <c r="X181" i="1" s="1"/>
  <c r="Y181" i="1"/>
  <c r="W107" i="1"/>
  <c r="X107" i="1" s="1"/>
  <c r="Y107" i="1"/>
  <c r="W548" i="1"/>
  <c r="X548" i="1" s="1"/>
  <c r="Y548" i="1"/>
  <c r="W792" i="1"/>
  <c r="X792" i="1" s="1"/>
  <c r="Y792" i="1"/>
  <c r="W556" i="1"/>
  <c r="X556" i="1" s="1"/>
  <c r="Y556" i="1"/>
  <c r="W900" i="1"/>
  <c r="X900" i="1" s="1"/>
  <c r="Y900" i="1"/>
  <c r="W809" i="1"/>
  <c r="X809" i="1" s="1"/>
  <c r="Y809" i="1"/>
  <c r="W988" i="1"/>
  <c r="X988" i="1" s="1"/>
  <c r="Y988" i="1"/>
  <c r="W119" i="1"/>
  <c r="X119" i="1" s="1"/>
  <c r="Y119" i="1"/>
  <c r="W314" i="1"/>
  <c r="X314" i="1" s="1"/>
  <c r="Y314" i="1"/>
  <c r="W881" i="1"/>
  <c r="X881" i="1" s="1"/>
  <c r="Y881" i="1"/>
  <c r="W889" i="1"/>
  <c r="X889" i="1" s="1"/>
  <c r="Y889" i="1"/>
  <c r="W295" i="1"/>
  <c r="X295" i="1" s="1"/>
  <c r="Y295" i="1"/>
  <c r="W87" i="1"/>
  <c r="X87" i="1" s="1"/>
  <c r="Y87" i="1"/>
  <c r="W103" i="1"/>
  <c r="X103" i="1" s="1"/>
  <c r="Y103" i="1"/>
  <c r="W954" i="1"/>
  <c r="X954" i="1" s="1"/>
  <c r="Y954" i="1"/>
  <c r="W78" i="1"/>
  <c r="X78" i="1" s="1"/>
  <c r="Y78" i="1"/>
  <c r="W42" i="1"/>
  <c r="X42" i="1" s="1"/>
  <c r="Y42" i="1"/>
  <c r="W411" i="1"/>
  <c r="X411" i="1" s="1"/>
  <c r="Y411" i="1"/>
  <c r="W1040" i="1"/>
  <c r="X1040" i="1" s="1"/>
  <c r="Y1040" i="1"/>
  <c r="W679" i="1"/>
  <c r="X679" i="1" s="1"/>
  <c r="Y679" i="1"/>
  <c r="W257" i="1"/>
  <c r="X257" i="1" s="1"/>
  <c r="Y257" i="1"/>
  <c r="W867" i="1"/>
  <c r="X867" i="1" s="1"/>
  <c r="Y867" i="1"/>
  <c r="W283" i="1"/>
  <c r="X283" i="1" s="1"/>
  <c r="Y283" i="1"/>
  <c r="W374" i="1"/>
  <c r="X374" i="1" s="1"/>
  <c r="Y374" i="1"/>
  <c r="W734" i="1"/>
  <c r="X734" i="1" s="1"/>
  <c r="Y734" i="1"/>
  <c r="W939" i="1"/>
  <c r="X939" i="1" s="1"/>
  <c r="Y939" i="1"/>
  <c r="W465" i="1"/>
  <c r="X465" i="1" s="1"/>
  <c r="Y465" i="1"/>
  <c r="W1009" i="1"/>
  <c r="X1009" i="1" s="1"/>
  <c r="Y1009" i="1"/>
  <c r="W831" i="1"/>
  <c r="X831" i="1" s="1"/>
  <c r="Y831" i="1"/>
  <c r="W160" i="1"/>
  <c r="X160" i="1" s="1"/>
  <c r="Y160" i="1"/>
  <c r="W639" i="1"/>
  <c r="X639" i="1" s="1"/>
  <c r="Y639" i="1"/>
  <c r="W744" i="1"/>
  <c r="X744" i="1" s="1"/>
  <c r="Y744" i="1"/>
  <c r="W839" i="1"/>
  <c r="X839" i="1" s="1"/>
  <c r="Y839" i="1"/>
  <c r="W908" i="1"/>
  <c r="X908" i="1" s="1"/>
  <c r="Y908" i="1"/>
  <c r="W1000" i="1"/>
  <c r="X1000" i="1" s="1"/>
  <c r="Y1000" i="1"/>
  <c r="W60" i="1"/>
  <c r="X60" i="1" s="1"/>
  <c r="Y60" i="1"/>
  <c r="W864" i="1"/>
  <c r="X864" i="1" s="1"/>
  <c r="Y864" i="1"/>
  <c r="W771" i="1"/>
  <c r="X771" i="1" s="1"/>
  <c r="Y771" i="1"/>
  <c r="W205" i="1"/>
  <c r="X205" i="1" s="1"/>
  <c r="Y205" i="1"/>
  <c r="W392" i="1"/>
  <c r="X392" i="1" s="1"/>
  <c r="Y392" i="1"/>
  <c r="W922" i="1"/>
  <c r="X922" i="1" s="1"/>
  <c r="Y922" i="1"/>
  <c r="W95" i="1"/>
  <c r="X95" i="1" s="1"/>
  <c r="Y95" i="1"/>
  <c r="W545" i="1"/>
  <c r="X545" i="1" s="1"/>
  <c r="Y545" i="1"/>
  <c r="W184" i="1"/>
  <c r="X184" i="1" s="1"/>
  <c r="Y184" i="1"/>
  <c r="W371" i="1"/>
  <c r="X371" i="1" s="1"/>
  <c r="Y371" i="1"/>
  <c r="W216" i="1"/>
  <c r="X216" i="1" s="1"/>
  <c r="Y216" i="1"/>
  <c r="W185" i="1"/>
  <c r="X185" i="1" s="1"/>
  <c r="Y185" i="1"/>
  <c r="W517" i="1"/>
  <c r="X517" i="1" s="1"/>
  <c r="Y517" i="1"/>
  <c r="W361" i="1"/>
  <c r="X361" i="1" s="1"/>
  <c r="Y361" i="1"/>
  <c r="W292" i="1"/>
  <c r="X292" i="1" s="1"/>
  <c r="Y292" i="1"/>
  <c r="W681" i="1"/>
  <c r="X681" i="1" s="1"/>
  <c r="Y681" i="1"/>
  <c r="W222" i="1"/>
  <c r="X222" i="1" s="1"/>
  <c r="Y222" i="1"/>
  <c r="W441" i="1"/>
  <c r="X441" i="1" s="1"/>
  <c r="Y441" i="1"/>
  <c r="W419" i="1"/>
  <c r="X419" i="1" s="1"/>
  <c r="Y419" i="1"/>
  <c r="W233" i="1"/>
  <c r="X233" i="1" s="1"/>
  <c r="Y233" i="1"/>
  <c r="W254" i="1"/>
  <c r="X254" i="1" s="1"/>
  <c r="Y254" i="1"/>
  <c r="W697" i="1"/>
  <c r="X697" i="1" s="1"/>
  <c r="Y697" i="1"/>
  <c r="W926" i="1"/>
  <c r="X926" i="1" s="1"/>
  <c r="Y926" i="1"/>
  <c r="W64" i="1"/>
  <c r="X64" i="1" s="1"/>
  <c r="Y64" i="1"/>
  <c r="W354" i="1"/>
  <c r="X354" i="1" s="1"/>
  <c r="Y354" i="1"/>
  <c r="W905" i="1"/>
  <c r="X905" i="1" s="1"/>
  <c r="Y905" i="1"/>
  <c r="W882" i="1"/>
  <c r="X882" i="1" s="1"/>
  <c r="Y882" i="1"/>
  <c r="W138" i="1"/>
  <c r="X138" i="1" s="1"/>
  <c r="Y138" i="1"/>
  <c r="W90" i="1"/>
  <c r="X90" i="1" s="1"/>
  <c r="Y90" i="1"/>
  <c r="W515" i="1"/>
  <c r="X515" i="1" s="1"/>
  <c r="Y515" i="1"/>
  <c r="W417" i="1"/>
  <c r="X417" i="1" s="1"/>
  <c r="Y417" i="1"/>
  <c r="W751" i="1"/>
  <c r="X751" i="1" s="1"/>
  <c r="Y751" i="1"/>
  <c r="W126" i="1"/>
  <c r="X126" i="1" s="1"/>
  <c r="Y126" i="1"/>
  <c r="W981" i="1"/>
  <c r="X981" i="1" s="1"/>
  <c r="Y981" i="1"/>
  <c r="W813" i="1"/>
  <c r="X813" i="1" s="1"/>
  <c r="Y813" i="1"/>
  <c r="W456" i="1"/>
  <c r="X456" i="1" s="1"/>
  <c r="Y456" i="1"/>
  <c r="W89" i="1"/>
  <c r="X89" i="1" s="1"/>
  <c r="Y89" i="1"/>
  <c r="W537" i="1"/>
  <c r="X537" i="1" s="1"/>
  <c r="Y537" i="1"/>
  <c r="W682" i="1"/>
  <c r="X682" i="1" s="1"/>
  <c r="Y682" i="1"/>
  <c r="W938" i="1"/>
  <c r="X938" i="1" s="1"/>
  <c r="Y938" i="1"/>
  <c r="W933" i="1"/>
  <c r="X933" i="1" s="1"/>
  <c r="Y933" i="1"/>
  <c r="W1018" i="1"/>
  <c r="X1018" i="1" s="1"/>
  <c r="Y1018" i="1"/>
  <c r="W70" i="1"/>
  <c r="X70" i="1" s="1"/>
  <c r="Y70" i="1"/>
  <c r="W327" i="1"/>
  <c r="X327" i="1" s="1"/>
  <c r="Y327" i="1"/>
  <c r="W863" i="1"/>
  <c r="X863" i="1" s="1"/>
  <c r="Y863" i="1"/>
  <c r="W427" i="1"/>
  <c r="X427" i="1" s="1"/>
  <c r="Y427" i="1"/>
  <c r="W835" i="1"/>
  <c r="X835" i="1" s="1"/>
  <c r="Y835" i="1"/>
  <c r="W462" i="1"/>
  <c r="X462" i="1" s="1"/>
  <c r="Y462" i="1"/>
  <c r="W85" i="1"/>
  <c r="X85" i="1" s="1"/>
  <c r="Y85" i="1"/>
  <c r="W555" i="1"/>
  <c r="X555" i="1" s="1"/>
  <c r="Y555" i="1"/>
  <c r="W707" i="1"/>
  <c r="X707" i="1" s="1"/>
  <c r="Y707" i="1"/>
  <c r="W75" i="1"/>
  <c r="X75" i="1" s="1"/>
  <c r="Y75" i="1"/>
  <c r="W808" i="1"/>
  <c r="X808" i="1" s="1"/>
  <c r="Y808" i="1"/>
  <c r="W1036" i="1"/>
  <c r="X1036" i="1" s="1"/>
  <c r="Y1036" i="1"/>
  <c r="W366" i="1"/>
  <c r="X366" i="1" s="1"/>
  <c r="Y366" i="1"/>
  <c r="W76" i="1"/>
  <c r="X76" i="1" s="1"/>
  <c r="Y76" i="1"/>
  <c r="W706" i="1"/>
  <c r="X706" i="1" s="1"/>
  <c r="Y706" i="1"/>
  <c r="W259" i="1"/>
  <c r="X259" i="1" s="1"/>
  <c r="Y259" i="1"/>
  <c r="W602" i="1"/>
  <c r="X602" i="1" s="1"/>
  <c r="Y602" i="1"/>
  <c r="W898" i="1"/>
  <c r="X898" i="1" s="1"/>
  <c r="Y898" i="1"/>
  <c r="W425" i="1"/>
  <c r="X425" i="1" s="1"/>
  <c r="Y425" i="1"/>
  <c r="W713" i="1"/>
  <c r="X713" i="1" s="1"/>
  <c r="Y713" i="1"/>
  <c r="W969" i="1"/>
  <c r="X969" i="1" s="1"/>
  <c r="Y969" i="1"/>
  <c r="W934" i="1"/>
  <c r="X934" i="1" s="1"/>
  <c r="Y934" i="1"/>
  <c r="W99" i="1"/>
  <c r="X99" i="1" s="1"/>
  <c r="Y99" i="1"/>
  <c r="W73" i="1"/>
  <c r="X73" i="1" s="1"/>
  <c r="Y73" i="1"/>
  <c r="W312" i="1"/>
  <c r="X312" i="1" s="1"/>
  <c r="Y312" i="1"/>
  <c r="W505" i="1"/>
  <c r="X505" i="1" s="1"/>
  <c r="Y505" i="1"/>
  <c r="W83" i="1"/>
  <c r="X83" i="1" s="1"/>
  <c r="Y83" i="1"/>
  <c r="W654" i="1"/>
  <c r="X654" i="1" s="1"/>
  <c r="Y654" i="1"/>
  <c r="W825" i="1"/>
  <c r="X825" i="1" s="1"/>
  <c r="Y825" i="1"/>
  <c r="W338" i="1"/>
  <c r="X338" i="1" s="1"/>
  <c r="Y338" i="1"/>
  <c r="W454" i="1"/>
  <c r="X454" i="1" s="1"/>
  <c r="Y454" i="1"/>
  <c r="W125" i="1"/>
  <c r="X125" i="1" s="1"/>
  <c r="Y125" i="1"/>
  <c r="W77" i="1"/>
  <c r="X77" i="1" s="1"/>
  <c r="Y77" i="1"/>
  <c r="W690" i="1"/>
  <c r="X690" i="1" s="1"/>
  <c r="Y690" i="1"/>
  <c r="W63" i="1"/>
  <c r="X63" i="1" s="1"/>
  <c r="Y63" i="1"/>
  <c r="W862" i="1"/>
  <c r="X862" i="1" s="1"/>
  <c r="Y862" i="1"/>
  <c r="W26" i="1"/>
  <c r="X26" i="1" s="1"/>
  <c r="Y26" i="1"/>
  <c r="W370" i="1"/>
  <c r="X370" i="1" s="1"/>
  <c r="Y370" i="1"/>
  <c r="W645" i="1"/>
  <c r="X645" i="1" s="1"/>
  <c r="Y645" i="1"/>
  <c r="W699" i="1"/>
  <c r="X699" i="1" s="1"/>
  <c r="Y699" i="1"/>
  <c r="W950" i="1"/>
  <c r="X950" i="1" s="1"/>
  <c r="Y950" i="1"/>
  <c r="W731" i="1"/>
  <c r="X731" i="1" s="1"/>
  <c r="Y731" i="1"/>
  <c r="W742" i="1"/>
  <c r="X742" i="1" s="1"/>
  <c r="Y742" i="1"/>
  <c r="W504" i="1"/>
  <c r="X504" i="1" s="1"/>
  <c r="Y504" i="1"/>
  <c r="W918" i="1"/>
  <c r="X918" i="1" s="1"/>
  <c r="Y918" i="1"/>
  <c r="W733" i="1"/>
  <c r="X733" i="1" s="1"/>
  <c r="Y733" i="1"/>
  <c r="W989" i="1"/>
  <c r="X989" i="1" s="1"/>
  <c r="Y989" i="1"/>
  <c r="W330" i="1"/>
  <c r="X330" i="1" s="1"/>
  <c r="Y330" i="1"/>
  <c r="W951" i="1"/>
  <c r="X951" i="1" s="1"/>
  <c r="Y951" i="1"/>
  <c r="W299" i="1"/>
  <c r="X299" i="1" s="1"/>
  <c r="Y299" i="1"/>
  <c r="W624" i="1"/>
  <c r="X624" i="1" s="1"/>
  <c r="Y624" i="1"/>
  <c r="W976" i="1"/>
  <c r="X976" i="1" s="1"/>
  <c r="Y976" i="1"/>
  <c r="W712" i="1"/>
  <c r="X712" i="1" s="1"/>
  <c r="Y712" i="1"/>
  <c r="W851" i="1"/>
  <c r="X851" i="1" s="1"/>
  <c r="Y851" i="1"/>
  <c r="W148" i="1"/>
  <c r="X148" i="1" s="1"/>
  <c r="Y148" i="1"/>
  <c r="W302" i="1"/>
  <c r="X302" i="1" s="1"/>
  <c r="Y302" i="1"/>
  <c r="W104" i="1"/>
  <c r="X104" i="1" s="1"/>
  <c r="Y104" i="1"/>
  <c r="W388" i="1"/>
  <c r="X388" i="1" s="1"/>
  <c r="Y388" i="1"/>
  <c r="W974" i="1"/>
  <c r="X974" i="1" s="1"/>
  <c r="Y974" i="1"/>
  <c r="W705" i="1"/>
  <c r="X705" i="1" s="1"/>
  <c r="Y705" i="1"/>
  <c r="W1013" i="1"/>
  <c r="X1013" i="1" s="1"/>
  <c r="Y1013" i="1"/>
  <c r="W589" i="1"/>
  <c r="X589" i="1" s="1"/>
  <c r="Y589" i="1"/>
  <c r="W845" i="1"/>
  <c r="X845" i="1" s="1"/>
  <c r="Y845" i="1"/>
  <c r="W823" i="1"/>
  <c r="X823" i="1" s="1"/>
  <c r="Y823" i="1"/>
  <c r="W872" i="1"/>
  <c r="X872" i="1" s="1"/>
  <c r="Y872" i="1"/>
  <c r="W895" i="1"/>
  <c r="X895" i="1" s="1"/>
  <c r="Y895" i="1"/>
  <c r="W983" i="1"/>
  <c r="X983" i="1" s="1"/>
  <c r="Y983" i="1"/>
  <c r="W1021" i="1"/>
  <c r="X1021" i="1" s="1"/>
  <c r="Y1021" i="1"/>
  <c r="W133" i="1"/>
  <c r="X133" i="1" s="1"/>
  <c r="Y133" i="1"/>
  <c r="W711" i="1"/>
  <c r="X711" i="1" s="1"/>
  <c r="Y711" i="1"/>
  <c r="W916" i="1"/>
  <c r="X916" i="1" s="1"/>
  <c r="Y916" i="1"/>
  <c r="W293" i="1"/>
  <c r="X293" i="1" s="1"/>
  <c r="Y293" i="1"/>
  <c r="W844" i="1"/>
  <c r="X844" i="1" s="1"/>
  <c r="Y844" i="1"/>
  <c r="W213" i="1"/>
  <c r="X213" i="1" s="1"/>
  <c r="Y213" i="1"/>
  <c r="W275" i="1"/>
  <c r="X275" i="1" s="1"/>
  <c r="Y275" i="1"/>
  <c r="W194" i="1"/>
  <c r="X194" i="1" s="1"/>
  <c r="Y194" i="1"/>
  <c r="W676" i="1"/>
  <c r="X676" i="1" s="1"/>
  <c r="Y676" i="1"/>
  <c r="W500" i="1"/>
  <c r="X500" i="1" s="1"/>
  <c r="Y500" i="1"/>
  <c r="W967" i="1"/>
  <c r="X967" i="1" s="1"/>
  <c r="Y967" i="1"/>
  <c r="W940" i="1"/>
  <c r="X940" i="1" s="1"/>
  <c r="Y940" i="1"/>
  <c r="W309" i="1"/>
  <c r="X309" i="1" s="1"/>
  <c r="Y309" i="1"/>
  <c r="W748" i="1"/>
  <c r="X748" i="1" s="1"/>
  <c r="Y748" i="1"/>
  <c r="W899" i="1"/>
  <c r="X899" i="1" s="1"/>
  <c r="Y899" i="1"/>
  <c r="W764" i="1"/>
  <c r="X764" i="1" s="1"/>
  <c r="Y764" i="1"/>
  <c r="W695" i="1"/>
  <c r="X695" i="1" s="1"/>
  <c r="Y695" i="1"/>
  <c r="W352" i="1"/>
  <c r="X352" i="1" s="1"/>
  <c r="Y352" i="1"/>
  <c r="W876" i="1"/>
  <c r="X876" i="1" s="1"/>
  <c r="Y876" i="1"/>
  <c r="W139" i="1"/>
  <c r="X139" i="1" s="1"/>
  <c r="Y139" i="1"/>
  <c r="W376" i="1"/>
  <c r="X376" i="1" s="1"/>
  <c r="Y376" i="1"/>
  <c r="W721" i="1"/>
  <c r="X721" i="1" s="1"/>
  <c r="Y721" i="1"/>
  <c r="W147" i="1"/>
  <c r="X147" i="1" s="1"/>
  <c r="Y147" i="1"/>
  <c r="W196" i="1"/>
  <c r="X196" i="1" s="1"/>
  <c r="Y196" i="1"/>
  <c r="W945" i="1"/>
  <c r="X945" i="1" s="1"/>
  <c r="Y945" i="1"/>
  <c r="W323" i="1"/>
  <c r="X323" i="1" s="1"/>
  <c r="Y323" i="1"/>
  <c r="W1002" i="1"/>
  <c r="X1002" i="1" s="1"/>
  <c r="Y1002" i="1"/>
  <c r="W522" i="1"/>
  <c r="X522" i="1" s="1"/>
  <c r="Y522" i="1"/>
  <c r="W281" i="1"/>
  <c r="X281" i="1" s="1"/>
  <c r="Y281" i="1"/>
  <c r="W227" i="1"/>
  <c r="X227" i="1" s="1"/>
  <c r="Y227" i="1"/>
  <c r="W722" i="1"/>
  <c r="X722" i="1" s="1"/>
  <c r="Y722" i="1"/>
  <c r="W510" i="1"/>
  <c r="X510" i="1" s="1"/>
  <c r="Y510" i="1"/>
  <c r="W662" i="1"/>
  <c r="X662" i="1" s="1"/>
  <c r="Y662" i="1"/>
  <c r="W601" i="1"/>
  <c r="X601" i="1" s="1"/>
  <c r="Y601" i="1"/>
  <c r="W902" i="1"/>
  <c r="X902" i="1" s="1"/>
  <c r="Y902" i="1"/>
  <c r="W260" i="1"/>
  <c r="X260" i="1" s="1"/>
  <c r="Y260" i="1"/>
  <c r="W874" i="1"/>
  <c r="X874" i="1" s="1"/>
  <c r="Y874" i="1"/>
  <c r="W115" i="1"/>
  <c r="X115" i="1" s="1"/>
  <c r="Y115" i="1"/>
  <c r="W381" i="1"/>
  <c r="X381" i="1" s="1"/>
  <c r="Y381" i="1"/>
  <c r="W294" i="1"/>
  <c r="X294" i="1" s="1"/>
  <c r="Y294" i="1"/>
  <c r="W50" i="1"/>
  <c r="X50" i="1" s="1"/>
  <c r="Y50" i="1"/>
  <c r="W953" i="1"/>
  <c r="X953" i="1" s="1"/>
  <c r="Y953" i="1"/>
  <c r="W479" i="1"/>
  <c r="X479" i="1" s="1"/>
  <c r="Y479" i="1"/>
  <c r="W965" i="1"/>
  <c r="X965" i="1" s="1"/>
  <c r="Y965" i="1"/>
  <c r="W750" i="1"/>
  <c r="X750" i="1" s="1"/>
  <c r="Y750" i="1"/>
  <c r="W466" i="1"/>
  <c r="X466" i="1" s="1"/>
  <c r="Y466" i="1"/>
  <c r="W613" i="1"/>
  <c r="X613" i="1" s="1"/>
  <c r="Y613" i="1"/>
  <c r="W797" i="1"/>
  <c r="X797" i="1" s="1"/>
  <c r="Y797" i="1"/>
  <c r="W209" i="1"/>
  <c r="X209" i="1" s="1"/>
  <c r="Y209" i="1"/>
  <c r="W656" i="1"/>
  <c r="X656" i="1" s="1"/>
  <c r="Y656" i="1"/>
  <c r="W559" i="1"/>
  <c r="X559" i="1" s="1"/>
  <c r="Y559" i="1"/>
  <c r="W791" i="1"/>
  <c r="X791" i="1" s="1"/>
  <c r="Y791" i="1"/>
  <c r="W620" i="1"/>
  <c r="X620" i="1" s="1"/>
  <c r="Y620" i="1"/>
  <c r="W884" i="1"/>
  <c r="X884" i="1" s="1"/>
  <c r="Y884" i="1"/>
  <c r="W503" i="1"/>
  <c r="X503" i="1" s="1"/>
  <c r="Y503" i="1"/>
  <c r="W449" i="1"/>
  <c r="X449" i="1" s="1"/>
  <c r="Y449" i="1"/>
  <c r="W961" i="1"/>
  <c r="X961" i="1" s="1"/>
  <c r="Y961" i="1"/>
  <c r="W818" i="1"/>
  <c r="X818" i="1" s="1"/>
  <c r="Y818" i="1"/>
  <c r="W685" i="1"/>
  <c r="X685" i="1" s="1"/>
  <c r="Y685" i="1"/>
  <c r="W941" i="1"/>
  <c r="X941" i="1" s="1"/>
  <c r="Y941" i="1"/>
  <c r="W378" i="1"/>
  <c r="X378" i="1" s="1"/>
  <c r="Y378" i="1"/>
  <c r="W857" i="1"/>
  <c r="X857" i="1" s="1"/>
  <c r="Y857" i="1"/>
  <c r="W865" i="1"/>
  <c r="X865" i="1" s="1"/>
  <c r="Y865" i="1"/>
  <c r="W289" i="1"/>
  <c r="X289" i="1" s="1"/>
  <c r="Y289" i="1"/>
  <c r="W774" i="1"/>
  <c r="X774" i="1" s="1"/>
  <c r="Y774" i="1"/>
  <c r="W854" i="1"/>
  <c r="X854" i="1" s="1"/>
  <c r="Y854" i="1"/>
  <c r="W154" i="1"/>
  <c r="X154" i="1" s="1"/>
  <c r="Y154" i="1"/>
  <c r="W106" i="1"/>
  <c r="X106" i="1" s="1"/>
  <c r="Y106" i="1"/>
  <c r="W547" i="1"/>
  <c r="X547" i="1" s="1"/>
  <c r="Y547" i="1"/>
  <c r="W1030" i="1"/>
  <c r="X1030" i="1" s="1"/>
  <c r="Y1030" i="1"/>
  <c r="W98" i="1"/>
  <c r="X98" i="1" s="1"/>
  <c r="Y98" i="1"/>
  <c r="W235" i="1"/>
  <c r="X235" i="1" s="1"/>
  <c r="Y235" i="1"/>
  <c r="W847" i="1"/>
  <c r="X847" i="1" s="1"/>
  <c r="Y847" i="1"/>
  <c r="W412" i="1"/>
  <c r="X412" i="1" s="1"/>
  <c r="Y412" i="1"/>
  <c r="W208" i="1"/>
  <c r="X208" i="1" s="1"/>
  <c r="Y208" i="1"/>
  <c r="W393" i="1"/>
  <c r="X393" i="1" s="1"/>
  <c r="Y393" i="1"/>
  <c r="W491" i="1"/>
  <c r="X491" i="1" s="1"/>
  <c r="Y491" i="1"/>
  <c r="W743" i="1"/>
  <c r="X743" i="1" s="1"/>
  <c r="Y743" i="1"/>
  <c r="W215" i="1"/>
  <c r="X215" i="1" s="1"/>
  <c r="Y215" i="1"/>
  <c r="W151" i="1"/>
  <c r="X151" i="1" s="1"/>
  <c r="Y151" i="1"/>
  <c r="W487" i="1"/>
  <c r="X487" i="1" s="1"/>
  <c r="Y487" i="1"/>
  <c r="W923" i="1"/>
  <c r="X923" i="1" s="1"/>
  <c r="Y923" i="1"/>
  <c r="W859" i="1"/>
  <c r="X859" i="1" s="1"/>
  <c r="Y859" i="1"/>
  <c r="W401" i="1"/>
  <c r="X401" i="1" s="1"/>
  <c r="Y401" i="1"/>
  <c r="W544" i="1"/>
  <c r="X544" i="1" s="1"/>
  <c r="Y544" i="1"/>
  <c r="W199" i="1"/>
  <c r="X199" i="1" s="1"/>
  <c r="Y199" i="1"/>
  <c r="W1024" i="1"/>
  <c r="X1024" i="1" s="1"/>
  <c r="Y1024" i="1"/>
  <c r="W915" i="1"/>
  <c r="X915" i="1" s="1"/>
  <c r="Y915" i="1"/>
  <c r="W532" i="1"/>
  <c r="X532" i="1" s="1"/>
  <c r="Y532" i="1"/>
  <c r="W236" i="1"/>
  <c r="X236" i="1" s="1"/>
  <c r="Y236" i="1"/>
  <c r="W891" i="1"/>
  <c r="X891" i="1" s="1"/>
  <c r="Y891" i="1"/>
  <c r="W927" i="1"/>
  <c r="X927" i="1" s="1"/>
  <c r="Y927" i="1"/>
  <c r="W932" i="1"/>
  <c r="X932" i="1" s="1"/>
  <c r="Y932" i="1"/>
  <c r="W860" i="1"/>
  <c r="X860" i="1" s="1"/>
  <c r="Y860" i="1"/>
  <c r="W606" i="1"/>
  <c r="X606" i="1" s="1"/>
  <c r="Y606" i="1"/>
  <c r="W131" i="1"/>
  <c r="X131" i="1" s="1"/>
  <c r="Y131" i="1"/>
  <c r="W228" i="1"/>
  <c r="X228" i="1" s="1"/>
  <c r="Y228" i="1"/>
  <c r="W244" i="1"/>
  <c r="X244" i="1" s="1"/>
  <c r="Y244" i="1"/>
  <c r="W777" i="1"/>
  <c r="X777" i="1" s="1"/>
  <c r="Y777" i="1"/>
  <c r="W850" i="1"/>
  <c r="X850" i="1" s="1"/>
  <c r="Y850" i="1"/>
  <c r="W572" i="1"/>
  <c r="X572" i="1" s="1"/>
  <c r="Y572" i="1"/>
  <c r="W773" i="1"/>
  <c r="X773" i="1" s="1"/>
  <c r="Y773" i="1"/>
  <c r="W163" i="1"/>
  <c r="X163" i="1" s="1"/>
  <c r="Y163" i="1"/>
  <c r="W718" i="1"/>
  <c r="X718" i="1" s="1"/>
  <c r="Y718" i="1"/>
  <c r="W91" i="1"/>
  <c r="X91" i="1" s="1"/>
  <c r="Y91" i="1"/>
  <c r="W230" i="1"/>
  <c r="X230" i="1" s="1"/>
  <c r="Y230" i="1"/>
  <c r="W861" i="1"/>
  <c r="X861" i="1" s="1"/>
  <c r="Y861" i="1"/>
  <c r="W1032" i="1"/>
  <c r="X1032" i="1" s="1"/>
  <c r="Y1032" i="1"/>
  <c r="W643" i="1"/>
  <c r="X643" i="1" s="1"/>
  <c r="Y643" i="1"/>
  <c r="W49" i="1"/>
  <c r="X49" i="1" s="1"/>
  <c r="Y49" i="1"/>
  <c r="W580" i="1"/>
  <c r="X580" i="1" s="1"/>
  <c r="Y580" i="1"/>
  <c r="W868" i="1"/>
  <c r="X868" i="1" s="1"/>
  <c r="Y868" i="1"/>
  <c r="W173" i="1"/>
  <c r="X173" i="1" s="1"/>
  <c r="Y173" i="1"/>
  <c r="W998" i="1"/>
  <c r="X998" i="1" s="1"/>
  <c r="Y998" i="1"/>
  <c r="W985" i="1"/>
  <c r="X985" i="1" s="1"/>
  <c r="Y985" i="1"/>
  <c r="W499" i="1"/>
  <c r="X499" i="1" s="1"/>
  <c r="Y499" i="1"/>
  <c r="W885" i="1"/>
  <c r="X885" i="1" s="1"/>
  <c r="Y885" i="1"/>
  <c r="W600" i="1"/>
  <c r="X600" i="1" s="1"/>
  <c r="Y600" i="1"/>
  <c r="W130" i="1"/>
  <c r="X130" i="1" s="1"/>
  <c r="Y130" i="1"/>
  <c r="W265" i="1"/>
  <c r="X265" i="1" s="1"/>
  <c r="Y265" i="1"/>
  <c r="W694" i="1"/>
  <c r="X694" i="1" s="1"/>
  <c r="Y694" i="1"/>
  <c r="W336" i="1"/>
  <c r="X336" i="1" s="1"/>
  <c r="Y336" i="1"/>
  <c r="W728" i="1"/>
  <c r="X728" i="1" s="1"/>
  <c r="Y728" i="1"/>
  <c r="W768" i="1"/>
  <c r="X768" i="1" s="1"/>
  <c r="Y768" i="1"/>
  <c r="W102" i="1"/>
  <c r="X102" i="1" s="1"/>
  <c r="Y102" i="1"/>
  <c r="W647" i="1"/>
  <c r="X647" i="1" s="1"/>
  <c r="Y647" i="1"/>
  <c r="W53" i="1"/>
  <c r="X53" i="1" s="1"/>
  <c r="Y53" i="1"/>
  <c r="W326" i="1"/>
  <c r="X326" i="1" s="1"/>
  <c r="Y326" i="1"/>
  <c r="W828" i="1"/>
  <c r="X828" i="1" s="1"/>
  <c r="Y828" i="1"/>
  <c r="W362" i="1"/>
  <c r="X362" i="1" s="1"/>
  <c r="Y362" i="1"/>
  <c r="W739" i="1"/>
  <c r="X739" i="1" s="1"/>
  <c r="Y739" i="1"/>
  <c r="W568" i="1"/>
  <c r="X568" i="1" s="1"/>
  <c r="Y568" i="1"/>
  <c r="W875" i="1"/>
  <c r="X875" i="1" s="1"/>
  <c r="Y875" i="1"/>
  <c r="W804" i="1"/>
  <c r="X804" i="1" s="1"/>
  <c r="Y804" i="1"/>
  <c r="W975" i="1"/>
  <c r="X975" i="1" s="1"/>
  <c r="Y975" i="1"/>
  <c r="W852" i="1"/>
  <c r="X852" i="1" s="1"/>
  <c r="Y852" i="1"/>
  <c r="W1028" i="1"/>
  <c r="X1028" i="1" s="1"/>
  <c r="Y1028" i="1"/>
  <c r="W34" i="1"/>
  <c r="X34" i="1" s="1"/>
  <c r="Y34" i="1"/>
  <c r="W357" i="1"/>
  <c r="X357" i="1" s="1"/>
  <c r="Y357" i="1"/>
  <c r="W471" i="1"/>
  <c r="X471" i="1" s="1"/>
  <c r="Y471" i="1"/>
  <c r="W972" i="1"/>
  <c r="X972" i="1" s="1"/>
  <c r="Y972" i="1"/>
  <c r="W703" i="1"/>
  <c r="X703" i="1" s="1"/>
  <c r="Y703" i="1"/>
  <c r="W892" i="1"/>
  <c r="X892" i="1" s="1"/>
  <c r="Y892" i="1"/>
  <c r="W482" i="1"/>
  <c r="X482" i="1" s="1"/>
  <c r="Y482" i="1"/>
  <c r="W399" i="1"/>
  <c r="X399" i="1" s="1"/>
  <c r="Y399" i="1"/>
  <c r="W329" i="1"/>
  <c r="X329" i="1" s="1"/>
  <c r="Y329" i="1"/>
  <c r="W169" i="1"/>
  <c r="X169" i="1" s="1"/>
  <c r="Y169" i="1"/>
  <c r="W497" i="1"/>
  <c r="X497" i="1" s="1"/>
  <c r="Y497" i="1"/>
  <c r="W546" i="1"/>
  <c r="X546" i="1" s="1"/>
  <c r="Y546" i="1"/>
  <c r="W650" i="1"/>
  <c r="X650" i="1" s="1"/>
  <c r="Y650" i="1"/>
  <c r="W152" i="1"/>
  <c r="X152" i="1" s="1"/>
  <c r="Y152" i="1"/>
  <c r="W397" i="1"/>
  <c r="X397" i="1" s="1"/>
  <c r="Y397" i="1"/>
  <c r="W56" i="1"/>
  <c r="X56" i="1" s="1"/>
  <c r="Y56" i="1"/>
  <c r="W841" i="1"/>
  <c r="X841" i="1" s="1"/>
  <c r="Y841" i="1"/>
  <c r="W243" i="1"/>
  <c r="X243" i="1" s="1"/>
  <c r="Y243" i="1"/>
  <c r="W168" i="1"/>
  <c r="X168" i="1" s="1"/>
  <c r="Y168" i="1"/>
  <c r="W638" i="1"/>
  <c r="X638" i="1" s="1"/>
  <c r="Y638" i="1"/>
  <c r="W1014" i="1"/>
  <c r="X1014" i="1" s="1"/>
  <c r="Y1014" i="1"/>
  <c r="W753" i="1"/>
  <c r="X753" i="1" s="1"/>
  <c r="Y753" i="1"/>
  <c r="W382" i="1"/>
  <c r="X382" i="1" s="1"/>
  <c r="Y382" i="1"/>
  <c r="W296" i="1"/>
  <c r="X296" i="1" s="1"/>
  <c r="Y296" i="1"/>
  <c r="W566" i="1"/>
  <c r="X566" i="1" s="1"/>
  <c r="Y566" i="1"/>
  <c r="W434" i="1"/>
  <c r="X434" i="1" s="1"/>
  <c r="Y434" i="1"/>
  <c r="W30" i="1"/>
  <c r="X30" i="1" s="1"/>
  <c r="Y30" i="1"/>
  <c r="W837" i="1"/>
  <c r="X837" i="1" s="1"/>
  <c r="Y837" i="1"/>
  <c r="W164" i="1"/>
  <c r="X164" i="1" s="1"/>
  <c r="Y164" i="1"/>
  <c r="W242" i="1"/>
  <c r="X242" i="1" s="1"/>
  <c r="Y242" i="1"/>
  <c r="W531" i="1"/>
  <c r="X531" i="1" s="1"/>
  <c r="Y531" i="1"/>
  <c r="W669" i="1"/>
  <c r="X669" i="1" s="1"/>
  <c r="Y669" i="1"/>
  <c r="W587" i="1"/>
  <c r="X587" i="1" s="1"/>
  <c r="Y587" i="1"/>
  <c r="W277" i="1"/>
  <c r="X277" i="1" s="1"/>
  <c r="Y277" i="1"/>
  <c r="W252" i="1"/>
  <c r="X252" i="1" s="1"/>
  <c r="Y252" i="1"/>
  <c r="W887" i="1"/>
  <c r="X887" i="1" s="1"/>
  <c r="Y887" i="1"/>
  <c r="W1008" i="1"/>
  <c r="X1008" i="1" s="1"/>
  <c r="Y1008" i="1"/>
  <c r="W794" i="1"/>
  <c r="X794" i="1" s="1"/>
  <c r="Y794" i="1"/>
  <c r="W402" i="1"/>
  <c r="X402" i="1" s="1"/>
  <c r="Y402" i="1"/>
  <c r="W1039" i="1"/>
  <c r="X1039" i="1" s="1"/>
  <c r="Y1039" i="1"/>
  <c r="W952" i="1"/>
  <c r="X952" i="1" s="1"/>
  <c r="Y952" i="1"/>
  <c r="W386" i="1"/>
  <c r="X386" i="1" s="1"/>
  <c r="Y386" i="1"/>
  <c r="W306" i="1"/>
  <c r="X306" i="1" s="1"/>
  <c r="Y306" i="1"/>
  <c r="W597" i="1"/>
  <c r="X597" i="1" s="1"/>
  <c r="Y597" i="1"/>
  <c r="W525" i="1"/>
  <c r="X525" i="1" s="1"/>
  <c r="Y525" i="1"/>
  <c r="W658" i="1"/>
  <c r="X658" i="1" s="1"/>
  <c r="Y658" i="1"/>
  <c r="W430" i="1"/>
  <c r="X430" i="1" s="1"/>
  <c r="Y430" i="1"/>
  <c r="W282" i="1"/>
  <c r="X282" i="1" s="1"/>
  <c r="Y282" i="1"/>
  <c r="W332" i="1"/>
  <c r="X332" i="1" s="1"/>
  <c r="Y332" i="1"/>
  <c r="W396" i="1"/>
  <c r="X396" i="1" s="1"/>
  <c r="Y396" i="1"/>
  <c r="W240" i="1"/>
  <c r="X240" i="1" s="1"/>
  <c r="Y240" i="1"/>
  <c r="W1017" i="1"/>
  <c r="X1017" i="1" s="1"/>
  <c r="Y1017" i="1"/>
  <c r="W827" i="1"/>
  <c r="X827" i="1" s="1"/>
  <c r="Y827" i="1"/>
  <c r="W512" i="1"/>
  <c r="X512" i="1" s="1"/>
  <c r="Y512" i="1"/>
  <c r="W755" i="1"/>
  <c r="X755" i="1" s="1"/>
  <c r="Y755" i="1"/>
  <c r="W356" i="1"/>
  <c r="X356" i="1" s="1"/>
  <c r="Y356" i="1"/>
  <c r="W225" i="1"/>
  <c r="X225" i="1" s="1"/>
  <c r="Y225" i="1"/>
  <c r="W511" i="1"/>
  <c r="X511" i="1" s="1"/>
  <c r="Y511" i="1"/>
  <c r="W659" i="1"/>
  <c r="X659" i="1" s="1"/>
  <c r="Y659" i="1"/>
  <c r="W469" i="1"/>
  <c r="X469" i="1" s="1"/>
  <c r="Y469" i="1"/>
  <c r="W159" i="1"/>
  <c r="X159" i="1" s="1"/>
  <c r="Y159" i="1"/>
  <c r="W232" i="1"/>
  <c r="X232" i="1" s="1"/>
  <c r="Y232" i="1"/>
  <c r="W287" i="1"/>
  <c r="X287" i="1" s="1"/>
  <c r="Y287" i="1"/>
  <c r="W729" i="1"/>
  <c r="X729" i="1" s="1"/>
  <c r="Y729" i="1"/>
  <c r="W45" i="1"/>
  <c r="X45" i="1" s="1"/>
  <c r="Y45" i="1"/>
  <c r="W271" i="1"/>
  <c r="X271" i="1" s="1"/>
  <c r="Y271" i="1"/>
  <c r="W490" i="1"/>
  <c r="X490" i="1" s="1"/>
  <c r="Y490" i="1"/>
  <c r="W157" i="1"/>
  <c r="X157" i="1" s="1"/>
  <c r="Y157" i="1"/>
  <c r="W630" i="1"/>
  <c r="X630" i="1" s="1"/>
  <c r="Y630" i="1"/>
  <c r="W276" i="1"/>
  <c r="X276" i="1" s="1"/>
  <c r="Y276" i="1"/>
  <c r="W264" i="1"/>
  <c r="X264" i="1" s="1"/>
  <c r="Y264" i="1"/>
  <c r="W41" i="1"/>
  <c r="X41" i="1" s="1"/>
  <c r="Y41" i="1"/>
  <c r="W303" i="1"/>
  <c r="X303" i="1" s="1"/>
  <c r="Y303" i="1"/>
  <c r="W1033" i="1"/>
  <c r="X1033" i="1" s="1"/>
  <c r="Y1033" i="1"/>
  <c r="W375" i="1"/>
  <c r="X375" i="1" s="1"/>
  <c r="Y375" i="1"/>
  <c r="W670" i="1"/>
  <c r="X670" i="1" s="1"/>
  <c r="Y670" i="1"/>
  <c r="W521" i="1"/>
  <c r="X521" i="1" s="1"/>
  <c r="Y521" i="1"/>
  <c r="W761" i="1"/>
  <c r="X761" i="1" s="1"/>
  <c r="Y761" i="1"/>
  <c r="W28" i="1"/>
  <c r="X28" i="1" s="1"/>
  <c r="Y28" i="1"/>
  <c r="W641" i="1"/>
  <c r="X641" i="1" s="1"/>
  <c r="Y641" i="1"/>
  <c r="W838" i="1"/>
  <c r="X838" i="1" s="1"/>
  <c r="Y838" i="1"/>
  <c r="W846" i="1"/>
  <c r="X846" i="1" s="1"/>
  <c r="Y846" i="1"/>
  <c r="W1010" i="1"/>
  <c r="X1010" i="1" s="1"/>
  <c r="Y1010" i="1"/>
  <c r="W533" i="1"/>
  <c r="X533" i="1" s="1"/>
  <c r="Y533" i="1"/>
  <c r="W869" i="1"/>
  <c r="X869" i="1" s="1"/>
  <c r="Y869" i="1"/>
  <c r="W552" i="1"/>
  <c r="X552" i="1" s="1"/>
  <c r="Y552" i="1"/>
  <c r="W150" i="1"/>
  <c r="X150" i="1" s="1"/>
  <c r="Y150" i="1"/>
  <c r="W54" i="1"/>
  <c r="X54" i="1" s="1"/>
  <c r="Y54" i="1"/>
  <c r="W272" i="1"/>
  <c r="X272" i="1" s="1"/>
  <c r="Y272" i="1"/>
  <c r="W467" i="1"/>
  <c r="X467" i="1" s="1"/>
  <c r="Y467" i="1"/>
  <c r="W368" i="1"/>
  <c r="X368" i="1" s="1"/>
  <c r="Y368" i="1"/>
  <c r="W145" i="1"/>
  <c r="X145" i="1" s="1"/>
  <c r="Y145" i="1"/>
  <c r="W903" i="1"/>
  <c r="X903" i="1" s="1"/>
  <c r="Y903" i="1"/>
  <c r="W879" i="1"/>
  <c r="X879" i="1" s="1"/>
  <c r="Y879" i="1"/>
  <c r="W616" i="1"/>
  <c r="X616" i="1" s="1"/>
  <c r="Y616" i="1"/>
  <c r="W492" i="1"/>
  <c r="X492" i="1" s="1"/>
  <c r="Y492" i="1"/>
  <c r="W931" i="1"/>
  <c r="X931" i="1" s="1"/>
  <c r="Y931" i="1"/>
  <c r="W496" i="1"/>
  <c r="X496" i="1" s="1"/>
  <c r="Y496" i="1"/>
  <c r="W414" i="1"/>
  <c r="X414" i="1" s="1"/>
  <c r="Y414" i="1"/>
  <c r="W190" i="1"/>
  <c r="X190" i="1" s="1"/>
  <c r="Y190" i="1"/>
  <c r="W290" i="1"/>
  <c r="X290" i="1" s="1"/>
  <c r="Y290" i="1"/>
  <c r="W877" i="1"/>
  <c r="X877" i="1" s="1"/>
  <c r="Y877" i="1"/>
  <c r="W315" i="1"/>
  <c r="X315" i="1" s="1"/>
  <c r="Y315" i="1"/>
  <c r="W619" i="1"/>
  <c r="X619" i="1" s="1"/>
  <c r="Y619" i="1"/>
  <c r="W318" i="1"/>
  <c r="X318" i="1" s="1"/>
  <c r="Y318" i="1"/>
  <c r="W134" i="1"/>
  <c r="X134" i="1" s="1"/>
  <c r="Y134" i="1"/>
  <c r="W342" i="1"/>
  <c r="X342" i="1" s="1"/>
  <c r="Y342" i="1"/>
  <c r="W840" i="1"/>
  <c r="X840" i="1" s="1"/>
  <c r="Y840" i="1"/>
  <c r="W784" i="1"/>
  <c r="X784" i="1" s="1"/>
  <c r="Y784" i="1"/>
  <c r="W69" i="1"/>
  <c r="X69" i="1" s="1"/>
  <c r="Y69" i="1"/>
  <c r="W261" i="1"/>
  <c r="X261" i="1" s="1"/>
  <c r="Y261" i="1"/>
  <c r="W167" i="1"/>
  <c r="X167" i="1" s="1"/>
  <c r="Y167" i="1"/>
  <c r="W520" i="1"/>
  <c r="X520" i="1" s="1"/>
  <c r="Y520" i="1"/>
  <c r="W171" i="1"/>
  <c r="X171" i="1" s="1"/>
  <c r="Y171" i="1"/>
  <c r="W787" i="1"/>
  <c r="X787" i="1" s="1"/>
  <c r="Y787" i="1"/>
  <c r="W122" i="1"/>
  <c r="X122" i="1" s="1"/>
  <c r="Y122" i="1"/>
  <c r="W135" i="1"/>
  <c r="X135" i="1" s="1"/>
  <c r="Y135" i="1"/>
  <c r="W661" i="1"/>
  <c r="X661" i="1" s="1"/>
  <c r="Y661" i="1"/>
  <c r="W101" i="1"/>
  <c r="X101" i="1" s="1"/>
  <c r="Y101" i="1"/>
  <c r="W726" i="1"/>
  <c r="X726" i="1" s="1"/>
  <c r="Y726" i="1"/>
  <c r="W423" i="1"/>
  <c r="X423" i="1" s="1"/>
  <c r="Y423" i="1"/>
  <c r="W124" i="1"/>
  <c r="X124" i="1" s="1"/>
  <c r="Y124" i="1"/>
  <c r="W300" i="1"/>
  <c r="X300" i="1" s="1"/>
  <c r="Y300" i="1"/>
  <c r="W193" i="1"/>
  <c r="X193" i="1" s="1"/>
  <c r="Y193" i="1"/>
  <c r="W596" i="1"/>
  <c r="X596" i="1" s="1"/>
  <c r="Y596" i="1"/>
  <c r="W724" i="1"/>
  <c r="X724" i="1" s="1"/>
  <c r="Y724" i="1"/>
  <c r="W452" i="1"/>
  <c r="X452" i="1" s="1"/>
  <c r="Y452" i="1"/>
  <c r="W129" i="1"/>
  <c r="X129" i="1" s="1"/>
  <c r="Y129" i="1"/>
  <c r="W741" i="1"/>
  <c r="X741" i="1" s="1"/>
  <c r="Y741" i="1"/>
  <c r="W426" i="1"/>
  <c r="X426" i="1" s="1"/>
  <c r="Y426" i="1"/>
  <c r="W320" i="1"/>
  <c r="X320" i="1" s="1"/>
  <c r="Y320" i="1"/>
  <c r="W495" i="1"/>
  <c r="X495" i="1" s="1"/>
  <c r="Y495" i="1"/>
  <c r="W911" i="1"/>
  <c r="X911" i="1" s="1"/>
  <c r="Y911" i="1"/>
  <c r="W237" i="1"/>
  <c r="X237" i="1" s="1"/>
  <c r="Y237" i="1"/>
  <c r="W137" i="1"/>
  <c r="X137" i="1" s="1"/>
  <c r="Y137" i="1"/>
  <c r="W538" i="1"/>
  <c r="X538" i="1" s="1"/>
  <c r="Y538" i="1"/>
  <c r="W710" i="1"/>
  <c r="X710" i="1" s="1"/>
  <c r="Y710" i="1"/>
  <c r="W340" i="1"/>
  <c r="X340" i="1" s="1"/>
  <c r="Y340" i="1"/>
  <c r="W666" i="1"/>
  <c r="X666" i="1" s="1"/>
  <c r="Y666" i="1"/>
  <c r="W387" i="1"/>
  <c r="X387" i="1" s="1"/>
  <c r="Y387" i="1"/>
  <c r="W420" i="1"/>
  <c r="X420" i="1" s="1"/>
  <c r="Y420" i="1"/>
  <c r="W415" i="1"/>
  <c r="X415" i="1" s="1"/>
  <c r="Y415" i="1"/>
  <c r="W339" i="1"/>
  <c r="X339" i="1" s="1"/>
  <c r="Y339" i="1"/>
  <c r="W550" i="1"/>
  <c r="X550" i="1" s="1"/>
  <c r="Y550" i="1"/>
  <c r="W68" i="1"/>
  <c r="X68" i="1" s="1"/>
  <c r="Y68" i="1"/>
  <c r="W526" i="1"/>
  <c r="X526" i="1" s="1"/>
  <c r="Y526" i="1"/>
  <c r="W38" i="1"/>
  <c r="X38" i="1" s="1"/>
  <c r="Y38" i="1"/>
  <c r="W440" i="1"/>
  <c r="X440" i="1" s="1"/>
  <c r="Y440" i="1"/>
  <c r="W570" i="1"/>
  <c r="X570" i="1" s="1"/>
  <c r="Y570" i="1"/>
  <c r="W542" i="1"/>
  <c r="X542" i="1" s="1"/>
  <c r="Y542" i="1"/>
  <c r="W36" i="1"/>
  <c r="X36" i="1" s="1"/>
  <c r="Y36" i="1"/>
  <c r="W198" i="1"/>
  <c r="X198" i="1" s="1"/>
  <c r="Y198" i="1"/>
  <c r="W769" i="1"/>
  <c r="X769" i="1" s="1"/>
  <c r="Y769" i="1"/>
  <c r="W182" i="1"/>
  <c r="X182" i="1" s="1"/>
  <c r="Y182" i="1"/>
  <c r="W1034" i="1"/>
  <c r="X1034" i="1" s="1"/>
  <c r="Y1034" i="1"/>
  <c r="W418" i="1"/>
  <c r="X418" i="1" s="1"/>
  <c r="Y418" i="1"/>
  <c r="W760" i="1"/>
  <c r="X760" i="1" s="1"/>
  <c r="Y760" i="1"/>
  <c r="W406" i="1"/>
  <c r="X406" i="1" s="1"/>
  <c r="Y406" i="1"/>
  <c r="W428" i="1"/>
  <c r="X428" i="1" s="1"/>
  <c r="Y428" i="1"/>
  <c r="W464" i="1"/>
  <c r="X464" i="1" s="1"/>
  <c r="Y464" i="1"/>
  <c r="W197" i="1"/>
  <c r="X197" i="1" s="1"/>
  <c r="Y197" i="1"/>
  <c r="W439" i="1"/>
  <c r="X439" i="1" s="1"/>
  <c r="Y439" i="1"/>
  <c r="W1007" i="1"/>
  <c r="X1007" i="1" s="1"/>
  <c r="Y1007" i="1"/>
  <c r="W756" i="1"/>
  <c r="X756" i="1" s="1"/>
  <c r="Y756" i="1"/>
  <c r="W179" i="1"/>
  <c r="X179" i="1" s="1"/>
  <c r="Y179" i="1"/>
  <c r="W937" i="1"/>
  <c r="X937" i="1" s="1"/>
  <c r="Y937" i="1"/>
  <c r="W29" i="1"/>
  <c r="X29" i="1" s="1"/>
  <c r="Y29" i="1"/>
  <c r="W165" i="1"/>
  <c r="X165" i="1" s="1"/>
  <c r="Y165" i="1"/>
  <c r="W391" i="1"/>
  <c r="X391" i="1" s="1"/>
  <c r="Y391" i="1"/>
  <c r="W906" i="1"/>
  <c r="X906" i="1" s="1"/>
  <c r="Y906" i="1"/>
  <c r="W214" i="1"/>
  <c r="X214" i="1" s="1"/>
  <c r="Y214" i="1"/>
  <c r="W286" i="1"/>
  <c r="X286" i="1" s="1"/>
  <c r="Y286" i="1"/>
  <c r="W757" i="1"/>
  <c r="X757" i="1" s="1"/>
  <c r="Y757" i="1"/>
  <c r="W176" i="1"/>
  <c r="X176" i="1" s="1"/>
  <c r="Y176" i="1"/>
  <c r="W667" i="1"/>
  <c r="X667" i="1" s="1"/>
  <c r="Y667" i="1"/>
  <c r="W588" i="1"/>
  <c r="X588" i="1" s="1"/>
  <c r="Y588" i="1"/>
  <c r="W305" i="1"/>
  <c r="X305" i="1" s="1"/>
  <c r="Y305" i="1"/>
  <c r="W799" i="1"/>
  <c r="X799" i="1" s="1"/>
  <c r="Y799" i="1"/>
  <c r="W58" i="1"/>
  <c r="X58" i="1" s="1"/>
  <c r="Y58" i="1"/>
  <c r="W231" i="1"/>
  <c r="X231" i="1" s="1"/>
  <c r="Y231" i="1"/>
  <c r="W956" i="1"/>
  <c r="X956" i="1" s="1"/>
  <c r="Y956" i="1"/>
  <c r="W994" i="1"/>
  <c r="X994" i="1" s="1"/>
  <c r="Y994" i="1"/>
  <c r="W245" i="1"/>
  <c r="X245" i="1" s="1"/>
  <c r="Y245" i="1"/>
  <c r="W648" i="1"/>
  <c r="X648" i="1" s="1"/>
  <c r="Y648" i="1"/>
  <c r="W311" i="1"/>
  <c r="X311" i="1" s="1"/>
  <c r="Y311" i="1"/>
  <c r="W821" i="1"/>
  <c r="X821" i="1" s="1"/>
  <c r="Y821" i="1"/>
  <c r="W595" i="1"/>
  <c r="X595" i="1" s="1"/>
  <c r="Y595" i="1"/>
  <c r="W660" i="1"/>
  <c r="X660" i="1" s="1"/>
  <c r="Y660" i="1"/>
  <c r="W288" i="1"/>
  <c r="X288" i="1" s="1"/>
  <c r="Y288" i="1"/>
  <c r="W836" i="1"/>
  <c r="X836" i="1" s="1"/>
  <c r="Y836" i="1"/>
  <c r="W480" i="1"/>
  <c r="X480" i="1" s="1"/>
  <c r="Y480" i="1"/>
  <c r="W1003" i="1"/>
  <c r="X1003" i="1" s="1"/>
  <c r="Y1003" i="1"/>
  <c r="W996" i="1"/>
  <c r="X996" i="1" s="1"/>
  <c r="Y996" i="1"/>
  <c r="W325" i="1"/>
  <c r="X325" i="1" s="1"/>
  <c r="Y325" i="1"/>
  <c r="W811" i="1"/>
  <c r="X811" i="1" s="1"/>
  <c r="Y811" i="1"/>
  <c r="W246" i="1"/>
  <c r="X246" i="1" s="1"/>
  <c r="Y246" i="1"/>
  <c r="W740" i="1"/>
  <c r="X740" i="1" s="1"/>
  <c r="Y740" i="1"/>
  <c r="W912" i="1"/>
  <c r="X912" i="1" s="1"/>
  <c r="Y912" i="1"/>
  <c r="W883" i="1"/>
  <c r="X883" i="1" s="1"/>
  <c r="Y883" i="1"/>
  <c r="W65" i="1"/>
  <c r="X65" i="1" s="1"/>
  <c r="Y65" i="1"/>
  <c r="W149" i="1"/>
  <c r="X149" i="1" s="1"/>
  <c r="Y149" i="1"/>
  <c r="W364" i="1"/>
  <c r="X364" i="1" s="1"/>
  <c r="Y364" i="1"/>
  <c r="W1020" i="1"/>
  <c r="X1020" i="1" s="1"/>
  <c r="Y1020" i="1"/>
  <c r="W834" i="1"/>
  <c r="X834" i="1" s="1"/>
  <c r="Y834" i="1"/>
  <c r="W599" i="1"/>
  <c r="X599" i="1" s="1"/>
  <c r="Y599" i="1"/>
  <c r="W955" i="1"/>
  <c r="X955" i="1" s="1"/>
  <c r="Y955" i="1"/>
  <c r="F24" i="1"/>
  <c r="G24" i="1" s="1"/>
  <c r="H24" i="1" s="1"/>
  <c r="J24" i="1" s="1"/>
  <c r="K24" i="1" s="1"/>
  <c r="O24" i="1"/>
  <c r="E345" i="1"/>
  <c r="AE345" i="1" s="1"/>
  <c r="I345" i="1"/>
  <c r="AF345" i="1" s="1"/>
  <c r="E291" i="1"/>
  <c r="AE291" i="1" s="1"/>
  <c r="I291" i="1"/>
  <c r="AF291" i="1" s="1"/>
  <c r="E534" i="1"/>
  <c r="AE534" i="1" s="1"/>
  <c r="I534" i="1"/>
  <c r="AF534" i="1" s="1"/>
  <c r="I100" i="1"/>
  <c r="AF100" i="1" s="1"/>
  <c r="E100" i="1"/>
  <c r="AE100" i="1" s="1"/>
  <c r="E210" i="1"/>
  <c r="AE210" i="1" s="1"/>
  <c r="I210" i="1"/>
  <c r="AF210" i="1" s="1"/>
  <c r="E239" i="1"/>
  <c r="AE239" i="1" s="1"/>
  <c r="I239" i="1"/>
  <c r="AF239" i="1" s="1"/>
  <c r="E814" i="1"/>
  <c r="AE814" i="1" s="1"/>
  <c r="I814" i="1"/>
  <c r="AF814" i="1" s="1"/>
  <c r="E88" i="1"/>
  <c r="AE88" i="1" s="1"/>
  <c r="I88" i="1"/>
  <c r="AF88" i="1" s="1"/>
  <c r="E793" i="1"/>
  <c r="AE793" i="1" s="1"/>
  <c r="I793" i="1"/>
  <c r="AF793" i="1" s="1"/>
  <c r="E866" i="1"/>
  <c r="AE866" i="1" s="1"/>
  <c r="I866" i="1"/>
  <c r="AF866" i="1" s="1"/>
  <c r="I485" i="1"/>
  <c r="AF485" i="1" s="1"/>
  <c r="E485" i="1"/>
  <c r="AE485" i="1" s="1"/>
  <c r="I136" i="1"/>
  <c r="AF136" i="1" s="1"/>
  <c r="E136" i="1"/>
  <c r="AE136" i="1" s="1"/>
  <c r="E61" i="1"/>
  <c r="AE61" i="1" s="1"/>
  <c r="I61" i="1"/>
  <c r="AF61" i="1" s="1"/>
  <c r="E558" i="1"/>
  <c r="AE558" i="1" s="1"/>
  <c r="I558" i="1"/>
  <c r="AF558" i="1" s="1"/>
  <c r="I982" i="1"/>
  <c r="AF982" i="1" s="1"/>
  <c r="E982" i="1"/>
  <c r="AE982" i="1" s="1"/>
  <c r="E365" i="1"/>
  <c r="AE365" i="1" s="1"/>
  <c r="I365" i="1"/>
  <c r="AF365" i="1" s="1"/>
  <c r="E269" i="1"/>
  <c r="AE269" i="1" s="1"/>
  <c r="I269" i="1"/>
  <c r="AF269" i="1" s="1"/>
  <c r="E486" i="1"/>
  <c r="AE486" i="1" s="1"/>
  <c r="I486" i="1"/>
  <c r="AF486" i="1" s="1"/>
  <c r="E461" i="1"/>
  <c r="AE461" i="1" s="1"/>
  <c r="I461" i="1"/>
  <c r="AF461" i="1" s="1"/>
  <c r="E702" i="1"/>
  <c r="AE702" i="1" s="1"/>
  <c r="I702" i="1"/>
  <c r="AF702" i="1" s="1"/>
  <c r="E489" i="1"/>
  <c r="AE489" i="1" s="1"/>
  <c r="I489" i="1"/>
  <c r="AF489" i="1" s="1"/>
  <c r="E328" i="1"/>
  <c r="AE328" i="1" s="1"/>
  <c r="I328" i="1"/>
  <c r="AF328" i="1" s="1"/>
  <c r="E253" i="1"/>
  <c r="AE253" i="1" s="1"/>
  <c r="I253" i="1"/>
  <c r="AF253" i="1" s="1"/>
  <c r="E189" i="1"/>
  <c r="AE189" i="1" s="1"/>
  <c r="I189" i="1"/>
  <c r="AF189" i="1" s="1"/>
  <c r="E383" i="1"/>
  <c r="AE383" i="1" s="1"/>
  <c r="I383" i="1"/>
  <c r="AF383" i="1" s="1"/>
  <c r="E280" i="1"/>
  <c r="AE280" i="1" s="1"/>
  <c r="I280" i="1"/>
  <c r="AF280" i="1" s="1"/>
  <c r="I817" i="1"/>
  <c r="AF817" i="1" s="1"/>
  <c r="E817" i="1"/>
  <c r="AE817" i="1" s="1"/>
  <c r="I770" i="1"/>
  <c r="AF770" i="1" s="1"/>
  <c r="E770" i="1"/>
  <c r="AE770" i="1" s="1"/>
  <c r="E404" i="1"/>
  <c r="AE404" i="1" s="1"/>
  <c r="I404" i="1"/>
  <c r="AF404" i="1" s="1"/>
  <c r="I759" i="1"/>
  <c r="AF759" i="1" s="1"/>
  <c r="E759" i="1"/>
  <c r="AE759" i="1" s="1"/>
  <c r="I438" i="1"/>
  <c r="AF438" i="1" s="1"/>
  <c r="E438" i="1"/>
  <c r="AE438" i="1" s="1"/>
  <c r="E86" i="1"/>
  <c r="AE86" i="1" s="1"/>
  <c r="I86" i="1"/>
  <c r="AF86" i="1" s="1"/>
  <c r="I569" i="1"/>
  <c r="AF569" i="1" s="1"/>
  <c r="E569" i="1"/>
  <c r="AE569" i="1" s="1"/>
  <c r="E82" i="1"/>
  <c r="AE82" i="1" s="1"/>
  <c r="I82" i="1"/>
  <c r="AF82" i="1" s="1"/>
  <c r="I674" i="1"/>
  <c r="AF674" i="1" s="1"/>
  <c r="E674" i="1"/>
  <c r="AE674" i="1" s="1"/>
  <c r="I310" i="1"/>
  <c r="AF310" i="1" s="1"/>
  <c r="E310" i="1"/>
  <c r="AE310" i="1" s="1"/>
  <c r="E786" i="1"/>
  <c r="AE786" i="1" s="1"/>
  <c r="I786" i="1"/>
  <c r="AF786" i="1" s="1"/>
  <c r="E322" i="1"/>
  <c r="AE322" i="1" s="1"/>
  <c r="I322" i="1"/>
  <c r="AF322" i="1" s="1"/>
  <c r="E202" i="1"/>
  <c r="AE202" i="1" s="1"/>
  <c r="I202" i="1"/>
  <c r="AF202" i="1" s="1"/>
  <c r="E968" i="1"/>
  <c r="AE968" i="1" s="1"/>
  <c r="I968" i="1"/>
  <c r="AF968" i="1" s="1"/>
  <c r="I779" i="1"/>
  <c r="AF779" i="1" s="1"/>
  <c r="E779" i="1"/>
  <c r="AE779" i="1" s="1"/>
  <c r="E880" i="1"/>
  <c r="AE880" i="1" s="1"/>
  <c r="I880" i="1"/>
  <c r="AF880" i="1" s="1"/>
  <c r="E1015" i="1"/>
  <c r="AE1015" i="1" s="1"/>
  <c r="I1015" i="1"/>
  <c r="AF1015" i="1" s="1"/>
  <c r="E117" i="1"/>
  <c r="AE117" i="1" s="1"/>
  <c r="I117" i="1"/>
  <c r="AF117" i="1" s="1"/>
  <c r="E560" i="1"/>
  <c r="AE560" i="1" s="1"/>
  <c r="I560" i="1"/>
  <c r="AF560" i="1" s="1"/>
  <c r="E81" i="1"/>
  <c r="AE81" i="1" s="1"/>
  <c r="I81" i="1"/>
  <c r="AF81" i="1" s="1"/>
  <c r="I752" i="1"/>
  <c r="AF752" i="1" s="1"/>
  <c r="E752" i="1"/>
  <c r="AE752" i="1" s="1"/>
  <c r="E788" i="1"/>
  <c r="AE788" i="1" s="1"/>
  <c r="I788" i="1"/>
  <c r="AF788" i="1" s="1"/>
  <c r="E988" i="1"/>
  <c r="AE988" i="1" s="1"/>
  <c r="I988" i="1"/>
  <c r="AF988" i="1" s="1"/>
  <c r="E749" i="1"/>
  <c r="AE749" i="1" s="1"/>
  <c r="I749" i="1"/>
  <c r="AF749" i="1" s="1"/>
  <c r="E1006" i="1"/>
  <c r="AE1006" i="1" s="1"/>
  <c r="I1006" i="1"/>
  <c r="AF1006" i="1" s="1"/>
  <c r="E207" i="1"/>
  <c r="AE207" i="1" s="1"/>
  <c r="I207" i="1"/>
  <c r="AF207" i="1" s="1"/>
  <c r="E889" i="1"/>
  <c r="AE889" i="1" s="1"/>
  <c r="I889" i="1"/>
  <c r="AF889" i="1" s="1"/>
  <c r="I87" i="1"/>
  <c r="AF87" i="1" s="1"/>
  <c r="E87" i="1"/>
  <c r="AE87" i="1" s="1"/>
  <c r="I853" i="1"/>
  <c r="AF853" i="1" s="1"/>
  <c r="E853" i="1"/>
  <c r="AE853" i="1" s="1"/>
  <c r="I103" i="1"/>
  <c r="AF103" i="1" s="1"/>
  <c r="E103" i="1"/>
  <c r="AE103" i="1" s="1"/>
  <c r="E717" i="1"/>
  <c r="AE717" i="1" s="1"/>
  <c r="I717" i="1"/>
  <c r="AF717" i="1" s="1"/>
  <c r="I973" i="1"/>
  <c r="AF973" i="1" s="1"/>
  <c r="E973" i="1"/>
  <c r="AE973" i="1" s="1"/>
  <c r="E347" i="1"/>
  <c r="AE347" i="1" s="1"/>
  <c r="I347" i="1"/>
  <c r="AF347" i="1" s="1"/>
  <c r="I71" i="1"/>
  <c r="AF71" i="1" s="1"/>
  <c r="E71" i="1"/>
  <c r="AE71" i="1" s="1"/>
  <c r="E540" i="1"/>
  <c r="AE540" i="1" s="1"/>
  <c r="I540" i="1"/>
  <c r="AF540" i="1" s="1"/>
  <c r="E610" i="1"/>
  <c r="AE610" i="1" s="1"/>
  <c r="I610" i="1"/>
  <c r="AF610" i="1" s="1"/>
  <c r="E1023" i="1"/>
  <c r="AE1023" i="1" s="1"/>
  <c r="I1023" i="1"/>
  <c r="AF1023" i="1" s="1"/>
  <c r="E204" i="1"/>
  <c r="AE204" i="1" s="1"/>
  <c r="I204" i="1"/>
  <c r="AF204" i="1" s="1"/>
  <c r="E358" i="1"/>
  <c r="AE358" i="1" s="1"/>
  <c r="I358" i="1"/>
  <c r="AF358" i="1" s="1"/>
  <c r="E611" i="1"/>
  <c r="AE611" i="1" s="1"/>
  <c r="I611" i="1"/>
  <c r="AF611" i="1" s="1"/>
  <c r="E1009" i="1"/>
  <c r="AE1009" i="1" s="1"/>
  <c r="I1009" i="1"/>
  <c r="AF1009" i="1" s="1"/>
  <c r="E870" i="1"/>
  <c r="AE870" i="1" s="1"/>
  <c r="I870" i="1"/>
  <c r="AF870" i="1" s="1"/>
  <c r="E831" i="1"/>
  <c r="AE831" i="1" s="1"/>
  <c r="I831" i="1"/>
  <c r="AF831" i="1" s="1"/>
  <c r="I639" i="1"/>
  <c r="AF639" i="1" s="1"/>
  <c r="E639" i="1"/>
  <c r="AE639" i="1" s="1"/>
  <c r="I447" i="1"/>
  <c r="AF447" i="1" s="1"/>
  <c r="E447" i="1"/>
  <c r="AE447" i="1" s="1"/>
  <c r="E688" i="1"/>
  <c r="AE688" i="1" s="1"/>
  <c r="I688" i="1"/>
  <c r="AF688" i="1" s="1"/>
  <c r="E652" i="1"/>
  <c r="AE652" i="1" s="1"/>
  <c r="I652" i="1"/>
  <c r="AF652" i="1" s="1"/>
  <c r="E112" i="1"/>
  <c r="AE112" i="1" s="1"/>
  <c r="I112" i="1"/>
  <c r="AF112" i="1" s="1"/>
  <c r="I839" i="1"/>
  <c r="AF839" i="1" s="1"/>
  <c r="E839" i="1"/>
  <c r="AE839" i="1" s="1"/>
  <c r="E692" i="1"/>
  <c r="AE692" i="1" s="1"/>
  <c r="I692" i="1"/>
  <c r="AF692" i="1" s="1"/>
  <c r="I524" i="1"/>
  <c r="AF524" i="1" s="1"/>
  <c r="E524" i="1"/>
  <c r="AE524" i="1" s="1"/>
  <c r="I123" i="1"/>
  <c r="AF123" i="1" s="1"/>
  <c r="E123" i="1"/>
  <c r="AE123" i="1" s="1"/>
  <c r="E771" i="1"/>
  <c r="AE771" i="1" s="1"/>
  <c r="I771" i="1"/>
  <c r="AF771" i="1" s="1"/>
  <c r="I907" i="1"/>
  <c r="AF907" i="1" s="1"/>
  <c r="E907" i="1"/>
  <c r="AE907" i="1" s="1"/>
  <c r="I684" i="1"/>
  <c r="AF684" i="1" s="1"/>
  <c r="E684" i="1"/>
  <c r="AE684" i="1" s="1"/>
  <c r="E514" i="1"/>
  <c r="AE514" i="1" s="1"/>
  <c r="I514" i="1"/>
  <c r="AF514" i="1" s="1"/>
  <c r="I625" i="1"/>
  <c r="AF625" i="1" s="1"/>
  <c r="E625" i="1"/>
  <c r="AE625" i="1" s="1"/>
  <c r="E372" i="1"/>
  <c r="AE372" i="1" s="1"/>
  <c r="I372" i="1"/>
  <c r="AF372" i="1" s="1"/>
  <c r="I51" i="1"/>
  <c r="AF51" i="1" s="1"/>
  <c r="E51" i="1"/>
  <c r="AE51" i="1" s="1"/>
  <c r="I494" i="1"/>
  <c r="AF494" i="1" s="1"/>
  <c r="E494" i="1"/>
  <c r="AE494" i="1" s="1"/>
  <c r="E502" i="1"/>
  <c r="AE502" i="1" s="1"/>
  <c r="I502" i="1"/>
  <c r="AF502" i="1" s="1"/>
  <c r="I561" i="1"/>
  <c r="AF561" i="1" s="1"/>
  <c r="E561" i="1"/>
  <c r="AE561" i="1" s="1"/>
  <c r="E578" i="1"/>
  <c r="AE578" i="1" s="1"/>
  <c r="I578" i="1"/>
  <c r="AF578" i="1" s="1"/>
  <c r="I184" i="1"/>
  <c r="AF184" i="1" s="1"/>
  <c r="E184" i="1"/>
  <c r="AE184" i="1" s="1"/>
  <c r="I52" i="1"/>
  <c r="AF52" i="1" s="1"/>
  <c r="E52" i="1"/>
  <c r="AE52" i="1" s="1"/>
  <c r="I681" i="1"/>
  <c r="AF681" i="1" s="1"/>
  <c r="E681" i="1"/>
  <c r="AE681" i="1" s="1"/>
  <c r="I529" i="1"/>
  <c r="AF529" i="1" s="1"/>
  <c r="E529" i="1"/>
  <c r="AE529" i="1" s="1"/>
  <c r="I222" i="1"/>
  <c r="AF222" i="1" s="1"/>
  <c r="E222" i="1"/>
  <c r="AE222" i="1" s="1"/>
  <c r="E441" i="1"/>
  <c r="AE441" i="1" s="1"/>
  <c r="I441" i="1"/>
  <c r="AF441" i="1" s="1"/>
  <c r="E1041" i="1"/>
  <c r="AE1041" i="1" s="1"/>
  <c r="I1041" i="1"/>
  <c r="AF1041" i="1" s="1"/>
  <c r="E419" i="1"/>
  <c r="AE419" i="1" s="1"/>
  <c r="I419" i="1"/>
  <c r="AF419" i="1" s="1"/>
  <c r="I64" i="1"/>
  <c r="AF64" i="1" s="1"/>
  <c r="E64" i="1"/>
  <c r="AE64" i="1" s="1"/>
  <c r="I1025" i="1"/>
  <c r="AF1025" i="1" s="1"/>
  <c r="E1025" i="1"/>
  <c r="AE1025" i="1" s="1"/>
  <c r="I581" i="1"/>
  <c r="AF581" i="1" s="1"/>
  <c r="E581" i="1"/>
  <c r="AE581" i="1" s="1"/>
  <c r="I746" i="1"/>
  <c r="AF746" i="1" s="1"/>
  <c r="E746" i="1"/>
  <c r="AE746" i="1" s="1"/>
  <c r="E416" i="1"/>
  <c r="AE416" i="1" s="1"/>
  <c r="I416" i="1"/>
  <c r="AF416" i="1" s="1"/>
  <c r="I349" i="1"/>
  <c r="AF349" i="1" s="1"/>
  <c r="E349" i="1"/>
  <c r="AE349" i="1" s="1"/>
  <c r="I905" i="1"/>
  <c r="AF905" i="1" s="1"/>
  <c r="E905" i="1"/>
  <c r="AE905" i="1" s="1"/>
  <c r="E32" i="1"/>
  <c r="AE32" i="1" s="1"/>
  <c r="I32" i="1"/>
  <c r="AF32" i="1" s="1"/>
  <c r="E206" i="1"/>
  <c r="AE206" i="1" s="1"/>
  <c r="I206" i="1"/>
  <c r="AF206" i="1" s="1"/>
  <c r="E238" i="1"/>
  <c r="AE238" i="1" s="1"/>
  <c r="I238" i="1"/>
  <c r="AF238" i="1" s="1"/>
  <c r="E515" i="1"/>
  <c r="AE515" i="1" s="1"/>
  <c r="I515" i="1"/>
  <c r="AF515" i="1" s="1"/>
  <c r="E775" i="1"/>
  <c r="AE775" i="1" s="1"/>
  <c r="I775" i="1"/>
  <c r="AF775" i="1" s="1"/>
  <c r="I751" i="1"/>
  <c r="AF751" i="1" s="1"/>
  <c r="E751" i="1"/>
  <c r="F751" i="1" s="1"/>
  <c r="E960" i="1"/>
  <c r="I960" i="1"/>
  <c r="AF960" i="1" s="1"/>
  <c r="E780" i="1"/>
  <c r="AE780" i="1" s="1"/>
  <c r="I780" i="1"/>
  <c r="AF780" i="1" s="1"/>
  <c r="E126" i="1"/>
  <c r="I126" i="1"/>
  <c r="AF126" i="1" s="1"/>
  <c r="E813" i="1"/>
  <c r="F813" i="1" s="1"/>
  <c r="I813" i="1"/>
  <c r="AF813" i="1" s="1"/>
  <c r="E1018" i="1"/>
  <c r="F1018" i="1" s="1"/>
  <c r="I1018" i="1"/>
  <c r="AF1018" i="1" s="1"/>
  <c r="E70" i="1"/>
  <c r="I70" i="1"/>
  <c r="AF70" i="1" s="1"/>
  <c r="E96" i="1"/>
  <c r="AE96" i="1" s="1"/>
  <c r="I96" i="1"/>
  <c r="AF96" i="1" s="1"/>
  <c r="I304" i="1"/>
  <c r="AF304" i="1" s="1"/>
  <c r="E304" i="1"/>
  <c r="AE304" i="1" s="1"/>
  <c r="E384" i="1"/>
  <c r="AE384" i="1" s="1"/>
  <c r="I384" i="1"/>
  <c r="AF384" i="1" s="1"/>
  <c r="I462" i="1"/>
  <c r="AF462" i="1" s="1"/>
  <c r="E462" i="1"/>
  <c r="F462" i="1" s="1"/>
  <c r="E565" i="1"/>
  <c r="AE565" i="1" s="1"/>
  <c r="I565" i="1"/>
  <c r="AF565" i="1" s="1"/>
  <c r="E85" i="1"/>
  <c r="I85" i="1"/>
  <c r="AF85" i="1" s="1"/>
  <c r="I432" i="1"/>
  <c r="AF432" i="1" s="1"/>
  <c r="E432" i="1"/>
  <c r="F432" i="1" s="1"/>
  <c r="E373" i="1"/>
  <c r="AE373" i="1" s="1"/>
  <c r="I373" i="1"/>
  <c r="AF373" i="1" s="1"/>
  <c r="E719" i="1"/>
  <c r="I719" i="1"/>
  <c r="AF719" i="1" s="1"/>
  <c r="I1036" i="1"/>
  <c r="AF1036" i="1" s="1"/>
  <c r="E1036" i="1"/>
  <c r="F1036" i="1" s="1"/>
  <c r="I627" i="1"/>
  <c r="AF627" i="1" s="1"/>
  <c r="E627" i="1"/>
  <c r="AE627" i="1" s="1"/>
  <c r="E833" i="1"/>
  <c r="AE833" i="1" s="1"/>
  <c r="I833" i="1"/>
  <c r="AF833" i="1" s="1"/>
  <c r="I824" i="1"/>
  <c r="AF824" i="1" s="1"/>
  <c r="E824" i="1"/>
  <c r="AE824" i="1" s="1"/>
  <c r="E219" i="1"/>
  <c r="I219" i="1"/>
  <c r="AF219" i="1" s="1"/>
  <c r="E142" i="1"/>
  <c r="AE142" i="1" s="1"/>
  <c r="I142" i="1"/>
  <c r="AF142" i="1" s="1"/>
  <c r="I886" i="1"/>
  <c r="AF886" i="1" s="1"/>
  <c r="E886" i="1"/>
  <c r="AE886" i="1" s="1"/>
  <c r="I313" i="1"/>
  <c r="AF313" i="1" s="1"/>
  <c r="E313" i="1"/>
  <c r="I898" i="1"/>
  <c r="AF898" i="1" s="1"/>
  <c r="E898" i="1"/>
  <c r="I633" i="1"/>
  <c r="AF633" i="1" s="1"/>
  <c r="E633" i="1"/>
  <c r="AE633" i="1" s="1"/>
  <c r="E586" i="1"/>
  <c r="AE586" i="1" s="1"/>
  <c r="I586" i="1"/>
  <c r="AF586" i="1" s="1"/>
  <c r="I73" i="1"/>
  <c r="AF73" i="1" s="1"/>
  <c r="E73" i="1"/>
  <c r="E501" i="1"/>
  <c r="AE501" i="1" s="1"/>
  <c r="I501" i="1"/>
  <c r="AF501" i="1" s="1"/>
  <c r="E111" i="1"/>
  <c r="AE111" i="1" s="1"/>
  <c r="I111" i="1"/>
  <c r="AF111" i="1" s="1"/>
  <c r="I312" i="1"/>
  <c r="AF312" i="1" s="1"/>
  <c r="E312" i="1"/>
  <c r="E914" i="1"/>
  <c r="I914" i="1"/>
  <c r="AF914" i="1" s="1"/>
  <c r="E505" i="1"/>
  <c r="F505" i="1" s="1"/>
  <c r="I505" i="1"/>
  <c r="AF505" i="1" s="1"/>
  <c r="E83" i="1"/>
  <c r="F83" i="1" s="1"/>
  <c r="I83" i="1"/>
  <c r="AF83" i="1" s="1"/>
  <c r="I574" i="1"/>
  <c r="AF574" i="1" s="1"/>
  <c r="E574" i="1"/>
  <c r="AE574" i="1" s="1"/>
  <c r="E962" i="1"/>
  <c r="I962" i="1"/>
  <c r="AF962" i="1" s="1"/>
  <c r="I338" i="1"/>
  <c r="AF338" i="1" s="1"/>
  <c r="E338" i="1"/>
  <c r="F338" i="1" s="1"/>
  <c r="E454" i="1"/>
  <c r="I454" i="1"/>
  <c r="AF454" i="1" s="1"/>
  <c r="E26" i="1"/>
  <c r="F26" i="1" s="1"/>
  <c r="I26" i="1"/>
  <c r="AF26" i="1" s="1"/>
  <c r="I262" i="1"/>
  <c r="AF262" i="1" s="1"/>
  <c r="E262" i="1"/>
  <c r="AE262" i="1" s="1"/>
  <c r="E645" i="1"/>
  <c r="I645" i="1"/>
  <c r="AF645" i="1" s="1"/>
  <c r="I367" i="1"/>
  <c r="AF367" i="1" s="1"/>
  <c r="E367" i="1"/>
  <c r="AE367" i="1" s="1"/>
  <c r="I950" i="1"/>
  <c r="AF950" i="1" s="1"/>
  <c r="E950" i="1"/>
  <c r="F950" i="1" s="1"/>
  <c r="E504" i="1"/>
  <c r="I504" i="1"/>
  <c r="AF504" i="1" s="1"/>
  <c r="E229" i="1"/>
  <c r="AE229" i="1" s="1"/>
  <c r="I229" i="1"/>
  <c r="AF229" i="1" s="1"/>
  <c r="I951" i="1"/>
  <c r="AF951" i="1" s="1"/>
  <c r="E951" i="1"/>
  <c r="AE951" i="1" s="1"/>
  <c r="E140" i="1"/>
  <c r="AE140" i="1" s="1"/>
  <c r="I140" i="1"/>
  <c r="AF140" i="1" s="1"/>
  <c r="I888" i="1"/>
  <c r="AF888" i="1" s="1"/>
  <c r="E888" i="1"/>
  <c r="AE888" i="1" s="1"/>
  <c r="I108" i="1"/>
  <c r="AF108" i="1" s="1"/>
  <c r="E108" i="1"/>
  <c r="AE108" i="1" s="1"/>
  <c r="E55" i="1"/>
  <c r="AE55" i="1" s="1"/>
  <c r="I55" i="1"/>
  <c r="AF55" i="1" s="1"/>
  <c r="E851" i="1"/>
  <c r="F851" i="1" s="1"/>
  <c r="I851" i="1"/>
  <c r="AF851" i="1" s="1"/>
  <c r="I148" i="1"/>
  <c r="AF148" i="1" s="1"/>
  <c r="E148" i="1"/>
  <c r="F148" i="1" s="1"/>
  <c r="E593" i="1"/>
  <c r="I593" i="1"/>
  <c r="AF593" i="1" s="1"/>
  <c r="E725" i="1"/>
  <c r="I725" i="1"/>
  <c r="AF725" i="1" s="1"/>
  <c r="E621" i="1"/>
  <c r="AE621" i="1" s="1"/>
  <c r="I621" i="1"/>
  <c r="AF621" i="1" s="1"/>
  <c r="I992" i="1"/>
  <c r="AF992" i="1" s="1"/>
  <c r="E992" i="1"/>
  <c r="I845" i="1"/>
  <c r="AF845" i="1" s="1"/>
  <c r="E845" i="1"/>
  <c r="F845" i="1" s="1"/>
  <c r="I218" i="1"/>
  <c r="AF218" i="1" s="1"/>
  <c r="E218" i="1"/>
  <c r="E872" i="1"/>
  <c r="I872" i="1"/>
  <c r="AF872" i="1" s="1"/>
  <c r="I776" i="1"/>
  <c r="AF776" i="1" s="1"/>
  <c r="E776" i="1"/>
  <c r="E895" i="1"/>
  <c r="F895" i="1" s="1"/>
  <c r="I895" i="1"/>
  <c r="AF895" i="1" s="1"/>
  <c r="I675" i="1"/>
  <c r="AF675" i="1" s="1"/>
  <c r="E675" i="1"/>
  <c r="AE675" i="1" s="1"/>
  <c r="E109" i="1"/>
  <c r="F109" i="1" s="1"/>
  <c r="I109" i="1"/>
  <c r="AF109" i="1" s="1"/>
  <c r="E451" i="1"/>
  <c r="F451" i="1" s="1"/>
  <c r="I451" i="1"/>
  <c r="AF451" i="1" s="1"/>
  <c r="I711" i="1"/>
  <c r="AF711" i="1" s="1"/>
  <c r="E711" i="1"/>
  <c r="F711" i="1" s="1"/>
  <c r="E573" i="1"/>
  <c r="AE573" i="1" s="1"/>
  <c r="I573" i="1"/>
  <c r="AF573" i="1" s="1"/>
  <c r="E715" i="1"/>
  <c r="AE715" i="1" s="1"/>
  <c r="I715" i="1"/>
  <c r="AF715" i="1" s="1"/>
  <c r="E421" i="1"/>
  <c r="AE421" i="1" s="1"/>
  <c r="I421" i="1"/>
  <c r="AF421" i="1" s="1"/>
  <c r="I275" i="1"/>
  <c r="AF275" i="1" s="1"/>
  <c r="E275" i="1"/>
  <c r="F275" i="1" s="1"/>
  <c r="I194" i="1"/>
  <c r="AF194" i="1" s="1"/>
  <c r="E194" i="1"/>
  <c r="F194" i="1" s="1"/>
  <c r="I508" i="1"/>
  <c r="AF508" i="1" s="1"/>
  <c r="E508" i="1"/>
  <c r="AE508" i="1" s="1"/>
  <c r="I155" i="1"/>
  <c r="AF155" i="1" s="1"/>
  <c r="E155" i="1"/>
  <c r="F155" i="1" s="1"/>
  <c r="E343" i="1"/>
  <c r="F343" i="1" s="1"/>
  <c r="I343" i="1"/>
  <c r="AF343" i="1" s="1"/>
  <c r="E748" i="1"/>
  <c r="F748" i="1" s="1"/>
  <c r="I748" i="1"/>
  <c r="AF748" i="1" s="1"/>
  <c r="E812" i="1"/>
  <c r="F812" i="1" s="1"/>
  <c r="I812" i="1"/>
  <c r="AF812" i="1" s="1"/>
  <c r="I579" i="1"/>
  <c r="AF579" i="1" s="1"/>
  <c r="E579" i="1"/>
  <c r="F579" i="1" s="1"/>
  <c r="I376" i="1"/>
  <c r="AF376" i="1" s="1"/>
  <c r="E376" i="1"/>
  <c r="F376" i="1" s="1"/>
  <c r="I35" i="1"/>
  <c r="AF35" i="1" s="1"/>
  <c r="E35" i="1"/>
  <c r="AE35" i="1" s="1"/>
  <c r="I721" i="1"/>
  <c r="AF721" i="1" s="1"/>
  <c r="E721" i="1"/>
  <c r="F721" i="1" s="1"/>
  <c r="I355" i="1"/>
  <c r="AF355" i="1" s="1"/>
  <c r="E355" i="1"/>
  <c r="F355" i="1" s="1"/>
  <c r="I1002" i="1"/>
  <c r="AF1002" i="1" s="1"/>
  <c r="E1002" i="1"/>
  <c r="AE1002" i="1" s="1"/>
  <c r="E562" i="1"/>
  <c r="F562" i="1" s="1"/>
  <c r="I562" i="1"/>
  <c r="AF562" i="1" s="1"/>
  <c r="E409" i="1"/>
  <c r="AE409" i="1" s="1"/>
  <c r="I409" i="1"/>
  <c r="AF409" i="1" s="1"/>
  <c r="E227" i="1"/>
  <c r="F227" i="1" s="1"/>
  <c r="I227" i="1"/>
  <c r="AF227" i="1" s="1"/>
  <c r="I413" i="1"/>
  <c r="AF413" i="1" s="1"/>
  <c r="E413" i="1"/>
  <c r="AE413" i="1" s="1"/>
  <c r="E191" i="1"/>
  <c r="F191" i="1" s="1"/>
  <c r="I191" i="1"/>
  <c r="AF191" i="1" s="1"/>
  <c r="I93" i="1"/>
  <c r="AF93" i="1" s="1"/>
  <c r="E93" i="1"/>
  <c r="AE93" i="1" s="1"/>
  <c r="I360" i="1"/>
  <c r="AF360" i="1" s="1"/>
  <c r="E360" i="1"/>
  <c r="AE360" i="1" s="1"/>
  <c r="I662" i="1"/>
  <c r="AF662" i="1" s="1"/>
  <c r="E662" i="1"/>
  <c r="F662" i="1" s="1"/>
  <c r="I601" i="1"/>
  <c r="AF601" i="1" s="1"/>
  <c r="E601" i="1"/>
  <c r="AE601" i="1" s="1"/>
  <c r="E1001" i="1"/>
  <c r="AE1001" i="1" s="1"/>
  <c r="I1001" i="1"/>
  <c r="AF1001" i="1" s="1"/>
  <c r="E479" i="1"/>
  <c r="F479" i="1" s="1"/>
  <c r="I479" i="1"/>
  <c r="AF479" i="1" s="1"/>
  <c r="I178" i="1"/>
  <c r="AF178" i="1" s="1"/>
  <c r="E178" i="1"/>
  <c r="F178" i="1" s="1"/>
  <c r="E577" i="1"/>
  <c r="AE577" i="1" s="1"/>
  <c r="I577" i="1"/>
  <c r="AF577" i="1" s="1"/>
  <c r="I209" i="1"/>
  <c r="AF209" i="1" s="1"/>
  <c r="E209" i="1"/>
  <c r="F209" i="1" s="1"/>
  <c r="E266" i="1"/>
  <c r="AE266" i="1" s="1"/>
  <c r="I266" i="1"/>
  <c r="AF266" i="1" s="1"/>
  <c r="E656" i="1"/>
  <c r="F656" i="1" s="1"/>
  <c r="I656" i="1"/>
  <c r="AF656" i="1" s="1"/>
  <c r="E559" i="1"/>
  <c r="F559" i="1" s="1"/>
  <c r="I559" i="1"/>
  <c r="AF559" i="1" s="1"/>
  <c r="I984" i="1"/>
  <c r="AF984" i="1" s="1"/>
  <c r="E984" i="1"/>
  <c r="F984" i="1" s="1"/>
  <c r="I385" i="1"/>
  <c r="AF385" i="1" s="1"/>
  <c r="E385" i="1"/>
  <c r="AE385" i="1" s="1"/>
  <c r="I820" i="1"/>
  <c r="AF820" i="1" s="1"/>
  <c r="E820" i="1"/>
  <c r="F820" i="1" s="1"/>
  <c r="I279" i="1"/>
  <c r="AF279" i="1" s="1"/>
  <c r="E279" i="1"/>
  <c r="F279" i="1" s="1"/>
  <c r="E961" i="1"/>
  <c r="F961" i="1" s="1"/>
  <c r="I961" i="1"/>
  <c r="AF961" i="1" s="1"/>
  <c r="E651" i="1"/>
  <c r="F651" i="1" s="1"/>
  <c r="I651" i="1"/>
  <c r="AF651" i="1" s="1"/>
  <c r="I509" i="1"/>
  <c r="AF509" i="1" s="1"/>
  <c r="E509" i="1"/>
  <c r="AE509" i="1" s="1"/>
  <c r="I319" i="1"/>
  <c r="AF319" i="1" s="1"/>
  <c r="E319" i="1"/>
  <c r="AE319" i="1" s="1"/>
  <c r="E289" i="1"/>
  <c r="F289" i="1" s="1"/>
  <c r="I289" i="1"/>
  <c r="AF289" i="1" s="1"/>
  <c r="E226" i="1"/>
  <c r="AE226" i="1" s="1"/>
  <c r="I226" i="1"/>
  <c r="AF226" i="1" s="1"/>
  <c r="E154" i="1"/>
  <c r="F154" i="1" s="1"/>
  <c r="I154" i="1"/>
  <c r="AF154" i="1" s="1"/>
  <c r="E603" i="1"/>
  <c r="AE603" i="1" s="1"/>
  <c r="I603" i="1"/>
  <c r="AF603" i="1" s="1"/>
  <c r="I683" i="1"/>
  <c r="AF683" i="1" s="1"/>
  <c r="E683" i="1"/>
  <c r="F683" i="1" s="1"/>
  <c r="E689" i="1"/>
  <c r="AE689" i="1" s="1"/>
  <c r="I689" i="1"/>
  <c r="AF689" i="1" s="1"/>
  <c r="E472" i="1"/>
  <c r="AE472" i="1" s="1"/>
  <c r="I472" i="1"/>
  <c r="AF472" i="1" s="1"/>
  <c r="E847" i="1"/>
  <c r="F847" i="1" s="1"/>
  <c r="I847" i="1"/>
  <c r="AF847" i="1" s="1"/>
  <c r="I704" i="1"/>
  <c r="AF704" i="1" s="1"/>
  <c r="E704" i="1"/>
  <c r="F704" i="1" s="1"/>
  <c r="I657" i="1"/>
  <c r="AF657" i="1" s="1"/>
  <c r="E657" i="1"/>
  <c r="AE657" i="1" s="1"/>
  <c r="E997" i="1"/>
  <c r="AE997" i="1" s="1"/>
  <c r="I997" i="1"/>
  <c r="AF997" i="1" s="1"/>
  <c r="I829" i="1"/>
  <c r="AF829" i="1" s="1"/>
  <c r="E829" i="1"/>
  <c r="AE829" i="1" s="1"/>
  <c r="I671" i="1"/>
  <c r="AF671" i="1" s="1"/>
  <c r="E671" i="1"/>
  <c r="AE671" i="1" s="1"/>
  <c r="E664" i="1"/>
  <c r="AE664" i="1" s="1"/>
  <c r="I664" i="1"/>
  <c r="AF664" i="1" s="1"/>
  <c r="I816" i="1"/>
  <c r="AF816" i="1" s="1"/>
  <c r="E816" i="1"/>
  <c r="F816" i="1" s="1"/>
  <c r="E94" i="1"/>
  <c r="AE94" i="1" s="1"/>
  <c r="I94" i="1"/>
  <c r="AF94" i="1" s="1"/>
  <c r="E491" i="1"/>
  <c r="F491" i="1" s="1"/>
  <c r="I491" i="1"/>
  <c r="AF491" i="1" s="1"/>
  <c r="E263" i="1"/>
  <c r="AE263" i="1" s="1"/>
  <c r="I263" i="1"/>
  <c r="AF263" i="1" s="1"/>
  <c r="I859" i="1"/>
  <c r="AF859" i="1" s="1"/>
  <c r="E859" i="1"/>
  <c r="F859" i="1" s="1"/>
  <c r="I576" i="1"/>
  <c r="AF576" i="1" s="1"/>
  <c r="E576" i="1"/>
  <c r="F576" i="1" s="1"/>
  <c r="E44" i="1"/>
  <c r="F44" i="1" s="1"/>
  <c r="I44" i="1"/>
  <c r="AF44" i="1" s="1"/>
  <c r="E460" i="1"/>
  <c r="F460" i="1" s="1"/>
  <c r="I460" i="1"/>
  <c r="AF460" i="1" s="1"/>
  <c r="E519" i="1"/>
  <c r="AE519" i="1" s="1"/>
  <c r="I519" i="1"/>
  <c r="AF519" i="1" s="1"/>
  <c r="I672" i="1"/>
  <c r="AF672" i="1" s="1"/>
  <c r="E672" i="1"/>
  <c r="F672" i="1" s="1"/>
  <c r="E170" i="1"/>
  <c r="F170" i="1" s="1"/>
  <c r="I170" i="1"/>
  <c r="AF170" i="1" s="1"/>
  <c r="E544" i="1"/>
  <c r="F544" i="1" s="1"/>
  <c r="I544" i="1"/>
  <c r="AF544" i="1" s="1"/>
  <c r="I97" i="1"/>
  <c r="AF97" i="1" s="1"/>
  <c r="E97" i="1"/>
  <c r="AE97" i="1" s="1"/>
  <c r="I930" i="1"/>
  <c r="AF930" i="1" s="1"/>
  <c r="E930" i="1"/>
  <c r="AE930" i="1" s="1"/>
  <c r="E199" i="1"/>
  <c r="F199" i="1" s="1"/>
  <c r="I199" i="1"/>
  <c r="AF199" i="1" s="1"/>
  <c r="I807" i="1"/>
  <c r="AF807" i="1" s="1"/>
  <c r="E807" i="1"/>
  <c r="F807" i="1" s="1"/>
  <c r="I843" i="1"/>
  <c r="AF843" i="1" s="1"/>
  <c r="E843" i="1"/>
  <c r="F843" i="1" s="1"/>
  <c r="E536" i="1"/>
  <c r="F536" i="1" s="1"/>
  <c r="I536" i="1"/>
  <c r="AF536" i="1" s="1"/>
  <c r="E915" i="1"/>
  <c r="F915" i="1" s="1"/>
  <c r="I915" i="1"/>
  <c r="AF915" i="1" s="1"/>
  <c r="E800" i="1"/>
  <c r="F800" i="1" s="1"/>
  <c r="I800" i="1"/>
  <c r="AF800" i="1" s="1"/>
  <c r="I236" i="1"/>
  <c r="AF236" i="1" s="1"/>
  <c r="E236" i="1"/>
  <c r="F236" i="1" s="1"/>
  <c r="I628" i="1"/>
  <c r="AF628" i="1" s="1"/>
  <c r="E628" i="1"/>
  <c r="AE628" i="1" s="1"/>
  <c r="E936" i="1"/>
  <c r="F936" i="1" s="1"/>
  <c r="I936" i="1"/>
  <c r="AF936" i="1" s="1"/>
  <c r="E932" i="1"/>
  <c r="F932" i="1" s="1"/>
  <c r="I932" i="1"/>
  <c r="AF932" i="1" s="1"/>
  <c r="I946" i="1"/>
  <c r="AF946" i="1" s="1"/>
  <c r="E946" i="1"/>
  <c r="AE946" i="1" s="1"/>
  <c r="I913" i="1"/>
  <c r="AF913" i="1" s="1"/>
  <c r="E913" i="1"/>
  <c r="AE913" i="1" s="1"/>
  <c r="E446" i="1"/>
  <c r="AE446" i="1" s="1"/>
  <c r="I446" i="1"/>
  <c r="AF446" i="1" s="1"/>
  <c r="E105" i="1"/>
  <c r="AE105" i="1" s="1"/>
  <c r="I105" i="1"/>
  <c r="AF105" i="1" s="1"/>
  <c r="E806" i="1"/>
  <c r="AE806" i="1" s="1"/>
  <c r="I806" i="1"/>
  <c r="AF806" i="1" s="1"/>
  <c r="E513" i="1"/>
  <c r="AE513" i="1" s="1"/>
  <c r="I513" i="1"/>
  <c r="AF513" i="1" s="1"/>
  <c r="E132" i="1"/>
  <c r="AE132" i="1" s="1"/>
  <c r="I132" i="1"/>
  <c r="AF132" i="1" s="1"/>
  <c r="E606" i="1"/>
  <c r="AE606" i="1" s="1"/>
  <c r="I606" i="1"/>
  <c r="AF606" i="1" s="1"/>
  <c r="I131" i="1"/>
  <c r="AF131" i="1" s="1"/>
  <c r="E131" i="1"/>
  <c r="AE131" i="1" s="1"/>
  <c r="E211" i="1"/>
  <c r="AE211" i="1" s="1"/>
  <c r="I211" i="1"/>
  <c r="AF211" i="1" s="1"/>
  <c r="I481" i="1"/>
  <c r="AF481" i="1" s="1"/>
  <c r="E481" i="1"/>
  <c r="AE481" i="1" s="1"/>
  <c r="E400" i="1"/>
  <c r="AE400" i="1" s="1"/>
  <c r="I400" i="1"/>
  <c r="AF400" i="1" s="1"/>
  <c r="I1037" i="1"/>
  <c r="AF1037" i="1" s="1"/>
  <c r="E1037" i="1"/>
  <c r="AE1037" i="1" s="1"/>
  <c r="I1029" i="1"/>
  <c r="AF1029" i="1" s="1"/>
  <c r="E1029" i="1"/>
  <c r="AE1029" i="1" s="1"/>
  <c r="E297" i="1"/>
  <c r="AE297" i="1" s="1"/>
  <c r="I297" i="1"/>
  <c r="AF297" i="1" s="1"/>
  <c r="E737" i="1"/>
  <c r="AE737" i="1" s="1"/>
  <c r="I737" i="1"/>
  <c r="AF737" i="1" s="1"/>
  <c r="E230" i="1"/>
  <c r="AE230" i="1" s="1"/>
  <c r="I230" i="1"/>
  <c r="AF230" i="1" s="1"/>
  <c r="E1032" i="1"/>
  <c r="AE1032" i="1" s="1"/>
  <c r="I1032" i="1"/>
  <c r="AF1032" i="1" s="1"/>
  <c r="I107" i="1"/>
  <c r="AF107" i="1" s="1"/>
  <c r="E107" i="1"/>
  <c r="AE107" i="1" s="1"/>
  <c r="E643" i="1"/>
  <c r="AE643" i="1" s="1"/>
  <c r="I643" i="1"/>
  <c r="AF643" i="1" s="1"/>
  <c r="E548" i="1"/>
  <c r="AE548" i="1" s="1"/>
  <c r="I548" i="1"/>
  <c r="AF548" i="1" s="1"/>
  <c r="E49" i="1"/>
  <c r="AE49" i="1" s="1"/>
  <c r="I49" i="1"/>
  <c r="AF49" i="1" s="1"/>
  <c r="E792" i="1"/>
  <c r="AE792" i="1" s="1"/>
  <c r="I792" i="1"/>
  <c r="AF792" i="1" s="1"/>
  <c r="E580" i="1"/>
  <c r="AE580" i="1" s="1"/>
  <c r="I580" i="1"/>
  <c r="AF580" i="1" s="1"/>
  <c r="I680" i="1"/>
  <c r="AF680" i="1" s="1"/>
  <c r="E680" i="1"/>
  <c r="AE680" i="1" s="1"/>
  <c r="I556" i="1"/>
  <c r="AF556" i="1" s="1"/>
  <c r="E556" i="1"/>
  <c r="AE556" i="1" s="1"/>
  <c r="I900" i="1"/>
  <c r="AF900" i="1" s="1"/>
  <c r="E900" i="1"/>
  <c r="AE900" i="1" s="1"/>
  <c r="I809" i="1"/>
  <c r="AF809" i="1" s="1"/>
  <c r="E809" i="1"/>
  <c r="AE809" i="1" s="1"/>
  <c r="E985" i="1"/>
  <c r="AE985" i="1" s="1"/>
  <c r="I985" i="1"/>
  <c r="AF985" i="1" s="1"/>
  <c r="E966" i="1"/>
  <c r="AE966" i="1" s="1"/>
  <c r="I966" i="1"/>
  <c r="AF966" i="1" s="1"/>
  <c r="I119" i="1"/>
  <c r="AF119" i="1" s="1"/>
  <c r="E119" i="1"/>
  <c r="AE119" i="1" s="1"/>
  <c r="I600" i="1"/>
  <c r="AF600" i="1" s="1"/>
  <c r="E600" i="1"/>
  <c r="AE600" i="1" s="1"/>
  <c r="I314" i="1"/>
  <c r="AF314" i="1" s="1"/>
  <c r="E314" i="1"/>
  <c r="AE314" i="1" s="1"/>
  <c r="I247" i="1"/>
  <c r="AF247" i="1" s="1"/>
  <c r="E247" i="1"/>
  <c r="AE247" i="1" s="1"/>
  <c r="E114" i="1"/>
  <c r="AE114" i="1" s="1"/>
  <c r="I114" i="1"/>
  <c r="AF114" i="1" s="1"/>
  <c r="I954" i="1"/>
  <c r="AF954" i="1" s="1"/>
  <c r="E954" i="1"/>
  <c r="AE954" i="1" s="1"/>
  <c r="I78" i="1"/>
  <c r="AF78" i="1" s="1"/>
  <c r="E78" i="1"/>
  <c r="AE78" i="1" s="1"/>
  <c r="I728" i="1"/>
  <c r="AF728" i="1" s="1"/>
  <c r="E728" i="1"/>
  <c r="AE728" i="1" s="1"/>
  <c r="E42" i="1"/>
  <c r="AE42" i="1" s="1"/>
  <c r="I42" i="1"/>
  <c r="AF42" i="1" s="1"/>
  <c r="E128" i="1"/>
  <c r="AE128" i="1" s="1"/>
  <c r="I128" i="1"/>
  <c r="AF128" i="1" s="1"/>
  <c r="E411" i="1"/>
  <c r="AE411" i="1" s="1"/>
  <c r="I411" i="1"/>
  <c r="AF411" i="1" s="1"/>
  <c r="E768" i="1"/>
  <c r="AE768" i="1" s="1"/>
  <c r="I768" i="1"/>
  <c r="AF768" i="1" s="1"/>
  <c r="I350" i="1"/>
  <c r="AF350" i="1" s="1"/>
  <c r="E350" i="1"/>
  <c r="AE350" i="1" s="1"/>
  <c r="I1040" i="1"/>
  <c r="AF1040" i="1" s="1"/>
  <c r="E1040" i="1"/>
  <c r="AE1040" i="1" s="1"/>
  <c r="E268" i="1"/>
  <c r="AE268" i="1" s="1"/>
  <c r="I268" i="1"/>
  <c r="AF268" i="1" s="1"/>
  <c r="I647" i="1"/>
  <c r="AF647" i="1" s="1"/>
  <c r="E647" i="1"/>
  <c r="AE647" i="1" s="1"/>
  <c r="E257" i="1"/>
  <c r="AE257" i="1" s="1"/>
  <c r="I257" i="1"/>
  <c r="AF257" i="1" s="1"/>
  <c r="E53" i="1"/>
  <c r="AE53" i="1" s="1"/>
  <c r="I53" i="1"/>
  <c r="AF53" i="1" s="1"/>
  <c r="I543" i="1"/>
  <c r="AF543" i="1" s="1"/>
  <c r="E543" i="1"/>
  <c r="AE543" i="1" s="1"/>
  <c r="I867" i="1"/>
  <c r="AF867" i="1" s="1"/>
  <c r="E867" i="1"/>
  <c r="AE867" i="1" s="1"/>
  <c r="E326" i="1"/>
  <c r="AE326" i="1" s="1"/>
  <c r="I326" i="1"/>
  <c r="AF326" i="1" s="1"/>
  <c r="E283" i="1"/>
  <c r="AE283" i="1" s="1"/>
  <c r="I283" i="1"/>
  <c r="AF283" i="1" s="1"/>
  <c r="I48" i="1"/>
  <c r="AF48" i="1" s="1"/>
  <c r="E48" i="1"/>
  <c r="AE48" i="1" s="1"/>
  <c r="E734" i="1"/>
  <c r="AE734" i="1" s="1"/>
  <c r="I734" i="1"/>
  <c r="AF734" i="1" s="1"/>
  <c r="E234" i="1"/>
  <c r="AE234" i="1" s="1"/>
  <c r="I234" i="1"/>
  <c r="AF234" i="1" s="1"/>
  <c r="E939" i="1"/>
  <c r="AE939" i="1" s="1"/>
  <c r="I939" i="1"/>
  <c r="AF939" i="1" s="1"/>
  <c r="E828" i="1"/>
  <c r="AE828" i="1" s="1"/>
  <c r="I828" i="1"/>
  <c r="AF828" i="1" s="1"/>
  <c r="E993" i="1"/>
  <c r="AE993" i="1" s="1"/>
  <c r="I993" i="1"/>
  <c r="AF993" i="1" s="1"/>
  <c r="E971" i="1"/>
  <c r="AE971" i="1" s="1"/>
  <c r="I971" i="1"/>
  <c r="AF971" i="1" s="1"/>
  <c r="I908" i="1"/>
  <c r="AF908" i="1" s="1"/>
  <c r="E908" i="1"/>
  <c r="AE908" i="1" s="1"/>
  <c r="E60" i="1"/>
  <c r="AE60" i="1" s="1"/>
  <c r="I60" i="1"/>
  <c r="AF60" i="1" s="1"/>
  <c r="I357" i="1"/>
  <c r="AF357" i="1" s="1"/>
  <c r="E357" i="1"/>
  <c r="AE357" i="1" s="1"/>
  <c r="I972" i="1"/>
  <c r="AF972" i="1" s="1"/>
  <c r="E972" i="1"/>
  <c r="AE972" i="1" s="1"/>
  <c r="I116" i="1"/>
  <c r="AF116" i="1" s="1"/>
  <c r="E116" i="1"/>
  <c r="AE116" i="1" s="1"/>
  <c r="I399" i="1"/>
  <c r="AF399" i="1" s="1"/>
  <c r="E399" i="1"/>
  <c r="AE399" i="1" s="1"/>
  <c r="I392" i="1"/>
  <c r="AF392" i="1" s="1"/>
  <c r="E392" i="1"/>
  <c r="AE392" i="1" s="1"/>
  <c r="E922" i="1"/>
  <c r="AE922" i="1" s="1"/>
  <c r="I922" i="1"/>
  <c r="AF922" i="1" s="1"/>
  <c r="I25" i="1"/>
  <c r="AF25" i="1" s="1"/>
  <c r="E25" i="1"/>
  <c r="AE25" i="1" s="1"/>
  <c r="E371" i="1"/>
  <c r="AE371" i="1" s="1"/>
  <c r="I371" i="1"/>
  <c r="AF371" i="1" s="1"/>
  <c r="E152" i="1"/>
  <c r="AE152" i="1" s="1"/>
  <c r="I152" i="1"/>
  <c r="AF152" i="1" s="1"/>
  <c r="E397" i="1"/>
  <c r="AE397" i="1" s="1"/>
  <c r="I397" i="1"/>
  <c r="AF397" i="1" s="1"/>
  <c r="E56" i="1"/>
  <c r="AE56" i="1" s="1"/>
  <c r="I56" i="1"/>
  <c r="AF56" i="1" s="1"/>
  <c r="I185" i="1"/>
  <c r="AF185" i="1" s="1"/>
  <c r="E185" i="1"/>
  <c r="AE185" i="1" s="1"/>
  <c r="E841" i="1"/>
  <c r="AE841" i="1" s="1"/>
  <c r="I841" i="1"/>
  <c r="AF841" i="1" s="1"/>
  <c r="E243" i="1"/>
  <c r="AE243" i="1" s="1"/>
  <c r="I243" i="1"/>
  <c r="AF243" i="1" s="1"/>
  <c r="I517" i="1"/>
  <c r="AF517" i="1" s="1"/>
  <c r="E517" i="1"/>
  <c r="AE517" i="1" s="1"/>
  <c r="I638" i="1"/>
  <c r="AF638" i="1" s="1"/>
  <c r="E638" i="1"/>
  <c r="AE638" i="1" s="1"/>
  <c r="I1014" i="1"/>
  <c r="AF1014" i="1" s="1"/>
  <c r="E1014" i="1"/>
  <c r="AE1014" i="1" s="1"/>
  <c r="E753" i="1"/>
  <c r="AE753" i="1" s="1"/>
  <c r="I753" i="1"/>
  <c r="AF753" i="1" s="1"/>
  <c r="E324" i="1"/>
  <c r="AE324" i="1" s="1"/>
  <c r="I324" i="1"/>
  <c r="AF324" i="1" s="1"/>
  <c r="E40" i="1"/>
  <c r="AE40" i="1" s="1"/>
  <c r="I40" i="1"/>
  <c r="AF40" i="1" s="1"/>
  <c r="I233" i="1"/>
  <c r="AF233" i="1" s="1"/>
  <c r="E233" i="1"/>
  <c r="AE233" i="1" s="1"/>
  <c r="I697" i="1"/>
  <c r="AF697" i="1" s="1"/>
  <c r="E697" i="1"/>
  <c r="AE697" i="1" s="1"/>
  <c r="I926" i="1"/>
  <c r="AF926" i="1" s="1"/>
  <c r="E926" i="1"/>
  <c r="AE926" i="1" s="1"/>
  <c r="I1038" i="1"/>
  <c r="AF1038" i="1" s="1"/>
  <c r="E1038" i="1"/>
  <c r="AE1038" i="1" s="1"/>
  <c r="I929" i="1"/>
  <c r="AF929" i="1" s="1"/>
  <c r="E929" i="1"/>
  <c r="AE929" i="1" s="1"/>
  <c r="I798" i="1"/>
  <c r="AF798" i="1" s="1"/>
  <c r="E798" i="1"/>
  <c r="AE798" i="1" s="1"/>
  <c r="I882" i="1"/>
  <c r="AF882" i="1" s="1"/>
  <c r="E882" i="1"/>
  <c r="AE882" i="1" s="1"/>
  <c r="I138" i="1"/>
  <c r="AF138" i="1" s="1"/>
  <c r="E138" i="1"/>
  <c r="AE138" i="1" s="1"/>
  <c r="E90" i="1"/>
  <c r="AE90" i="1" s="1"/>
  <c r="I90" i="1"/>
  <c r="AF90" i="1" s="1"/>
  <c r="I417" i="1"/>
  <c r="AF417" i="1" s="1"/>
  <c r="E417" i="1"/>
  <c r="AE417" i="1" s="1"/>
  <c r="E402" i="1"/>
  <c r="AE402" i="1" s="1"/>
  <c r="I402" i="1"/>
  <c r="AF402" i="1" s="1"/>
  <c r="E981" i="1"/>
  <c r="AE981" i="1" s="1"/>
  <c r="I981" i="1"/>
  <c r="AF981" i="1" s="1"/>
  <c r="I456" i="1"/>
  <c r="AF456" i="1" s="1"/>
  <c r="E456" i="1"/>
  <c r="AE456" i="1" s="1"/>
  <c r="I537" i="1"/>
  <c r="AF537" i="1" s="1"/>
  <c r="E537" i="1"/>
  <c r="F537" i="1" s="1"/>
  <c r="E306" i="1"/>
  <c r="I306" i="1"/>
  <c r="AF306" i="1" s="1"/>
  <c r="I267" i="1"/>
  <c r="AF267" i="1" s="1"/>
  <c r="E267" i="1"/>
  <c r="AE267" i="1" s="1"/>
  <c r="I938" i="1"/>
  <c r="AF938" i="1" s="1"/>
  <c r="E938" i="1"/>
  <c r="E933" i="1"/>
  <c r="I933" i="1"/>
  <c r="AF933" i="1" s="1"/>
  <c r="E658" i="1"/>
  <c r="AE658" i="1" s="1"/>
  <c r="I658" i="1"/>
  <c r="AF658" i="1" s="1"/>
  <c r="E327" i="1"/>
  <c r="AE327" i="1" s="1"/>
  <c r="I327" i="1"/>
  <c r="AF327" i="1" s="1"/>
  <c r="E863" i="1"/>
  <c r="AE863" i="1" s="1"/>
  <c r="I863" i="1"/>
  <c r="AF863" i="1" s="1"/>
  <c r="I396" i="1"/>
  <c r="AF396" i="1" s="1"/>
  <c r="E396" i="1"/>
  <c r="I427" i="1"/>
  <c r="AF427" i="1" s="1"/>
  <c r="E427" i="1"/>
  <c r="E835" i="1"/>
  <c r="AE835" i="1" s="1"/>
  <c r="I835" i="1"/>
  <c r="AF835" i="1" s="1"/>
  <c r="I707" i="1"/>
  <c r="AF707" i="1" s="1"/>
  <c r="E707" i="1"/>
  <c r="F707" i="1" s="1"/>
  <c r="I75" i="1"/>
  <c r="AF75" i="1" s="1"/>
  <c r="E75" i="1"/>
  <c r="I512" i="1"/>
  <c r="AF512" i="1" s="1"/>
  <c r="E512" i="1"/>
  <c r="AE512" i="1" s="1"/>
  <c r="E225" i="1"/>
  <c r="AE225" i="1" s="1"/>
  <c r="I225" i="1"/>
  <c r="AF225" i="1" s="1"/>
  <c r="E706" i="1"/>
  <c r="I706" i="1"/>
  <c r="AF706" i="1" s="1"/>
  <c r="I498" i="1"/>
  <c r="AF498" i="1" s="1"/>
  <c r="E498" i="1"/>
  <c r="AE498" i="1" s="1"/>
  <c r="E259" i="1"/>
  <c r="I259" i="1"/>
  <c r="AF259" i="1" s="1"/>
  <c r="I602" i="1"/>
  <c r="AF602" i="1" s="1"/>
  <c r="E602" i="1"/>
  <c r="AE602" i="1" s="1"/>
  <c r="E738" i="1"/>
  <c r="AE738" i="1" s="1"/>
  <c r="I738" i="1"/>
  <c r="AF738" i="1" s="1"/>
  <c r="E425" i="1"/>
  <c r="I425" i="1"/>
  <c r="AF425" i="1" s="1"/>
  <c r="E713" i="1"/>
  <c r="AE713" i="1" s="1"/>
  <c r="I713" i="1"/>
  <c r="AF713" i="1" s="1"/>
  <c r="E969" i="1"/>
  <c r="I969" i="1"/>
  <c r="AF969" i="1" s="1"/>
  <c r="I934" i="1"/>
  <c r="AF934" i="1" s="1"/>
  <c r="E934" i="1"/>
  <c r="F934" i="1" s="1"/>
  <c r="E99" i="1"/>
  <c r="I99" i="1"/>
  <c r="AF99" i="1" s="1"/>
  <c r="I571" i="1"/>
  <c r="AF571" i="1" s="1"/>
  <c r="E571" i="1"/>
  <c r="AE571" i="1" s="1"/>
  <c r="I598" i="1"/>
  <c r="AF598" i="1" s="1"/>
  <c r="E598" i="1"/>
  <c r="AE598" i="1" s="1"/>
  <c r="I157" i="1"/>
  <c r="AF157" i="1" s="1"/>
  <c r="E157" i="1"/>
  <c r="E424" i="1"/>
  <c r="AE424" i="1" s="1"/>
  <c r="I424" i="1"/>
  <c r="AF424" i="1" s="1"/>
  <c r="E654" i="1"/>
  <c r="F654" i="1" s="1"/>
  <c r="I654" i="1"/>
  <c r="AF654" i="1" s="1"/>
  <c r="I825" i="1"/>
  <c r="AF825" i="1" s="1"/>
  <c r="E825" i="1"/>
  <c r="AE825" i="1" s="1"/>
  <c r="I849" i="1"/>
  <c r="AF849" i="1" s="1"/>
  <c r="E849" i="1"/>
  <c r="AE849" i="1" s="1"/>
  <c r="I670" i="1"/>
  <c r="AF670" i="1" s="1"/>
  <c r="E670" i="1"/>
  <c r="AE670" i="1" s="1"/>
  <c r="I77" i="1"/>
  <c r="AF77" i="1" s="1"/>
  <c r="E77" i="1"/>
  <c r="I690" i="1"/>
  <c r="AF690" i="1" s="1"/>
  <c r="E690" i="1"/>
  <c r="AE690" i="1" s="1"/>
  <c r="E63" i="1"/>
  <c r="I63" i="1"/>
  <c r="AF63" i="1" s="1"/>
  <c r="I521" i="1"/>
  <c r="AF521" i="1" s="1"/>
  <c r="E521" i="1"/>
  <c r="AE521" i="1" s="1"/>
  <c r="E862" i="1"/>
  <c r="I862" i="1"/>
  <c r="AF862" i="1" s="1"/>
  <c r="E370" i="1"/>
  <c r="AE370" i="1" s="1"/>
  <c r="I370" i="1"/>
  <c r="AF370" i="1" s="1"/>
  <c r="E641" i="1"/>
  <c r="AE641" i="1" s="1"/>
  <c r="I641" i="1"/>
  <c r="AF641" i="1" s="1"/>
  <c r="I838" i="1"/>
  <c r="AF838" i="1" s="1"/>
  <c r="E838" i="1"/>
  <c r="I699" i="1"/>
  <c r="AF699" i="1" s="1"/>
  <c r="E699" i="1"/>
  <c r="F699" i="1" s="1"/>
  <c r="I1010" i="1"/>
  <c r="AF1010" i="1" s="1"/>
  <c r="E1010" i="1"/>
  <c r="AE1010" i="1" s="1"/>
  <c r="E585" i="1"/>
  <c r="AE585" i="1" s="1"/>
  <c r="I585" i="1"/>
  <c r="AF585" i="1" s="1"/>
  <c r="E742" i="1"/>
  <c r="AE742" i="1" s="1"/>
  <c r="I742" i="1"/>
  <c r="AF742" i="1" s="1"/>
  <c r="E533" i="1"/>
  <c r="I533" i="1"/>
  <c r="AF533" i="1" s="1"/>
  <c r="I330" i="1"/>
  <c r="AF330" i="1" s="1"/>
  <c r="E330" i="1"/>
  <c r="I299" i="1"/>
  <c r="AF299" i="1" s="1"/>
  <c r="E299" i="1"/>
  <c r="AE299" i="1" s="1"/>
  <c r="E624" i="1"/>
  <c r="I624" i="1"/>
  <c r="AF624" i="1" s="1"/>
  <c r="E368" i="1"/>
  <c r="AE368" i="1" s="1"/>
  <c r="I368" i="1"/>
  <c r="AF368" i="1" s="1"/>
  <c r="I145" i="1"/>
  <c r="AF145" i="1" s="1"/>
  <c r="E145" i="1"/>
  <c r="I903" i="1"/>
  <c r="AF903" i="1" s="1"/>
  <c r="E903" i="1"/>
  <c r="AE903" i="1" s="1"/>
  <c r="E879" i="1"/>
  <c r="AE879" i="1" s="1"/>
  <c r="I879" i="1"/>
  <c r="AF879" i="1" s="1"/>
  <c r="I616" i="1"/>
  <c r="AF616" i="1" s="1"/>
  <c r="E616" i="1"/>
  <c r="AE616" i="1" s="1"/>
  <c r="E963" i="1"/>
  <c r="AE963" i="1" s="1"/>
  <c r="I963" i="1"/>
  <c r="AF963" i="1" s="1"/>
  <c r="E931" i="1"/>
  <c r="I931" i="1"/>
  <c r="AF931" i="1" s="1"/>
  <c r="E634" i="1"/>
  <c r="AE634" i="1" s="1"/>
  <c r="I634" i="1"/>
  <c r="AF634" i="1" s="1"/>
  <c r="E801" i="1"/>
  <c r="F801" i="1" s="1"/>
  <c r="I801" i="1"/>
  <c r="AF801" i="1" s="1"/>
  <c r="E104" i="1"/>
  <c r="AE104" i="1" s="1"/>
  <c r="I104" i="1"/>
  <c r="AF104" i="1" s="1"/>
  <c r="E388" i="1"/>
  <c r="I388" i="1"/>
  <c r="AF388" i="1" s="1"/>
  <c r="E315" i="1"/>
  <c r="I315" i="1"/>
  <c r="AF315" i="1" s="1"/>
  <c r="E974" i="1"/>
  <c r="I974" i="1"/>
  <c r="AF974" i="1" s="1"/>
  <c r="E705" i="1"/>
  <c r="I705" i="1"/>
  <c r="AF705" i="1" s="1"/>
  <c r="I318" i="1"/>
  <c r="AF318" i="1" s="1"/>
  <c r="E318" i="1"/>
  <c r="AE318" i="1" s="1"/>
  <c r="I677" i="1"/>
  <c r="AF677" i="1" s="1"/>
  <c r="E677" i="1"/>
  <c r="AE677" i="1" s="1"/>
  <c r="E1013" i="1"/>
  <c r="I1013" i="1"/>
  <c r="AF1013" i="1" s="1"/>
  <c r="E476" i="1"/>
  <c r="I476" i="1"/>
  <c r="AF476" i="1" s="1"/>
  <c r="I823" i="1"/>
  <c r="AF823" i="1" s="1"/>
  <c r="E823" i="1"/>
  <c r="I80" i="1"/>
  <c r="AF80" i="1" s="1"/>
  <c r="E80" i="1"/>
  <c r="AE80" i="1" s="1"/>
  <c r="E463" i="1"/>
  <c r="AE463" i="1" s="1"/>
  <c r="I463" i="1"/>
  <c r="AF463" i="1" s="1"/>
  <c r="I983" i="1"/>
  <c r="AF983" i="1" s="1"/>
  <c r="E983" i="1"/>
  <c r="F983" i="1" s="1"/>
  <c r="E1021" i="1"/>
  <c r="I1021" i="1"/>
  <c r="AF1021" i="1" s="1"/>
  <c r="E991" i="1"/>
  <c r="AE991" i="1" s="1"/>
  <c r="I991" i="1"/>
  <c r="AF991" i="1" s="1"/>
  <c r="I133" i="1"/>
  <c r="AF133" i="1" s="1"/>
  <c r="E133" i="1"/>
  <c r="E964" i="1"/>
  <c r="I964" i="1"/>
  <c r="AF964" i="1" s="1"/>
  <c r="E171" i="1"/>
  <c r="AE171" i="1" s="1"/>
  <c r="I171" i="1"/>
  <c r="AF171" i="1" s="1"/>
  <c r="E916" i="1"/>
  <c r="F916" i="1" s="1"/>
  <c r="I916" i="1"/>
  <c r="AF916" i="1" s="1"/>
  <c r="E293" i="1"/>
  <c r="F293" i="1" s="1"/>
  <c r="I293" i="1"/>
  <c r="AF293" i="1" s="1"/>
  <c r="I122" i="1"/>
  <c r="AF122" i="1" s="1"/>
  <c r="E122" i="1"/>
  <c r="F122" i="1" s="1"/>
  <c r="I661" i="1"/>
  <c r="AF661" i="1" s="1"/>
  <c r="E661" i="1"/>
  <c r="AE661" i="1" s="1"/>
  <c r="I871" i="1"/>
  <c r="AF871" i="1" s="1"/>
  <c r="E871" i="1"/>
  <c r="F871" i="1" s="1"/>
  <c r="E844" i="1"/>
  <c r="F844" i="1" s="1"/>
  <c r="I844" i="1"/>
  <c r="AF844" i="1" s="1"/>
  <c r="E241" i="1"/>
  <c r="AE241" i="1" s="1"/>
  <c r="I241" i="1"/>
  <c r="AF241" i="1" s="1"/>
  <c r="E676" i="1"/>
  <c r="F676" i="1" s="1"/>
  <c r="I676" i="1"/>
  <c r="AF676" i="1" s="1"/>
  <c r="E967" i="1"/>
  <c r="F967" i="1" s="1"/>
  <c r="I967" i="1"/>
  <c r="AF967" i="1" s="1"/>
  <c r="E300" i="1"/>
  <c r="AE300" i="1" s="1"/>
  <c r="I300" i="1"/>
  <c r="AF300" i="1" s="1"/>
  <c r="I940" i="1"/>
  <c r="AF940" i="1" s="1"/>
  <c r="E940" i="1"/>
  <c r="F940" i="1" s="1"/>
  <c r="I309" i="1"/>
  <c r="AF309" i="1" s="1"/>
  <c r="E309" i="1"/>
  <c r="F309" i="1" s="1"/>
  <c r="I764" i="1"/>
  <c r="AF764" i="1" s="1"/>
  <c r="E764" i="1"/>
  <c r="AE764" i="1" s="1"/>
  <c r="E695" i="1"/>
  <c r="F695" i="1" s="1"/>
  <c r="I695" i="1"/>
  <c r="AF695" i="1" s="1"/>
  <c r="E352" i="1"/>
  <c r="F352" i="1" s="1"/>
  <c r="I352" i="1"/>
  <c r="AF352" i="1" s="1"/>
  <c r="E320" i="1"/>
  <c r="F320" i="1" s="1"/>
  <c r="I320" i="1"/>
  <c r="AF320" i="1" s="1"/>
  <c r="I876" i="1"/>
  <c r="AF876" i="1" s="1"/>
  <c r="E876" i="1"/>
  <c r="AE876" i="1" s="1"/>
  <c r="E772" i="1"/>
  <c r="AE772" i="1" s="1"/>
  <c r="I772" i="1"/>
  <c r="AF772" i="1" s="1"/>
  <c r="E139" i="1"/>
  <c r="F139" i="1" s="1"/>
  <c r="I139" i="1"/>
  <c r="AF139" i="1" s="1"/>
  <c r="I237" i="1"/>
  <c r="AF237" i="1" s="1"/>
  <c r="E237" i="1"/>
  <c r="F237" i="1" s="1"/>
  <c r="E301" i="1"/>
  <c r="AE301" i="1" s="1"/>
  <c r="I301" i="1"/>
  <c r="AF301" i="1" s="1"/>
  <c r="E493" i="1"/>
  <c r="F493" i="1" s="1"/>
  <c r="I493" i="1"/>
  <c r="AF493" i="1" s="1"/>
  <c r="I147" i="1"/>
  <c r="AF147" i="1" s="1"/>
  <c r="E147" i="1"/>
  <c r="E249" i="1"/>
  <c r="AE249" i="1" s="1"/>
  <c r="I249" i="1"/>
  <c r="AF249" i="1" s="1"/>
  <c r="I196" i="1"/>
  <c r="AF196" i="1" s="1"/>
  <c r="E196" i="1"/>
  <c r="F196" i="1" s="1"/>
  <c r="E873" i="1"/>
  <c r="AE873" i="1" s="1"/>
  <c r="I873" i="1"/>
  <c r="AF873" i="1" s="1"/>
  <c r="I945" i="1"/>
  <c r="AF945" i="1" s="1"/>
  <c r="E945" i="1"/>
  <c r="E617" i="1"/>
  <c r="I617" i="1"/>
  <c r="AF617" i="1" s="1"/>
  <c r="E281" i="1"/>
  <c r="F281" i="1" s="1"/>
  <c r="I281" i="1"/>
  <c r="AF281" i="1" s="1"/>
  <c r="E745" i="1"/>
  <c r="F745" i="1" s="1"/>
  <c r="I745" i="1"/>
  <c r="AF745" i="1" s="1"/>
  <c r="E510" i="1"/>
  <c r="AE510" i="1" s="1"/>
  <c r="I510" i="1"/>
  <c r="AF510" i="1" s="1"/>
  <c r="I550" i="1"/>
  <c r="AF550" i="1" s="1"/>
  <c r="E550" i="1"/>
  <c r="AE550" i="1" s="1"/>
  <c r="E506" i="1"/>
  <c r="AE506" i="1" s="1"/>
  <c r="I506" i="1"/>
  <c r="AF506" i="1" s="1"/>
  <c r="E260" i="1"/>
  <c r="I260" i="1"/>
  <c r="AF260" i="1" s="1"/>
  <c r="E874" i="1"/>
  <c r="F874" i="1" s="1"/>
  <c r="I874" i="1"/>
  <c r="AF874" i="1" s="1"/>
  <c r="I115" i="1"/>
  <c r="AF115" i="1" s="1"/>
  <c r="E115" i="1"/>
  <c r="F115" i="1" s="1"/>
  <c r="E381" i="1"/>
  <c r="F381" i="1" s="1"/>
  <c r="I381" i="1"/>
  <c r="AF381" i="1" s="1"/>
  <c r="I294" i="1"/>
  <c r="AF294" i="1" s="1"/>
  <c r="E294" i="1"/>
  <c r="F294" i="1" s="1"/>
  <c r="E50" i="1"/>
  <c r="F50" i="1" s="1"/>
  <c r="I50" i="1"/>
  <c r="AF50" i="1" s="1"/>
  <c r="I953" i="1"/>
  <c r="AF953" i="1" s="1"/>
  <c r="E953" i="1"/>
  <c r="F953" i="1" s="1"/>
  <c r="I442" i="1"/>
  <c r="AF442" i="1" s="1"/>
  <c r="E442" i="1"/>
  <c r="AE442" i="1" s="1"/>
  <c r="I379" i="1"/>
  <c r="AF379" i="1" s="1"/>
  <c r="E379" i="1"/>
  <c r="F379" i="1" s="1"/>
  <c r="E466" i="1"/>
  <c r="F466" i="1" s="1"/>
  <c r="I466" i="1"/>
  <c r="AF466" i="1" s="1"/>
  <c r="E220" i="1"/>
  <c r="F220" i="1" s="1"/>
  <c r="I220" i="1"/>
  <c r="AF220" i="1" s="1"/>
  <c r="E418" i="1"/>
  <c r="AE418" i="1" s="1"/>
  <c r="I418" i="1"/>
  <c r="AF418" i="1" s="1"/>
  <c r="I797" i="1"/>
  <c r="AF797" i="1" s="1"/>
  <c r="E797" i="1"/>
  <c r="F797" i="1" s="1"/>
  <c r="E46" i="1"/>
  <c r="AE46" i="1" s="1"/>
  <c r="I46" i="1"/>
  <c r="AF46" i="1" s="1"/>
  <c r="I380" i="1"/>
  <c r="AF380" i="1" s="1"/>
  <c r="E380" i="1"/>
  <c r="AE380" i="1" s="1"/>
  <c r="E251" i="1"/>
  <c r="F251" i="1" s="1"/>
  <c r="I251" i="1"/>
  <c r="AF251" i="1" s="1"/>
  <c r="E575" i="1"/>
  <c r="AE575" i="1" s="1"/>
  <c r="I575" i="1"/>
  <c r="AF575" i="1" s="1"/>
  <c r="E791" i="1"/>
  <c r="F791" i="1" s="1"/>
  <c r="I791" i="1"/>
  <c r="AF791" i="1" s="1"/>
  <c r="E1031" i="1"/>
  <c r="AE1031" i="1" s="1"/>
  <c r="I1031" i="1"/>
  <c r="AF1031" i="1" s="1"/>
  <c r="E620" i="1"/>
  <c r="F620" i="1" s="1"/>
  <c r="I620" i="1"/>
  <c r="AF620" i="1" s="1"/>
  <c r="I503" i="1"/>
  <c r="AF503" i="1" s="1"/>
  <c r="E503" i="1"/>
  <c r="F503" i="1" s="1"/>
  <c r="E449" i="1"/>
  <c r="F449" i="1" s="1"/>
  <c r="I449" i="1"/>
  <c r="AF449" i="1" s="1"/>
  <c r="E937" i="1"/>
  <c r="AE937" i="1" s="1"/>
  <c r="I937" i="1"/>
  <c r="AF937" i="1" s="1"/>
  <c r="E158" i="1"/>
  <c r="AE158" i="1" s="1"/>
  <c r="I158" i="1"/>
  <c r="AF158" i="1" s="1"/>
  <c r="E805" i="1"/>
  <c r="AE805" i="1" s="1"/>
  <c r="I805" i="1"/>
  <c r="AF805" i="1" s="1"/>
  <c r="E818" i="1"/>
  <c r="F818" i="1" s="1"/>
  <c r="I818" i="1"/>
  <c r="AF818" i="1" s="1"/>
  <c r="E941" i="1"/>
  <c r="F941" i="1" s="1"/>
  <c r="I941" i="1"/>
  <c r="AF941" i="1" s="1"/>
  <c r="I906" i="1"/>
  <c r="AF906" i="1" s="1"/>
  <c r="E906" i="1"/>
  <c r="F906" i="1" s="1"/>
  <c r="E523" i="1"/>
  <c r="AE523" i="1" s="1"/>
  <c r="I523" i="1"/>
  <c r="AF523" i="1" s="1"/>
  <c r="I378" i="1"/>
  <c r="AF378" i="1" s="1"/>
  <c r="E378" i="1"/>
  <c r="F378" i="1" s="1"/>
  <c r="I457" i="1"/>
  <c r="AF457" i="1" s="1"/>
  <c r="E457" i="1"/>
  <c r="F457" i="1" s="1"/>
  <c r="I857" i="1"/>
  <c r="AF857" i="1" s="1"/>
  <c r="E857" i="1"/>
  <c r="F857" i="1" s="1"/>
  <c r="E774" i="1"/>
  <c r="AE774" i="1" s="1"/>
  <c r="I774" i="1"/>
  <c r="AF774" i="1" s="1"/>
  <c r="E176" i="1"/>
  <c r="F176" i="1" s="1"/>
  <c r="I176" i="1"/>
  <c r="AF176" i="1" s="1"/>
  <c r="I909" i="1"/>
  <c r="AF909" i="1" s="1"/>
  <c r="E909" i="1"/>
  <c r="AE909" i="1" s="1"/>
  <c r="I854" i="1"/>
  <c r="AF854" i="1" s="1"/>
  <c r="E854" i="1"/>
  <c r="F854" i="1" s="1"/>
  <c r="E410" i="1"/>
  <c r="AE410" i="1" s="1"/>
  <c r="I410" i="1"/>
  <c r="AF410" i="1" s="1"/>
  <c r="I43" i="1"/>
  <c r="AF43" i="1" s="1"/>
  <c r="E43" i="1"/>
  <c r="F43" i="1" s="1"/>
  <c r="I106" i="1"/>
  <c r="AF106" i="1" s="1"/>
  <c r="E106" i="1"/>
  <c r="F106" i="1" s="1"/>
  <c r="I547" i="1"/>
  <c r="AF547" i="1" s="1"/>
  <c r="E547" i="1"/>
  <c r="F547" i="1" s="1"/>
  <c r="I890" i="1"/>
  <c r="AF890" i="1" s="1"/>
  <c r="E890" i="1"/>
  <c r="F890" i="1" s="1"/>
  <c r="E98" i="1"/>
  <c r="F98" i="1" s="1"/>
  <c r="I98" i="1"/>
  <c r="AF98" i="1" s="1"/>
  <c r="I113" i="1"/>
  <c r="AF113" i="1" s="1"/>
  <c r="E113" i="1"/>
  <c r="F113" i="1" s="1"/>
  <c r="I235" i="1"/>
  <c r="AF235" i="1" s="1"/>
  <c r="E235" i="1"/>
  <c r="AE235" i="1" s="1"/>
  <c r="I278" i="1"/>
  <c r="AF278" i="1" s="1"/>
  <c r="E278" i="1"/>
  <c r="AE278" i="1" s="1"/>
  <c r="I673" i="1"/>
  <c r="AF673" i="1" s="1"/>
  <c r="E673" i="1"/>
  <c r="F673" i="1" s="1"/>
  <c r="I648" i="1"/>
  <c r="AF648" i="1" s="1"/>
  <c r="E648" i="1"/>
  <c r="AE648" i="1" s="1"/>
  <c r="E821" i="1"/>
  <c r="F821" i="1" s="1"/>
  <c r="I821" i="1"/>
  <c r="AF821" i="1" s="1"/>
  <c r="I443" i="1"/>
  <c r="AF443" i="1" s="1"/>
  <c r="E443" i="1"/>
  <c r="AE443" i="1" s="1"/>
  <c r="I444" i="1"/>
  <c r="AF444" i="1" s="1"/>
  <c r="E444" i="1"/>
  <c r="F444" i="1" s="1"/>
  <c r="E660" i="1"/>
  <c r="F660" i="1" s="1"/>
  <c r="I660" i="1"/>
  <c r="AF660" i="1" s="1"/>
  <c r="E215" i="1"/>
  <c r="AE215" i="1" s="1"/>
  <c r="I215" i="1"/>
  <c r="AF215" i="1" s="1"/>
  <c r="I151" i="1"/>
  <c r="AF151" i="1" s="1"/>
  <c r="E151" i="1"/>
  <c r="F151" i="1" s="1"/>
  <c r="I487" i="1"/>
  <c r="AF487" i="1" s="1"/>
  <c r="E487" i="1"/>
  <c r="F487" i="1" s="1"/>
  <c r="I923" i="1"/>
  <c r="AF923" i="1" s="1"/>
  <c r="E923" i="1"/>
  <c r="F923" i="1" s="1"/>
  <c r="E815" i="1"/>
  <c r="AE815" i="1" s="1"/>
  <c r="I815" i="1"/>
  <c r="AF815" i="1" s="1"/>
  <c r="I1011" i="1"/>
  <c r="AF1011" i="1" s="1"/>
  <c r="E1011" i="1"/>
  <c r="AE1011" i="1" s="1"/>
  <c r="E325" i="1"/>
  <c r="AE325" i="1" s="1"/>
  <c r="I325" i="1"/>
  <c r="AF325" i="1" s="1"/>
  <c r="I607" i="1"/>
  <c r="AF607" i="1" s="1"/>
  <c r="E607" i="1"/>
  <c r="AE607" i="1" s="1"/>
  <c r="E912" i="1"/>
  <c r="F912" i="1" s="1"/>
  <c r="I912" i="1"/>
  <c r="AF912" i="1" s="1"/>
  <c r="I172" i="1"/>
  <c r="AF172" i="1" s="1"/>
  <c r="E172" i="1"/>
  <c r="F172" i="1" s="1"/>
  <c r="E615" i="1"/>
  <c r="AE615" i="1" s="1"/>
  <c r="I615" i="1"/>
  <c r="AF615" i="1" s="1"/>
  <c r="I947" i="1"/>
  <c r="AF947" i="1" s="1"/>
  <c r="E947" i="1"/>
  <c r="AE947" i="1" s="1"/>
  <c r="E999" i="1"/>
  <c r="F999" i="1" s="1"/>
  <c r="I999" i="1"/>
  <c r="AF999" i="1" s="1"/>
  <c r="E532" i="1"/>
  <c r="F532" i="1" s="1"/>
  <c r="I532" i="1"/>
  <c r="AF532" i="1" s="1"/>
  <c r="I535" i="1"/>
  <c r="AF535" i="1" s="1"/>
  <c r="E535" i="1"/>
  <c r="AE535" i="1" s="1"/>
  <c r="E632" i="1"/>
  <c r="AE632" i="1" s="1"/>
  <c r="I632" i="1"/>
  <c r="AF632" i="1" s="1"/>
  <c r="I927" i="1"/>
  <c r="AF927" i="1" s="1"/>
  <c r="E927" i="1"/>
  <c r="F927" i="1" s="1"/>
  <c r="E1012" i="1"/>
  <c r="AE1012" i="1" s="1"/>
  <c r="I1012" i="1"/>
  <c r="AF1012" i="1" s="1"/>
  <c r="I979" i="1"/>
  <c r="AF979" i="1" s="1"/>
  <c r="E979" i="1"/>
  <c r="AE979" i="1" s="1"/>
  <c r="I860" i="1"/>
  <c r="AF860" i="1" s="1"/>
  <c r="E860" i="1"/>
  <c r="F860" i="1" s="1"/>
  <c r="E567" i="1"/>
  <c r="F567" i="1" s="1"/>
  <c r="I567" i="1"/>
  <c r="AF567" i="1" s="1"/>
  <c r="I153" i="1"/>
  <c r="AF153" i="1" s="1"/>
  <c r="E153" i="1"/>
  <c r="AE153" i="1" s="1"/>
  <c r="I1016" i="1"/>
  <c r="AF1016" i="1" s="1"/>
  <c r="E1016" i="1"/>
  <c r="AE1016" i="1" s="1"/>
  <c r="I403" i="1"/>
  <c r="AF403" i="1" s="1"/>
  <c r="E403" i="1"/>
  <c r="AE403" i="1" s="1"/>
  <c r="E110" i="1"/>
  <c r="AE110" i="1" s="1"/>
  <c r="I110" i="1"/>
  <c r="AF110" i="1" s="1"/>
  <c r="I47" i="1"/>
  <c r="AF47" i="1" s="1"/>
  <c r="E47" i="1"/>
  <c r="AE47" i="1" s="1"/>
  <c r="I458" i="1"/>
  <c r="AF458" i="1" s="1"/>
  <c r="E458" i="1"/>
  <c r="AE458" i="1" s="1"/>
  <c r="E141" i="1"/>
  <c r="AE141" i="1" s="1"/>
  <c r="I141" i="1"/>
  <c r="AF141" i="1" s="1"/>
  <c r="E618" i="1"/>
  <c r="AE618" i="1" s="1"/>
  <c r="I618" i="1"/>
  <c r="AF618" i="1" s="1"/>
  <c r="E335" i="1"/>
  <c r="AE335" i="1" s="1"/>
  <c r="I335" i="1"/>
  <c r="AF335" i="1" s="1"/>
  <c r="E477" i="1"/>
  <c r="AE477" i="1" s="1"/>
  <c r="I477" i="1"/>
  <c r="AF477" i="1" s="1"/>
  <c r="E390" i="1"/>
  <c r="AE390" i="1" s="1"/>
  <c r="I390" i="1"/>
  <c r="AF390" i="1" s="1"/>
  <c r="I228" i="1"/>
  <c r="AF228" i="1" s="1"/>
  <c r="E228" i="1"/>
  <c r="AE228" i="1" s="1"/>
  <c r="I858" i="1"/>
  <c r="AF858" i="1" s="1"/>
  <c r="E858" i="1"/>
  <c r="AE858" i="1" s="1"/>
  <c r="E244" i="1"/>
  <c r="AE244" i="1" s="1"/>
  <c r="I244" i="1"/>
  <c r="AF244" i="1" s="1"/>
  <c r="I195" i="1"/>
  <c r="AF195" i="1" s="1"/>
  <c r="E195" i="1"/>
  <c r="AE195" i="1" s="1"/>
  <c r="E850" i="1"/>
  <c r="AE850" i="1" s="1"/>
  <c r="I850" i="1"/>
  <c r="AF850" i="1" s="1"/>
  <c r="I730" i="1"/>
  <c r="AF730" i="1" s="1"/>
  <c r="E730" i="1"/>
  <c r="AE730" i="1" s="1"/>
  <c r="I163" i="1"/>
  <c r="AF163" i="1" s="1"/>
  <c r="E163" i="1"/>
  <c r="AE163" i="1" s="1"/>
  <c r="I91" i="1"/>
  <c r="AF91" i="1" s="1"/>
  <c r="E91" i="1"/>
  <c r="AE91" i="1" s="1"/>
  <c r="E475" i="1"/>
  <c r="AE475" i="1" s="1"/>
  <c r="I475" i="1"/>
  <c r="AF475" i="1" s="1"/>
  <c r="E861" i="1"/>
  <c r="AE861" i="1" s="1"/>
  <c r="I861" i="1"/>
  <c r="AF861" i="1" s="1"/>
  <c r="I636" i="1"/>
  <c r="AF636" i="1" s="1"/>
  <c r="E636" i="1"/>
  <c r="AE636" i="1" s="1"/>
  <c r="I612" i="1"/>
  <c r="AF612" i="1" s="1"/>
  <c r="E612" i="1"/>
  <c r="AE612" i="1" s="1"/>
  <c r="I868" i="1"/>
  <c r="AF868" i="1" s="1"/>
  <c r="E868" i="1"/>
  <c r="AE868" i="1" s="1"/>
  <c r="E173" i="1"/>
  <c r="AE173" i="1" s="1"/>
  <c r="I173" i="1"/>
  <c r="AF173" i="1" s="1"/>
  <c r="I998" i="1"/>
  <c r="AF998" i="1" s="1"/>
  <c r="E998" i="1"/>
  <c r="AE998" i="1" s="1"/>
  <c r="I499" i="1"/>
  <c r="AF499" i="1" s="1"/>
  <c r="E499" i="1"/>
  <c r="AE499" i="1" s="1"/>
  <c r="E885" i="1"/>
  <c r="AE885" i="1" s="1"/>
  <c r="I885" i="1"/>
  <c r="AF885" i="1" s="1"/>
  <c r="E1005" i="1"/>
  <c r="AE1005" i="1" s="1"/>
  <c r="I1005" i="1"/>
  <c r="AF1005" i="1" s="1"/>
  <c r="I144" i="1"/>
  <c r="AF144" i="1" s="1"/>
  <c r="E144" i="1"/>
  <c r="AE144" i="1" s="1"/>
  <c r="E265" i="1"/>
  <c r="AE265" i="1" s="1"/>
  <c r="I265" i="1"/>
  <c r="AF265" i="1" s="1"/>
  <c r="I802" i="1"/>
  <c r="AF802" i="1" s="1"/>
  <c r="E802" i="1"/>
  <c r="AE802" i="1" s="1"/>
  <c r="I694" i="1"/>
  <c r="AF694" i="1" s="1"/>
  <c r="E694" i="1"/>
  <c r="AE694" i="1" s="1"/>
  <c r="E894" i="1"/>
  <c r="AE894" i="1" s="1"/>
  <c r="I894" i="1"/>
  <c r="AF894" i="1" s="1"/>
  <c r="I174" i="1"/>
  <c r="AF174" i="1" s="1"/>
  <c r="E174" i="1"/>
  <c r="AE174" i="1" s="1"/>
  <c r="E346" i="1"/>
  <c r="AE346" i="1" s="1"/>
  <c r="I346" i="1"/>
  <c r="AF346" i="1" s="1"/>
  <c r="I507" i="1"/>
  <c r="AF507" i="1" s="1"/>
  <c r="E507" i="1"/>
  <c r="AE507" i="1" s="1"/>
  <c r="E188" i="1"/>
  <c r="AE188" i="1" s="1"/>
  <c r="I188" i="1"/>
  <c r="AF188" i="1" s="1"/>
  <c r="E102" i="1"/>
  <c r="AE102" i="1" s="1"/>
  <c r="I102" i="1"/>
  <c r="AF102" i="1" s="1"/>
  <c r="E767" i="1"/>
  <c r="AE767" i="1" s="1"/>
  <c r="I767" i="1"/>
  <c r="AF767" i="1" s="1"/>
  <c r="E919" i="1"/>
  <c r="AE919" i="1" s="1"/>
  <c r="I919" i="1"/>
  <c r="AF919" i="1" s="1"/>
  <c r="I696" i="1"/>
  <c r="AF696" i="1" s="1"/>
  <c r="E696" i="1"/>
  <c r="AE696" i="1" s="1"/>
  <c r="E944" i="1"/>
  <c r="AE944" i="1" s="1"/>
  <c r="I944" i="1"/>
  <c r="AF944" i="1" s="1"/>
  <c r="I591" i="1"/>
  <c r="AF591" i="1" s="1"/>
  <c r="E591" i="1"/>
  <c r="AE591" i="1" s="1"/>
  <c r="I747" i="1"/>
  <c r="AF747" i="1" s="1"/>
  <c r="E747" i="1"/>
  <c r="AE747" i="1" s="1"/>
  <c r="E369" i="1"/>
  <c r="AE369" i="1" s="1"/>
  <c r="I369" i="1"/>
  <c r="AF369" i="1" s="1"/>
  <c r="E284" i="1"/>
  <c r="AE284" i="1" s="1"/>
  <c r="I284" i="1"/>
  <c r="AF284" i="1" s="1"/>
  <c r="E739" i="1"/>
  <c r="AE739" i="1" s="1"/>
  <c r="I739" i="1"/>
  <c r="AF739" i="1" s="1"/>
  <c r="E224" i="1"/>
  <c r="AE224" i="1" s="1"/>
  <c r="I224" i="1"/>
  <c r="AF224" i="1" s="1"/>
  <c r="I804" i="1"/>
  <c r="AF804" i="1" s="1"/>
  <c r="E804" i="1"/>
  <c r="AE804" i="1" s="1"/>
  <c r="I736" i="1"/>
  <c r="AF736" i="1" s="1"/>
  <c r="E736" i="1"/>
  <c r="AE736" i="1" s="1"/>
  <c r="I727" i="1"/>
  <c r="AF727" i="1" s="1"/>
  <c r="E727" i="1"/>
  <c r="AE727" i="1" s="1"/>
  <c r="E975" i="1"/>
  <c r="AE975" i="1" s="1"/>
  <c r="I975" i="1"/>
  <c r="AF975" i="1" s="1"/>
  <c r="E1027" i="1"/>
  <c r="AE1027" i="1" s="1"/>
  <c r="I1027" i="1"/>
  <c r="AF1027" i="1" s="1"/>
  <c r="I893" i="1"/>
  <c r="AF893" i="1" s="1"/>
  <c r="E893" i="1"/>
  <c r="AE893" i="1" s="1"/>
  <c r="E935" i="1"/>
  <c r="AE935" i="1" s="1"/>
  <c r="I935" i="1"/>
  <c r="AF935" i="1" s="1"/>
  <c r="I703" i="1"/>
  <c r="AF703" i="1" s="1"/>
  <c r="E703" i="1"/>
  <c r="AE703" i="1" s="1"/>
  <c r="I437" i="1"/>
  <c r="AF437" i="1" s="1"/>
  <c r="E437" i="1"/>
  <c r="AE437" i="1" s="1"/>
  <c r="E678" i="1"/>
  <c r="AE678" i="1" s="1"/>
  <c r="I678" i="1"/>
  <c r="AF678" i="1" s="1"/>
  <c r="E317" i="1"/>
  <c r="AE317" i="1" s="1"/>
  <c r="I317" i="1"/>
  <c r="AF317" i="1" s="1"/>
  <c r="E422" i="1"/>
  <c r="AE422" i="1" s="1"/>
  <c r="I422" i="1"/>
  <c r="AF422" i="1" s="1"/>
  <c r="I431" i="1"/>
  <c r="AF431" i="1" s="1"/>
  <c r="E431" i="1"/>
  <c r="AE431" i="1" s="1"/>
  <c r="I377" i="1"/>
  <c r="AF377" i="1" s="1"/>
  <c r="E377" i="1"/>
  <c r="AE377" i="1" s="1"/>
  <c r="E308" i="1"/>
  <c r="AE308" i="1" s="1"/>
  <c r="I308" i="1"/>
  <c r="AF308" i="1" s="1"/>
  <c r="E554" i="1"/>
  <c r="AE554" i="1" s="1"/>
  <c r="I554" i="1"/>
  <c r="AF554" i="1" s="1"/>
  <c r="E758" i="1"/>
  <c r="AE758" i="1" s="1"/>
  <c r="I758" i="1"/>
  <c r="AF758" i="1" s="1"/>
  <c r="E168" i="1"/>
  <c r="AE168" i="1" s="1"/>
  <c r="I168" i="1"/>
  <c r="AF168" i="1" s="1"/>
  <c r="I518" i="1"/>
  <c r="AF518" i="1" s="1"/>
  <c r="E518" i="1"/>
  <c r="AE518" i="1" s="1"/>
  <c r="I642" i="1"/>
  <c r="AF642" i="1" s="1"/>
  <c r="E642" i="1"/>
  <c r="AE642" i="1" s="1"/>
  <c r="I156" i="1"/>
  <c r="AF156" i="1" s="1"/>
  <c r="E156" i="1"/>
  <c r="AE156" i="1" s="1"/>
  <c r="I478" i="1"/>
  <c r="AF478" i="1" s="1"/>
  <c r="E478" i="1"/>
  <c r="AE478" i="1" s="1"/>
  <c r="I910" i="1"/>
  <c r="AF910" i="1" s="1"/>
  <c r="E910" i="1"/>
  <c r="AE910" i="1" s="1"/>
  <c r="I66" i="1"/>
  <c r="AF66" i="1" s="1"/>
  <c r="E66" i="1"/>
  <c r="AE66" i="1" s="1"/>
  <c r="E958" i="1"/>
  <c r="AE958" i="1" s="1"/>
  <c r="I958" i="1"/>
  <c r="AF958" i="1" s="1"/>
  <c r="I700" i="1"/>
  <c r="AF700" i="1" s="1"/>
  <c r="E700" i="1"/>
  <c r="AE700" i="1" s="1"/>
  <c r="E789" i="1"/>
  <c r="AE789" i="1" s="1"/>
  <c r="I789" i="1"/>
  <c r="AF789" i="1" s="1"/>
  <c r="I925" i="1"/>
  <c r="AF925" i="1" s="1"/>
  <c r="E925" i="1"/>
  <c r="AE925" i="1" s="1"/>
  <c r="E394" i="1"/>
  <c r="AE394" i="1" s="1"/>
  <c r="I394" i="1"/>
  <c r="AF394" i="1" s="1"/>
  <c r="E337" i="1"/>
  <c r="AE337" i="1" s="1"/>
  <c r="I337" i="1"/>
  <c r="AF337" i="1" s="1"/>
  <c r="I252" i="1"/>
  <c r="AF252" i="1" s="1"/>
  <c r="E252" i="1"/>
  <c r="AE252" i="1" s="1"/>
  <c r="E448" i="1"/>
  <c r="AE448" i="1" s="1"/>
  <c r="I448" i="1"/>
  <c r="AF448" i="1" s="1"/>
  <c r="E405" i="1"/>
  <c r="AE405" i="1" s="1"/>
  <c r="I405" i="1"/>
  <c r="AF405" i="1" s="1"/>
  <c r="I341" i="1"/>
  <c r="AF341" i="1" s="1"/>
  <c r="E341" i="1"/>
  <c r="AE341" i="1" s="1"/>
  <c r="E795" i="1"/>
  <c r="AE795" i="1" s="1"/>
  <c r="I795" i="1"/>
  <c r="AF795" i="1" s="1"/>
  <c r="I987" i="1"/>
  <c r="AF987" i="1" s="1"/>
  <c r="E987" i="1"/>
  <c r="E1019" i="1"/>
  <c r="AE1019" i="1" s="1"/>
  <c r="I1019" i="1"/>
  <c r="AF1019" i="1" s="1"/>
  <c r="E794" i="1"/>
  <c r="AE794" i="1" s="1"/>
  <c r="I794" i="1"/>
  <c r="AF794" i="1" s="1"/>
  <c r="E590" i="1"/>
  <c r="I590" i="1"/>
  <c r="AF590" i="1" s="1"/>
  <c r="E842" i="1"/>
  <c r="AE842" i="1" s="1"/>
  <c r="I842" i="1"/>
  <c r="AF842" i="1" s="1"/>
  <c r="E826" i="1"/>
  <c r="I826" i="1"/>
  <c r="AF826" i="1" s="1"/>
  <c r="E609" i="1"/>
  <c r="AE609" i="1" s="1"/>
  <c r="I609" i="1"/>
  <c r="AF609" i="1" s="1"/>
  <c r="I1039" i="1"/>
  <c r="AF1039" i="1" s="1"/>
  <c r="E1039" i="1"/>
  <c r="AE1039" i="1" s="1"/>
  <c r="E629" i="1"/>
  <c r="I629" i="1"/>
  <c r="AF629" i="1" s="1"/>
  <c r="E557" i="1"/>
  <c r="F557" i="1" s="1"/>
  <c r="I557" i="1"/>
  <c r="AF557" i="1" s="1"/>
  <c r="E386" i="1"/>
  <c r="I386" i="1"/>
  <c r="AF386" i="1" s="1"/>
  <c r="E183" i="1"/>
  <c r="I183" i="1"/>
  <c r="AF183" i="1" s="1"/>
  <c r="I646" i="1"/>
  <c r="AF646" i="1" s="1"/>
  <c r="E646" i="1"/>
  <c r="AE646" i="1" s="1"/>
  <c r="E282" i="1"/>
  <c r="I282" i="1"/>
  <c r="AF282" i="1" s="1"/>
  <c r="E516" i="1"/>
  <c r="AE516" i="1" s="1"/>
  <c r="I516" i="1"/>
  <c r="AF516" i="1" s="1"/>
  <c r="E896" i="1"/>
  <c r="I896" i="1"/>
  <c r="AF896" i="1" s="1"/>
  <c r="E177" i="1"/>
  <c r="I177" i="1"/>
  <c r="AF177" i="1" s="1"/>
  <c r="E827" i="1"/>
  <c r="I827" i="1"/>
  <c r="AF827" i="1" s="1"/>
  <c r="E904" i="1"/>
  <c r="AE904" i="1" s="1"/>
  <c r="I904" i="1"/>
  <c r="AF904" i="1" s="1"/>
  <c r="E755" i="1"/>
  <c r="AE755" i="1" s="1"/>
  <c r="I755" i="1"/>
  <c r="AF755" i="1" s="1"/>
  <c r="I644" i="1"/>
  <c r="AF644" i="1" s="1"/>
  <c r="E644" i="1"/>
  <c r="E356" i="1"/>
  <c r="I356" i="1"/>
  <c r="AF356" i="1" s="1"/>
  <c r="E920" i="1"/>
  <c r="I920" i="1"/>
  <c r="AF920" i="1" s="1"/>
  <c r="E564" i="1"/>
  <c r="F564" i="1" s="1"/>
  <c r="I564" i="1"/>
  <c r="AF564" i="1" s="1"/>
  <c r="I511" i="1"/>
  <c r="AF511" i="1" s="1"/>
  <c r="E511" i="1"/>
  <c r="I668" i="1"/>
  <c r="AF668" i="1" s="1"/>
  <c r="E668" i="1"/>
  <c r="E469" i="1"/>
  <c r="AE469" i="1" s="1"/>
  <c r="I469" i="1"/>
  <c r="AF469" i="1" s="1"/>
  <c r="E120" i="1"/>
  <c r="F120" i="1" s="1"/>
  <c r="I120" i="1"/>
  <c r="AF120" i="1" s="1"/>
  <c r="I159" i="1"/>
  <c r="AF159" i="1" s="1"/>
  <c r="E159" i="1"/>
  <c r="E307" i="1"/>
  <c r="F307" i="1" s="1"/>
  <c r="I307" i="1"/>
  <c r="AF307" i="1" s="1"/>
  <c r="E232" i="1"/>
  <c r="AE232" i="1" s="1"/>
  <c r="I232" i="1"/>
  <c r="AF232" i="1" s="1"/>
  <c r="I530" i="1"/>
  <c r="AF530" i="1" s="1"/>
  <c r="E530" i="1"/>
  <c r="E45" i="1"/>
  <c r="I45" i="1"/>
  <c r="AF45" i="1" s="1"/>
  <c r="I445" i="1"/>
  <c r="AF445" i="1" s="1"/>
  <c r="E445" i="1"/>
  <c r="F445" i="1" s="1"/>
  <c r="I166" i="1"/>
  <c r="AF166" i="1" s="1"/>
  <c r="E166" i="1"/>
  <c r="F166" i="1" s="1"/>
  <c r="I276" i="1"/>
  <c r="AF276" i="1" s="1"/>
  <c r="E276" i="1"/>
  <c r="AE276" i="1" s="1"/>
  <c r="E121" i="1"/>
  <c r="I121" i="1"/>
  <c r="AF121" i="1" s="1"/>
  <c r="I408" i="1"/>
  <c r="AF408" i="1" s="1"/>
  <c r="E408" i="1"/>
  <c r="E553" i="1"/>
  <c r="I553" i="1"/>
  <c r="AF553" i="1" s="1"/>
  <c r="I375" i="1"/>
  <c r="AF375" i="1" s="1"/>
  <c r="E375" i="1"/>
  <c r="E67" i="1"/>
  <c r="F67" i="1" s="1"/>
  <c r="I67" i="1"/>
  <c r="AF67" i="1" s="1"/>
  <c r="E665" i="1"/>
  <c r="F665" i="1" s="1"/>
  <c r="I665" i="1"/>
  <c r="AF665" i="1" s="1"/>
  <c r="E761" i="1"/>
  <c r="I761" i="1"/>
  <c r="AF761" i="1" s="1"/>
  <c r="E459" i="1"/>
  <c r="I459" i="1"/>
  <c r="AF459" i="1" s="1"/>
  <c r="I455" i="1"/>
  <c r="AF455" i="1" s="1"/>
  <c r="E455" i="1"/>
  <c r="E846" i="1"/>
  <c r="I846" i="1"/>
  <c r="AF846" i="1" s="1"/>
  <c r="E270" i="1"/>
  <c r="F270" i="1" s="1"/>
  <c r="I270" i="1"/>
  <c r="AF270" i="1" s="1"/>
  <c r="E62" i="1"/>
  <c r="I62" i="1"/>
  <c r="AF62" i="1" s="1"/>
  <c r="E978" i="1"/>
  <c r="I978" i="1"/>
  <c r="AF978" i="1" s="1"/>
  <c r="E54" i="1"/>
  <c r="I54" i="1"/>
  <c r="AF54" i="1" s="1"/>
  <c r="I363" i="1"/>
  <c r="AF363" i="1" s="1"/>
  <c r="E363" i="1"/>
  <c r="I492" i="1"/>
  <c r="AF492" i="1" s="1"/>
  <c r="E492" i="1"/>
  <c r="E819" i="1"/>
  <c r="I819" i="1"/>
  <c r="AF819" i="1" s="1"/>
  <c r="E832" i="1"/>
  <c r="F832" i="1" s="1"/>
  <c r="I832" i="1"/>
  <c r="AF832" i="1" s="1"/>
  <c r="E414" i="1"/>
  <c r="I414" i="1"/>
  <c r="AF414" i="1" s="1"/>
  <c r="E190" i="1"/>
  <c r="I190" i="1"/>
  <c r="AF190" i="1" s="1"/>
  <c r="E161" i="1"/>
  <c r="F161" i="1" s="1"/>
  <c r="I161" i="1"/>
  <c r="AF161" i="1" s="1"/>
  <c r="I389" i="1"/>
  <c r="AF389" i="1" s="1"/>
  <c r="E389" i="1"/>
  <c r="AE389" i="1" s="1"/>
  <c r="E810" i="1"/>
  <c r="I810" i="1"/>
  <c r="AF810" i="1" s="1"/>
  <c r="I856" i="1"/>
  <c r="AF856" i="1" s="1"/>
  <c r="E856" i="1"/>
  <c r="E186" i="1"/>
  <c r="F186" i="1" s="1"/>
  <c r="I186" i="1"/>
  <c r="AF186" i="1" s="1"/>
  <c r="E563" i="1"/>
  <c r="I563" i="1"/>
  <c r="AF563" i="1" s="1"/>
  <c r="E342" i="1"/>
  <c r="AE342" i="1" s="1"/>
  <c r="I342" i="1"/>
  <c r="AF342" i="1" s="1"/>
  <c r="E192" i="1"/>
  <c r="F192" i="1" s="1"/>
  <c r="I192" i="1"/>
  <c r="AF192" i="1" s="1"/>
  <c r="E917" i="1"/>
  <c r="F917" i="1" s="1"/>
  <c r="I917" i="1"/>
  <c r="AF917" i="1" s="1"/>
  <c r="E167" i="1"/>
  <c r="AE167" i="1" s="1"/>
  <c r="I167" i="1"/>
  <c r="AF167" i="1" s="1"/>
  <c r="E520" i="1"/>
  <c r="F520" i="1" s="1"/>
  <c r="I520" i="1"/>
  <c r="AF520" i="1" s="1"/>
  <c r="E787" i="1"/>
  <c r="AE787" i="1" s="1"/>
  <c r="I787" i="1"/>
  <c r="AF787" i="1" s="1"/>
  <c r="E878" i="1"/>
  <c r="I878" i="1"/>
  <c r="AF878" i="1" s="1"/>
  <c r="E353" i="1"/>
  <c r="F353" i="1" s="1"/>
  <c r="I353" i="1"/>
  <c r="AF353" i="1" s="1"/>
  <c r="E37" i="1"/>
  <c r="F37" i="1" s="1"/>
  <c r="I37" i="1"/>
  <c r="AF37" i="1" s="1"/>
  <c r="E348" i="1"/>
  <c r="I348" i="1"/>
  <c r="AF348" i="1" s="1"/>
  <c r="I423" i="1"/>
  <c r="AF423" i="1" s="1"/>
  <c r="E423" i="1"/>
  <c r="F423" i="1" s="1"/>
  <c r="E528" i="1"/>
  <c r="F528" i="1" s="1"/>
  <c r="I528" i="1"/>
  <c r="AF528" i="1" s="1"/>
  <c r="E855" i="1"/>
  <c r="F855" i="1" s="1"/>
  <c r="I855" i="1"/>
  <c r="AF855" i="1" s="1"/>
  <c r="E783" i="1"/>
  <c r="I783" i="1"/>
  <c r="AF783" i="1" s="1"/>
  <c r="E640" i="1"/>
  <c r="F640" i="1" s="1"/>
  <c r="I640" i="1"/>
  <c r="AF640" i="1" s="1"/>
  <c r="I193" i="1"/>
  <c r="AF193" i="1" s="1"/>
  <c r="E193" i="1"/>
  <c r="AE193" i="1" s="1"/>
  <c r="E716" i="1"/>
  <c r="F716" i="1" s="1"/>
  <c r="I716" i="1"/>
  <c r="AF716" i="1" s="1"/>
  <c r="I848" i="1"/>
  <c r="AF848" i="1" s="1"/>
  <c r="E848" i="1"/>
  <c r="F848" i="1" s="1"/>
  <c r="I631" i="1"/>
  <c r="AF631" i="1" s="1"/>
  <c r="E631" i="1"/>
  <c r="F631" i="1" s="1"/>
  <c r="I732" i="1"/>
  <c r="AF732" i="1" s="1"/>
  <c r="E732" i="1"/>
  <c r="F732" i="1" s="1"/>
  <c r="E604" i="1"/>
  <c r="F604" i="1" s="1"/>
  <c r="I604" i="1"/>
  <c r="AF604" i="1" s="1"/>
  <c r="E426" i="1"/>
  <c r="AE426" i="1" s="1"/>
  <c r="I426" i="1"/>
  <c r="AF426" i="1" s="1"/>
  <c r="I495" i="1"/>
  <c r="AF495" i="1" s="1"/>
  <c r="E495" i="1"/>
  <c r="AE495" i="1" s="1"/>
  <c r="E708" i="1"/>
  <c r="I708" i="1"/>
  <c r="AF708" i="1" s="1"/>
  <c r="E911" i="1"/>
  <c r="F911" i="1" s="1"/>
  <c r="I911" i="1"/>
  <c r="AF911" i="1" s="1"/>
  <c r="E137" i="1"/>
  <c r="AE137" i="1" s="1"/>
  <c r="I137" i="1"/>
  <c r="AF137" i="1" s="1"/>
  <c r="I143" i="1"/>
  <c r="AF143" i="1" s="1"/>
  <c r="E143" i="1"/>
  <c r="F143" i="1" s="1"/>
  <c r="E710" i="1"/>
  <c r="F710" i="1" s="1"/>
  <c r="I710" i="1"/>
  <c r="AF710" i="1" s="1"/>
  <c r="I340" i="1"/>
  <c r="AF340" i="1" s="1"/>
  <c r="E340" i="1"/>
  <c r="F340" i="1" s="1"/>
  <c r="E666" i="1"/>
  <c r="AE666" i="1" s="1"/>
  <c r="I666" i="1"/>
  <c r="AF666" i="1" s="1"/>
  <c r="E387" i="1"/>
  <c r="F387" i="1" s="1"/>
  <c r="I387" i="1"/>
  <c r="AF387" i="1" s="1"/>
  <c r="E79" i="1"/>
  <c r="F79" i="1" s="1"/>
  <c r="I79" i="1"/>
  <c r="AF79" i="1" s="1"/>
  <c r="E420" i="1"/>
  <c r="F420" i="1" s="1"/>
  <c r="I420" i="1"/>
  <c r="AF420" i="1" s="1"/>
  <c r="E436" i="1"/>
  <c r="F436" i="1" s="1"/>
  <c r="I436" i="1"/>
  <c r="AF436" i="1" s="1"/>
  <c r="E970" i="1"/>
  <c r="F970" i="1" s="1"/>
  <c r="I970" i="1"/>
  <c r="AF970" i="1" s="1"/>
  <c r="E68" i="1"/>
  <c r="F68" i="1" s="1"/>
  <c r="I68" i="1"/>
  <c r="AF68" i="1" s="1"/>
  <c r="I614" i="1"/>
  <c r="AF614" i="1" s="1"/>
  <c r="E614" i="1"/>
  <c r="F614" i="1" s="1"/>
  <c r="I201" i="1"/>
  <c r="AF201" i="1" s="1"/>
  <c r="E201" i="1"/>
  <c r="F201" i="1" s="1"/>
  <c r="I570" i="1"/>
  <c r="AF570" i="1" s="1"/>
  <c r="E570" i="1"/>
  <c r="AE570" i="1" s="1"/>
  <c r="I594" i="1"/>
  <c r="AF594" i="1" s="1"/>
  <c r="E594" i="1"/>
  <c r="F594" i="1" s="1"/>
  <c r="E769" i="1"/>
  <c r="AE769" i="1" s="1"/>
  <c r="I769" i="1"/>
  <c r="AF769" i="1" s="1"/>
  <c r="E709" i="1"/>
  <c r="F709" i="1" s="1"/>
  <c r="I709" i="1"/>
  <c r="AF709" i="1" s="1"/>
  <c r="E942" i="1"/>
  <c r="F942" i="1" s="1"/>
  <c r="I942" i="1"/>
  <c r="AF942" i="1" s="1"/>
  <c r="I830" i="1"/>
  <c r="AF830" i="1" s="1"/>
  <c r="E830" i="1"/>
  <c r="F830" i="1" s="1"/>
  <c r="I1034" i="1"/>
  <c r="AF1034" i="1" s="1"/>
  <c r="E1034" i="1"/>
  <c r="F1034" i="1" s="1"/>
  <c r="I949" i="1"/>
  <c r="AF949" i="1" s="1"/>
  <c r="E949" i="1"/>
  <c r="F949" i="1" s="1"/>
  <c r="I541" i="1"/>
  <c r="AF541" i="1" s="1"/>
  <c r="E541" i="1"/>
  <c r="F541" i="1" s="1"/>
  <c r="E464" i="1"/>
  <c r="F464" i="1" s="1"/>
  <c r="I464" i="1"/>
  <c r="AF464" i="1" s="1"/>
  <c r="E439" i="1"/>
  <c r="AE439" i="1" s="1"/>
  <c r="I439" i="1"/>
  <c r="AF439" i="1" s="1"/>
  <c r="I1007" i="1"/>
  <c r="AF1007" i="1" s="1"/>
  <c r="E1007" i="1"/>
  <c r="F1007" i="1" s="1"/>
  <c r="E21" i="1"/>
  <c r="F21" i="1" s="1"/>
  <c r="G21" i="1" s="1"/>
  <c r="H21" i="1" s="1"/>
  <c r="I21" i="1"/>
  <c r="I179" i="1"/>
  <c r="AF179" i="1" s="1"/>
  <c r="E179" i="1"/>
  <c r="AE179" i="1" s="1"/>
  <c r="E470" i="1"/>
  <c r="F470" i="1" s="1"/>
  <c r="I470" i="1"/>
  <c r="AF470" i="1" s="1"/>
  <c r="E165" i="1"/>
  <c r="F165" i="1" s="1"/>
  <c r="I165" i="1"/>
  <c r="AF165" i="1" s="1"/>
  <c r="E653" i="1"/>
  <c r="F653" i="1" s="1"/>
  <c r="I653" i="1"/>
  <c r="AF653" i="1" s="1"/>
  <c r="E667" i="1"/>
  <c r="F667" i="1" s="1"/>
  <c r="I667" i="1"/>
  <c r="AF667" i="1" s="1"/>
  <c r="E588" i="1"/>
  <c r="AE588" i="1" s="1"/>
  <c r="I588" i="1"/>
  <c r="AF588" i="1" s="1"/>
  <c r="E584" i="1"/>
  <c r="F584" i="1" s="1"/>
  <c r="I584" i="1"/>
  <c r="AF584" i="1" s="1"/>
  <c r="E799" i="1"/>
  <c r="F799" i="1" s="1"/>
  <c r="I799" i="1"/>
  <c r="AF799" i="1" s="1"/>
  <c r="E928" i="1"/>
  <c r="F928" i="1" s="1"/>
  <c r="I928" i="1"/>
  <c r="AF928" i="1" s="1"/>
  <c r="I990" i="1"/>
  <c r="AF990" i="1" s="1"/>
  <c r="E990" i="1"/>
  <c r="F990" i="1" s="1"/>
  <c r="I231" i="1"/>
  <c r="AF231" i="1" s="1"/>
  <c r="E231" i="1"/>
  <c r="F231" i="1" s="1"/>
  <c r="E994" i="1"/>
  <c r="F994" i="1" s="1"/>
  <c r="I994" i="1"/>
  <c r="AF994" i="1" s="1"/>
  <c r="I245" i="1"/>
  <c r="AF245" i="1" s="1"/>
  <c r="E245" i="1"/>
  <c r="F245" i="1" s="1"/>
  <c r="E637" i="1"/>
  <c r="F637" i="1" s="1"/>
  <c r="I637" i="1"/>
  <c r="AF637" i="1" s="1"/>
  <c r="I344" i="1"/>
  <c r="AF344" i="1" s="1"/>
  <c r="E344" i="1"/>
  <c r="F344" i="1" s="1"/>
  <c r="E701" i="1"/>
  <c r="F701" i="1" s="1"/>
  <c r="I701" i="1"/>
  <c r="AF701" i="1" s="1"/>
  <c r="E595" i="1"/>
  <c r="AE595" i="1" s="1"/>
  <c r="I595" i="1"/>
  <c r="AF595" i="1" s="1"/>
  <c r="E273" i="1"/>
  <c r="F273" i="1" s="1"/>
  <c r="I273" i="1"/>
  <c r="AF273" i="1" s="1"/>
  <c r="E288" i="1"/>
  <c r="F288" i="1" s="1"/>
  <c r="I288" i="1"/>
  <c r="AF288" i="1" s="1"/>
  <c r="E433" i="1"/>
  <c r="F433" i="1" s="1"/>
  <c r="I433" i="1"/>
  <c r="AF433" i="1" s="1"/>
  <c r="I948" i="1"/>
  <c r="AF948" i="1" s="1"/>
  <c r="E948" i="1"/>
  <c r="F948" i="1" s="1"/>
  <c r="E480" i="1"/>
  <c r="AE480" i="1" s="1"/>
  <c r="I480" i="1"/>
  <c r="AF480" i="1" s="1"/>
  <c r="E996" i="1"/>
  <c r="F996" i="1" s="1"/>
  <c r="I996" i="1"/>
  <c r="AF996" i="1" s="1"/>
  <c r="E796" i="1"/>
  <c r="F796" i="1" s="1"/>
  <c r="I796" i="1"/>
  <c r="AF796" i="1" s="1"/>
  <c r="E246" i="1"/>
  <c r="F246" i="1" s="1"/>
  <c r="I246" i="1"/>
  <c r="AF246" i="1" s="1"/>
  <c r="I723" i="1"/>
  <c r="AF723" i="1" s="1"/>
  <c r="E723" i="1"/>
  <c r="F723" i="1" s="1"/>
  <c r="I740" i="1"/>
  <c r="AF740" i="1" s="1"/>
  <c r="E740" i="1"/>
  <c r="F740" i="1" s="1"/>
  <c r="I883" i="1"/>
  <c r="AF883" i="1" s="1"/>
  <c r="E883" i="1"/>
  <c r="F883" i="1" s="1"/>
  <c r="E980" i="1"/>
  <c r="F980" i="1" s="1"/>
  <c r="I980" i="1"/>
  <c r="AF980" i="1" s="1"/>
  <c r="I65" i="1"/>
  <c r="AF65" i="1" s="1"/>
  <c r="E65" i="1"/>
  <c r="F65" i="1" s="1"/>
  <c r="E74" i="1"/>
  <c r="F74" i="1" s="1"/>
  <c r="I74" i="1"/>
  <c r="AF74" i="1" s="1"/>
  <c r="E959" i="1"/>
  <c r="F959" i="1" s="1"/>
  <c r="I959" i="1"/>
  <c r="AF959" i="1" s="1"/>
  <c r="E92" i="1"/>
  <c r="F92" i="1" s="1"/>
  <c r="I92" i="1"/>
  <c r="AF92" i="1" s="1"/>
  <c r="E735" i="1"/>
  <c r="F735" i="1" s="1"/>
  <c r="I735" i="1"/>
  <c r="AF735" i="1" s="1"/>
  <c r="I924" i="1"/>
  <c r="AF924" i="1" s="1"/>
  <c r="E924" i="1"/>
  <c r="F924" i="1" s="1"/>
  <c r="I720" i="1"/>
  <c r="AF720" i="1" s="1"/>
  <c r="E720" i="1"/>
  <c r="F720" i="1" s="1"/>
  <c r="I484" i="1"/>
  <c r="AF484" i="1" s="1"/>
  <c r="E484" i="1"/>
  <c r="F484" i="1" s="1"/>
  <c r="I663" i="1"/>
  <c r="AF663" i="1" s="1"/>
  <c r="E663" i="1"/>
  <c r="F663" i="1" s="1"/>
  <c r="I321" i="1"/>
  <c r="AF321" i="1" s="1"/>
  <c r="E321" i="1"/>
  <c r="F321" i="1" s="1"/>
  <c r="I599" i="1"/>
  <c r="AF599" i="1" s="1"/>
  <c r="E599" i="1"/>
  <c r="F599" i="1" s="1"/>
  <c r="I256" i="1"/>
  <c r="AF256" i="1" s="1"/>
  <c r="E256" i="1"/>
  <c r="F256" i="1" s="1"/>
  <c r="I474" i="1"/>
  <c r="AF474" i="1" s="1"/>
  <c r="E474" i="1"/>
  <c r="AE474" i="1" s="1"/>
  <c r="I582" i="1"/>
  <c r="AF582" i="1" s="1"/>
  <c r="E582" i="1"/>
  <c r="AE582" i="1" s="1"/>
  <c r="I255" i="1"/>
  <c r="AF255" i="1" s="1"/>
  <c r="E255" i="1"/>
  <c r="AE255" i="1" s="1"/>
  <c r="I429" i="1"/>
  <c r="AF429" i="1" s="1"/>
  <c r="E429" i="1"/>
  <c r="AE429" i="1" s="1"/>
  <c r="I626" i="1"/>
  <c r="AF626" i="1" s="1"/>
  <c r="E626" i="1"/>
  <c r="AE626" i="1" s="1"/>
  <c r="I822" i="1"/>
  <c r="AF822" i="1" s="1"/>
  <c r="E822" i="1"/>
  <c r="AE822" i="1" s="1"/>
  <c r="E175" i="1"/>
  <c r="AE175" i="1" s="1"/>
  <c r="I175" i="1"/>
  <c r="AF175" i="1" s="1"/>
  <c r="E223" i="1"/>
  <c r="AE223" i="1" s="1"/>
  <c r="I223" i="1"/>
  <c r="AF223" i="1" s="1"/>
  <c r="I778" i="1"/>
  <c r="AF778" i="1" s="1"/>
  <c r="E778" i="1"/>
  <c r="AE778" i="1" s="1"/>
  <c r="E351" i="1"/>
  <c r="AE351" i="1" s="1"/>
  <c r="I351" i="1"/>
  <c r="AF351" i="1" s="1"/>
  <c r="E57" i="1"/>
  <c r="AE57" i="1" s="1"/>
  <c r="I57" i="1"/>
  <c r="AF57" i="1" s="1"/>
  <c r="I180" i="1"/>
  <c r="AF180" i="1" s="1"/>
  <c r="E180" i="1"/>
  <c r="AE180" i="1" s="1"/>
  <c r="E200" i="1"/>
  <c r="AE200" i="1" s="1"/>
  <c r="I200" i="1"/>
  <c r="AF200" i="1" s="1"/>
  <c r="E473" i="1"/>
  <c r="AE473" i="1" s="1"/>
  <c r="I473" i="1"/>
  <c r="AF473" i="1" s="1"/>
  <c r="E777" i="1"/>
  <c r="AE777" i="1" s="1"/>
  <c r="I777" i="1"/>
  <c r="AF777" i="1" s="1"/>
  <c r="E572" i="1"/>
  <c r="AE572" i="1" s="1"/>
  <c r="I572" i="1"/>
  <c r="AF572" i="1" s="1"/>
  <c r="E897" i="1"/>
  <c r="AE897" i="1" s="1"/>
  <c r="I897" i="1"/>
  <c r="AF897" i="1" s="1"/>
  <c r="E274" i="1"/>
  <c r="AE274" i="1" s="1"/>
  <c r="I274" i="1"/>
  <c r="AF274" i="1" s="1"/>
  <c r="E773" i="1"/>
  <c r="AE773" i="1" s="1"/>
  <c r="I773" i="1"/>
  <c r="AF773" i="1" s="1"/>
  <c r="E718" i="1"/>
  <c r="AE718" i="1" s="1"/>
  <c r="I718" i="1"/>
  <c r="AF718" i="1" s="1"/>
  <c r="E1026" i="1"/>
  <c r="AE1026" i="1" s="1"/>
  <c r="I1026" i="1"/>
  <c r="AF1026" i="1" s="1"/>
  <c r="E693" i="1"/>
  <c r="AE693" i="1" s="1"/>
  <c r="I693" i="1"/>
  <c r="AF693" i="1" s="1"/>
  <c r="E605" i="1"/>
  <c r="AE605" i="1" s="1"/>
  <c r="I605" i="1"/>
  <c r="AF605" i="1" s="1"/>
  <c r="E592" i="1"/>
  <c r="AE592" i="1" s="1"/>
  <c r="I592" i="1"/>
  <c r="AF592" i="1" s="1"/>
  <c r="I181" i="1"/>
  <c r="AF181" i="1" s="1"/>
  <c r="E181" i="1"/>
  <c r="AE181" i="1" s="1"/>
  <c r="E763" i="1"/>
  <c r="AE763" i="1" s="1"/>
  <c r="I763" i="1"/>
  <c r="AF763" i="1" s="1"/>
  <c r="E453" i="1"/>
  <c r="AE453" i="1" s="1"/>
  <c r="I453" i="1"/>
  <c r="AF453" i="1" s="1"/>
  <c r="I790" i="1"/>
  <c r="AF790" i="1" s="1"/>
  <c r="E790" i="1"/>
  <c r="AE790" i="1" s="1"/>
  <c r="I549" i="1"/>
  <c r="AF549" i="1" s="1"/>
  <c r="E549" i="1"/>
  <c r="AE549" i="1" s="1"/>
  <c r="E130" i="1"/>
  <c r="AE130" i="1" s="1"/>
  <c r="I130" i="1"/>
  <c r="AF130" i="1" s="1"/>
  <c r="E881" i="1"/>
  <c r="AE881" i="1" s="1"/>
  <c r="I881" i="1"/>
  <c r="AF881" i="1" s="1"/>
  <c r="E295" i="1"/>
  <c r="AE295" i="1" s="1"/>
  <c r="I295" i="1"/>
  <c r="AF295" i="1" s="1"/>
  <c r="E336" i="1"/>
  <c r="AE336" i="1" s="1"/>
  <c r="I336" i="1"/>
  <c r="AF336" i="1" s="1"/>
  <c r="I679" i="1"/>
  <c r="AF679" i="1" s="1"/>
  <c r="E679" i="1"/>
  <c r="AE679" i="1" s="1"/>
  <c r="E374" i="1"/>
  <c r="AE374" i="1" s="1"/>
  <c r="I374" i="1"/>
  <c r="AF374" i="1" s="1"/>
  <c r="I465" i="1"/>
  <c r="AF465" i="1" s="1"/>
  <c r="E465" i="1"/>
  <c r="AE465" i="1" s="1"/>
  <c r="I203" i="1"/>
  <c r="AF203" i="1" s="1"/>
  <c r="E203" i="1"/>
  <c r="AE203" i="1" s="1"/>
  <c r="E957" i="1"/>
  <c r="AE957" i="1" s="1"/>
  <c r="I957" i="1"/>
  <c r="AF957" i="1" s="1"/>
  <c r="I362" i="1"/>
  <c r="AF362" i="1" s="1"/>
  <c r="E362" i="1"/>
  <c r="AE362" i="1" s="1"/>
  <c r="E187" i="1"/>
  <c r="AE187" i="1" s="1"/>
  <c r="I187" i="1"/>
  <c r="AF187" i="1" s="1"/>
  <c r="E160" i="1"/>
  <c r="AE160" i="1" s="1"/>
  <c r="I160" i="1"/>
  <c r="AF160" i="1" s="1"/>
  <c r="I568" i="1"/>
  <c r="AF568" i="1" s="1"/>
  <c r="E568" i="1"/>
  <c r="AE568" i="1" s="1"/>
  <c r="E875" i="1"/>
  <c r="AE875" i="1" s="1"/>
  <c r="I875" i="1"/>
  <c r="AF875" i="1" s="1"/>
  <c r="E744" i="1"/>
  <c r="AE744" i="1" s="1"/>
  <c r="I744" i="1"/>
  <c r="AF744" i="1" s="1"/>
  <c r="I39" i="1"/>
  <c r="AF39" i="1" s="1"/>
  <c r="E39" i="1"/>
  <c r="AE39" i="1" s="1"/>
  <c r="I803" i="1"/>
  <c r="AF803" i="1" s="1"/>
  <c r="E803" i="1"/>
  <c r="AE803" i="1" s="1"/>
  <c r="E852" i="1"/>
  <c r="AE852" i="1" s="1"/>
  <c r="I852" i="1"/>
  <c r="AF852" i="1" s="1"/>
  <c r="E1000" i="1"/>
  <c r="AE1000" i="1" s="1"/>
  <c r="I1000" i="1"/>
  <c r="AF1000" i="1" s="1"/>
  <c r="E864" i="1"/>
  <c r="AE864" i="1" s="1"/>
  <c r="I864" i="1"/>
  <c r="AF864" i="1" s="1"/>
  <c r="E1028" i="1"/>
  <c r="AE1028" i="1" s="1"/>
  <c r="I1028" i="1"/>
  <c r="AF1028" i="1" s="1"/>
  <c r="I34" i="1"/>
  <c r="AF34" i="1" s="1"/>
  <c r="E34" i="1"/>
  <c r="AE34" i="1" s="1"/>
  <c r="E471" i="1"/>
  <c r="AE471" i="1" s="1"/>
  <c r="I471" i="1"/>
  <c r="AF471" i="1" s="1"/>
  <c r="E892" i="1"/>
  <c r="AE892" i="1" s="1"/>
  <c r="I892" i="1"/>
  <c r="AF892" i="1" s="1"/>
  <c r="E482" i="1"/>
  <c r="AE482" i="1" s="1"/>
  <c r="I482" i="1"/>
  <c r="AF482" i="1" s="1"/>
  <c r="E205" i="1"/>
  <c r="AE205" i="1" s="1"/>
  <c r="I205" i="1"/>
  <c r="AF205" i="1" s="1"/>
  <c r="E329" i="1"/>
  <c r="AE329" i="1" s="1"/>
  <c r="I329" i="1"/>
  <c r="AF329" i="1" s="1"/>
  <c r="E169" i="1"/>
  <c r="AE169" i="1" s="1"/>
  <c r="I169" i="1"/>
  <c r="AF169" i="1" s="1"/>
  <c r="I95" i="1"/>
  <c r="AF95" i="1" s="1"/>
  <c r="E95" i="1"/>
  <c r="AE95" i="1" s="1"/>
  <c r="I497" i="1"/>
  <c r="AF497" i="1" s="1"/>
  <c r="E497" i="1"/>
  <c r="AE497" i="1" s="1"/>
  <c r="E546" i="1"/>
  <c r="AE546" i="1" s="1"/>
  <c r="I546" i="1"/>
  <c r="AF546" i="1" s="1"/>
  <c r="E545" i="1"/>
  <c r="AE545" i="1" s="1"/>
  <c r="I545" i="1"/>
  <c r="AF545" i="1" s="1"/>
  <c r="I650" i="1"/>
  <c r="AF650" i="1" s="1"/>
  <c r="E650" i="1"/>
  <c r="AE650" i="1" s="1"/>
  <c r="E216" i="1"/>
  <c r="AE216" i="1" s="1"/>
  <c r="I216" i="1"/>
  <c r="AF216" i="1" s="1"/>
  <c r="E361" i="1"/>
  <c r="AE361" i="1" s="1"/>
  <c r="I361" i="1"/>
  <c r="AF361" i="1" s="1"/>
  <c r="E292" i="1"/>
  <c r="AE292" i="1" s="1"/>
  <c r="I292" i="1"/>
  <c r="AF292" i="1" s="1"/>
  <c r="I333" i="1"/>
  <c r="AF333" i="1" s="1"/>
  <c r="E333" i="1"/>
  <c r="AE333" i="1" s="1"/>
  <c r="I212" i="1"/>
  <c r="AF212" i="1" s="1"/>
  <c r="E212" i="1"/>
  <c r="AE212" i="1" s="1"/>
  <c r="E382" i="1"/>
  <c r="AE382" i="1" s="1"/>
  <c r="I382" i="1"/>
  <c r="AF382" i="1" s="1"/>
  <c r="E296" i="1"/>
  <c r="AE296" i="1" s="1"/>
  <c r="I296" i="1"/>
  <c r="AF296" i="1" s="1"/>
  <c r="E766" i="1"/>
  <c r="AE766" i="1" s="1"/>
  <c r="I766" i="1"/>
  <c r="AF766" i="1" s="1"/>
  <c r="E566" i="1"/>
  <c r="AE566" i="1" s="1"/>
  <c r="I566" i="1"/>
  <c r="AF566" i="1" s="1"/>
  <c r="I450" i="1"/>
  <c r="AF450" i="1" s="1"/>
  <c r="E450" i="1"/>
  <c r="AE450" i="1" s="1"/>
  <c r="I254" i="1"/>
  <c r="AF254" i="1" s="1"/>
  <c r="E254" i="1"/>
  <c r="AE254" i="1" s="1"/>
  <c r="I434" i="1"/>
  <c r="AF434" i="1" s="1"/>
  <c r="E434" i="1"/>
  <c r="AE434" i="1" s="1"/>
  <c r="I30" i="1"/>
  <c r="AF30" i="1" s="1"/>
  <c r="E30" i="1"/>
  <c r="AE30" i="1" s="1"/>
  <c r="I837" i="1"/>
  <c r="AF837" i="1" s="1"/>
  <c r="E837" i="1"/>
  <c r="AE837" i="1" s="1"/>
  <c r="E354" i="1"/>
  <c r="AE354" i="1" s="1"/>
  <c r="I354" i="1"/>
  <c r="AF354" i="1" s="1"/>
  <c r="E164" i="1"/>
  <c r="AE164" i="1" s="1"/>
  <c r="I164" i="1"/>
  <c r="AF164" i="1" s="1"/>
  <c r="E242" i="1"/>
  <c r="AE242" i="1" s="1"/>
  <c r="I242" i="1"/>
  <c r="AF242" i="1" s="1"/>
  <c r="E531" i="1"/>
  <c r="AE531" i="1" s="1"/>
  <c r="I531" i="1"/>
  <c r="AF531" i="1" s="1"/>
  <c r="I59" i="1"/>
  <c r="AF59" i="1" s="1"/>
  <c r="E59" i="1"/>
  <c r="AE59" i="1" s="1"/>
  <c r="E669" i="1"/>
  <c r="AE669" i="1" s="1"/>
  <c r="I669" i="1"/>
  <c r="AF669" i="1" s="1"/>
  <c r="E587" i="1"/>
  <c r="AE587" i="1" s="1"/>
  <c r="I587" i="1"/>
  <c r="AF587" i="1" s="1"/>
  <c r="I539" i="1"/>
  <c r="AF539" i="1" s="1"/>
  <c r="E539" i="1"/>
  <c r="AE539" i="1" s="1"/>
  <c r="E277" i="1"/>
  <c r="AE277" i="1" s="1"/>
  <c r="I277" i="1"/>
  <c r="AF277" i="1" s="1"/>
  <c r="I635" i="1"/>
  <c r="AF635" i="1" s="1"/>
  <c r="E635" i="1"/>
  <c r="AE635" i="1" s="1"/>
  <c r="I316" i="1"/>
  <c r="AF316" i="1" s="1"/>
  <c r="E316" i="1"/>
  <c r="AE316" i="1" s="1"/>
  <c r="E887" i="1"/>
  <c r="AE887" i="1" s="1"/>
  <c r="I887" i="1"/>
  <c r="AF887" i="1" s="1"/>
  <c r="I1008" i="1"/>
  <c r="AF1008" i="1" s="1"/>
  <c r="E1008" i="1"/>
  <c r="AE1008" i="1" s="1"/>
  <c r="E649" i="1"/>
  <c r="AE649" i="1" s="1"/>
  <c r="I649" i="1"/>
  <c r="AF649" i="1" s="1"/>
  <c r="I398" i="1"/>
  <c r="AF398" i="1" s="1"/>
  <c r="E398" i="1"/>
  <c r="AE398" i="1" s="1"/>
  <c r="I952" i="1"/>
  <c r="AF952" i="1" s="1"/>
  <c r="E952" i="1"/>
  <c r="AE952" i="1" s="1"/>
  <c r="I714" i="1"/>
  <c r="AF714" i="1" s="1"/>
  <c r="E714" i="1"/>
  <c r="AE714" i="1" s="1"/>
  <c r="I250" i="1"/>
  <c r="AF250" i="1" s="1"/>
  <c r="E250" i="1"/>
  <c r="E89" i="1"/>
  <c r="I89" i="1"/>
  <c r="AF89" i="1" s="1"/>
  <c r="E682" i="1"/>
  <c r="AE682" i="1" s="1"/>
  <c r="I682" i="1"/>
  <c r="AF682" i="1" s="1"/>
  <c r="I1035" i="1"/>
  <c r="AF1035" i="1" s="1"/>
  <c r="E1035" i="1"/>
  <c r="AE1035" i="1" s="1"/>
  <c r="E597" i="1"/>
  <c r="AE597" i="1" s="1"/>
  <c r="I597" i="1"/>
  <c r="AF597" i="1" s="1"/>
  <c r="I551" i="1"/>
  <c r="AF551" i="1" s="1"/>
  <c r="E551" i="1"/>
  <c r="AE551" i="1" s="1"/>
  <c r="I525" i="1"/>
  <c r="AF525" i="1" s="1"/>
  <c r="E525" i="1"/>
  <c r="AE525" i="1" s="1"/>
  <c r="I781" i="1"/>
  <c r="AF781" i="1" s="1"/>
  <c r="E781" i="1"/>
  <c r="AE781" i="1" s="1"/>
  <c r="I430" i="1"/>
  <c r="AF430" i="1" s="1"/>
  <c r="E430" i="1"/>
  <c r="F430" i="1" s="1"/>
  <c r="E332" i="1"/>
  <c r="I332" i="1"/>
  <c r="AF332" i="1" s="1"/>
  <c r="I240" i="1"/>
  <c r="AF240" i="1" s="1"/>
  <c r="E240" i="1"/>
  <c r="F240" i="1" s="1"/>
  <c r="E1017" i="1"/>
  <c r="I1017" i="1"/>
  <c r="AF1017" i="1" s="1"/>
  <c r="I765" i="1"/>
  <c r="AF765" i="1" s="1"/>
  <c r="E765" i="1"/>
  <c r="AE765" i="1" s="1"/>
  <c r="E555" i="1"/>
  <c r="F555" i="1" s="1"/>
  <c r="I555" i="1"/>
  <c r="AF555" i="1" s="1"/>
  <c r="I808" i="1"/>
  <c r="AF808" i="1" s="1"/>
  <c r="E808" i="1"/>
  <c r="I366" i="1"/>
  <c r="AF366" i="1" s="1"/>
  <c r="E366" i="1"/>
  <c r="AE366" i="1" s="1"/>
  <c r="E76" i="1"/>
  <c r="F76" i="1" s="1"/>
  <c r="I76" i="1"/>
  <c r="AF76" i="1" s="1"/>
  <c r="I1004" i="1"/>
  <c r="AF1004" i="1" s="1"/>
  <c r="E1004" i="1"/>
  <c r="AE1004" i="1" s="1"/>
  <c r="I659" i="1"/>
  <c r="AF659" i="1" s="1"/>
  <c r="E659" i="1"/>
  <c r="I785" i="1"/>
  <c r="AF785" i="1" s="1"/>
  <c r="E785" i="1"/>
  <c r="AE785" i="1" s="1"/>
  <c r="E84" i="1"/>
  <c r="I84" i="1"/>
  <c r="AF84" i="1" s="1"/>
  <c r="I287" i="1"/>
  <c r="AF287" i="1" s="1"/>
  <c r="E287" i="1"/>
  <c r="AE287" i="1" s="1"/>
  <c r="I729" i="1"/>
  <c r="AF729" i="1" s="1"/>
  <c r="E729" i="1"/>
  <c r="AE729" i="1" s="1"/>
  <c r="I435" i="1"/>
  <c r="AF435" i="1" s="1"/>
  <c r="E435" i="1"/>
  <c r="AE435" i="1" s="1"/>
  <c r="E271" i="1"/>
  <c r="AE271" i="1" s="1"/>
  <c r="I271" i="1"/>
  <c r="AF271" i="1" s="1"/>
  <c r="E490" i="1"/>
  <c r="AE490" i="1" s="1"/>
  <c r="I490" i="1"/>
  <c r="AF490" i="1" s="1"/>
  <c r="I630" i="1"/>
  <c r="AF630" i="1" s="1"/>
  <c r="E630" i="1"/>
  <c r="AE630" i="1" s="1"/>
  <c r="E264" i="1"/>
  <c r="AE264" i="1" s="1"/>
  <c r="I264" i="1"/>
  <c r="AF264" i="1" s="1"/>
  <c r="E41" i="1"/>
  <c r="F41" i="1" s="1"/>
  <c r="I41" i="1"/>
  <c r="AF41" i="1" s="1"/>
  <c r="E303" i="1"/>
  <c r="AE303" i="1" s="1"/>
  <c r="I303" i="1"/>
  <c r="AF303" i="1" s="1"/>
  <c r="E1033" i="1"/>
  <c r="I1033" i="1"/>
  <c r="AF1033" i="1" s="1"/>
  <c r="I125" i="1"/>
  <c r="AF125" i="1" s="1"/>
  <c r="E125" i="1"/>
  <c r="E285" i="1"/>
  <c r="AE285" i="1" s="1"/>
  <c r="I285" i="1"/>
  <c r="AF285" i="1" s="1"/>
  <c r="E28" i="1"/>
  <c r="AE28" i="1" s="1"/>
  <c r="I28" i="1"/>
  <c r="AF28" i="1" s="1"/>
  <c r="I901" i="1"/>
  <c r="AF901" i="1" s="1"/>
  <c r="E901" i="1"/>
  <c r="I921" i="1"/>
  <c r="AF921" i="1" s="1"/>
  <c r="E921" i="1"/>
  <c r="AE921" i="1" s="1"/>
  <c r="I731" i="1"/>
  <c r="AF731" i="1" s="1"/>
  <c r="E731" i="1"/>
  <c r="I869" i="1"/>
  <c r="AF869" i="1" s="1"/>
  <c r="E869" i="1"/>
  <c r="AE869" i="1" s="1"/>
  <c r="I918" i="1"/>
  <c r="AF918" i="1" s="1"/>
  <c r="E918" i="1"/>
  <c r="E552" i="1"/>
  <c r="F552" i="1" s="1"/>
  <c r="I552" i="1"/>
  <c r="AF552" i="1" s="1"/>
  <c r="I733" i="1"/>
  <c r="AF733" i="1" s="1"/>
  <c r="E733" i="1"/>
  <c r="F733" i="1" s="1"/>
  <c r="I989" i="1"/>
  <c r="AF989" i="1" s="1"/>
  <c r="E989" i="1"/>
  <c r="AE989" i="1" s="1"/>
  <c r="I150" i="1"/>
  <c r="AF150" i="1" s="1"/>
  <c r="E150" i="1"/>
  <c r="E272" i="1"/>
  <c r="F272" i="1" s="1"/>
  <c r="I272" i="1"/>
  <c r="AF272" i="1" s="1"/>
  <c r="I467" i="1"/>
  <c r="AF467" i="1" s="1"/>
  <c r="E467" i="1"/>
  <c r="F467" i="1" s="1"/>
  <c r="I976" i="1"/>
  <c r="AF976" i="1" s="1"/>
  <c r="E976" i="1"/>
  <c r="AE976" i="1" s="1"/>
  <c r="I712" i="1"/>
  <c r="AF712" i="1" s="1"/>
  <c r="E712" i="1"/>
  <c r="I496" i="1"/>
  <c r="AF496" i="1" s="1"/>
  <c r="E496" i="1"/>
  <c r="AE496" i="1" s="1"/>
  <c r="E698" i="1"/>
  <c r="I698" i="1"/>
  <c r="AF698" i="1" s="1"/>
  <c r="E290" i="1"/>
  <c r="AE290" i="1" s="1"/>
  <c r="I290" i="1"/>
  <c r="AF290" i="1" s="1"/>
  <c r="I877" i="1"/>
  <c r="AF877" i="1" s="1"/>
  <c r="E877" i="1"/>
  <c r="F877" i="1" s="1"/>
  <c r="E302" i="1"/>
  <c r="AE302" i="1" s="1"/>
  <c r="I302" i="1"/>
  <c r="AF302" i="1" s="1"/>
  <c r="I619" i="1"/>
  <c r="AF619" i="1" s="1"/>
  <c r="E619" i="1"/>
  <c r="AE619" i="1" s="1"/>
  <c r="E134" i="1"/>
  <c r="AE134" i="1" s="1"/>
  <c r="I134" i="1"/>
  <c r="AF134" i="1" s="1"/>
  <c r="E334" i="1"/>
  <c r="F334" i="1" s="1"/>
  <c r="I334" i="1"/>
  <c r="AF334" i="1" s="1"/>
  <c r="E589" i="1"/>
  <c r="AE589" i="1" s="1"/>
  <c r="I589" i="1"/>
  <c r="AF589" i="1" s="1"/>
  <c r="E762" i="1"/>
  <c r="I762" i="1"/>
  <c r="AF762" i="1" s="1"/>
  <c r="E840" i="1"/>
  <c r="AE840" i="1" s="1"/>
  <c r="I840" i="1"/>
  <c r="AF840" i="1" s="1"/>
  <c r="I784" i="1"/>
  <c r="AF784" i="1" s="1"/>
  <c r="E784" i="1"/>
  <c r="AE784" i="1" s="1"/>
  <c r="I69" i="1"/>
  <c r="AF69" i="1" s="1"/>
  <c r="E69" i="1"/>
  <c r="E261" i="1"/>
  <c r="AE261" i="1" s="1"/>
  <c r="I261" i="1"/>
  <c r="AF261" i="1" s="1"/>
  <c r="E298" i="1"/>
  <c r="AE298" i="1" s="1"/>
  <c r="I298" i="1"/>
  <c r="AF298" i="1" s="1"/>
  <c r="E135" i="1"/>
  <c r="AE135" i="1" s="1"/>
  <c r="I135" i="1"/>
  <c r="AF135" i="1" s="1"/>
  <c r="I127" i="1"/>
  <c r="AF127" i="1" s="1"/>
  <c r="E127" i="1"/>
  <c r="F127" i="1" s="1"/>
  <c r="I101" i="1"/>
  <c r="AF101" i="1" s="1"/>
  <c r="E101" i="1"/>
  <c r="AE101" i="1" s="1"/>
  <c r="E726" i="1"/>
  <c r="F726" i="1" s="1"/>
  <c r="I726" i="1"/>
  <c r="AF726" i="1" s="1"/>
  <c r="I213" i="1"/>
  <c r="AF213" i="1" s="1"/>
  <c r="E213" i="1"/>
  <c r="AE213" i="1" s="1"/>
  <c r="I31" i="1"/>
  <c r="AF31" i="1" s="1"/>
  <c r="E31" i="1"/>
  <c r="F31" i="1" s="1"/>
  <c r="I500" i="1"/>
  <c r="AF500" i="1" s="1"/>
  <c r="E500" i="1"/>
  <c r="F500" i="1" s="1"/>
  <c r="I124" i="1"/>
  <c r="AF124" i="1" s="1"/>
  <c r="E124" i="1"/>
  <c r="F124" i="1" s="1"/>
  <c r="I583" i="1"/>
  <c r="AF583" i="1" s="1"/>
  <c r="E583" i="1"/>
  <c r="F583" i="1" s="1"/>
  <c r="E596" i="1"/>
  <c r="AE596" i="1" s="1"/>
  <c r="I596" i="1"/>
  <c r="AF596" i="1" s="1"/>
  <c r="E468" i="1"/>
  <c r="AE468" i="1" s="1"/>
  <c r="I468" i="1"/>
  <c r="AF468" i="1" s="1"/>
  <c r="I724" i="1"/>
  <c r="AF724" i="1" s="1"/>
  <c r="E724" i="1"/>
  <c r="AE724" i="1" s="1"/>
  <c r="E899" i="1"/>
  <c r="AE899" i="1" s="1"/>
  <c r="I899" i="1"/>
  <c r="AF899" i="1" s="1"/>
  <c r="I452" i="1"/>
  <c r="AF452" i="1" s="1"/>
  <c r="E452" i="1"/>
  <c r="F452" i="1" s="1"/>
  <c r="E129" i="1"/>
  <c r="AE129" i="1" s="1"/>
  <c r="I129" i="1"/>
  <c r="AF129" i="1" s="1"/>
  <c r="E741" i="1"/>
  <c r="F741" i="1" s="1"/>
  <c r="I741" i="1"/>
  <c r="AF741" i="1" s="1"/>
  <c r="E995" i="1"/>
  <c r="AE995" i="1" s="1"/>
  <c r="I995" i="1"/>
  <c r="AF995" i="1" s="1"/>
  <c r="I538" i="1"/>
  <c r="AF538" i="1" s="1"/>
  <c r="E538" i="1"/>
  <c r="AE538" i="1" s="1"/>
  <c r="E221" i="1"/>
  <c r="AE221" i="1" s="1"/>
  <c r="I221" i="1"/>
  <c r="AF221" i="1" s="1"/>
  <c r="I622" i="1"/>
  <c r="AF622" i="1" s="1"/>
  <c r="E622" i="1"/>
  <c r="F622" i="1" s="1"/>
  <c r="I1022" i="1"/>
  <c r="AF1022" i="1" s="1"/>
  <c r="E1022" i="1"/>
  <c r="F1022" i="1" s="1"/>
  <c r="I754" i="1"/>
  <c r="AF754" i="1" s="1"/>
  <c r="E754" i="1"/>
  <c r="F754" i="1" s="1"/>
  <c r="I323" i="1"/>
  <c r="AF323" i="1" s="1"/>
  <c r="E323" i="1"/>
  <c r="F323" i="1" s="1"/>
  <c r="E217" i="1"/>
  <c r="AE217" i="1" s="1"/>
  <c r="I217" i="1"/>
  <c r="AF217" i="1" s="1"/>
  <c r="I522" i="1"/>
  <c r="AF522" i="1" s="1"/>
  <c r="E522" i="1"/>
  <c r="F522" i="1" s="1"/>
  <c r="I722" i="1"/>
  <c r="AF722" i="1" s="1"/>
  <c r="E722" i="1"/>
  <c r="F722" i="1" s="1"/>
  <c r="E415" i="1"/>
  <c r="AE415" i="1" s="1"/>
  <c r="I415" i="1"/>
  <c r="AF415" i="1" s="1"/>
  <c r="E72" i="1"/>
  <c r="AE72" i="1" s="1"/>
  <c r="I72" i="1"/>
  <c r="AF72" i="1" s="1"/>
  <c r="I339" i="1"/>
  <c r="AF339" i="1" s="1"/>
  <c r="E339" i="1"/>
  <c r="F339" i="1" s="1"/>
  <c r="E526" i="1"/>
  <c r="AE526" i="1" s="1"/>
  <c r="I526" i="1"/>
  <c r="AF526" i="1" s="1"/>
  <c r="E38" i="1"/>
  <c r="F38" i="1" s="1"/>
  <c r="I38" i="1"/>
  <c r="AF38" i="1" s="1"/>
  <c r="I902" i="1"/>
  <c r="AF902" i="1" s="1"/>
  <c r="E902" i="1"/>
  <c r="F902" i="1" s="1"/>
  <c r="I248" i="1"/>
  <c r="AF248" i="1" s="1"/>
  <c r="E248" i="1"/>
  <c r="F248" i="1" s="1"/>
  <c r="I440" i="1"/>
  <c r="AF440" i="1" s="1"/>
  <c r="E440" i="1"/>
  <c r="F440" i="1" s="1"/>
  <c r="I977" i="1"/>
  <c r="AF977" i="1" s="1"/>
  <c r="E977" i="1"/>
  <c r="F977" i="1" s="1"/>
  <c r="I542" i="1"/>
  <c r="AF542" i="1" s="1"/>
  <c r="E542" i="1"/>
  <c r="F542" i="1" s="1"/>
  <c r="I36" i="1"/>
  <c r="AF36" i="1" s="1"/>
  <c r="E36" i="1"/>
  <c r="AE36" i="1" s="1"/>
  <c r="I27" i="1"/>
  <c r="AF27" i="1" s="1"/>
  <c r="E27" i="1"/>
  <c r="F27" i="1" s="1"/>
  <c r="I198" i="1"/>
  <c r="AF198" i="1" s="1"/>
  <c r="E198" i="1"/>
  <c r="F198" i="1" s="1"/>
  <c r="E965" i="1"/>
  <c r="AE965" i="1" s="1"/>
  <c r="I965" i="1"/>
  <c r="AF965" i="1" s="1"/>
  <c r="E182" i="1"/>
  <c r="F182" i="1" s="1"/>
  <c r="I182" i="1"/>
  <c r="AF182" i="1" s="1"/>
  <c r="E750" i="1"/>
  <c r="AE750" i="1" s="1"/>
  <c r="I750" i="1"/>
  <c r="AF750" i="1" s="1"/>
  <c r="I782" i="1"/>
  <c r="AF782" i="1" s="1"/>
  <c r="E782" i="1"/>
  <c r="AE782" i="1" s="1"/>
  <c r="E986" i="1"/>
  <c r="F986" i="1" s="1"/>
  <c r="I986" i="1"/>
  <c r="AF986" i="1" s="1"/>
  <c r="I613" i="1"/>
  <c r="AF613" i="1" s="1"/>
  <c r="E613" i="1"/>
  <c r="AE613" i="1" s="1"/>
  <c r="I760" i="1"/>
  <c r="AF760" i="1" s="1"/>
  <c r="E760" i="1"/>
  <c r="AE760" i="1" s="1"/>
  <c r="I686" i="1"/>
  <c r="AF686" i="1" s="1"/>
  <c r="E686" i="1"/>
  <c r="AE686" i="1" s="1"/>
  <c r="E406" i="1"/>
  <c r="F406" i="1" s="1"/>
  <c r="I406" i="1"/>
  <c r="AF406" i="1" s="1"/>
  <c r="I428" i="1"/>
  <c r="AF428" i="1" s="1"/>
  <c r="E428" i="1"/>
  <c r="AE428" i="1" s="1"/>
  <c r="I687" i="1"/>
  <c r="AF687" i="1" s="1"/>
  <c r="E687" i="1"/>
  <c r="F687" i="1" s="1"/>
  <c r="I197" i="1"/>
  <c r="AF197" i="1" s="1"/>
  <c r="E197" i="1"/>
  <c r="AE197" i="1" s="1"/>
  <c r="I395" i="1"/>
  <c r="AF395" i="1" s="1"/>
  <c r="E395" i="1"/>
  <c r="F395" i="1" s="1"/>
  <c r="I756" i="1"/>
  <c r="AF756" i="1" s="1"/>
  <c r="E756" i="1"/>
  <c r="AE756" i="1" s="1"/>
  <c r="I884" i="1"/>
  <c r="AF884" i="1" s="1"/>
  <c r="E884" i="1"/>
  <c r="F884" i="1" s="1"/>
  <c r="I29" i="1"/>
  <c r="AF29" i="1" s="1"/>
  <c r="E29" i="1"/>
  <c r="AE29" i="1" s="1"/>
  <c r="I162" i="1"/>
  <c r="AF162" i="1" s="1"/>
  <c r="E162" i="1"/>
  <c r="F162" i="1" s="1"/>
  <c r="E391" i="1"/>
  <c r="F391" i="1" s="1"/>
  <c r="I391" i="1"/>
  <c r="AF391" i="1" s="1"/>
  <c r="I685" i="1"/>
  <c r="AF685" i="1" s="1"/>
  <c r="E685" i="1"/>
  <c r="F685" i="1" s="1"/>
  <c r="I214" i="1"/>
  <c r="AF214" i="1" s="1"/>
  <c r="E214" i="1"/>
  <c r="AE214" i="1" s="1"/>
  <c r="I33" i="1"/>
  <c r="AF33" i="1" s="1"/>
  <c r="E33" i="1"/>
  <c r="F33" i="1" s="1"/>
  <c r="E286" i="1"/>
  <c r="AE286" i="1" s="1"/>
  <c r="I286" i="1"/>
  <c r="AF286" i="1" s="1"/>
  <c r="E865" i="1"/>
  <c r="F865" i="1" s="1"/>
  <c r="I865" i="1"/>
  <c r="AF865" i="1" s="1"/>
  <c r="E691" i="1"/>
  <c r="F691" i="1" s="1"/>
  <c r="I691" i="1"/>
  <c r="AF691" i="1" s="1"/>
  <c r="I757" i="1"/>
  <c r="AF757" i="1" s="1"/>
  <c r="E757" i="1"/>
  <c r="F757" i="1" s="1"/>
  <c r="I258" i="1"/>
  <c r="AF258" i="1" s="1"/>
  <c r="E258" i="1"/>
  <c r="AE258" i="1" s="1"/>
  <c r="E305" i="1"/>
  <c r="AE305" i="1" s="1"/>
  <c r="I305" i="1"/>
  <c r="AF305" i="1" s="1"/>
  <c r="E359" i="1"/>
  <c r="F359" i="1" s="1"/>
  <c r="I359" i="1"/>
  <c r="AF359" i="1" s="1"/>
  <c r="E1030" i="1"/>
  <c r="F1030" i="1" s="1"/>
  <c r="I1030" i="1"/>
  <c r="AF1030" i="1" s="1"/>
  <c r="E58" i="1"/>
  <c r="AE58" i="1" s="1"/>
  <c r="I58" i="1"/>
  <c r="AF58" i="1" s="1"/>
  <c r="E623" i="1"/>
  <c r="F623" i="1" s="1"/>
  <c r="I623" i="1"/>
  <c r="AF623" i="1" s="1"/>
  <c r="I956" i="1"/>
  <c r="AF956" i="1" s="1"/>
  <c r="E956" i="1"/>
  <c r="AE956" i="1" s="1"/>
  <c r="I527" i="1"/>
  <c r="AF527" i="1" s="1"/>
  <c r="E527" i="1"/>
  <c r="F527" i="1" s="1"/>
  <c r="E412" i="1"/>
  <c r="F412" i="1" s="1"/>
  <c r="I412" i="1"/>
  <c r="AF412" i="1" s="1"/>
  <c r="I208" i="1"/>
  <c r="AF208" i="1" s="1"/>
  <c r="E208" i="1"/>
  <c r="AE208" i="1" s="1"/>
  <c r="I393" i="1"/>
  <c r="AF393" i="1" s="1"/>
  <c r="E393" i="1"/>
  <c r="F393" i="1" s="1"/>
  <c r="E311" i="1"/>
  <c r="F311" i="1" s="1"/>
  <c r="I311" i="1"/>
  <c r="AF311" i="1" s="1"/>
  <c r="I743" i="1"/>
  <c r="AF743" i="1" s="1"/>
  <c r="E743" i="1"/>
  <c r="F743" i="1" s="1"/>
  <c r="I943" i="1"/>
  <c r="AF943" i="1" s="1"/>
  <c r="E943" i="1"/>
  <c r="AE943" i="1" s="1"/>
  <c r="E836" i="1"/>
  <c r="F836" i="1" s="1"/>
  <c r="I836" i="1"/>
  <c r="AF836" i="1" s="1"/>
  <c r="I655" i="1"/>
  <c r="AF655" i="1" s="1"/>
  <c r="E655" i="1"/>
  <c r="AE655" i="1" s="1"/>
  <c r="I1003" i="1"/>
  <c r="AF1003" i="1" s="1"/>
  <c r="E1003" i="1"/>
  <c r="F1003" i="1" s="1"/>
  <c r="E811" i="1"/>
  <c r="F811" i="1" s="1"/>
  <c r="I811" i="1"/>
  <c r="AF811" i="1" s="1"/>
  <c r="E401" i="1"/>
  <c r="F401" i="1" s="1"/>
  <c r="I401" i="1"/>
  <c r="AF401" i="1" s="1"/>
  <c r="I118" i="1"/>
  <c r="AF118" i="1" s="1"/>
  <c r="E118" i="1"/>
  <c r="AE118" i="1" s="1"/>
  <c r="I483" i="1"/>
  <c r="AF483" i="1" s="1"/>
  <c r="E483" i="1"/>
  <c r="F483" i="1" s="1"/>
  <c r="E1024" i="1"/>
  <c r="F1024" i="1" s="1"/>
  <c r="I1024" i="1"/>
  <c r="AF1024" i="1" s="1"/>
  <c r="I608" i="1"/>
  <c r="AF608" i="1" s="1"/>
  <c r="E608" i="1"/>
  <c r="F608" i="1" s="1"/>
  <c r="E331" i="1"/>
  <c r="F331" i="1" s="1"/>
  <c r="I331" i="1"/>
  <c r="AF331" i="1" s="1"/>
  <c r="I149" i="1"/>
  <c r="AF149" i="1" s="1"/>
  <c r="E149" i="1"/>
  <c r="AE149" i="1" s="1"/>
  <c r="E364" i="1"/>
  <c r="F364" i="1" s="1"/>
  <c r="I364" i="1"/>
  <c r="AF364" i="1" s="1"/>
  <c r="I1020" i="1"/>
  <c r="AF1020" i="1" s="1"/>
  <c r="E1020" i="1"/>
  <c r="F1020" i="1" s="1"/>
  <c r="I891" i="1"/>
  <c r="AF891" i="1" s="1"/>
  <c r="E891" i="1"/>
  <c r="AE891" i="1" s="1"/>
  <c r="I146" i="1"/>
  <c r="AF146" i="1" s="1"/>
  <c r="E146" i="1"/>
  <c r="F146" i="1" s="1"/>
  <c r="I834" i="1"/>
  <c r="AF834" i="1" s="1"/>
  <c r="E834" i="1"/>
  <c r="AE834" i="1" s="1"/>
  <c r="I488" i="1"/>
  <c r="AF488" i="1" s="1"/>
  <c r="E488" i="1"/>
  <c r="F488" i="1" s="1"/>
  <c r="E955" i="1"/>
  <c r="F955" i="1" s="1"/>
  <c r="I955" i="1"/>
  <c r="AF955" i="1" s="1"/>
  <c r="E407" i="1"/>
  <c r="F407" i="1" s="1"/>
  <c r="I407" i="1"/>
  <c r="AF407" i="1" s="1"/>
  <c r="I23" i="1"/>
  <c r="AF23" i="1" s="1"/>
  <c r="E23" i="1"/>
  <c r="AE23" i="1" s="1"/>
  <c r="E22" i="1"/>
  <c r="AE22" i="1" s="1"/>
  <c r="I22" i="1"/>
  <c r="AF22" i="1" s="1"/>
  <c r="AH266" i="1" l="1"/>
  <c r="AH149" i="1"/>
  <c r="AH956" i="1"/>
  <c r="AH58" i="1"/>
  <c r="AH258" i="1"/>
  <c r="AH214" i="1"/>
  <c r="AH29" i="1"/>
  <c r="AH756" i="1"/>
  <c r="AH197" i="1"/>
  <c r="AH428" i="1"/>
  <c r="AH686" i="1"/>
  <c r="AH613" i="1"/>
  <c r="AH782" i="1"/>
  <c r="AH36" i="1"/>
  <c r="AH899" i="1"/>
  <c r="AH213" i="1"/>
  <c r="AH101" i="1"/>
  <c r="AH261" i="1"/>
  <c r="AH784" i="1"/>
  <c r="AH619" i="1"/>
  <c r="AH630" i="1"/>
  <c r="AH729" i="1"/>
  <c r="AH822" i="1"/>
  <c r="AH429" i="1"/>
  <c r="AH179" i="1"/>
  <c r="AH276" i="1"/>
  <c r="AH1039" i="1"/>
  <c r="AH910" i="1"/>
  <c r="AH431" i="1"/>
  <c r="AH317" i="1"/>
  <c r="AH727" i="1"/>
  <c r="AH804" i="1"/>
  <c r="AH369" i="1"/>
  <c r="AH591" i="1"/>
  <c r="AH802" i="1"/>
  <c r="AH144" i="1"/>
  <c r="AH998" i="1"/>
  <c r="AH868" i="1"/>
  <c r="AH163" i="1"/>
  <c r="AH690" i="1"/>
  <c r="AH267" i="1"/>
  <c r="AH417" i="1"/>
  <c r="AH798" i="1"/>
  <c r="AH1038" i="1"/>
  <c r="AH638" i="1"/>
  <c r="AH185" i="1"/>
  <c r="AH399" i="1"/>
  <c r="AH765" i="1"/>
  <c r="AH525" i="1"/>
  <c r="AH952" i="1"/>
  <c r="AH635" i="1"/>
  <c r="AH539" i="1"/>
  <c r="AH531" i="1"/>
  <c r="AH837" i="1"/>
  <c r="AH434" i="1"/>
  <c r="AH450" i="1"/>
  <c r="AH333" i="1"/>
  <c r="AH650" i="1"/>
  <c r="AH95" i="1"/>
  <c r="AH803" i="1"/>
  <c r="AH568" i="1"/>
  <c r="AH465" i="1"/>
  <c r="AH679" i="1"/>
  <c r="AH790" i="1"/>
  <c r="AH718" i="1"/>
  <c r="AH572" i="1"/>
  <c r="AH473" i="1"/>
  <c r="AH1019" i="1"/>
  <c r="AH252" i="1"/>
  <c r="AH156" i="1"/>
  <c r="AH518" i="1"/>
  <c r="AH437" i="1"/>
  <c r="AH696" i="1"/>
  <c r="AH767" i="1"/>
  <c r="AH636" i="1"/>
  <c r="AH850" i="1"/>
  <c r="AH228" i="1"/>
  <c r="AH458" i="1"/>
  <c r="AH1016" i="1"/>
  <c r="AH979" i="1"/>
  <c r="AH535" i="1"/>
  <c r="AH235" i="1"/>
  <c r="AH876" i="1"/>
  <c r="AH80" i="1"/>
  <c r="AH677" i="1"/>
  <c r="AH498" i="1"/>
  <c r="AH397" i="1"/>
  <c r="AH972" i="1"/>
  <c r="AH60" i="1"/>
  <c r="AH48" i="1"/>
  <c r="AH180" i="1"/>
  <c r="AH582" i="1"/>
  <c r="AH543" i="1"/>
  <c r="AH574" i="1"/>
  <c r="AH304" i="1"/>
  <c r="AH681" i="1"/>
  <c r="AH184" i="1"/>
  <c r="AH907" i="1"/>
  <c r="AH639" i="1"/>
  <c r="AH514" i="1"/>
  <c r="AH23" i="1"/>
  <c r="AH834" i="1"/>
  <c r="AH891" i="1"/>
  <c r="AH118" i="1"/>
  <c r="AH655" i="1"/>
  <c r="AH943" i="1"/>
  <c r="AH208" i="1"/>
  <c r="AH760" i="1"/>
  <c r="AH538" i="1"/>
  <c r="AH724" i="1"/>
  <c r="AH496" i="1"/>
  <c r="AH976" i="1"/>
  <c r="AH989" i="1"/>
  <c r="AH921" i="1"/>
  <c r="AH435" i="1"/>
  <c r="AH287" i="1"/>
  <c r="AH1004" i="1"/>
  <c r="AH714" i="1"/>
  <c r="AH398" i="1"/>
  <c r="AH1008" i="1"/>
  <c r="AH30" i="1"/>
  <c r="AH212" i="1"/>
  <c r="AH497" i="1"/>
  <c r="AH362" i="1"/>
  <c r="AH203" i="1"/>
  <c r="AH549" i="1"/>
  <c r="AH778" i="1"/>
  <c r="AH626" i="1"/>
  <c r="AH255" i="1"/>
  <c r="AH474" i="1"/>
  <c r="AH480" i="1"/>
  <c r="AH829" i="1"/>
  <c r="AH657" i="1"/>
  <c r="AH601" i="1"/>
  <c r="AH675" i="1"/>
  <c r="AH888" i="1"/>
  <c r="AH367" i="1"/>
  <c r="AH358" i="1"/>
  <c r="AH752" i="1"/>
  <c r="AH569" i="1"/>
  <c r="AH982" i="1"/>
  <c r="AH485" i="1"/>
  <c r="AH342" i="1"/>
  <c r="AH232" i="1"/>
  <c r="AH469" i="1"/>
  <c r="AH904" i="1"/>
  <c r="AH516" i="1"/>
  <c r="AH609" i="1"/>
  <c r="AH842" i="1"/>
  <c r="AH794" i="1"/>
  <c r="AH448" i="1"/>
  <c r="AH337" i="1"/>
  <c r="AH168" i="1"/>
  <c r="AH554" i="1"/>
  <c r="AH422" i="1"/>
  <c r="AH678" i="1"/>
  <c r="AH703" i="1"/>
  <c r="AH893" i="1"/>
  <c r="AH975" i="1"/>
  <c r="AH736" i="1"/>
  <c r="AH224" i="1"/>
  <c r="AH284" i="1"/>
  <c r="AH747" i="1"/>
  <c r="AH944" i="1"/>
  <c r="AH919" i="1"/>
  <c r="AH102" i="1"/>
  <c r="AH265" i="1"/>
  <c r="AH1005" i="1"/>
  <c r="AH173" i="1"/>
  <c r="AH861" i="1"/>
  <c r="AH91" i="1"/>
  <c r="AH730" i="1"/>
  <c r="AH390" i="1"/>
  <c r="AH335" i="1"/>
  <c r="AH141" i="1"/>
  <c r="AH1012" i="1"/>
  <c r="AH632" i="1"/>
  <c r="AH410" i="1"/>
  <c r="AH774" i="1"/>
  <c r="AH523" i="1"/>
  <c r="AH805" i="1"/>
  <c r="AH937" i="1"/>
  <c r="AH1031" i="1"/>
  <c r="AH873" i="1"/>
  <c r="AH814" i="1"/>
  <c r="AH345" i="1"/>
  <c r="AH649" i="1"/>
  <c r="AH769" i="1"/>
  <c r="AH570" i="1"/>
  <c r="AH475" i="1"/>
  <c r="AH257" i="1"/>
  <c r="AH268" i="1"/>
  <c r="AH42" i="1"/>
  <c r="AH114" i="1"/>
  <c r="AH985" i="1"/>
  <c r="AH792" i="1"/>
  <c r="AH548" i="1"/>
  <c r="AH297" i="1"/>
  <c r="AH132" i="1"/>
  <c r="AH806" i="1"/>
  <c r="AH446" i="1"/>
  <c r="AH519" i="1"/>
  <c r="AH472" i="1"/>
  <c r="AH409" i="1"/>
  <c r="AH715" i="1"/>
  <c r="AH140" i="1"/>
  <c r="AH229" i="1"/>
  <c r="AH501" i="1"/>
  <c r="AH586" i="1"/>
  <c r="AH833" i="1"/>
  <c r="AH373" i="1"/>
  <c r="AH780" i="1"/>
  <c r="AH515" i="1"/>
  <c r="AH416" i="1"/>
  <c r="AH1041" i="1"/>
  <c r="AH372" i="1"/>
  <c r="AH692" i="1"/>
  <c r="AH112" i="1"/>
  <c r="AH688" i="1"/>
  <c r="AH870" i="1"/>
  <c r="AH611" i="1"/>
  <c r="AH204" i="1"/>
  <c r="AH610" i="1"/>
  <c r="AH71" i="1"/>
  <c r="AH973" i="1"/>
  <c r="AH103" i="1"/>
  <c r="AH207" i="1"/>
  <c r="AH749" i="1"/>
  <c r="AH788" i="1"/>
  <c r="AH81" i="1"/>
  <c r="AH117" i="1"/>
  <c r="AH880" i="1"/>
  <c r="AH968" i="1"/>
  <c r="AH322" i="1"/>
  <c r="AH310" i="1"/>
  <c r="AH82" i="1"/>
  <c r="AH86" i="1"/>
  <c r="AH770" i="1"/>
  <c r="AH280" i="1"/>
  <c r="AH189" i="1"/>
  <c r="AH328" i="1"/>
  <c r="AH702" i="1"/>
  <c r="AH486" i="1"/>
  <c r="AH365" i="1"/>
  <c r="AH558" i="1"/>
  <c r="AH136" i="1"/>
  <c r="AH866" i="1"/>
  <c r="AH88" i="1"/>
  <c r="AH239" i="1"/>
  <c r="AH291" i="1"/>
  <c r="AH249" i="1"/>
  <c r="AH772" i="1"/>
  <c r="AH300" i="1"/>
  <c r="AH171" i="1"/>
  <c r="AH463" i="1"/>
  <c r="AH585" i="1"/>
  <c r="AH641" i="1"/>
  <c r="AH713" i="1"/>
  <c r="AH738" i="1"/>
  <c r="AH863" i="1"/>
  <c r="AH658" i="1"/>
  <c r="AH402" i="1"/>
  <c r="AH90" i="1"/>
  <c r="AH324" i="1"/>
  <c r="AH841" i="1"/>
  <c r="AH56" i="1"/>
  <c r="AH152" i="1"/>
  <c r="AH25" i="1"/>
  <c r="AH116" i="1"/>
  <c r="AH908" i="1"/>
  <c r="AH993" i="1"/>
  <c r="AH939" i="1"/>
  <c r="AH734" i="1"/>
  <c r="AH283" i="1"/>
  <c r="AH53" i="1"/>
  <c r="AH768" i="1"/>
  <c r="AH128" i="1"/>
  <c r="AH966" i="1"/>
  <c r="AH580" i="1"/>
  <c r="AH49" i="1"/>
  <c r="AH643" i="1"/>
  <c r="AH1032" i="1"/>
  <c r="AH737" i="1"/>
  <c r="AH400" i="1"/>
  <c r="AH211" i="1"/>
  <c r="AH606" i="1"/>
  <c r="AH513" i="1"/>
  <c r="AH105" i="1"/>
  <c r="AH263" i="1"/>
  <c r="AH94" i="1"/>
  <c r="AH664" i="1"/>
  <c r="AH689" i="1"/>
  <c r="AH603" i="1"/>
  <c r="AH226" i="1"/>
  <c r="AH577" i="1"/>
  <c r="AH421" i="1"/>
  <c r="AH573" i="1"/>
  <c r="AH55" i="1"/>
  <c r="AH111" i="1"/>
  <c r="AH633" i="1"/>
  <c r="AH142" i="1"/>
  <c r="AH824" i="1"/>
  <c r="AH565" i="1"/>
  <c r="AH384" i="1"/>
  <c r="AH96" i="1"/>
  <c r="AH775" i="1"/>
  <c r="AH238" i="1"/>
  <c r="AH32" i="1"/>
  <c r="AH746" i="1"/>
  <c r="AH1025" i="1"/>
  <c r="AH419" i="1"/>
  <c r="AH441" i="1"/>
  <c r="AH578" i="1"/>
  <c r="AH502" i="1"/>
  <c r="AH652" i="1"/>
  <c r="AH831" i="1"/>
  <c r="AH1009" i="1"/>
  <c r="AH347" i="1"/>
  <c r="AH1006" i="1"/>
  <c r="AH988" i="1"/>
  <c r="AH1015" i="1"/>
  <c r="AH404" i="1"/>
  <c r="AH489" i="1"/>
  <c r="AH461" i="1"/>
  <c r="AH269" i="1"/>
  <c r="AH793" i="1"/>
  <c r="AH210" i="1"/>
  <c r="AH22" i="1"/>
  <c r="AH286" i="1"/>
  <c r="AH415" i="1"/>
  <c r="AH995" i="1"/>
  <c r="AH129" i="1"/>
  <c r="AH468" i="1"/>
  <c r="AH285" i="1"/>
  <c r="AH682" i="1"/>
  <c r="AH887" i="1"/>
  <c r="AH669" i="1"/>
  <c r="AH382" i="1"/>
  <c r="AH361" i="1"/>
  <c r="AH329" i="1"/>
  <c r="AH471" i="1"/>
  <c r="AH1000" i="1"/>
  <c r="AH744" i="1"/>
  <c r="AH957" i="1"/>
  <c r="AH130" i="1"/>
  <c r="AH763" i="1"/>
  <c r="AH693" i="1"/>
  <c r="AH223" i="1"/>
  <c r="AH595" i="1"/>
  <c r="AH137" i="1"/>
  <c r="AH426" i="1"/>
  <c r="AH167" i="1"/>
  <c r="AH389" i="1"/>
  <c r="AH755" i="1"/>
  <c r="AH795" i="1"/>
  <c r="AH394" i="1"/>
  <c r="AH958" i="1"/>
  <c r="AH758" i="1"/>
  <c r="AH1027" i="1"/>
  <c r="AH188" i="1"/>
  <c r="AH346" i="1"/>
  <c r="AH885" i="1"/>
  <c r="AH244" i="1"/>
  <c r="AH618" i="1"/>
  <c r="AH110" i="1"/>
  <c r="AH615" i="1"/>
  <c r="AH815" i="1"/>
  <c r="AH158" i="1"/>
  <c r="AH418" i="1"/>
  <c r="AH442" i="1"/>
  <c r="AH506" i="1"/>
  <c r="AH241" i="1"/>
  <c r="AH104" i="1"/>
  <c r="AH963" i="1"/>
  <c r="AH742" i="1"/>
  <c r="AH370" i="1"/>
  <c r="AH521" i="1"/>
  <c r="AH670" i="1"/>
  <c r="AH825" i="1"/>
  <c r="AH598" i="1"/>
  <c r="AH225" i="1"/>
  <c r="AH835" i="1"/>
  <c r="AH327" i="1"/>
  <c r="AH981" i="1"/>
  <c r="AH40" i="1"/>
  <c r="AH753" i="1"/>
  <c r="AH922" i="1"/>
  <c r="AH828" i="1"/>
  <c r="AH234" i="1"/>
  <c r="AH305" i="1"/>
  <c r="AH750" i="1"/>
  <c r="AH965" i="1"/>
  <c r="AH526" i="1"/>
  <c r="AH72" i="1"/>
  <c r="AH217" i="1"/>
  <c r="AH596" i="1"/>
  <c r="AH298" i="1"/>
  <c r="AH840" i="1"/>
  <c r="AH589" i="1"/>
  <c r="AH134" i="1"/>
  <c r="AH302" i="1"/>
  <c r="AH290" i="1"/>
  <c r="AH869" i="1"/>
  <c r="AH28" i="1"/>
  <c r="AH303" i="1"/>
  <c r="AH264" i="1"/>
  <c r="AH490" i="1"/>
  <c r="AH785" i="1"/>
  <c r="AH366" i="1"/>
  <c r="AH781" i="1"/>
  <c r="AH551" i="1"/>
  <c r="AH495" i="1"/>
  <c r="AH221" i="1"/>
  <c r="AH135" i="1"/>
  <c r="AH271" i="1"/>
  <c r="AH597" i="1"/>
  <c r="AH164" i="1"/>
  <c r="AH766" i="1"/>
  <c r="AH546" i="1"/>
  <c r="AH482" i="1"/>
  <c r="AH1028" i="1"/>
  <c r="AH187" i="1"/>
  <c r="AH295" i="1"/>
  <c r="AH592" i="1"/>
  <c r="AH274" i="1"/>
  <c r="AH351" i="1"/>
  <c r="AH666" i="1"/>
  <c r="AH193" i="1"/>
  <c r="AH787" i="1"/>
  <c r="AH405" i="1"/>
  <c r="AH789" i="1"/>
  <c r="AH308" i="1"/>
  <c r="AH935" i="1"/>
  <c r="AH739" i="1"/>
  <c r="AH894" i="1"/>
  <c r="AH477" i="1"/>
  <c r="AH325" i="1"/>
  <c r="AH215" i="1"/>
  <c r="AH46" i="1"/>
  <c r="AH510" i="1"/>
  <c r="AH301" i="1"/>
  <c r="AH764" i="1"/>
  <c r="AH991" i="1"/>
  <c r="AH634" i="1"/>
  <c r="AH879" i="1"/>
  <c r="AH1010" i="1"/>
  <c r="AH424" i="1"/>
  <c r="AH602" i="1"/>
  <c r="AH138" i="1"/>
  <c r="AH697" i="1"/>
  <c r="AH243" i="1"/>
  <c r="AH371" i="1"/>
  <c r="AH971" i="1"/>
  <c r="AH326" i="1"/>
  <c r="AH1035" i="1"/>
  <c r="AH316" i="1"/>
  <c r="AH277" i="1"/>
  <c r="AH587" i="1"/>
  <c r="AH59" i="1"/>
  <c r="AH242" i="1"/>
  <c r="AH354" i="1"/>
  <c r="AH254" i="1"/>
  <c r="AH566" i="1"/>
  <c r="AH296" i="1"/>
  <c r="AH292" i="1"/>
  <c r="AH216" i="1"/>
  <c r="AH545" i="1"/>
  <c r="AH169" i="1"/>
  <c r="AH205" i="1"/>
  <c r="AH892" i="1"/>
  <c r="AH34" i="1"/>
  <c r="AH864" i="1"/>
  <c r="AH852" i="1"/>
  <c r="AH39" i="1"/>
  <c r="AH875" i="1"/>
  <c r="AH160" i="1"/>
  <c r="AH374" i="1"/>
  <c r="AH336" i="1"/>
  <c r="AH881" i="1"/>
  <c r="AH453" i="1"/>
  <c r="AH181" i="1"/>
  <c r="AH605" i="1"/>
  <c r="AH1026" i="1"/>
  <c r="AH773" i="1"/>
  <c r="AH897" i="1"/>
  <c r="AH777" i="1"/>
  <c r="AH200" i="1"/>
  <c r="AH57" i="1"/>
  <c r="AH175" i="1"/>
  <c r="AH588" i="1"/>
  <c r="AH439" i="1"/>
  <c r="AH646" i="1"/>
  <c r="AH341" i="1"/>
  <c r="AH925" i="1"/>
  <c r="AH700" i="1"/>
  <c r="AH66" i="1"/>
  <c r="AH478" i="1"/>
  <c r="AH642" i="1"/>
  <c r="AH377" i="1"/>
  <c r="AH507" i="1"/>
  <c r="AH174" i="1"/>
  <c r="AH694" i="1"/>
  <c r="AH499" i="1"/>
  <c r="AH612" i="1"/>
  <c r="AH195" i="1"/>
  <c r="AH858" i="1"/>
  <c r="AH47" i="1"/>
  <c r="AH403" i="1"/>
  <c r="AH153" i="1"/>
  <c r="AH947" i="1"/>
  <c r="AH607" i="1"/>
  <c r="AH1011" i="1"/>
  <c r="AH443" i="1"/>
  <c r="AH648" i="1"/>
  <c r="AH278" i="1"/>
  <c r="AH909" i="1"/>
  <c r="AH575" i="1"/>
  <c r="AH380" i="1"/>
  <c r="AH318" i="1"/>
  <c r="AH903" i="1"/>
  <c r="AH456" i="1"/>
  <c r="AH233" i="1"/>
  <c r="AH392" i="1"/>
  <c r="AH357" i="1"/>
  <c r="AH647" i="1"/>
  <c r="AH728" i="1"/>
  <c r="AH954" i="1"/>
  <c r="AH809" i="1"/>
  <c r="AH1029" i="1"/>
  <c r="AH913" i="1"/>
  <c r="AH930" i="1"/>
  <c r="AH350" i="1"/>
  <c r="AH411" i="1"/>
  <c r="AH78" i="1"/>
  <c r="AH314" i="1"/>
  <c r="AH119" i="1"/>
  <c r="AH900" i="1"/>
  <c r="AH680" i="1"/>
  <c r="AH107" i="1"/>
  <c r="AH230" i="1"/>
  <c r="AH1037" i="1"/>
  <c r="AH481" i="1"/>
  <c r="AH131" i="1"/>
  <c r="AH946" i="1"/>
  <c r="AH97" i="1"/>
  <c r="AH671" i="1"/>
  <c r="AH997" i="1"/>
  <c r="AH509" i="1"/>
  <c r="AH1001" i="1"/>
  <c r="AH93" i="1"/>
  <c r="AH413" i="1"/>
  <c r="AH1002" i="1"/>
  <c r="AH508" i="1"/>
  <c r="AH621" i="1"/>
  <c r="AH108" i="1"/>
  <c r="AH886" i="1"/>
  <c r="AH206" i="1"/>
  <c r="AH905" i="1"/>
  <c r="AH581" i="1"/>
  <c r="AH64" i="1"/>
  <c r="AH222" i="1"/>
  <c r="AH561" i="1"/>
  <c r="AH494" i="1"/>
  <c r="AH123" i="1"/>
  <c r="AH87" i="1"/>
  <c r="AH759" i="1"/>
  <c r="AH100" i="1"/>
  <c r="AH550" i="1"/>
  <c r="AH661" i="1"/>
  <c r="AH616" i="1"/>
  <c r="AH368" i="1"/>
  <c r="AH299" i="1"/>
  <c r="AH849" i="1"/>
  <c r="AH571" i="1"/>
  <c r="AH512" i="1"/>
  <c r="AH882" i="1"/>
  <c r="AH929" i="1"/>
  <c r="AH926" i="1"/>
  <c r="AH1014" i="1"/>
  <c r="AH517" i="1"/>
  <c r="AH867" i="1"/>
  <c r="AH1040" i="1"/>
  <c r="AH247" i="1"/>
  <c r="AH600" i="1"/>
  <c r="AH556" i="1"/>
  <c r="AH628" i="1"/>
  <c r="AH319" i="1"/>
  <c r="AH385" i="1"/>
  <c r="AH360" i="1"/>
  <c r="AH35" i="1"/>
  <c r="AH951" i="1"/>
  <c r="AH262" i="1"/>
  <c r="AH627" i="1"/>
  <c r="AH349" i="1"/>
  <c r="AH529" i="1"/>
  <c r="AH52" i="1"/>
  <c r="AH51" i="1"/>
  <c r="AH625" i="1"/>
  <c r="AH684" i="1"/>
  <c r="AH771" i="1"/>
  <c r="AH524" i="1"/>
  <c r="AH839" i="1"/>
  <c r="AH447" i="1"/>
  <c r="AH1023" i="1"/>
  <c r="AH540" i="1"/>
  <c r="AH717" i="1"/>
  <c r="AH853" i="1"/>
  <c r="AH889" i="1"/>
  <c r="AH560" i="1"/>
  <c r="AH779" i="1"/>
  <c r="AH202" i="1"/>
  <c r="AH786" i="1"/>
  <c r="AH674" i="1"/>
  <c r="AH438" i="1"/>
  <c r="AH817" i="1"/>
  <c r="AH383" i="1"/>
  <c r="AH253" i="1"/>
  <c r="AH61" i="1"/>
  <c r="AH534" i="1"/>
  <c r="AA506" i="1"/>
  <c r="AA260" i="1"/>
  <c r="AA388" i="1"/>
  <c r="AA569" i="1"/>
  <c r="AA481" i="1"/>
  <c r="AA628" i="1"/>
  <c r="AA519" i="1"/>
  <c r="AA829" i="1"/>
  <c r="AA691" i="1"/>
  <c r="AA686" i="1"/>
  <c r="AA436" i="1"/>
  <c r="AA579" i="1"/>
  <c r="AA451" i="1"/>
  <c r="AA108" i="1"/>
  <c r="AA501" i="1"/>
  <c r="AA904" i="1"/>
  <c r="AA398" i="1"/>
  <c r="AA539" i="1"/>
  <c r="AA333" i="1"/>
  <c r="AA692" i="1"/>
  <c r="AA944" i="1"/>
  <c r="AA1026" i="1"/>
  <c r="AA461" i="1"/>
  <c r="AA568" i="1"/>
  <c r="AA580" i="1"/>
  <c r="AA513" i="1"/>
  <c r="AA380" i="1"/>
  <c r="AA413" i="1"/>
  <c r="AA855" i="1"/>
  <c r="AA677" i="1"/>
  <c r="AA498" i="1"/>
  <c r="AA955" i="1"/>
  <c r="AA325" i="1"/>
  <c r="AA799" i="1"/>
  <c r="AA428" i="1"/>
  <c r="AA387" i="1"/>
  <c r="AA300" i="1"/>
  <c r="AA261" i="1"/>
  <c r="AA414" i="1"/>
  <c r="AA150" i="1"/>
  <c r="AA303" i="1"/>
  <c r="AA755" i="1"/>
  <c r="AA386" i="1"/>
  <c r="AA753" i="1"/>
  <c r="AA892" i="1"/>
  <c r="AA270" i="1"/>
  <c r="AA646" i="1"/>
  <c r="AA372" i="1"/>
  <c r="AA973" i="1"/>
  <c r="AA446" i="1"/>
  <c r="AA536" i="1"/>
  <c r="AA1011" i="1"/>
  <c r="AA928" i="1"/>
  <c r="AA860" i="1"/>
  <c r="AA743" i="1"/>
  <c r="AA854" i="1"/>
  <c r="AA209" i="1"/>
  <c r="AA874" i="1"/>
  <c r="AA876" i="1"/>
  <c r="AA133" i="1"/>
  <c r="AA976" i="1"/>
  <c r="AA699" i="1"/>
  <c r="AA312" i="1"/>
  <c r="AA555" i="1"/>
  <c r="AA417" i="1"/>
  <c r="AA222" i="1"/>
  <c r="AA545" i="1"/>
  <c r="AA639" i="1"/>
  <c r="AA411" i="1"/>
  <c r="AA107" i="1"/>
  <c r="AA280" i="1"/>
  <c r="AA485" i="1"/>
  <c r="AA557" i="1"/>
  <c r="AA317" i="1"/>
  <c r="AA447" i="1"/>
  <c r="AA540" i="1"/>
  <c r="AA786" i="1"/>
  <c r="AA278" i="1"/>
  <c r="AA614" i="1"/>
  <c r="AA849" i="1"/>
  <c r="AA324" i="1"/>
  <c r="AA297" i="1"/>
  <c r="AA289" i="1"/>
  <c r="AA662" i="1"/>
  <c r="AA293" i="1"/>
  <c r="AA77" i="1"/>
  <c r="AA1040" i="1"/>
  <c r="AA674" i="1"/>
  <c r="AA132" i="1"/>
  <c r="AA33" i="1"/>
  <c r="AA27" i="1"/>
  <c r="AA31" i="1"/>
  <c r="AA719" i="1"/>
  <c r="AA1034" i="1"/>
  <c r="AA28" i="1"/>
  <c r="AA794" i="1"/>
  <c r="AA30" i="1"/>
  <c r="AA362" i="1"/>
  <c r="AA694" i="1"/>
  <c r="AA163" i="1"/>
  <c r="AA477" i="1"/>
  <c r="AA936" i="1"/>
  <c r="AA484" i="1"/>
  <c r="AA608" i="1"/>
  <c r="AA118" i="1"/>
  <c r="AA44" i="1"/>
  <c r="AA433" i="1"/>
  <c r="AA344" i="1"/>
  <c r="AA997" i="1"/>
  <c r="AA472" i="1"/>
  <c r="AA603" i="1"/>
  <c r="AA162" i="1"/>
  <c r="AA984" i="1"/>
  <c r="AA949" i="1"/>
  <c r="AA942" i="1"/>
  <c r="AA72" i="1"/>
  <c r="AA754" i="1"/>
  <c r="AA35" i="1"/>
  <c r="AA604" i="1"/>
  <c r="AA716" i="1"/>
  <c r="AA715" i="1"/>
  <c r="AA675" i="1"/>
  <c r="AA334" i="1"/>
  <c r="AA698" i="1"/>
  <c r="AA140" i="1"/>
  <c r="AA901" i="1"/>
  <c r="AA408" i="1"/>
  <c r="AA586" i="1"/>
  <c r="AA785" i="1"/>
  <c r="AA1004" i="1"/>
  <c r="AA373" i="1"/>
  <c r="AA781" i="1"/>
  <c r="AA609" i="1"/>
  <c r="AA780" i="1"/>
  <c r="AA775" i="1"/>
  <c r="AA238" i="1"/>
  <c r="AA958" i="1"/>
  <c r="AA910" i="1"/>
  <c r="AA578" i="1"/>
  <c r="AA51" i="1"/>
  <c r="AA123" i="1"/>
  <c r="AA803" i="1"/>
  <c r="AA688" i="1"/>
  <c r="AA203" i="1"/>
  <c r="AA1023" i="1"/>
  <c r="AA174" i="1"/>
  <c r="AA549" i="1"/>
  <c r="AA763" i="1"/>
  <c r="AA779" i="1"/>
  <c r="AA86" i="1"/>
  <c r="AA404" i="1"/>
  <c r="AA223" i="1"/>
  <c r="AA269" i="1"/>
  <c r="AA136" i="1"/>
  <c r="AA852" i="1"/>
  <c r="AA739" i="1"/>
  <c r="AA647" i="1"/>
  <c r="AA130" i="1"/>
  <c r="AA998" i="1"/>
  <c r="AA49" i="1"/>
  <c r="AA773" i="1"/>
  <c r="AA244" i="1"/>
  <c r="AA778" i="1"/>
  <c r="AA47" i="1"/>
  <c r="AA474" i="1"/>
  <c r="AA46" i="1"/>
  <c r="AA709" i="1"/>
  <c r="AA594" i="1"/>
  <c r="AA745" i="1"/>
  <c r="AA873" i="1"/>
  <c r="AA301" i="1"/>
  <c r="AA848" i="1"/>
  <c r="AA528" i="1"/>
  <c r="AA421" i="1"/>
  <c r="AA917" i="1"/>
  <c r="AA192" i="1"/>
  <c r="AA186" i="1"/>
  <c r="AA801" i="1"/>
  <c r="AA530" i="1"/>
  <c r="AA668" i="1"/>
  <c r="AA925" i="1"/>
  <c r="AA684" i="1"/>
  <c r="AA599" i="1"/>
  <c r="AA149" i="1"/>
  <c r="AA740" i="1"/>
  <c r="AA996" i="1"/>
  <c r="AA288" i="1"/>
  <c r="AA311" i="1"/>
  <c r="AA956" i="1"/>
  <c r="AA305" i="1"/>
  <c r="AA757" i="1"/>
  <c r="AA391" i="1"/>
  <c r="AA439" i="1"/>
  <c r="AA406" i="1"/>
  <c r="AA769" i="1"/>
  <c r="AA570" i="1"/>
  <c r="AA339" i="1"/>
  <c r="AA666" i="1"/>
  <c r="AA137" i="1"/>
  <c r="AA320" i="1"/>
  <c r="AA724" i="1"/>
  <c r="AA124" i="1"/>
  <c r="AA661" i="1"/>
  <c r="AA171" i="1"/>
  <c r="AA69" i="1"/>
  <c r="AA134" i="1"/>
  <c r="AA877" i="1"/>
  <c r="AA496" i="1"/>
  <c r="AA879" i="1"/>
  <c r="AA467" i="1"/>
  <c r="AA552" i="1"/>
  <c r="AA846" i="1"/>
  <c r="AA521" i="1"/>
  <c r="AA41" i="1"/>
  <c r="AA490" i="1"/>
  <c r="AA287" i="1"/>
  <c r="AA659" i="1"/>
  <c r="AA512" i="1"/>
  <c r="AA396" i="1"/>
  <c r="AA658" i="1"/>
  <c r="AA952" i="1"/>
  <c r="AA252" i="1"/>
  <c r="AA531" i="1"/>
  <c r="AA566" i="1"/>
  <c r="AA1014" i="1"/>
  <c r="AA841" i="1"/>
  <c r="AA650" i="1"/>
  <c r="AA329" i="1"/>
  <c r="AA703" i="1"/>
  <c r="AA875" i="1"/>
  <c r="AA718" i="1"/>
  <c r="AA229" i="1"/>
  <c r="AA459" i="1"/>
  <c r="AA166" i="1"/>
  <c r="AA432" i="1"/>
  <c r="AA183" i="1"/>
  <c r="AA746" i="1"/>
  <c r="AA554" i="1"/>
  <c r="AA1027" i="1"/>
  <c r="AA696" i="1"/>
  <c r="AA610" i="1"/>
  <c r="AA114" i="1"/>
  <c r="AA680" i="1"/>
  <c r="AA400" i="1"/>
  <c r="AA328" i="1"/>
  <c r="AA1016" i="1"/>
  <c r="AA663" i="1"/>
  <c r="AA999" i="1"/>
  <c r="AA92" i="1"/>
  <c r="AA980" i="1"/>
  <c r="AA672" i="1"/>
  <c r="AA815" i="1"/>
  <c r="AA701" i="1"/>
  <c r="AA113" i="1"/>
  <c r="AA584" i="1"/>
  <c r="AA653" i="1"/>
  <c r="AA805" i="1"/>
  <c r="AA820" i="1"/>
  <c r="AA932" i="1"/>
  <c r="AA532" i="1"/>
  <c r="AA544" i="1"/>
  <c r="AA487" i="1"/>
  <c r="AA491" i="1"/>
  <c r="AA847" i="1"/>
  <c r="AA547" i="1"/>
  <c r="AA774" i="1"/>
  <c r="AA941" i="1"/>
  <c r="AA449" i="1"/>
  <c r="AA791" i="1"/>
  <c r="AA797" i="1"/>
  <c r="AA965" i="1"/>
  <c r="AA294" i="1"/>
  <c r="AA902" i="1"/>
  <c r="AA227" i="1"/>
  <c r="AA323" i="1"/>
  <c r="AA721" i="1"/>
  <c r="AA352" i="1"/>
  <c r="AA748" i="1"/>
  <c r="AA500" i="1"/>
  <c r="AA844" i="1"/>
  <c r="AA1021" i="1"/>
  <c r="AA823" i="1"/>
  <c r="AA705" i="1"/>
  <c r="AA148" i="1"/>
  <c r="AA624" i="1"/>
  <c r="AA989" i="1"/>
  <c r="AA742" i="1"/>
  <c r="AA645" i="1"/>
  <c r="AA63" i="1"/>
  <c r="AA825" i="1"/>
  <c r="AA73" i="1"/>
  <c r="AA713" i="1"/>
  <c r="AA259" i="1"/>
  <c r="AA808" i="1"/>
  <c r="AA835" i="1"/>
  <c r="AA70" i="1"/>
  <c r="AA682" i="1"/>
  <c r="AA813" i="1"/>
  <c r="AA515" i="1"/>
  <c r="AA905" i="1"/>
  <c r="AA697" i="1"/>
  <c r="AA292" i="1"/>
  <c r="AA216" i="1"/>
  <c r="AA95" i="1"/>
  <c r="AA771" i="1"/>
  <c r="AA908" i="1"/>
  <c r="AA160" i="1"/>
  <c r="AA939" i="1"/>
  <c r="AA867" i="1"/>
  <c r="AA42" i="1"/>
  <c r="AA87" i="1"/>
  <c r="AA314" i="1"/>
  <c r="AA556" i="1"/>
  <c r="AA181" i="1"/>
  <c r="AA737" i="1"/>
  <c r="AA211" i="1"/>
  <c r="AA383" i="1"/>
  <c r="AA702" i="1"/>
  <c r="AA210" i="1"/>
  <c r="AA291" i="1"/>
  <c r="AA424" i="1"/>
  <c r="AA307" i="1"/>
  <c r="AA795" i="1"/>
  <c r="AA478" i="1"/>
  <c r="AA308" i="1"/>
  <c r="AA625" i="1"/>
  <c r="AA971" i="1"/>
  <c r="AA993" i="1"/>
  <c r="AA204" i="1"/>
  <c r="AA346" i="1"/>
  <c r="AA749" i="1"/>
  <c r="AA880" i="1"/>
  <c r="AA82" i="1"/>
  <c r="AA110" i="1"/>
  <c r="AA454" i="1"/>
  <c r="AA1036" i="1"/>
  <c r="AA419" i="1"/>
  <c r="AA988" i="1"/>
  <c r="AA977" i="1"/>
  <c r="AA375" i="1"/>
  <c r="AA356" i="1"/>
  <c r="AA164" i="1"/>
  <c r="AA924" i="1"/>
  <c r="AA943" i="1"/>
  <c r="AA623" i="1"/>
  <c r="AA385" i="1"/>
  <c r="AA217" i="1"/>
  <c r="AA583" i="1"/>
  <c r="AA389" i="1"/>
  <c r="AA962" i="1"/>
  <c r="AA833" i="1"/>
  <c r="AA590" i="1"/>
  <c r="AA1025" i="1"/>
  <c r="AA907" i="1"/>
  <c r="AA870" i="1"/>
  <c r="AA1005" i="1"/>
  <c r="AA1015" i="1"/>
  <c r="AA253" i="1"/>
  <c r="AA471" i="1"/>
  <c r="AA265" i="1"/>
  <c r="AA230" i="1"/>
  <c r="AA582" i="1"/>
  <c r="AA1001" i="1"/>
  <c r="AA143" i="1"/>
  <c r="AA871" i="1"/>
  <c r="AA161" i="1"/>
  <c r="AA394" i="1"/>
  <c r="AA364" i="1"/>
  <c r="AA836" i="1"/>
  <c r="AA994" i="1"/>
  <c r="AA906" i="1"/>
  <c r="AA182" i="1"/>
  <c r="AA550" i="1"/>
  <c r="AA495" i="1"/>
  <c r="AA101" i="1"/>
  <c r="AA342" i="1"/>
  <c r="AA616" i="1"/>
  <c r="AA1010" i="1"/>
  <c r="AA729" i="1"/>
  <c r="AA240" i="1"/>
  <c r="AA887" i="1"/>
  <c r="AA434" i="1"/>
  <c r="AA243" i="1"/>
  <c r="AA169" i="1"/>
  <c r="AA1032" i="1"/>
  <c r="AA571" i="1"/>
  <c r="AA448" i="1"/>
  <c r="AA591" i="1"/>
  <c r="AA1029" i="1"/>
  <c r="AA1012" i="1"/>
  <c r="AA615" i="1"/>
  <c r="AA443" i="1"/>
  <c r="AA909" i="1"/>
  <c r="AA470" i="1"/>
  <c r="AA199" i="1"/>
  <c r="AA412" i="1"/>
  <c r="AA378" i="1"/>
  <c r="AA620" i="1"/>
  <c r="AA50" i="1"/>
  <c r="AA1002" i="1"/>
  <c r="AA967" i="1"/>
  <c r="AA872" i="1"/>
  <c r="AA302" i="1"/>
  <c r="AA504" i="1"/>
  <c r="AA338" i="1"/>
  <c r="AA602" i="1"/>
  <c r="AA327" i="1"/>
  <c r="AA456" i="1"/>
  <c r="AA926" i="1"/>
  <c r="AA205" i="1"/>
  <c r="AA283" i="1"/>
  <c r="AA881" i="1"/>
  <c r="AA693" i="1"/>
  <c r="AA913" i="1"/>
  <c r="AA455" i="1"/>
  <c r="AA66" i="1"/>
  <c r="AA935" i="1"/>
  <c r="AA207" i="1"/>
  <c r="AA458" i="1"/>
  <c r="AA673" i="1"/>
  <c r="AA67" i="1"/>
  <c r="AA1038" i="1"/>
  <c r="AA747" i="1"/>
  <c r="AA275" i="1"/>
  <c r="AA681" i="1"/>
  <c r="AA170" i="1"/>
  <c r="AA509" i="1"/>
  <c r="AA360" i="1"/>
  <c r="AA298" i="1"/>
  <c r="AA32" i="1"/>
  <c r="AA450" i="1"/>
  <c r="AA165" i="1"/>
  <c r="AA440" i="1"/>
  <c r="AA426" i="1"/>
  <c r="AA1039" i="1"/>
  <c r="AA34" i="1"/>
  <c r="AA102" i="1"/>
  <c r="AA91" i="1"/>
  <c r="AA228" i="1"/>
  <c r="AA567" i="1"/>
  <c r="AA146" i="1"/>
  <c r="AA800" i="1"/>
  <c r="AA843" i="1"/>
  <c r="AA930" i="1"/>
  <c r="AA576" i="1"/>
  <c r="AA273" i="1"/>
  <c r="AA637" i="1"/>
  <c r="AA527" i="1"/>
  <c r="AA689" i="1"/>
  <c r="AA258" i="1"/>
  <c r="AA279" i="1"/>
  <c r="AA687" i="1"/>
  <c r="AA986" i="1"/>
  <c r="AA93" i="1"/>
  <c r="AA409" i="1"/>
  <c r="AA1022" i="1"/>
  <c r="AA995" i="1"/>
  <c r="AA812" i="1"/>
  <c r="AA343" i="1"/>
  <c r="AA878" i="1"/>
  <c r="AA776" i="1"/>
  <c r="AA856" i="1"/>
  <c r="AA725" i="1"/>
  <c r="AA978" i="1"/>
  <c r="AA262" i="1"/>
  <c r="AA574" i="1"/>
  <c r="AA435" i="1"/>
  <c r="AA313" i="1"/>
  <c r="AA564" i="1"/>
  <c r="AA765" i="1"/>
  <c r="AA250" i="1"/>
  <c r="AA649" i="1"/>
  <c r="AA1019" i="1"/>
  <c r="AA316" i="1"/>
  <c r="AA59" i="1"/>
  <c r="AA416" i="1"/>
  <c r="AA1041" i="1"/>
  <c r="AA431" i="1"/>
  <c r="AA678" i="1"/>
  <c r="AA893" i="1"/>
  <c r="AA39" i="1"/>
  <c r="AA187" i="1"/>
  <c r="AA369" i="1"/>
  <c r="AA188" i="1"/>
  <c r="AA717" i="1"/>
  <c r="AA790" i="1"/>
  <c r="AA81" i="1"/>
  <c r="AA636" i="1"/>
  <c r="AA759" i="1"/>
  <c r="AA180" i="1"/>
  <c r="AA335" i="1"/>
  <c r="AA626" i="1"/>
  <c r="AA866" i="1"/>
  <c r="AA975" i="1"/>
  <c r="AA828" i="1"/>
  <c r="AA768" i="1"/>
  <c r="AA600" i="1"/>
  <c r="AA173" i="1"/>
  <c r="AA643" i="1"/>
  <c r="AA572" i="1"/>
  <c r="AA131" i="1"/>
  <c r="AA141" i="1"/>
  <c r="AA429" i="1"/>
  <c r="AA153" i="1"/>
  <c r="AA541" i="1"/>
  <c r="AA379" i="1"/>
  <c r="AA201" i="1"/>
  <c r="AA562" i="1"/>
  <c r="AA249" i="1"/>
  <c r="AA772" i="1"/>
  <c r="AA640" i="1"/>
  <c r="AA348" i="1"/>
  <c r="AA573" i="1"/>
  <c r="AA109" i="1"/>
  <c r="AA476" i="1"/>
  <c r="AA992" i="1"/>
  <c r="AA819" i="1"/>
  <c r="AA738" i="1"/>
  <c r="AA920" i="1"/>
  <c r="AA798" i="1"/>
  <c r="AA475" i="1"/>
  <c r="AA834" i="1"/>
  <c r="AA65" i="1"/>
  <c r="AA246" i="1"/>
  <c r="AA1003" i="1"/>
  <c r="AA660" i="1"/>
  <c r="AA648" i="1"/>
  <c r="AA231" i="1"/>
  <c r="AA588" i="1"/>
  <c r="AA286" i="1"/>
  <c r="AA937" i="1"/>
  <c r="AA197" i="1"/>
  <c r="AA760" i="1"/>
  <c r="AA198" i="1"/>
  <c r="AA38" i="1"/>
  <c r="AA415" i="1"/>
  <c r="AA340" i="1"/>
  <c r="AA237" i="1"/>
  <c r="AA741" i="1"/>
  <c r="AA596" i="1"/>
  <c r="AA423" i="1"/>
  <c r="AA135" i="1"/>
  <c r="AA520" i="1"/>
  <c r="AA784" i="1"/>
  <c r="AA318" i="1"/>
  <c r="AA290" i="1"/>
  <c r="AA931" i="1"/>
  <c r="AA903" i="1"/>
  <c r="AA272" i="1"/>
  <c r="AA869" i="1"/>
  <c r="AA838" i="1"/>
  <c r="AA670" i="1"/>
  <c r="AA276" i="1"/>
  <c r="AA271" i="1"/>
  <c r="AA232" i="1"/>
  <c r="AA511" i="1"/>
  <c r="AA827" i="1"/>
  <c r="AA332" i="1"/>
  <c r="AA525" i="1"/>
  <c r="AA402" i="1"/>
  <c r="AA277" i="1"/>
  <c r="AA242" i="1"/>
  <c r="AA296" i="1"/>
  <c r="AA638" i="1"/>
  <c r="AA56" i="1"/>
  <c r="AA546" i="1"/>
  <c r="AA399" i="1"/>
  <c r="AA972" i="1"/>
  <c r="AA336" i="1"/>
  <c r="AA806" i="1"/>
  <c r="AA585" i="1"/>
  <c r="AA665" i="1"/>
  <c r="AA142" i="1"/>
  <c r="AA565" i="1"/>
  <c r="AA629" i="1"/>
  <c r="AA40" i="1"/>
  <c r="AA25" i="1"/>
  <c r="AA224" i="1"/>
  <c r="AA919" i="1"/>
  <c r="AA128" i="1"/>
  <c r="AA853" i="1"/>
  <c r="AA117" i="1"/>
  <c r="AA858" i="1"/>
  <c r="AA618" i="1"/>
  <c r="AA979" i="1"/>
  <c r="AA632" i="1"/>
  <c r="AA947" i="1"/>
  <c r="AA959" i="1"/>
  <c r="AA172" i="1"/>
  <c r="AA607" i="1"/>
  <c r="AA948" i="1"/>
  <c r="AA816" i="1"/>
  <c r="AA990" i="1"/>
  <c r="AA43" i="1"/>
  <c r="AA457" i="1"/>
  <c r="AA651" i="1"/>
  <c r="AA1031" i="1"/>
  <c r="AA927" i="1"/>
  <c r="AA915" i="1"/>
  <c r="AA401" i="1"/>
  <c r="AA151" i="1"/>
  <c r="AA393" i="1"/>
  <c r="AA235" i="1"/>
  <c r="AA106" i="1"/>
  <c r="AA865" i="1"/>
  <c r="AA685" i="1"/>
  <c r="AA503" i="1"/>
  <c r="AA559" i="1"/>
  <c r="AA613" i="1"/>
  <c r="AA479" i="1"/>
  <c r="AA381" i="1"/>
  <c r="AA601" i="1"/>
  <c r="AA281" i="1"/>
  <c r="AA945" i="1"/>
  <c r="AA376" i="1"/>
  <c r="AA695" i="1"/>
  <c r="AA309" i="1"/>
  <c r="AA676" i="1"/>
  <c r="AA916" i="1"/>
  <c r="AA983" i="1"/>
  <c r="AA845" i="1"/>
  <c r="AA974" i="1"/>
  <c r="AA851" i="1"/>
  <c r="AA299" i="1"/>
  <c r="AA733" i="1"/>
  <c r="AA731" i="1"/>
  <c r="AA370" i="1"/>
  <c r="AA690" i="1"/>
  <c r="AA83" i="1"/>
  <c r="AA99" i="1"/>
  <c r="AA425" i="1"/>
  <c r="AA706" i="1"/>
  <c r="AA75" i="1"/>
  <c r="AA427" i="1"/>
  <c r="AA1018" i="1"/>
  <c r="AA537" i="1"/>
  <c r="AA126" i="1"/>
  <c r="AA90" i="1"/>
  <c r="AA354" i="1"/>
  <c r="AA254" i="1"/>
  <c r="AA361" i="1"/>
  <c r="AA371" i="1"/>
  <c r="AA922" i="1"/>
  <c r="AA864" i="1"/>
  <c r="AA839" i="1"/>
  <c r="AA831" i="1"/>
  <c r="AA734" i="1"/>
  <c r="AA257" i="1"/>
  <c r="AA78" i="1"/>
  <c r="AA295" i="1"/>
  <c r="AA119" i="1"/>
  <c r="AA792" i="1"/>
  <c r="AA592" i="1"/>
  <c r="AA438" i="1"/>
  <c r="AA473" i="1"/>
  <c r="AA57" i="1"/>
  <c r="AA88" i="1"/>
  <c r="AA982" i="1"/>
  <c r="AA345" i="1"/>
  <c r="AA598" i="1"/>
  <c r="AA384" i="1"/>
  <c r="AA341" i="1"/>
  <c r="AA642" i="1"/>
  <c r="AA377" i="1"/>
  <c r="AA116" i="1"/>
  <c r="AA112" i="1"/>
  <c r="AA234" i="1"/>
  <c r="AA543" i="1"/>
  <c r="AA894" i="1"/>
  <c r="AA966" i="1"/>
  <c r="AA202" i="1"/>
  <c r="AA817" i="1"/>
  <c r="AA534" i="1"/>
  <c r="AA830" i="1"/>
  <c r="AA353" i="1"/>
  <c r="AA553" i="1"/>
  <c r="AA390" i="1"/>
  <c r="AA462" i="1"/>
  <c r="AA627" i="1"/>
  <c r="AA551" i="1"/>
  <c r="AA212" i="1"/>
  <c r="AA179" i="1"/>
  <c r="AA488" i="1"/>
  <c r="AA483" i="1"/>
  <c r="AA94" i="1"/>
  <c r="AA683" i="1"/>
  <c r="AA782" i="1"/>
  <c r="AA221" i="1"/>
  <c r="AA508" i="1"/>
  <c r="AA762" i="1"/>
  <c r="AA921" i="1"/>
  <c r="AA84" i="1"/>
  <c r="AA516" i="1"/>
  <c r="AA960" i="1"/>
  <c r="AA700" i="1"/>
  <c r="AA494" i="1"/>
  <c r="AA727" i="1"/>
  <c r="AA347" i="1"/>
  <c r="AA788" i="1"/>
  <c r="AA195" i="1"/>
  <c r="AA558" i="1"/>
  <c r="AA53" i="1"/>
  <c r="AA499" i="1"/>
  <c r="AA777" i="1"/>
  <c r="AA822" i="1"/>
  <c r="AA220" i="1"/>
  <c r="AA355" i="1"/>
  <c r="AA631" i="1"/>
  <c r="AA991" i="1"/>
  <c r="AA80" i="1"/>
  <c r="AA55" i="1"/>
  <c r="AA929" i="1"/>
  <c r="AA912" i="1"/>
  <c r="AA821" i="1"/>
  <c r="AA176" i="1"/>
  <c r="AA1007" i="1"/>
  <c r="AA542" i="1"/>
  <c r="AA538" i="1"/>
  <c r="AA452" i="1"/>
  <c r="AA787" i="1"/>
  <c r="AA315" i="1"/>
  <c r="AA368" i="1"/>
  <c r="AA761" i="1"/>
  <c r="AA157" i="1"/>
  <c r="AA469" i="1"/>
  <c r="AA430" i="1"/>
  <c r="AA669" i="1"/>
  <c r="AA152" i="1"/>
  <c r="AA1028" i="1"/>
  <c r="AA363" i="1"/>
  <c r="AA177" i="1"/>
  <c r="AA529" i="1"/>
  <c r="AA268" i="1"/>
  <c r="AA144" i="1"/>
  <c r="AA403" i="1"/>
  <c r="AA535" i="1"/>
  <c r="AA796" i="1"/>
  <c r="AA657" i="1"/>
  <c r="AA523" i="1"/>
  <c r="AA236" i="1"/>
  <c r="AA923" i="1"/>
  <c r="AA1030" i="1"/>
  <c r="AA961" i="1"/>
  <c r="AA750" i="1"/>
  <c r="AA722" i="1"/>
  <c r="AA147" i="1"/>
  <c r="AA899" i="1"/>
  <c r="AA213" i="1"/>
  <c r="AA1013" i="1"/>
  <c r="AA330" i="1"/>
  <c r="AA862" i="1"/>
  <c r="AA969" i="1"/>
  <c r="AA366" i="1"/>
  <c r="AA938" i="1"/>
  <c r="AA882" i="1"/>
  <c r="AA185" i="1"/>
  <c r="AA1000" i="1"/>
  <c r="AA465" i="1"/>
  <c r="AA103" i="1"/>
  <c r="AA900" i="1"/>
  <c r="AA897" i="1"/>
  <c r="AA814" i="1"/>
  <c r="AA445" i="1"/>
  <c r="AA52" i="1"/>
  <c r="AA48" i="1"/>
  <c r="AA612" i="1"/>
  <c r="AA241" i="1"/>
  <c r="AA634" i="1"/>
  <c r="AA267" i="1"/>
  <c r="AA654" i="1"/>
  <c r="AA85" i="1"/>
  <c r="AA981" i="1"/>
  <c r="AA441" i="1"/>
  <c r="AA1037" i="1"/>
  <c r="AA248" i="1"/>
  <c r="AA219" i="1"/>
  <c r="AA1035" i="1"/>
  <c r="AA349" i="1"/>
  <c r="AA766" i="1"/>
  <c r="AA770" i="1"/>
  <c r="AA29" i="1"/>
  <c r="AA526" i="1"/>
  <c r="AA264" i="1"/>
  <c r="AA597" i="1"/>
  <c r="AA407" i="1"/>
  <c r="AA321" i="1"/>
  <c r="AA331" i="1"/>
  <c r="AA807" i="1"/>
  <c r="AA97" i="1"/>
  <c r="AA655" i="1"/>
  <c r="AA263" i="1"/>
  <c r="AA671" i="1"/>
  <c r="AA704" i="1"/>
  <c r="AA359" i="1"/>
  <c r="AA226" i="1"/>
  <c r="AA395" i="1"/>
  <c r="AA266" i="1"/>
  <c r="AA577" i="1"/>
  <c r="AA191" i="1"/>
  <c r="AA79" i="1"/>
  <c r="AA622" i="1"/>
  <c r="AA708" i="1"/>
  <c r="AA468" i="1"/>
  <c r="AA155" i="1"/>
  <c r="AA127" i="1"/>
  <c r="AA218" i="1"/>
  <c r="AA621" i="1"/>
  <c r="AA593" i="1"/>
  <c r="AA62" i="1"/>
  <c r="AA285" i="1"/>
  <c r="AA914" i="1"/>
  <c r="AA633" i="1"/>
  <c r="AA886" i="1"/>
  <c r="AA644" i="1"/>
  <c r="AA896" i="1"/>
  <c r="AA714" i="1"/>
  <c r="AA842" i="1"/>
  <c r="AA987" i="1"/>
  <c r="AA635" i="1"/>
  <c r="AA206" i="1"/>
  <c r="AA581" i="1"/>
  <c r="AA518" i="1"/>
  <c r="AA422" i="1"/>
  <c r="AA514" i="1"/>
  <c r="AA524" i="1"/>
  <c r="AA652" i="1"/>
  <c r="AA957" i="1"/>
  <c r="AA611" i="1"/>
  <c r="AA507" i="1"/>
  <c r="AA1006" i="1"/>
  <c r="AA453" i="1"/>
  <c r="AA560" i="1"/>
  <c r="AA310" i="1"/>
  <c r="AA730" i="1"/>
  <c r="AA351" i="1"/>
  <c r="AA489" i="1"/>
  <c r="AA365" i="1"/>
  <c r="AA793" i="1"/>
  <c r="AA804" i="1"/>
  <c r="AA326" i="1"/>
  <c r="AA728" i="1"/>
  <c r="AA885" i="1"/>
  <c r="AA868" i="1"/>
  <c r="AA861" i="1"/>
  <c r="AA850" i="1"/>
  <c r="AA606" i="1"/>
  <c r="AA175" i="1"/>
  <c r="AA255" i="1"/>
  <c r="AA251" i="1"/>
  <c r="AA178" i="1"/>
  <c r="AA442" i="1"/>
  <c r="AA970" i="1"/>
  <c r="AA617" i="1"/>
  <c r="AA493" i="1"/>
  <c r="AA732" i="1"/>
  <c r="AA783" i="1"/>
  <c r="AA37" i="1"/>
  <c r="AA964" i="1"/>
  <c r="AA463" i="1"/>
  <c r="AA563" i="1"/>
  <c r="AA810" i="1"/>
  <c r="AA963" i="1"/>
  <c r="AA120" i="1"/>
  <c r="AA337" i="1"/>
  <c r="AA789" i="1"/>
  <c r="AA100" i="1"/>
  <c r="AA1020" i="1"/>
  <c r="AA883" i="1"/>
  <c r="AA811" i="1"/>
  <c r="AA480" i="1"/>
  <c r="AA595" i="1"/>
  <c r="AA245" i="1"/>
  <c r="AA58" i="1"/>
  <c r="AA667" i="1"/>
  <c r="AA214" i="1"/>
  <c r="AA756" i="1"/>
  <c r="AA464" i="1"/>
  <c r="AA418" i="1"/>
  <c r="AA36" i="1"/>
  <c r="AA68" i="1"/>
  <c r="AA420" i="1"/>
  <c r="AA710" i="1"/>
  <c r="AA911" i="1"/>
  <c r="AA129" i="1"/>
  <c r="AA193" i="1"/>
  <c r="AA726" i="1"/>
  <c r="AA122" i="1"/>
  <c r="AA167" i="1"/>
  <c r="AA840" i="1"/>
  <c r="AA619" i="1"/>
  <c r="AA190" i="1"/>
  <c r="AA492" i="1"/>
  <c r="AA145" i="1"/>
  <c r="AA54" i="1"/>
  <c r="AA533" i="1"/>
  <c r="AA641" i="1"/>
  <c r="AA1033" i="1"/>
  <c r="AA630" i="1"/>
  <c r="AA45" i="1"/>
  <c r="AA159" i="1"/>
  <c r="AA225" i="1"/>
  <c r="AA1017" i="1"/>
  <c r="AA282" i="1"/>
  <c r="AA306" i="1"/>
  <c r="AA1008" i="1"/>
  <c r="AA587" i="1"/>
  <c r="AA837" i="1"/>
  <c r="AA382" i="1"/>
  <c r="AA168" i="1"/>
  <c r="AA397" i="1"/>
  <c r="AA497" i="1"/>
  <c r="AA482" i="1"/>
  <c r="AA357" i="1"/>
  <c r="AA985" i="1"/>
  <c r="AA888" i="1"/>
  <c r="AA367" i="1"/>
  <c r="AA121" i="1"/>
  <c r="AA824" i="1"/>
  <c r="AA304" i="1"/>
  <c r="AA826" i="1"/>
  <c r="AA156" i="1"/>
  <c r="AA502" i="1"/>
  <c r="AA284" i="1"/>
  <c r="AA767" i="1"/>
  <c r="AA71" i="1"/>
  <c r="AA247" i="1"/>
  <c r="AA968" i="1"/>
  <c r="AA189" i="1"/>
  <c r="AA239" i="1"/>
  <c r="AA256" i="1"/>
  <c r="AA720" i="1"/>
  <c r="AA735" i="1"/>
  <c r="AA74" i="1"/>
  <c r="AA723" i="1"/>
  <c r="AA460" i="1"/>
  <c r="AA444" i="1"/>
  <c r="AA664" i="1"/>
  <c r="AA890" i="1"/>
  <c r="AA410" i="1"/>
  <c r="AA319" i="1"/>
  <c r="AA158" i="1"/>
  <c r="AA575" i="1"/>
  <c r="AA891" i="1"/>
  <c r="AA1024" i="1"/>
  <c r="AA859" i="1"/>
  <c r="AA215" i="1"/>
  <c r="AA208" i="1"/>
  <c r="AA98" i="1"/>
  <c r="AA154" i="1"/>
  <c r="AA857" i="1"/>
  <c r="AA818" i="1"/>
  <c r="AA884" i="1"/>
  <c r="AA656" i="1"/>
  <c r="AA466" i="1"/>
  <c r="AA953" i="1"/>
  <c r="AA115" i="1"/>
  <c r="AA510" i="1"/>
  <c r="AA522" i="1"/>
  <c r="AA196" i="1"/>
  <c r="AA139" i="1"/>
  <c r="AA764" i="1"/>
  <c r="AA940" i="1"/>
  <c r="AA194" i="1"/>
  <c r="AA711" i="1"/>
  <c r="AA895" i="1"/>
  <c r="AA589" i="1"/>
  <c r="AA104" i="1"/>
  <c r="AA712" i="1"/>
  <c r="AA951" i="1"/>
  <c r="AA918" i="1"/>
  <c r="AA950" i="1"/>
  <c r="AA26" i="1"/>
  <c r="AA125" i="1"/>
  <c r="AA505" i="1"/>
  <c r="AA934" i="1"/>
  <c r="AA898" i="1"/>
  <c r="AA76" i="1"/>
  <c r="AA707" i="1"/>
  <c r="AA863" i="1"/>
  <c r="AA933" i="1"/>
  <c r="AA89" i="1"/>
  <c r="AA751" i="1"/>
  <c r="AA138" i="1"/>
  <c r="AA64" i="1"/>
  <c r="AA233" i="1"/>
  <c r="AA517" i="1"/>
  <c r="AA184" i="1"/>
  <c r="AA392" i="1"/>
  <c r="AA60" i="1"/>
  <c r="AA744" i="1"/>
  <c r="AA1009" i="1"/>
  <c r="AA374" i="1"/>
  <c r="AA679" i="1"/>
  <c r="AA954" i="1"/>
  <c r="AA889" i="1"/>
  <c r="AA809" i="1"/>
  <c r="AA548" i="1"/>
  <c r="AA605" i="1"/>
  <c r="AA274" i="1"/>
  <c r="AA200" i="1"/>
  <c r="AA105" i="1"/>
  <c r="AA486" i="1"/>
  <c r="AA61" i="1"/>
  <c r="AA832" i="1"/>
  <c r="AA111" i="1"/>
  <c r="AA96" i="1"/>
  <c r="AA405" i="1"/>
  <c r="AA758" i="1"/>
  <c r="AA561" i="1"/>
  <c r="AA437" i="1"/>
  <c r="AA736" i="1"/>
  <c r="AA358" i="1"/>
  <c r="AA350" i="1"/>
  <c r="AA802" i="1"/>
  <c r="AA752" i="1"/>
  <c r="AA322" i="1"/>
  <c r="AA946" i="1"/>
  <c r="M24" i="1"/>
  <c r="N24" i="1" s="1"/>
  <c r="P24" i="1" s="1"/>
  <c r="S24" i="1" s="1"/>
  <c r="F783" i="1"/>
  <c r="M783" i="1" s="1"/>
  <c r="N783" i="1" s="1"/>
  <c r="AE783" i="1"/>
  <c r="AH783" i="1" s="1"/>
  <c r="F375" i="1"/>
  <c r="G375" i="1" s="1"/>
  <c r="H375" i="1" s="1"/>
  <c r="J375" i="1" s="1"/>
  <c r="K375" i="1" s="1"/>
  <c r="AE375" i="1"/>
  <c r="AH375" i="1" s="1"/>
  <c r="F260" i="1"/>
  <c r="M260" i="1" s="1"/>
  <c r="N260" i="1" s="1"/>
  <c r="AE260" i="1"/>
  <c r="AH260" i="1" s="1"/>
  <c r="F706" i="1"/>
  <c r="M706" i="1" s="1"/>
  <c r="N706" i="1" s="1"/>
  <c r="AE706" i="1"/>
  <c r="AH706" i="1" s="1"/>
  <c r="F306" i="1"/>
  <c r="G306" i="1" s="1"/>
  <c r="H306" i="1" s="1"/>
  <c r="J306" i="1" s="1"/>
  <c r="K306" i="1" s="1"/>
  <c r="AE306" i="1"/>
  <c r="AH306" i="1" s="1"/>
  <c r="F776" i="1"/>
  <c r="M776" i="1" s="1"/>
  <c r="N776" i="1" s="1"/>
  <c r="AE776" i="1"/>
  <c r="AH776" i="1" s="1"/>
  <c r="F218" i="1"/>
  <c r="G218" i="1" s="1"/>
  <c r="H218" i="1" s="1"/>
  <c r="J218" i="1" s="1"/>
  <c r="AE218" i="1"/>
  <c r="AH218" i="1" s="1"/>
  <c r="F992" i="1"/>
  <c r="M992" i="1" s="1"/>
  <c r="N992" i="1" s="1"/>
  <c r="AE992" i="1"/>
  <c r="AH992" i="1" s="1"/>
  <c r="F962" i="1"/>
  <c r="G962" i="1" s="1"/>
  <c r="H962" i="1" s="1"/>
  <c r="J962" i="1" s="1"/>
  <c r="AE962" i="1"/>
  <c r="AH962" i="1" s="1"/>
  <c r="F914" i="1"/>
  <c r="M914" i="1" s="1"/>
  <c r="N914" i="1" s="1"/>
  <c r="AE914" i="1"/>
  <c r="AH914" i="1" s="1"/>
  <c r="F960" i="1"/>
  <c r="M960" i="1" s="1"/>
  <c r="N960" i="1" s="1"/>
  <c r="AE960" i="1"/>
  <c r="AH960" i="1" s="1"/>
  <c r="AE927" i="1"/>
  <c r="AH927" i="1" s="1"/>
  <c r="AE65" i="1"/>
  <c r="AH65" i="1" s="1"/>
  <c r="AE170" i="1"/>
  <c r="AH170" i="1" s="1"/>
  <c r="AE487" i="1"/>
  <c r="AH487" i="1" s="1"/>
  <c r="AE660" i="1"/>
  <c r="AH660" i="1" s="1"/>
  <c r="AE344" i="1"/>
  <c r="AH344" i="1" s="1"/>
  <c r="AE704" i="1"/>
  <c r="AH704" i="1" s="1"/>
  <c r="AE683" i="1"/>
  <c r="AH683" i="1" s="1"/>
  <c r="AE176" i="1"/>
  <c r="AH176" i="1" s="1"/>
  <c r="AE165" i="1"/>
  <c r="AH165" i="1" s="1"/>
  <c r="AE1007" i="1"/>
  <c r="AH1007" i="1" s="1"/>
  <c r="AE464" i="1"/>
  <c r="AH464" i="1" s="1"/>
  <c r="AE999" i="1"/>
  <c r="AH999" i="1" s="1"/>
  <c r="AE807" i="1"/>
  <c r="AH807" i="1" s="1"/>
  <c r="AE672" i="1"/>
  <c r="AH672" i="1" s="1"/>
  <c r="AE44" i="1"/>
  <c r="AH44" i="1" s="1"/>
  <c r="AE444" i="1"/>
  <c r="AH444" i="1" s="1"/>
  <c r="AE955" i="1"/>
  <c r="AH955" i="1" s="1"/>
  <c r="AE236" i="1"/>
  <c r="AH236" i="1" s="1"/>
  <c r="AE199" i="1"/>
  <c r="AH199" i="1" s="1"/>
  <c r="AE401" i="1"/>
  <c r="AH401" i="1" s="1"/>
  <c r="AE859" i="1"/>
  <c r="AH859" i="1" s="1"/>
  <c r="AE311" i="1"/>
  <c r="AH311" i="1" s="1"/>
  <c r="AE847" i="1"/>
  <c r="AH847" i="1" s="1"/>
  <c r="AE584" i="1"/>
  <c r="AH584" i="1" s="1"/>
  <c r="AE685" i="1"/>
  <c r="AH685" i="1" s="1"/>
  <c r="AE884" i="1"/>
  <c r="AH884" i="1" s="1"/>
  <c r="AE209" i="1"/>
  <c r="AH209" i="1" s="1"/>
  <c r="AE182" i="1"/>
  <c r="AH182" i="1" s="1"/>
  <c r="AE594" i="1"/>
  <c r="AH594" i="1" s="1"/>
  <c r="AE38" i="1"/>
  <c r="AH38" i="1" s="1"/>
  <c r="AE355" i="1"/>
  <c r="AH355" i="1" s="1"/>
  <c r="AE376" i="1"/>
  <c r="AH376" i="1" s="1"/>
  <c r="AE748" i="1"/>
  <c r="AH748" i="1" s="1"/>
  <c r="AE124" i="1"/>
  <c r="AH124" i="1" s="1"/>
  <c r="AE275" i="1"/>
  <c r="AH275" i="1" s="1"/>
  <c r="AE353" i="1"/>
  <c r="AH353" i="1" s="1"/>
  <c r="AE895" i="1"/>
  <c r="AH895" i="1" s="1"/>
  <c r="AE256" i="1"/>
  <c r="AH256" i="1" s="1"/>
  <c r="AE663" i="1"/>
  <c r="AH663" i="1" s="1"/>
  <c r="AE331" i="1"/>
  <c r="AH331" i="1" s="1"/>
  <c r="AE959" i="1"/>
  <c r="AH959" i="1" s="1"/>
  <c r="AE723" i="1"/>
  <c r="AH723" i="1" s="1"/>
  <c r="AE948" i="1"/>
  <c r="AH948" i="1" s="1"/>
  <c r="AE701" i="1"/>
  <c r="AH701" i="1" s="1"/>
  <c r="AE623" i="1"/>
  <c r="AH623" i="1" s="1"/>
  <c r="AE359" i="1"/>
  <c r="AH359" i="1" s="1"/>
  <c r="AE854" i="1"/>
  <c r="AH854" i="1" s="1"/>
  <c r="AE857" i="1"/>
  <c r="AH857" i="1" s="1"/>
  <c r="AE818" i="1"/>
  <c r="AH818" i="1" s="1"/>
  <c r="AE620" i="1"/>
  <c r="AH620" i="1" s="1"/>
  <c r="AE797" i="1"/>
  <c r="AH797" i="1" s="1"/>
  <c r="AE466" i="1"/>
  <c r="AH466" i="1" s="1"/>
  <c r="AE379" i="1"/>
  <c r="AH379" i="1" s="1"/>
  <c r="AE381" i="1"/>
  <c r="AH381" i="1" s="1"/>
  <c r="AE970" i="1"/>
  <c r="AH970" i="1" s="1"/>
  <c r="AE323" i="1"/>
  <c r="AH323" i="1" s="1"/>
  <c r="AE622" i="1"/>
  <c r="AH622" i="1" s="1"/>
  <c r="AE695" i="1"/>
  <c r="AH695" i="1" s="1"/>
  <c r="AE583" i="1"/>
  <c r="AH583" i="1" s="1"/>
  <c r="AE676" i="1"/>
  <c r="AH676" i="1" s="1"/>
  <c r="AE192" i="1"/>
  <c r="AH192" i="1" s="1"/>
  <c r="AE877" i="1"/>
  <c r="AH877" i="1" s="1"/>
  <c r="AE851" i="1"/>
  <c r="AH851" i="1" s="1"/>
  <c r="AE552" i="1"/>
  <c r="AH552" i="1" s="1"/>
  <c r="AE67" i="1"/>
  <c r="AH67" i="1" s="1"/>
  <c r="AE505" i="1"/>
  <c r="AH505" i="1" s="1"/>
  <c r="AE120" i="1"/>
  <c r="AH120" i="1" s="1"/>
  <c r="AE432" i="1"/>
  <c r="AH432" i="1" s="1"/>
  <c r="AE1018" i="1"/>
  <c r="AH1018" i="1" s="1"/>
  <c r="AE186" i="1"/>
  <c r="AH186" i="1" s="1"/>
  <c r="AE665" i="1"/>
  <c r="AH665" i="1" s="1"/>
  <c r="AE564" i="1"/>
  <c r="AH564" i="1" s="1"/>
  <c r="F69" i="1"/>
  <c r="AE69" i="1"/>
  <c r="AH69" i="1" s="1"/>
  <c r="F708" i="1"/>
  <c r="G708" i="1" s="1"/>
  <c r="H708" i="1" s="1"/>
  <c r="J708" i="1" s="1"/>
  <c r="AE708" i="1"/>
  <c r="AH708" i="1" s="1"/>
  <c r="F45" i="1"/>
  <c r="G45" i="1" s="1"/>
  <c r="H45" i="1" s="1"/>
  <c r="J45" i="1" s="1"/>
  <c r="AE45" i="1"/>
  <c r="AH45" i="1" s="1"/>
  <c r="F629" i="1"/>
  <c r="M629" i="1" s="1"/>
  <c r="N629" i="1" s="1"/>
  <c r="AE629" i="1"/>
  <c r="AH629" i="1" s="1"/>
  <c r="F810" i="1"/>
  <c r="AE810" i="1"/>
  <c r="AH810" i="1" s="1"/>
  <c r="F414" i="1"/>
  <c r="AE414" i="1"/>
  <c r="AH414" i="1" s="1"/>
  <c r="F819" i="1"/>
  <c r="G819" i="1" s="1"/>
  <c r="H819" i="1" s="1"/>
  <c r="J819" i="1" s="1"/>
  <c r="AE819" i="1"/>
  <c r="AH819" i="1" s="1"/>
  <c r="F978" i="1"/>
  <c r="G978" i="1" s="1"/>
  <c r="H978" i="1" s="1"/>
  <c r="J978" i="1" s="1"/>
  <c r="AE978" i="1"/>
  <c r="AH978" i="1" s="1"/>
  <c r="F761" i="1"/>
  <c r="G761" i="1" s="1"/>
  <c r="H761" i="1" s="1"/>
  <c r="J761" i="1" s="1"/>
  <c r="AE761" i="1"/>
  <c r="AH761" i="1" s="1"/>
  <c r="F408" i="1"/>
  <c r="M408" i="1" s="1"/>
  <c r="N408" i="1" s="1"/>
  <c r="AE408" i="1"/>
  <c r="AH408" i="1" s="1"/>
  <c r="F530" i="1"/>
  <c r="G530" i="1" s="1"/>
  <c r="H530" i="1" s="1"/>
  <c r="J530" i="1" s="1"/>
  <c r="K530" i="1" s="1"/>
  <c r="AE530" i="1"/>
  <c r="AH530" i="1" s="1"/>
  <c r="F668" i="1"/>
  <c r="M668" i="1" s="1"/>
  <c r="N668" i="1" s="1"/>
  <c r="AE668" i="1"/>
  <c r="AH668" i="1" s="1"/>
  <c r="F920" i="1"/>
  <c r="M920" i="1" s="1"/>
  <c r="N920" i="1" s="1"/>
  <c r="AE920" i="1"/>
  <c r="AH920" i="1" s="1"/>
  <c r="F177" i="1"/>
  <c r="AE177" i="1"/>
  <c r="AH177" i="1" s="1"/>
  <c r="F896" i="1"/>
  <c r="M896" i="1" s="1"/>
  <c r="N896" i="1" s="1"/>
  <c r="AE896" i="1"/>
  <c r="AH896" i="1" s="1"/>
  <c r="F282" i="1"/>
  <c r="AE282" i="1"/>
  <c r="AH282" i="1" s="1"/>
  <c r="F183" i="1"/>
  <c r="AE183" i="1"/>
  <c r="AH183" i="1" s="1"/>
  <c r="F617" i="1"/>
  <c r="G617" i="1" s="1"/>
  <c r="H617" i="1" s="1"/>
  <c r="J617" i="1" s="1"/>
  <c r="AE617" i="1"/>
  <c r="AH617" i="1" s="1"/>
  <c r="F133" i="1"/>
  <c r="M133" i="1" s="1"/>
  <c r="N133" i="1" s="1"/>
  <c r="AE133" i="1"/>
  <c r="AH133" i="1" s="1"/>
  <c r="F476" i="1"/>
  <c r="AE476" i="1"/>
  <c r="AH476" i="1" s="1"/>
  <c r="F705" i="1"/>
  <c r="M705" i="1" s="1"/>
  <c r="N705" i="1" s="1"/>
  <c r="AE705" i="1"/>
  <c r="AH705" i="1" s="1"/>
  <c r="F315" i="1"/>
  <c r="G315" i="1" s="1"/>
  <c r="H315" i="1" s="1"/>
  <c r="J315" i="1" s="1"/>
  <c r="K315" i="1" s="1"/>
  <c r="AE315" i="1"/>
  <c r="AH315" i="1" s="1"/>
  <c r="F624" i="1"/>
  <c r="M624" i="1" s="1"/>
  <c r="N624" i="1" s="1"/>
  <c r="AE624" i="1"/>
  <c r="AH624" i="1" s="1"/>
  <c r="F99" i="1"/>
  <c r="AE99" i="1"/>
  <c r="AH99" i="1" s="1"/>
  <c r="F969" i="1"/>
  <c r="G969" i="1" s="1"/>
  <c r="H969" i="1" s="1"/>
  <c r="J969" i="1" s="1"/>
  <c r="AE969" i="1"/>
  <c r="AH969" i="1" s="1"/>
  <c r="F425" i="1"/>
  <c r="G425" i="1" s="1"/>
  <c r="H425" i="1" s="1"/>
  <c r="J425" i="1" s="1"/>
  <c r="AE425" i="1"/>
  <c r="AH425" i="1" s="1"/>
  <c r="F427" i="1"/>
  <c r="M427" i="1" s="1"/>
  <c r="N427" i="1" s="1"/>
  <c r="AE427" i="1"/>
  <c r="AH427" i="1" s="1"/>
  <c r="F933" i="1"/>
  <c r="M933" i="1" s="1"/>
  <c r="N933" i="1" s="1"/>
  <c r="AE933" i="1"/>
  <c r="AH933" i="1" s="1"/>
  <c r="F725" i="1"/>
  <c r="AE725" i="1"/>
  <c r="AH725" i="1" s="1"/>
  <c r="F504" i="1"/>
  <c r="G504" i="1" s="1"/>
  <c r="H504" i="1" s="1"/>
  <c r="J504" i="1" s="1"/>
  <c r="AE504" i="1"/>
  <c r="AH504" i="1" s="1"/>
  <c r="F312" i="1"/>
  <c r="G312" i="1" s="1"/>
  <c r="H312" i="1" s="1"/>
  <c r="J312" i="1" s="1"/>
  <c r="K312" i="1" s="1"/>
  <c r="AE312" i="1"/>
  <c r="AH312" i="1" s="1"/>
  <c r="F898" i="1"/>
  <c r="M898" i="1" s="1"/>
  <c r="N898" i="1" s="1"/>
  <c r="AE898" i="1"/>
  <c r="AH898" i="1" s="1"/>
  <c r="F719" i="1"/>
  <c r="G719" i="1" s="1"/>
  <c r="H719" i="1" s="1"/>
  <c r="J719" i="1" s="1"/>
  <c r="AE719" i="1"/>
  <c r="AH719" i="1" s="1"/>
  <c r="AE50" i="1"/>
  <c r="AH50" i="1" s="1"/>
  <c r="AE227" i="1"/>
  <c r="AH227" i="1" s="1"/>
  <c r="AE340" i="1"/>
  <c r="AH340" i="1" s="1"/>
  <c r="AE237" i="1"/>
  <c r="AH237" i="1" s="1"/>
  <c r="AE320" i="1"/>
  <c r="AH320" i="1" s="1"/>
  <c r="AE812" i="1"/>
  <c r="AH812" i="1" s="1"/>
  <c r="AE155" i="1"/>
  <c r="AH155" i="1" s="1"/>
  <c r="AE122" i="1"/>
  <c r="AH122" i="1" s="1"/>
  <c r="AE520" i="1"/>
  <c r="AH520" i="1" s="1"/>
  <c r="AE457" i="1"/>
  <c r="AH457" i="1" s="1"/>
  <c r="AE391" i="1"/>
  <c r="AH391" i="1" s="1"/>
  <c r="AE820" i="1"/>
  <c r="AH820" i="1" s="1"/>
  <c r="AE251" i="1"/>
  <c r="AH251" i="1" s="1"/>
  <c r="AE406" i="1"/>
  <c r="AH406" i="1" s="1"/>
  <c r="AE178" i="1"/>
  <c r="AH178" i="1" s="1"/>
  <c r="AE440" i="1"/>
  <c r="AH440" i="1" s="1"/>
  <c r="AE191" i="1"/>
  <c r="AH191" i="1" s="1"/>
  <c r="AE562" i="1"/>
  <c r="AH562" i="1" s="1"/>
  <c r="AE493" i="1"/>
  <c r="AH493" i="1" s="1"/>
  <c r="AE579" i="1"/>
  <c r="AH579" i="1" s="1"/>
  <c r="AE343" i="1"/>
  <c r="AH343" i="1" s="1"/>
  <c r="AE932" i="1"/>
  <c r="AH932" i="1" s="1"/>
  <c r="AE915" i="1"/>
  <c r="AH915" i="1" s="1"/>
  <c r="AE74" i="1"/>
  <c r="AH74" i="1" s="1"/>
  <c r="AE246" i="1"/>
  <c r="AH246" i="1" s="1"/>
  <c r="AE836" i="1"/>
  <c r="AH836" i="1" s="1"/>
  <c r="AE393" i="1"/>
  <c r="AH393" i="1" s="1"/>
  <c r="AE231" i="1"/>
  <c r="AH231" i="1" s="1"/>
  <c r="AE154" i="1"/>
  <c r="AH154" i="1" s="1"/>
  <c r="AE651" i="1"/>
  <c r="AH651" i="1" s="1"/>
  <c r="AE541" i="1"/>
  <c r="AH541" i="1" s="1"/>
  <c r="AE542" i="1"/>
  <c r="AH542" i="1" s="1"/>
  <c r="AE662" i="1"/>
  <c r="AH662" i="1" s="1"/>
  <c r="AE420" i="1"/>
  <c r="AH420" i="1" s="1"/>
  <c r="AE387" i="1"/>
  <c r="AH387" i="1" s="1"/>
  <c r="AE741" i="1"/>
  <c r="AH741" i="1" s="1"/>
  <c r="AE631" i="1"/>
  <c r="AH631" i="1" s="1"/>
  <c r="AE500" i="1"/>
  <c r="AH500" i="1" s="1"/>
  <c r="AE711" i="1"/>
  <c r="AH711" i="1" s="1"/>
  <c r="AE567" i="1"/>
  <c r="AH567" i="1" s="1"/>
  <c r="AE488" i="1"/>
  <c r="AH488" i="1" s="1"/>
  <c r="AE484" i="1"/>
  <c r="AH484" i="1" s="1"/>
  <c r="AE924" i="1"/>
  <c r="AH924" i="1" s="1"/>
  <c r="AE483" i="1"/>
  <c r="AH483" i="1" s="1"/>
  <c r="AE637" i="1"/>
  <c r="AH637" i="1" s="1"/>
  <c r="AE98" i="1"/>
  <c r="AH98" i="1" s="1"/>
  <c r="AE547" i="1"/>
  <c r="AH547" i="1" s="1"/>
  <c r="AE653" i="1"/>
  <c r="AH653" i="1" s="1"/>
  <c r="AE378" i="1"/>
  <c r="AH378" i="1" s="1"/>
  <c r="AE449" i="1"/>
  <c r="AH449" i="1" s="1"/>
  <c r="AE791" i="1"/>
  <c r="AH791" i="1" s="1"/>
  <c r="AE949" i="1"/>
  <c r="AH949" i="1" s="1"/>
  <c r="AE953" i="1"/>
  <c r="AH953" i="1" s="1"/>
  <c r="AE977" i="1"/>
  <c r="AH977" i="1" s="1"/>
  <c r="AE436" i="1"/>
  <c r="AH436" i="1" s="1"/>
  <c r="AE754" i="1"/>
  <c r="AH754" i="1" s="1"/>
  <c r="AE604" i="1"/>
  <c r="AH604" i="1" s="1"/>
  <c r="AE940" i="1"/>
  <c r="AH940" i="1" s="1"/>
  <c r="AE31" i="1"/>
  <c r="AH31" i="1" s="1"/>
  <c r="AE845" i="1"/>
  <c r="AH845" i="1" s="1"/>
  <c r="AE161" i="1"/>
  <c r="AH161" i="1" s="1"/>
  <c r="AE467" i="1"/>
  <c r="AH467" i="1" s="1"/>
  <c r="AE950" i="1"/>
  <c r="AH950" i="1" s="1"/>
  <c r="AE338" i="1"/>
  <c r="AH338" i="1" s="1"/>
  <c r="AE166" i="1"/>
  <c r="AH166" i="1" s="1"/>
  <c r="AE76" i="1"/>
  <c r="AH76" i="1" s="1"/>
  <c r="AE462" i="1"/>
  <c r="AH462" i="1" s="1"/>
  <c r="AE813" i="1"/>
  <c r="AH813" i="1" s="1"/>
  <c r="AE293" i="1"/>
  <c r="AH293" i="1" s="1"/>
  <c r="AE801" i="1"/>
  <c r="AH801" i="1" s="1"/>
  <c r="AE654" i="1"/>
  <c r="AH654" i="1" s="1"/>
  <c r="AE707" i="1"/>
  <c r="AH707" i="1" s="1"/>
  <c r="F121" i="1"/>
  <c r="G121" i="1" s="1"/>
  <c r="H121" i="1" s="1"/>
  <c r="J121" i="1" s="1"/>
  <c r="AE121" i="1"/>
  <c r="AH121" i="1" s="1"/>
  <c r="F644" i="1"/>
  <c r="M644" i="1" s="1"/>
  <c r="N644" i="1" s="1"/>
  <c r="AE644" i="1"/>
  <c r="AH644" i="1" s="1"/>
  <c r="F330" i="1"/>
  <c r="M330" i="1" s="1"/>
  <c r="N330" i="1" s="1"/>
  <c r="AE330" i="1"/>
  <c r="AH330" i="1" s="1"/>
  <c r="F332" i="1"/>
  <c r="M332" i="1" s="1"/>
  <c r="N332" i="1" s="1"/>
  <c r="AE332" i="1"/>
  <c r="AH332" i="1" s="1"/>
  <c r="F659" i="1"/>
  <c r="AE659" i="1"/>
  <c r="AH659" i="1" s="1"/>
  <c r="F89" i="1"/>
  <c r="G89" i="1" s="1"/>
  <c r="H89" i="1" s="1"/>
  <c r="J89" i="1" s="1"/>
  <c r="K89" i="1" s="1"/>
  <c r="AE89" i="1"/>
  <c r="AH89" i="1" s="1"/>
  <c r="F563" i="1"/>
  <c r="M563" i="1" s="1"/>
  <c r="N563" i="1" s="1"/>
  <c r="AE563" i="1"/>
  <c r="AH563" i="1" s="1"/>
  <c r="F856" i="1"/>
  <c r="AE856" i="1"/>
  <c r="AH856" i="1" s="1"/>
  <c r="F492" i="1"/>
  <c r="M492" i="1" s="1"/>
  <c r="N492" i="1" s="1"/>
  <c r="AE492" i="1"/>
  <c r="AH492" i="1" s="1"/>
  <c r="F826" i="1"/>
  <c r="M826" i="1" s="1"/>
  <c r="N826" i="1" s="1"/>
  <c r="AE826" i="1"/>
  <c r="AH826" i="1" s="1"/>
  <c r="F590" i="1"/>
  <c r="M590" i="1" s="1"/>
  <c r="N590" i="1" s="1"/>
  <c r="AE590" i="1"/>
  <c r="AH590" i="1" s="1"/>
  <c r="F945" i="1"/>
  <c r="AE945" i="1"/>
  <c r="AH945" i="1" s="1"/>
  <c r="F147" i="1"/>
  <c r="AE147" i="1"/>
  <c r="AH147" i="1" s="1"/>
  <c r="F823" i="1"/>
  <c r="M823" i="1" s="1"/>
  <c r="N823" i="1" s="1"/>
  <c r="AE823" i="1"/>
  <c r="AH823" i="1" s="1"/>
  <c r="F77" i="1"/>
  <c r="AE77" i="1"/>
  <c r="AH77" i="1" s="1"/>
  <c r="F157" i="1"/>
  <c r="M157" i="1" s="1"/>
  <c r="N157" i="1" s="1"/>
  <c r="AE157" i="1"/>
  <c r="AH157" i="1" s="1"/>
  <c r="F454" i="1"/>
  <c r="M454" i="1" s="1"/>
  <c r="N454" i="1" s="1"/>
  <c r="AE454" i="1"/>
  <c r="AH454" i="1" s="1"/>
  <c r="F219" i="1"/>
  <c r="G219" i="1" s="1"/>
  <c r="H219" i="1" s="1"/>
  <c r="J219" i="1" s="1"/>
  <c r="AE219" i="1"/>
  <c r="AH219" i="1" s="1"/>
  <c r="AE800" i="1"/>
  <c r="AH800" i="1" s="1"/>
  <c r="AE883" i="1"/>
  <c r="AH883" i="1" s="1"/>
  <c r="AE996" i="1"/>
  <c r="AH996" i="1" s="1"/>
  <c r="AE115" i="1"/>
  <c r="AH115" i="1" s="1"/>
  <c r="AE68" i="1"/>
  <c r="AH68" i="1" s="1"/>
  <c r="AE281" i="1"/>
  <c r="AH281" i="1" s="1"/>
  <c r="AE710" i="1"/>
  <c r="AH710" i="1" s="1"/>
  <c r="AE911" i="1"/>
  <c r="AH911" i="1" s="1"/>
  <c r="AE352" i="1"/>
  <c r="AH352" i="1" s="1"/>
  <c r="AE716" i="1"/>
  <c r="AH716" i="1" s="1"/>
  <c r="AE423" i="1"/>
  <c r="AH423" i="1" s="1"/>
  <c r="AE916" i="1"/>
  <c r="AH916" i="1" s="1"/>
  <c r="AE451" i="1"/>
  <c r="AH451" i="1" s="1"/>
  <c r="AE1024" i="1"/>
  <c r="AH1024" i="1" s="1"/>
  <c r="AE544" i="1"/>
  <c r="AH544" i="1" s="1"/>
  <c r="AE796" i="1"/>
  <c r="AH796" i="1" s="1"/>
  <c r="AE743" i="1"/>
  <c r="AH743" i="1" s="1"/>
  <c r="AE1030" i="1"/>
  <c r="AH1030" i="1" s="1"/>
  <c r="AE289" i="1"/>
  <c r="AH289" i="1" s="1"/>
  <c r="AE961" i="1"/>
  <c r="AH961" i="1" s="1"/>
  <c r="AE559" i="1"/>
  <c r="AH559" i="1" s="1"/>
  <c r="AE479" i="1"/>
  <c r="AH479" i="1" s="1"/>
  <c r="AE201" i="1"/>
  <c r="AH201" i="1" s="1"/>
  <c r="AE614" i="1"/>
  <c r="AH614" i="1" s="1"/>
  <c r="AE722" i="1"/>
  <c r="AH722" i="1" s="1"/>
  <c r="AE721" i="1"/>
  <c r="AH721" i="1" s="1"/>
  <c r="AE452" i="1"/>
  <c r="AH452" i="1" s="1"/>
  <c r="AE848" i="1"/>
  <c r="AH848" i="1" s="1"/>
  <c r="AE528" i="1"/>
  <c r="AH528" i="1" s="1"/>
  <c r="AE726" i="1"/>
  <c r="AH726" i="1" s="1"/>
  <c r="AE917" i="1"/>
  <c r="AH917" i="1" s="1"/>
  <c r="AE407" i="1"/>
  <c r="AH407" i="1" s="1"/>
  <c r="AE146" i="1"/>
  <c r="AH146" i="1" s="1"/>
  <c r="AE720" i="1"/>
  <c r="AH720" i="1" s="1"/>
  <c r="AE735" i="1"/>
  <c r="AH735" i="1" s="1"/>
  <c r="AE923" i="1"/>
  <c r="AH923" i="1" s="1"/>
  <c r="AE433" i="1"/>
  <c r="AH433" i="1" s="1"/>
  <c r="AE412" i="1"/>
  <c r="AH412" i="1" s="1"/>
  <c r="AE990" i="1"/>
  <c r="AH990" i="1" s="1"/>
  <c r="AE106" i="1"/>
  <c r="AH106" i="1" s="1"/>
  <c r="AE691" i="1"/>
  <c r="AH691" i="1" s="1"/>
  <c r="AE941" i="1"/>
  <c r="AH941" i="1" s="1"/>
  <c r="AE503" i="1"/>
  <c r="AH503" i="1" s="1"/>
  <c r="AE687" i="1"/>
  <c r="AH687" i="1" s="1"/>
  <c r="AE986" i="1"/>
  <c r="AH986" i="1" s="1"/>
  <c r="AE942" i="1"/>
  <c r="AH942" i="1" s="1"/>
  <c r="AE27" i="1"/>
  <c r="AH27" i="1" s="1"/>
  <c r="AE874" i="1"/>
  <c r="AH874" i="1" s="1"/>
  <c r="AE745" i="1"/>
  <c r="AH745" i="1" s="1"/>
  <c r="AE1022" i="1"/>
  <c r="AH1022" i="1" s="1"/>
  <c r="AE139" i="1"/>
  <c r="AH139" i="1" s="1"/>
  <c r="AE732" i="1"/>
  <c r="AH732" i="1" s="1"/>
  <c r="AE967" i="1"/>
  <c r="AH967" i="1" s="1"/>
  <c r="AE37" i="1"/>
  <c r="AH37" i="1" s="1"/>
  <c r="AE832" i="1"/>
  <c r="AH832" i="1" s="1"/>
  <c r="AE272" i="1"/>
  <c r="AH272" i="1" s="1"/>
  <c r="AE270" i="1"/>
  <c r="AH270" i="1" s="1"/>
  <c r="AE41" i="1"/>
  <c r="AH41" i="1" s="1"/>
  <c r="AE445" i="1"/>
  <c r="AH445" i="1" s="1"/>
  <c r="AE1036" i="1"/>
  <c r="AH1036" i="1" s="1"/>
  <c r="AE240" i="1"/>
  <c r="AH240" i="1" s="1"/>
  <c r="AE557" i="1"/>
  <c r="AH557" i="1" s="1"/>
  <c r="AE983" i="1"/>
  <c r="AH983" i="1" s="1"/>
  <c r="AE733" i="1"/>
  <c r="AH733" i="1" s="1"/>
  <c r="AE934" i="1"/>
  <c r="AH934" i="1" s="1"/>
  <c r="F348" i="1"/>
  <c r="M348" i="1" s="1"/>
  <c r="N348" i="1" s="1"/>
  <c r="AE348" i="1"/>
  <c r="AH348" i="1" s="1"/>
  <c r="F363" i="1"/>
  <c r="M363" i="1" s="1"/>
  <c r="N363" i="1" s="1"/>
  <c r="AE363" i="1"/>
  <c r="AH363" i="1" s="1"/>
  <c r="F455" i="1"/>
  <c r="G455" i="1" s="1"/>
  <c r="H455" i="1" s="1"/>
  <c r="J455" i="1" s="1"/>
  <c r="AE455" i="1"/>
  <c r="AH455" i="1" s="1"/>
  <c r="F553" i="1"/>
  <c r="M553" i="1" s="1"/>
  <c r="N553" i="1" s="1"/>
  <c r="AE553" i="1"/>
  <c r="AH553" i="1" s="1"/>
  <c r="F964" i="1"/>
  <c r="M964" i="1" s="1"/>
  <c r="N964" i="1" s="1"/>
  <c r="AE964" i="1"/>
  <c r="AH964" i="1" s="1"/>
  <c r="F145" i="1"/>
  <c r="G145" i="1" s="1"/>
  <c r="H145" i="1" s="1"/>
  <c r="J145" i="1" s="1"/>
  <c r="AE145" i="1"/>
  <c r="AH145" i="1" s="1"/>
  <c r="F838" i="1"/>
  <c r="M838" i="1" s="1"/>
  <c r="N838" i="1" s="1"/>
  <c r="AE838" i="1"/>
  <c r="AH838" i="1" s="1"/>
  <c r="F1017" i="1"/>
  <c r="G1017" i="1" s="1"/>
  <c r="H1017" i="1" s="1"/>
  <c r="J1017" i="1" s="1"/>
  <c r="AE1017" i="1"/>
  <c r="AH1017" i="1" s="1"/>
  <c r="F125" i="1"/>
  <c r="M125" i="1" s="1"/>
  <c r="N125" i="1" s="1"/>
  <c r="AE125" i="1"/>
  <c r="AH125" i="1" s="1"/>
  <c r="F1033" i="1"/>
  <c r="M1033" i="1" s="1"/>
  <c r="N1033" i="1" s="1"/>
  <c r="AE1033" i="1"/>
  <c r="AH1033" i="1" s="1"/>
  <c r="F808" i="1"/>
  <c r="G808" i="1" s="1"/>
  <c r="H808" i="1" s="1"/>
  <c r="J808" i="1" s="1"/>
  <c r="K808" i="1" s="1"/>
  <c r="AE808" i="1"/>
  <c r="AH808" i="1" s="1"/>
  <c r="F762" i="1"/>
  <c r="G762" i="1" s="1"/>
  <c r="H762" i="1" s="1"/>
  <c r="J762" i="1" s="1"/>
  <c r="AE762" i="1"/>
  <c r="AH762" i="1" s="1"/>
  <c r="F698" i="1"/>
  <c r="G698" i="1" s="1"/>
  <c r="H698" i="1" s="1"/>
  <c r="J698" i="1" s="1"/>
  <c r="AE698" i="1"/>
  <c r="AH698" i="1" s="1"/>
  <c r="F712" i="1"/>
  <c r="M712" i="1" s="1"/>
  <c r="N712" i="1" s="1"/>
  <c r="AE712" i="1"/>
  <c r="AH712" i="1" s="1"/>
  <c r="F150" i="1"/>
  <c r="M150" i="1" s="1"/>
  <c r="N150" i="1" s="1"/>
  <c r="AE150" i="1"/>
  <c r="AH150" i="1" s="1"/>
  <c r="F918" i="1"/>
  <c r="M918" i="1" s="1"/>
  <c r="N918" i="1" s="1"/>
  <c r="AE918" i="1"/>
  <c r="AH918" i="1" s="1"/>
  <c r="F731" i="1"/>
  <c r="G731" i="1" s="1"/>
  <c r="H731" i="1" s="1"/>
  <c r="J731" i="1" s="1"/>
  <c r="AE731" i="1"/>
  <c r="AH731" i="1" s="1"/>
  <c r="F901" i="1"/>
  <c r="G901" i="1" s="1"/>
  <c r="H901" i="1" s="1"/>
  <c r="J901" i="1" s="1"/>
  <c r="AE901" i="1"/>
  <c r="AH901" i="1" s="1"/>
  <c r="F84" i="1"/>
  <c r="M84" i="1" s="1"/>
  <c r="N84" i="1" s="1"/>
  <c r="AE84" i="1"/>
  <c r="AH84" i="1" s="1"/>
  <c r="F250" i="1"/>
  <c r="G250" i="1" s="1"/>
  <c r="H250" i="1" s="1"/>
  <c r="J250" i="1" s="1"/>
  <c r="AE250" i="1"/>
  <c r="AH250" i="1" s="1"/>
  <c r="F878" i="1"/>
  <c r="M878" i="1" s="1"/>
  <c r="N878" i="1" s="1"/>
  <c r="AE878" i="1"/>
  <c r="AH878" i="1" s="1"/>
  <c r="F190" i="1"/>
  <c r="G190" i="1" s="1"/>
  <c r="H190" i="1" s="1"/>
  <c r="J190" i="1" s="1"/>
  <c r="AE190" i="1"/>
  <c r="AH190" i="1" s="1"/>
  <c r="F54" i="1"/>
  <c r="G54" i="1" s="1"/>
  <c r="H54" i="1" s="1"/>
  <c r="J54" i="1" s="1"/>
  <c r="AE54" i="1"/>
  <c r="AH54" i="1" s="1"/>
  <c r="F62" i="1"/>
  <c r="M62" i="1" s="1"/>
  <c r="N62" i="1" s="1"/>
  <c r="AE62" i="1"/>
  <c r="AH62" i="1" s="1"/>
  <c r="F846" i="1"/>
  <c r="G846" i="1" s="1"/>
  <c r="H846" i="1" s="1"/>
  <c r="J846" i="1" s="1"/>
  <c r="AE846" i="1"/>
  <c r="AH846" i="1" s="1"/>
  <c r="F459" i="1"/>
  <c r="M459" i="1" s="1"/>
  <c r="N459" i="1" s="1"/>
  <c r="AE459" i="1"/>
  <c r="AH459" i="1" s="1"/>
  <c r="F159" i="1"/>
  <c r="G159" i="1" s="1"/>
  <c r="H159" i="1" s="1"/>
  <c r="J159" i="1" s="1"/>
  <c r="AE159" i="1"/>
  <c r="AH159" i="1" s="1"/>
  <c r="F511" i="1"/>
  <c r="M511" i="1" s="1"/>
  <c r="N511" i="1" s="1"/>
  <c r="AE511" i="1"/>
  <c r="AH511" i="1" s="1"/>
  <c r="F356" i="1"/>
  <c r="G356" i="1" s="1"/>
  <c r="H356" i="1" s="1"/>
  <c r="J356" i="1" s="1"/>
  <c r="AE356" i="1"/>
  <c r="AH356" i="1" s="1"/>
  <c r="F827" i="1"/>
  <c r="G827" i="1" s="1"/>
  <c r="H827" i="1" s="1"/>
  <c r="J827" i="1" s="1"/>
  <c r="AE827" i="1"/>
  <c r="AH827" i="1" s="1"/>
  <c r="F386" i="1"/>
  <c r="G386" i="1" s="1"/>
  <c r="H386" i="1" s="1"/>
  <c r="J386" i="1" s="1"/>
  <c r="K386" i="1" s="1"/>
  <c r="AE386" i="1"/>
  <c r="AH386" i="1" s="1"/>
  <c r="F987" i="1"/>
  <c r="M987" i="1" s="1"/>
  <c r="N987" i="1" s="1"/>
  <c r="AE987" i="1"/>
  <c r="AH987" i="1" s="1"/>
  <c r="F1021" i="1"/>
  <c r="G1021" i="1" s="1"/>
  <c r="H1021" i="1" s="1"/>
  <c r="J1021" i="1" s="1"/>
  <c r="AE1021" i="1"/>
  <c r="AH1021" i="1" s="1"/>
  <c r="F1013" i="1"/>
  <c r="G1013" i="1" s="1"/>
  <c r="H1013" i="1" s="1"/>
  <c r="J1013" i="1" s="1"/>
  <c r="AE1013" i="1"/>
  <c r="AH1013" i="1" s="1"/>
  <c r="F974" i="1"/>
  <c r="G974" i="1" s="1"/>
  <c r="H974" i="1" s="1"/>
  <c r="J974" i="1" s="1"/>
  <c r="AE974" i="1"/>
  <c r="AH974" i="1" s="1"/>
  <c r="F388" i="1"/>
  <c r="G388" i="1" s="1"/>
  <c r="H388" i="1" s="1"/>
  <c r="J388" i="1" s="1"/>
  <c r="K388" i="1" s="1"/>
  <c r="AE388" i="1"/>
  <c r="AH388" i="1" s="1"/>
  <c r="F931" i="1"/>
  <c r="M931" i="1" s="1"/>
  <c r="N931" i="1" s="1"/>
  <c r="AE931" i="1"/>
  <c r="AH931" i="1" s="1"/>
  <c r="F533" i="1"/>
  <c r="M533" i="1" s="1"/>
  <c r="N533" i="1" s="1"/>
  <c r="AE533" i="1"/>
  <c r="AH533" i="1" s="1"/>
  <c r="F862" i="1"/>
  <c r="M862" i="1" s="1"/>
  <c r="N862" i="1" s="1"/>
  <c r="AE862" i="1"/>
  <c r="AH862" i="1" s="1"/>
  <c r="F63" i="1"/>
  <c r="G63" i="1" s="1"/>
  <c r="H63" i="1" s="1"/>
  <c r="J63" i="1" s="1"/>
  <c r="AE63" i="1"/>
  <c r="AH63" i="1" s="1"/>
  <c r="F259" i="1"/>
  <c r="G259" i="1" s="1"/>
  <c r="H259" i="1" s="1"/>
  <c r="J259" i="1" s="1"/>
  <c r="AE259" i="1"/>
  <c r="AH259" i="1" s="1"/>
  <c r="F75" i="1"/>
  <c r="M75" i="1" s="1"/>
  <c r="N75" i="1" s="1"/>
  <c r="AE75" i="1"/>
  <c r="AH75" i="1" s="1"/>
  <c r="F396" i="1"/>
  <c r="M396" i="1" s="1"/>
  <c r="N396" i="1" s="1"/>
  <c r="AE396" i="1"/>
  <c r="AH396" i="1" s="1"/>
  <c r="F938" i="1"/>
  <c r="G938" i="1" s="1"/>
  <c r="H938" i="1" s="1"/>
  <c r="J938" i="1" s="1"/>
  <c r="AE938" i="1"/>
  <c r="AH938" i="1" s="1"/>
  <c r="F872" i="1"/>
  <c r="G872" i="1" s="1"/>
  <c r="H872" i="1" s="1"/>
  <c r="J872" i="1" s="1"/>
  <c r="AE872" i="1"/>
  <c r="AH872" i="1" s="1"/>
  <c r="F593" i="1"/>
  <c r="M593" i="1" s="1"/>
  <c r="N593" i="1" s="1"/>
  <c r="AE593" i="1"/>
  <c r="AH593" i="1" s="1"/>
  <c r="F645" i="1"/>
  <c r="G645" i="1" s="1"/>
  <c r="H645" i="1" s="1"/>
  <c r="J645" i="1" s="1"/>
  <c r="AE645" i="1"/>
  <c r="AH645" i="1" s="1"/>
  <c r="F73" i="1"/>
  <c r="G73" i="1" s="1"/>
  <c r="H73" i="1" s="1"/>
  <c r="J73" i="1" s="1"/>
  <c r="AE73" i="1"/>
  <c r="AH73" i="1" s="1"/>
  <c r="F313" i="1"/>
  <c r="G313" i="1" s="1"/>
  <c r="H313" i="1" s="1"/>
  <c r="J313" i="1" s="1"/>
  <c r="AE313" i="1"/>
  <c r="AH313" i="1" s="1"/>
  <c r="F85" i="1"/>
  <c r="M85" i="1" s="1"/>
  <c r="N85" i="1" s="1"/>
  <c r="AE85" i="1"/>
  <c r="AH85" i="1" s="1"/>
  <c r="F70" i="1"/>
  <c r="G70" i="1" s="1"/>
  <c r="H70" i="1" s="1"/>
  <c r="J70" i="1" s="1"/>
  <c r="AE70" i="1"/>
  <c r="AH70" i="1" s="1"/>
  <c r="F126" i="1"/>
  <c r="G126" i="1" s="1"/>
  <c r="H126" i="1" s="1"/>
  <c r="J126" i="1" s="1"/>
  <c r="AE126" i="1"/>
  <c r="AH126" i="1" s="1"/>
  <c r="AE599" i="1"/>
  <c r="AH599" i="1" s="1"/>
  <c r="AE843" i="1"/>
  <c r="AH843" i="1" s="1"/>
  <c r="AE912" i="1"/>
  <c r="AH912" i="1" s="1"/>
  <c r="AE576" i="1"/>
  <c r="AH576" i="1" s="1"/>
  <c r="AE288" i="1"/>
  <c r="AH288" i="1" s="1"/>
  <c r="AE821" i="1"/>
  <c r="AH821" i="1" s="1"/>
  <c r="AE994" i="1"/>
  <c r="AH994" i="1" s="1"/>
  <c r="AE799" i="1"/>
  <c r="AH799" i="1" s="1"/>
  <c r="AE667" i="1"/>
  <c r="AH667" i="1" s="1"/>
  <c r="AE906" i="1"/>
  <c r="AH906" i="1" s="1"/>
  <c r="AE279" i="1"/>
  <c r="AH279" i="1" s="1"/>
  <c r="AE984" i="1"/>
  <c r="AH984" i="1" s="1"/>
  <c r="AE1034" i="1"/>
  <c r="AH1034" i="1" s="1"/>
  <c r="AE936" i="1"/>
  <c r="AH936" i="1" s="1"/>
  <c r="AE364" i="1"/>
  <c r="AH364" i="1" s="1"/>
  <c r="AE536" i="1"/>
  <c r="AH536" i="1" s="1"/>
  <c r="AE172" i="1"/>
  <c r="AH172" i="1" s="1"/>
  <c r="AE460" i="1"/>
  <c r="AH460" i="1" s="1"/>
  <c r="AE1003" i="1"/>
  <c r="AH1003" i="1" s="1"/>
  <c r="AE816" i="1"/>
  <c r="AH816" i="1" s="1"/>
  <c r="AE673" i="1"/>
  <c r="AH673" i="1" s="1"/>
  <c r="AE113" i="1"/>
  <c r="AH113" i="1" s="1"/>
  <c r="AE43" i="1"/>
  <c r="AH43" i="1" s="1"/>
  <c r="AE757" i="1"/>
  <c r="AH757" i="1" s="1"/>
  <c r="AE871" i="1"/>
  <c r="AH871" i="1" s="1"/>
  <c r="AE127" i="1"/>
  <c r="AH127" i="1" s="1"/>
  <c r="AE1020" i="1"/>
  <c r="AH1020" i="1" s="1"/>
  <c r="AE92" i="1"/>
  <c r="AH92" i="1" s="1"/>
  <c r="AE740" i="1"/>
  <c r="AH740" i="1" s="1"/>
  <c r="AE811" i="1"/>
  <c r="AH811" i="1" s="1"/>
  <c r="AE491" i="1"/>
  <c r="AH491" i="1" s="1"/>
  <c r="AE245" i="1"/>
  <c r="AH245" i="1" s="1"/>
  <c r="AE928" i="1"/>
  <c r="AH928" i="1" s="1"/>
  <c r="AE865" i="1"/>
  <c r="AH865" i="1" s="1"/>
  <c r="AE470" i="1"/>
  <c r="AH470" i="1" s="1"/>
  <c r="AE656" i="1"/>
  <c r="AH656" i="1" s="1"/>
  <c r="AE830" i="1"/>
  <c r="AH830" i="1" s="1"/>
  <c r="AE198" i="1"/>
  <c r="AH198" i="1" s="1"/>
  <c r="AE902" i="1"/>
  <c r="AH902" i="1" s="1"/>
  <c r="AE339" i="1"/>
  <c r="AH339" i="1" s="1"/>
  <c r="AE522" i="1"/>
  <c r="AH522" i="1" s="1"/>
  <c r="AE143" i="1"/>
  <c r="AH143" i="1" s="1"/>
  <c r="AE640" i="1"/>
  <c r="AH640" i="1" s="1"/>
  <c r="AE194" i="1"/>
  <c r="AH194" i="1" s="1"/>
  <c r="AE109" i="1"/>
  <c r="AH109" i="1" s="1"/>
  <c r="AE860" i="1"/>
  <c r="AH860" i="1" s="1"/>
  <c r="AE321" i="1"/>
  <c r="AH321" i="1" s="1"/>
  <c r="AE532" i="1"/>
  <c r="AH532" i="1" s="1"/>
  <c r="AE608" i="1"/>
  <c r="AH608" i="1" s="1"/>
  <c r="AE980" i="1"/>
  <c r="AH980" i="1" s="1"/>
  <c r="AE151" i="1"/>
  <c r="AH151" i="1" s="1"/>
  <c r="AE273" i="1"/>
  <c r="AH273" i="1" s="1"/>
  <c r="AE527" i="1"/>
  <c r="AH527" i="1" s="1"/>
  <c r="AE890" i="1"/>
  <c r="AH890" i="1" s="1"/>
  <c r="AE33" i="1"/>
  <c r="AH33" i="1" s="1"/>
  <c r="AE162" i="1"/>
  <c r="AH162" i="1" s="1"/>
  <c r="AE395" i="1"/>
  <c r="AH395" i="1" s="1"/>
  <c r="AE220" i="1"/>
  <c r="AH220" i="1" s="1"/>
  <c r="AE709" i="1"/>
  <c r="AH709" i="1" s="1"/>
  <c r="AE294" i="1"/>
  <c r="AH294" i="1" s="1"/>
  <c r="AE248" i="1"/>
  <c r="AH248" i="1" s="1"/>
  <c r="AE79" i="1"/>
  <c r="AH79" i="1" s="1"/>
  <c r="AE196" i="1"/>
  <c r="AH196" i="1" s="1"/>
  <c r="AE309" i="1"/>
  <c r="AH309" i="1" s="1"/>
  <c r="AE855" i="1"/>
  <c r="AH855" i="1" s="1"/>
  <c r="AE844" i="1"/>
  <c r="AH844" i="1" s="1"/>
  <c r="AE148" i="1"/>
  <c r="AH148" i="1" s="1"/>
  <c r="AE26" i="1"/>
  <c r="AH26" i="1" s="1"/>
  <c r="AE83" i="1"/>
  <c r="AH83" i="1" s="1"/>
  <c r="AE307" i="1"/>
  <c r="AH307" i="1" s="1"/>
  <c r="AE555" i="1"/>
  <c r="AH555" i="1" s="1"/>
  <c r="AE430" i="1"/>
  <c r="AH430" i="1" s="1"/>
  <c r="AE751" i="1"/>
  <c r="AH751" i="1" s="1"/>
  <c r="AE334" i="1"/>
  <c r="AH334" i="1" s="1"/>
  <c r="AE699" i="1"/>
  <c r="AH699" i="1" s="1"/>
  <c r="AE537" i="1"/>
  <c r="AH537" i="1" s="1"/>
  <c r="F29" i="1"/>
  <c r="F686" i="1"/>
  <c r="G686" i="1" s="1"/>
  <c r="H686" i="1" s="1"/>
  <c r="J686" i="1" s="1"/>
  <c r="F965" i="1"/>
  <c r="M965" i="1" s="1"/>
  <c r="N965" i="1" s="1"/>
  <c r="F995" i="1"/>
  <c r="G995" i="1" s="1"/>
  <c r="H995" i="1" s="1"/>
  <c r="J995" i="1" s="1"/>
  <c r="F468" i="1"/>
  <c r="M468" i="1" s="1"/>
  <c r="N468" i="1" s="1"/>
  <c r="F213" i="1"/>
  <c r="G213" i="1" s="1"/>
  <c r="H213" i="1" s="1"/>
  <c r="J213" i="1" s="1"/>
  <c r="F589" i="1"/>
  <c r="F989" i="1"/>
  <c r="M989" i="1" s="1"/>
  <c r="N989" i="1" s="1"/>
  <c r="F869" i="1"/>
  <c r="M869" i="1" s="1"/>
  <c r="N869" i="1" s="1"/>
  <c r="F285" i="1"/>
  <c r="M285" i="1" s="1"/>
  <c r="N285" i="1" s="1"/>
  <c r="F1004" i="1"/>
  <c r="M1004" i="1" s="1"/>
  <c r="N1004" i="1" s="1"/>
  <c r="F551" i="1"/>
  <c r="M551" i="1" s="1"/>
  <c r="N551" i="1" s="1"/>
  <c r="F669" i="1"/>
  <c r="F434" i="1"/>
  <c r="G434" i="1" s="1"/>
  <c r="H434" i="1" s="1"/>
  <c r="J434" i="1" s="1"/>
  <c r="F450" i="1"/>
  <c r="G450" i="1" s="1"/>
  <c r="H450" i="1" s="1"/>
  <c r="J450" i="1" s="1"/>
  <c r="K450" i="1" s="1"/>
  <c r="F892" i="1"/>
  <c r="M892" i="1" s="1"/>
  <c r="N892" i="1" s="1"/>
  <c r="F864" i="1"/>
  <c r="F875" i="1"/>
  <c r="G875" i="1" s="1"/>
  <c r="H875" i="1" s="1"/>
  <c r="J875" i="1" s="1"/>
  <c r="F274" i="1"/>
  <c r="F834" i="1"/>
  <c r="G834" i="1" s="1"/>
  <c r="H834" i="1" s="1"/>
  <c r="J834" i="1" s="1"/>
  <c r="F118" i="1"/>
  <c r="G118" i="1" s="1"/>
  <c r="H118" i="1" s="1"/>
  <c r="J118" i="1" s="1"/>
  <c r="F208" i="1"/>
  <c r="M208" i="1" s="1"/>
  <c r="N208" i="1" s="1"/>
  <c r="F756" i="1"/>
  <c r="M756" i="1" s="1"/>
  <c r="N756" i="1" s="1"/>
  <c r="F782" i="1"/>
  <c r="G782" i="1" s="1"/>
  <c r="H782" i="1" s="1"/>
  <c r="J782" i="1" s="1"/>
  <c r="F221" i="1"/>
  <c r="G221" i="1" s="1"/>
  <c r="H221" i="1" s="1"/>
  <c r="J221" i="1" s="1"/>
  <c r="F101" i="1"/>
  <c r="G101" i="1" s="1"/>
  <c r="H101" i="1" s="1"/>
  <c r="J101" i="1" s="1"/>
  <c r="F290" i="1"/>
  <c r="G290" i="1" s="1"/>
  <c r="H290" i="1" s="1"/>
  <c r="J290" i="1" s="1"/>
  <c r="F785" i="1"/>
  <c r="G785" i="1" s="1"/>
  <c r="H785" i="1" s="1"/>
  <c r="J785" i="1" s="1"/>
  <c r="F781" i="1"/>
  <c r="F649" i="1"/>
  <c r="G649" i="1" s="1"/>
  <c r="H649" i="1" s="1"/>
  <c r="J649" i="1" s="1"/>
  <c r="F164" i="1"/>
  <c r="F216" i="1"/>
  <c r="G216" i="1" s="1"/>
  <c r="H216" i="1" s="1"/>
  <c r="J216" i="1" s="1"/>
  <c r="F205" i="1"/>
  <c r="G205" i="1" s="1"/>
  <c r="H205" i="1" s="1"/>
  <c r="J205" i="1" s="1"/>
  <c r="F852" i="1"/>
  <c r="M852" i="1" s="1"/>
  <c r="N852" i="1" s="1"/>
  <c r="F572" i="1"/>
  <c r="G572" i="1" s="1"/>
  <c r="H572" i="1" s="1"/>
  <c r="J572" i="1" s="1"/>
  <c r="F167" i="1"/>
  <c r="M167" i="1" s="1"/>
  <c r="N167" i="1" s="1"/>
  <c r="F22" i="1"/>
  <c r="M22" i="1" s="1"/>
  <c r="N22" i="1" s="1"/>
  <c r="F214" i="1"/>
  <c r="G214" i="1" s="1"/>
  <c r="H214" i="1" s="1"/>
  <c r="J214" i="1" s="1"/>
  <c r="F197" i="1"/>
  <c r="F613" i="1"/>
  <c r="G613" i="1" s="1"/>
  <c r="H613" i="1" s="1"/>
  <c r="J613" i="1" s="1"/>
  <c r="F899" i="1"/>
  <c r="G899" i="1" s="1"/>
  <c r="H899" i="1" s="1"/>
  <c r="J899" i="1" s="1"/>
  <c r="F298" i="1"/>
  <c r="G298" i="1" s="1"/>
  <c r="H298" i="1" s="1"/>
  <c r="J298" i="1" s="1"/>
  <c r="F134" i="1"/>
  <c r="F976" i="1"/>
  <c r="M976" i="1" s="1"/>
  <c r="N976" i="1" s="1"/>
  <c r="F303" i="1"/>
  <c r="G303" i="1" s="1"/>
  <c r="H303" i="1" s="1"/>
  <c r="J303" i="1" s="1"/>
  <c r="F435" i="1"/>
  <c r="G435" i="1" s="1"/>
  <c r="H435" i="1" s="1"/>
  <c r="J435" i="1" s="1"/>
  <c r="F366" i="1"/>
  <c r="M366" i="1" s="1"/>
  <c r="N366" i="1" s="1"/>
  <c r="F682" i="1"/>
  <c r="M682" i="1" s="1"/>
  <c r="N682" i="1" s="1"/>
  <c r="F887" i="1"/>
  <c r="F292" i="1"/>
  <c r="G292" i="1" s="1"/>
  <c r="H292" i="1" s="1"/>
  <c r="J292" i="1" s="1"/>
  <c r="F181" i="1"/>
  <c r="F891" i="1"/>
  <c r="M891" i="1" s="1"/>
  <c r="N891" i="1" s="1"/>
  <c r="F655" i="1"/>
  <c r="M655" i="1" s="1"/>
  <c r="N655" i="1" s="1"/>
  <c r="F943" i="1"/>
  <c r="M943" i="1" s="1"/>
  <c r="N943" i="1" s="1"/>
  <c r="F956" i="1"/>
  <c r="F258" i="1"/>
  <c r="G258" i="1" s="1"/>
  <c r="H258" i="1" s="1"/>
  <c r="J258" i="1" s="1"/>
  <c r="F428" i="1"/>
  <c r="F750" i="1"/>
  <c r="M750" i="1" s="1"/>
  <c r="N750" i="1" s="1"/>
  <c r="F415" i="1"/>
  <c r="G415" i="1" s="1"/>
  <c r="H415" i="1" s="1"/>
  <c r="J415" i="1" s="1"/>
  <c r="F129" i="1"/>
  <c r="G129" i="1" s="1"/>
  <c r="H129" i="1" s="1"/>
  <c r="J129" i="1" s="1"/>
  <c r="K129" i="1" s="1"/>
  <c r="F840" i="1"/>
  <c r="F302" i="1"/>
  <c r="G302" i="1" s="1"/>
  <c r="H302" i="1" s="1"/>
  <c r="J302" i="1" s="1"/>
  <c r="F921" i="1"/>
  <c r="G921" i="1" s="1"/>
  <c r="H921" i="1" s="1"/>
  <c r="J921" i="1" s="1"/>
  <c r="F287" i="1"/>
  <c r="G287" i="1" s="1"/>
  <c r="H287" i="1" s="1"/>
  <c r="J287" i="1" s="1"/>
  <c r="F1035" i="1"/>
  <c r="F531" i="1"/>
  <c r="G531" i="1" s="1"/>
  <c r="H531" i="1" s="1"/>
  <c r="J531" i="1" s="1"/>
  <c r="F545" i="1"/>
  <c r="M545" i="1" s="1"/>
  <c r="N545" i="1" s="1"/>
  <c r="F169" i="1"/>
  <c r="M169" i="1" s="1"/>
  <c r="N169" i="1" s="1"/>
  <c r="F160" i="1"/>
  <c r="F549" i="1"/>
  <c r="M549" i="1" s="1"/>
  <c r="N549" i="1" s="1"/>
  <c r="F431" i="1"/>
  <c r="F437" i="1"/>
  <c r="M437" i="1" s="1"/>
  <c r="N437" i="1" s="1"/>
  <c r="F727" i="1"/>
  <c r="F804" i="1"/>
  <c r="G804" i="1" s="1"/>
  <c r="H804" i="1" s="1"/>
  <c r="J804" i="1" s="1"/>
  <c r="F591" i="1"/>
  <c r="G591" i="1" s="1"/>
  <c r="H591" i="1" s="1"/>
  <c r="J591" i="1" s="1"/>
  <c r="F696" i="1"/>
  <c r="G696" i="1" s="1"/>
  <c r="H696" i="1" s="1"/>
  <c r="J696" i="1" s="1"/>
  <c r="F885" i="1"/>
  <c r="F998" i="1"/>
  <c r="G998" i="1" s="1"/>
  <c r="H998" i="1" s="1"/>
  <c r="J998" i="1" s="1"/>
  <c r="K998" i="1" s="1"/>
  <c r="F868" i="1"/>
  <c r="G868" i="1" s="1"/>
  <c r="H868" i="1" s="1"/>
  <c r="J868" i="1" s="1"/>
  <c r="F636" i="1"/>
  <c r="M636" i="1" s="1"/>
  <c r="N636" i="1" s="1"/>
  <c r="F91" i="1"/>
  <c r="F477" i="1"/>
  <c r="G477" i="1" s="1"/>
  <c r="H477" i="1" s="1"/>
  <c r="J477" i="1" s="1"/>
  <c r="K477" i="1" s="1"/>
  <c r="F618" i="1"/>
  <c r="F110" i="1"/>
  <c r="G110" i="1" s="1"/>
  <c r="H110" i="1" s="1"/>
  <c r="J110" i="1" s="1"/>
  <c r="F1012" i="1"/>
  <c r="G1012" i="1" s="1"/>
  <c r="H1012" i="1" s="1"/>
  <c r="J1012" i="1" s="1"/>
  <c r="F632" i="1"/>
  <c r="G632" i="1" s="1"/>
  <c r="H632" i="1" s="1"/>
  <c r="J632" i="1" s="1"/>
  <c r="F607" i="1"/>
  <c r="F1011" i="1"/>
  <c r="G1011" i="1" s="1"/>
  <c r="H1011" i="1" s="1"/>
  <c r="J1011" i="1" s="1"/>
  <c r="F443" i="1"/>
  <c r="G443" i="1" s="1"/>
  <c r="H443" i="1" s="1"/>
  <c r="J443" i="1" s="1"/>
  <c r="F648" i="1"/>
  <c r="G648" i="1" s="1"/>
  <c r="H648" i="1" s="1"/>
  <c r="J648" i="1" s="1"/>
  <c r="F278" i="1"/>
  <c r="M278" i="1" s="1"/>
  <c r="N278" i="1" s="1"/>
  <c r="F909" i="1"/>
  <c r="M909" i="1" s="1"/>
  <c r="N909" i="1" s="1"/>
  <c r="F442" i="1"/>
  <c r="G442" i="1" s="1"/>
  <c r="H442" i="1" s="1"/>
  <c r="J442" i="1" s="1"/>
  <c r="K442" i="1" s="1"/>
  <c r="F876" i="1"/>
  <c r="G876" i="1" s="1"/>
  <c r="H876" i="1" s="1"/>
  <c r="J876" i="1" s="1"/>
  <c r="F764" i="1"/>
  <c r="M764" i="1" s="1"/>
  <c r="N764" i="1" s="1"/>
  <c r="F171" i="1"/>
  <c r="G171" i="1" s="1"/>
  <c r="H171" i="1" s="1"/>
  <c r="J171" i="1" s="1"/>
  <c r="F318" i="1"/>
  <c r="M318" i="1" s="1"/>
  <c r="N318" i="1" s="1"/>
  <c r="F616" i="1"/>
  <c r="G616" i="1" s="1"/>
  <c r="H616" i="1" s="1"/>
  <c r="J616" i="1" s="1"/>
  <c r="F903" i="1"/>
  <c r="M903" i="1" s="1"/>
  <c r="N903" i="1" s="1"/>
  <c r="F299" i="1"/>
  <c r="M299" i="1" s="1"/>
  <c r="N299" i="1" s="1"/>
  <c r="F849" i="1"/>
  <c r="M849" i="1" s="1"/>
  <c r="N849" i="1" s="1"/>
  <c r="F571" i="1"/>
  <c r="G571" i="1" s="1"/>
  <c r="H571" i="1" s="1"/>
  <c r="J571" i="1" s="1"/>
  <c r="F225" i="1"/>
  <c r="M225" i="1" s="1"/>
  <c r="N225" i="1" s="1"/>
  <c r="F863" i="1"/>
  <c r="M863" i="1" s="1"/>
  <c r="N863" i="1" s="1"/>
  <c r="F658" i="1"/>
  <c r="G658" i="1" s="1"/>
  <c r="H658" i="1" s="1"/>
  <c r="J658" i="1" s="1"/>
  <c r="F981" i="1"/>
  <c r="M981" i="1" s="1"/>
  <c r="N981" i="1" s="1"/>
  <c r="F233" i="1"/>
  <c r="F753" i="1"/>
  <c r="G753" i="1" s="1"/>
  <c r="H753" i="1" s="1"/>
  <c r="J753" i="1" s="1"/>
  <c r="K753" i="1" s="1"/>
  <c r="F638" i="1"/>
  <c r="M638" i="1" s="1"/>
  <c r="N638" i="1" s="1"/>
  <c r="F185" i="1"/>
  <c r="G185" i="1" s="1"/>
  <c r="H185" i="1" s="1"/>
  <c r="J185" i="1" s="1"/>
  <c r="F399" i="1"/>
  <c r="M399" i="1" s="1"/>
  <c r="N399" i="1" s="1"/>
  <c r="F972" i="1"/>
  <c r="G972" i="1" s="1"/>
  <c r="H972" i="1" s="1"/>
  <c r="J972" i="1" s="1"/>
  <c r="K972" i="1" s="1"/>
  <c r="F48" i="1"/>
  <c r="M48" i="1" s="1"/>
  <c r="N48" i="1" s="1"/>
  <c r="F543" i="1"/>
  <c r="M543" i="1" s="1"/>
  <c r="N543" i="1" s="1"/>
  <c r="F350" i="1"/>
  <c r="G350" i="1" s="1"/>
  <c r="H350" i="1" s="1"/>
  <c r="J350" i="1" s="1"/>
  <c r="F78" i="1"/>
  <c r="M78" i="1" s="1"/>
  <c r="N78" i="1" s="1"/>
  <c r="F314" i="1"/>
  <c r="G314" i="1" s="1"/>
  <c r="H314" i="1" s="1"/>
  <c r="J314" i="1" s="1"/>
  <c r="F119" i="1"/>
  <c r="M119" i="1" s="1"/>
  <c r="N119" i="1" s="1"/>
  <c r="F900" i="1"/>
  <c r="M900" i="1" s="1"/>
  <c r="N900" i="1" s="1"/>
  <c r="F680" i="1"/>
  <c r="G680" i="1" s="1"/>
  <c r="H680" i="1" s="1"/>
  <c r="J680" i="1" s="1"/>
  <c r="F107" i="1"/>
  <c r="M107" i="1" s="1"/>
  <c r="N107" i="1" s="1"/>
  <c r="F1037" i="1"/>
  <c r="G1037" i="1" s="1"/>
  <c r="H1037" i="1" s="1"/>
  <c r="J1037" i="1" s="1"/>
  <c r="F481" i="1"/>
  <c r="M481" i="1" s="1"/>
  <c r="N481" i="1" s="1"/>
  <c r="F131" i="1"/>
  <c r="G131" i="1" s="1"/>
  <c r="H131" i="1" s="1"/>
  <c r="J131" i="1" s="1"/>
  <c r="K131" i="1" s="1"/>
  <c r="F513" i="1"/>
  <c r="G513" i="1" s="1"/>
  <c r="H513" i="1" s="1"/>
  <c r="J513" i="1" s="1"/>
  <c r="F105" i="1"/>
  <c r="G105" i="1" s="1"/>
  <c r="H105" i="1" s="1"/>
  <c r="J105" i="1" s="1"/>
  <c r="F263" i="1"/>
  <c r="F94" i="1"/>
  <c r="G94" i="1" s="1"/>
  <c r="H94" i="1" s="1"/>
  <c r="J94" i="1" s="1"/>
  <c r="F664" i="1"/>
  <c r="F689" i="1"/>
  <c r="M689" i="1" s="1"/>
  <c r="N689" i="1" s="1"/>
  <c r="F603" i="1"/>
  <c r="F226" i="1"/>
  <c r="M226" i="1" s="1"/>
  <c r="N226" i="1" s="1"/>
  <c r="F385" i="1"/>
  <c r="M385" i="1" s="1"/>
  <c r="N385" i="1" s="1"/>
  <c r="F1001" i="1"/>
  <c r="G1001" i="1" s="1"/>
  <c r="H1001" i="1" s="1"/>
  <c r="J1001" i="1" s="1"/>
  <c r="F360" i="1"/>
  <c r="G360" i="1" s="1"/>
  <c r="H360" i="1" s="1"/>
  <c r="J360" i="1" s="1"/>
  <c r="K360" i="1" s="1"/>
  <c r="F409" i="1"/>
  <c r="M409" i="1" s="1"/>
  <c r="N409" i="1" s="1"/>
  <c r="F421" i="1"/>
  <c r="F573" i="1"/>
  <c r="M573" i="1" s="1"/>
  <c r="N573" i="1" s="1"/>
  <c r="F55" i="1"/>
  <c r="G55" i="1" s="1"/>
  <c r="H55" i="1" s="1"/>
  <c r="J55" i="1" s="1"/>
  <c r="F262" i="1"/>
  <c r="G262" i="1" s="1"/>
  <c r="H262" i="1" s="1"/>
  <c r="J262" i="1" s="1"/>
  <c r="F574" i="1"/>
  <c r="G574" i="1" s="1"/>
  <c r="H574" i="1" s="1"/>
  <c r="J574" i="1" s="1"/>
  <c r="F886" i="1"/>
  <c r="M886" i="1" s="1"/>
  <c r="N886" i="1" s="1"/>
  <c r="F565" i="1"/>
  <c r="M565" i="1" s="1"/>
  <c r="N565" i="1" s="1"/>
  <c r="F384" i="1"/>
  <c r="M384" i="1" s="1"/>
  <c r="N384" i="1" s="1"/>
  <c r="F96" i="1"/>
  <c r="G96" i="1" s="1"/>
  <c r="H96" i="1" s="1"/>
  <c r="J96" i="1" s="1"/>
  <c r="F905" i="1"/>
  <c r="G905" i="1" s="1"/>
  <c r="H905" i="1" s="1"/>
  <c r="J905" i="1" s="1"/>
  <c r="K905" i="1" s="1"/>
  <c r="F529" i="1"/>
  <c r="M529" i="1" s="1"/>
  <c r="N529" i="1" s="1"/>
  <c r="F52" i="1"/>
  <c r="M52" i="1" s="1"/>
  <c r="N52" i="1" s="1"/>
  <c r="F51" i="1"/>
  <c r="F625" i="1"/>
  <c r="M625" i="1" s="1"/>
  <c r="N625" i="1" s="1"/>
  <c r="F684" i="1"/>
  <c r="G684" i="1" s="1"/>
  <c r="H684" i="1" s="1"/>
  <c r="J684" i="1" s="1"/>
  <c r="F692" i="1"/>
  <c r="G692" i="1" s="1"/>
  <c r="H692" i="1" s="1"/>
  <c r="J692" i="1" s="1"/>
  <c r="F112" i="1"/>
  <c r="G112" i="1" s="1"/>
  <c r="H112" i="1" s="1"/>
  <c r="J112" i="1" s="1"/>
  <c r="F688" i="1"/>
  <c r="M688" i="1" s="1"/>
  <c r="N688" i="1" s="1"/>
  <c r="F853" i="1"/>
  <c r="M853" i="1" s="1"/>
  <c r="N853" i="1" s="1"/>
  <c r="F207" i="1"/>
  <c r="G207" i="1" s="1"/>
  <c r="H207" i="1" s="1"/>
  <c r="J207" i="1" s="1"/>
  <c r="F749" i="1"/>
  <c r="F788" i="1"/>
  <c r="M788" i="1" s="1"/>
  <c r="N788" i="1" s="1"/>
  <c r="F81" i="1"/>
  <c r="G81" i="1" s="1"/>
  <c r="H81" i="1" s="1"/>
  <c r="J81" i="1" s="1"/>
  <c r="F117" i="1"/>
  <c r="M117" i="1" s="1"/>
  <c r="N117" i="1" s="1"/>
  <c r="F880" i="1"/>
  <c r="M880" i="1" s="1"/>
  <c r="N880" i="1" s="1"/>
  <c r="F968" i="1"/>
  <c r="G968" i="1" s="1"/>
  <c r="H968" i="1" s="1"/>
  <c r="J968" i="1" s="1"/>
  <c r="F322" i="1"/>
  <c r="M322" i="1" s="1"/>
  <c r="N322" i="1" s="1"/>
  <c r="F82" i="1"/>
  <c r="G82" i="1" s="1"/>
  <c r="H82" i="1" s="1"/>
  <c r="J82" i="1" s="1"/>
  <c r="F404" i="1"/>
  <c r="G404" i="1" s="1"/>
  <c r="H404" i="1" s="1"/>
  <c r="J404" i="1" s="1"/>
  <c r="F817" i="1"/>
  <c r="M817" i="1" s="1"/>
  <c r="N817" i="1" s="1"/>
  <c r="F328" i="1"/>
  <c r="F702" i="1"/>
  <c r="M702" i="1" s="1"/>
  <c r="N702" i="1" s="1"/>
  <c r="F486" i="1"/>
  <c r="G486" i="1" s="1"/>
  <c r="H486" i="1" s="1"/>
  <c r="J486" i="1" s="1"/>
  <c r="K486" i="1" s="1"/>
  <c r="F365" i="1"/>
  <c r="G365" i="1" s="1"/>
  <c r="H365" i="1" s="1"/>
  <c r="J365" i="1" s="1"/>
  <c r="F558" i="1"/>
  <c r="G558" i="1" s="1"/>
  <c r="H558" i="1" s="1"/>
  <c r="J558" i="1" s="1"/>
  <c r="F866" i="1"/>
  <c r="G866" i="1" s="1"/>
  <c r="H866" i="1" s="1"/>
  <c r="J866" i="1" s="1"/>
  <c r="F88" i="1"/>
  <c r="M88" i="1" s="1"/>
  <c r="N88" i="1" s="1"/>
  <c r="F239" i="1"/>
  <c r="M239" i="1" s="1"/>
  <c r="N239" i="1" s="1"/>
  <c r="F291" i="1"/>
  <c r="M291" i="1" s="1"/>
  <c r="N291" i="1" s="1"/>
  <c r="F769" i="1"/>
  <c r="G769" i="1" s="1"/>
  <c r="H769" i="1" s="1"/>
  <c r="J769" i="1" s="1"/>
  <c r="F389" i="1"/>
  <c r="M389" i="1" s="1"/>
  <c r="N389" i="1" s="1"/>
  <c r="F478" i="1"/>
  <c r="G478" i="1" s="1"/>
  <c r="H478" i="1" s="1"/>
  <c r="J478" i="1" s="1"/>
  <c r="K478" i="1" s="1"/>
  <c r="F36" i="1"/>
  <c r="G36" i="1" s="1"/>
  <c r="H36" i="1" s="1"/>
  <c r="J36" i="1" s="1"/>
  <c r="K36" i="1" s="1"/>
  <c r="F568" i="1"/>
  <c r="G568" i="1" s="1"/>
  <c r="H568" i="1" s="1"/>
  <c r="J568" i="1" s="1"/>
  <c r="F394" i="1"/>
  <c r="F739" i="1"/>
  <c r="M739" i="1" s="1"/>
  <c r="N739" i="1" s="1"/>
  <c r="F475" i="1"/>
  <c r="F390" i="1"/>
  <c r="M390" i="1" s="1"/>
  <c r="N390" i="1" s="1"/>
  <c r="F774" i="1"/>
  <c r="M774" i="1" s="1"/>
  <c r="N774" i="1" s="1"/>
  <c r="F46" i="1"/>
  <c r="G46" i="1" s="1"/>
  <c r="H46" i="1" s="1"/>
  <c r="J46" i="1" s="1"/>
  <c r="F506" i="1"/>
  <c r="G506" i="1" s="1"/>
  <c r="H506" i="1" s="1"/>
  <c r="J506" i="1" s="1"/>
  <c r="K506" i="1" s="1"/>
  <c r="F463" i="1"/>
  <c r="G463" i="1" s="1"/>
  <c r="H463" i="1" s="1"/>
  <c r="J463" i="1" s="1"/>
  <c r="F641" i="1"/>
  <c r="G641" i="1" s="1"/>
  <c r="H641" i="1" s="1"/>
  <c r="J641" i="1" s="1"/>
  <c r="F713" i="1"/>
  <c r="G713" i="1" s="1"/>
  <c r="H713" i="1" s="1"/>
  <c r="J713" i="1" s="1"/>
  <c r="F738" i="1"/>
  <c r="G738" i="1" s="1"/>
  <c r="H738" i="1" s="1"/>
  <c r="J738" i="1" s="1"/>
  <c r="F456" i="1"/>
  <c r="G456" i="1" s="1"/>
  <c r="H456" i="1" s="1"/>
  <c r="J456" i="1" s="1"/>
  <c r="F882" i="1"/>
  <c r="M882" i="1" s="1"/>
  <c r="N882" i="1" s="1"/>
  <c r="F929" i="1"/>
  <c r="G929" i="1" s="1"/>
  <c r="H929" i="1" s="1"/>
  <c r="J929" i="1" s="1"/>
  <c r="K929" i="1" s="1"/>
  <c r="F1038" i="1"/>
  <c r="M1038" i="1" s="1"/>
  <c r="N1038" i="1" s="1"/>
  <c r="F697" i="1"/>
  <c r="G697" i="1" s="1"/>
  <c r="H697" i="1" s="1"/>
  <c r="J697" i="1" s="1"/>
  <c r="F243" i="1"/>
  <c r="G243" i="1" s="1"/>
  <c r="H243" i="1" s="1"/>
  <c r="J243" i="1" s="1"/>
  <c r="F397" i="1"/>
  <c r="G397" i="1" s="1"/>
  <c r="H397" i="1" s="1"/>
  <c r="J397" i="1" s="1"/>
  <c r="F371" i="1"/>
  <c r="M371" i="1" s="1"/>
  <c r="N371" i="1" s="1"/>
  <c r="F922" i="1"/>
  <c r="M922" i="1" s="1"/>
  <c r="N922" i="1" s="1"/>
  <c r="F60" i="1"/>
  <c r="G60" i="1" s="1"/>
  <c r="H60" i="1" s="1"/>
  <c r="J60" i="1" s="1"/>
  <c r="F971" i="1"/>
  <c r="M971" i="1" s="1"/>
  <c r="N971" i="1" s="1"/>
  <c r="F828" i="1"/>
  <c r="F234" i="1"/>
  <c r="M234" i="1" s="1"/>
  <c r="N234" i="1" s="1"/>
  <c r="F326" i="1"/>
  <c r="G326" i="1" s="1"/>
  <c r="H326" i="1" s="1"/>
  <c r="J326" i="1" s="1"/>
  <c r="F257" i="1"/>
  <c r="G257" i="1" s="1"/>
  <c r="H257" i="1" s="1"/>
  <c r="J257" i="1" s="1"/>
  <c r="F268" i="1"/>
  <c r="F411" i="1"/>
  <c r="G411" i="1" s="1"/>
  <c r="H411" i="1" s="1"/>
  <c r="J411" i="1" s="1"/>
  <c r="F42" i="1"/>
  <c r="M42" i="1" s="1"/>
  <c r="N42" i="1" s="1"/>
  <c r="F114" i="1"/>
  <c r="G114" i="1" s="1"/>
  <c r="H114" i="1" s="1"/>
  <c r="J114" i="1" s="1"/>
  <c r="F985" i="1"/>
  <c r="M985" i="1" s="1"/>
  <c r="N985" i="1" s="1"/>
  <c r="F792" i="1"/>
  <c r="M792" i="1" s="1"/>
  <c r="N792" i="1" s="1"/>
  <c r="F548" i="1"/>
  <c r="M548" i="1" s="1"/>
  <c r="N548" i="1" s="1"/>
  <c r="F230" i="1"/>
  <c r="G230" i="1" s="1"/>
  <c r="H230" i="1" s="1"/>
  <c r="J230" i="1" s="1"/>
  <c r="F297" i="1"/>
  <c r="M297" i="1" s="1"/>
  <c r="N297" i="1" s="1"/>
  <c r="F946" i="1"/>
  <c r="G946" i="1" s="1"/>
  <c r="H946" i="1" s="1"/>
  <c r="J946" i="1" s="1"/>
  <c r="F97" i="1"/>
  <c r="G97" i="1" s="1"/>
  <c r="H97" i="1" s="1"/>
  <c r="J97" i="1" s="1"/>
  <c r="F671" i="1"/>
  <c r="G671" i="1" s="1"/>
  <c r="H671" i="1" s="1"/>
  <c r="J671" i="1" s="1"/>
  <c r="F509" i="1"/>
  <c r="G509" i="1" s="1"/>
  <c r="H509" i="1" s="1"/>
  <c r="J509" i="1" s="1"/>
  <c r="K509" i="1" s="1"/>
  <c r="F266" i="1"/>
  <c r="G266" i="1" s="1"/>
  <c r="H266" i="1" s="1"/>
  <c r="J266" i="1" s="1"/>
  <c r="F508" i="1"/>
  <c r="F108" i="1"/>
  <c r="G108" i="1" s="1"/>
  <c r="H108" i="1" s="1"/>
  <c r="J108" i="1" s="1"/>
  <c r="F501" i="1"/>
  <c r="M501" i="1" s="1"/>
  <c r="N501" i="1" s="1"/>
  <c r="F586" i="1"/>
  <c r="G586" i="1" s="1"/>
  <c r="H586" i="1" s="1"/>
  <c r="J586" i="1" s="1"/>
  <c r="F833" i="1"/>
  <c r="G833" i="1" s="1"/>
  <c r="H833" i="1" s="1"/>
  <c r="J833" i="1" s="1"/>
  <c r="F304" i="1"/>
  <c r="M304" i="1" s="1"/>
  <c r="N304" i="1" s="1"/>
  <c r="F780" i="1"/>
  <c r="M780" i="1" s="1"/>
  <c r="N780" i="1" s="1"/>
  <c r="F515" i="1"/>
  <c r="M515" i="1" s="1"/>
  <c r="N515" i="1" s="1"/>
  <c r="F206" i="1"/>
  <c r="M206" i="1" s="1"/>
  <c r="N206" i="1" s="1"/>
  <c r="F581" i="1"/>
  <c r="M581" i="1" s="1"/>
  <c r="N581" i="1" s="1"/>
  <c r="F64" i="1"/>
  <c r="G64" i="1" s="1"/>
  <c r="H64" i="1" s="1"/>
  <c r="J64" i="1" s="1"/>
  <c r="F419" i="1"/>
  <c r="G419" i="1" s="1"/>
  <c r="H419" i="1" s="1"/>
  <c r="J419" i="1" s="1"/>
  <c r="K419" i="1" s="1"/>
  <c r="F441" i="1"/>
  <c r="G441" i="1" s="1"/>
  <c r="H441" i="1" s="1"/>
  <c r="J441" i="1" s="1"/>
  <c r="K441" i="1" s="1"/>
  <c r="F578" i="1"/>
  <c r="G578" i="1" s="1"/>
  <c r="H578" i="1" s="1"/>
  <c r="J578" i="1" s="1"/>
  <c r="F502" i="1"/>
  <c r="G502" i="1" s="1"/>
  <c r="H502" i="1" s="1"/>
  <c r="J502" i="1" s="1"/>
  <c r="K502" i="1" s="1"/>
  <c r="F771" i="1"/>
  <c r="G771" i="1" s="1"/>
  <c r="H771" i="1" s="1"/>
  <c r="J771" i="1" s="1"/>
  <c r="F524" i="1"/>
  <c r="G524" i="1" s="1"/>
  <c r="H524" i="1" s="1"/>
  <c r="J524" i="1" s="1"/>
  <c r="F839" i="1"/>
  <c r="G839" i="1" s="1"/>
  <c r="H839" i="1" s="1"/>
  <c r="J839" i="1" s="1"/>
  <c r="F447" i="1"/>
  <c r="F870" i="1"/>
  <c r="G870" i="1" s="1"/>
  <c r="H870" i="1" s="1"/>
  <c r="J870" i="1" s="1"/>
  <c r="F611" i="1"/>
  <c r="F204" i="1"/>
  <c r="G204" i="1" s="1"/>
  <c r="H204" i="1" s="1"/>
  <c r="J204" i="1" s="1"/>
  <c r="F540" i="1"/>
  <c r="M540" i="1" s="1"/>
  <c r="N540" i="1" s="1"/>
  <c r="F347" i="1"/>
  <c r="G347" i="1" s="1"/>
  <c r="H347" i="1" s="1"/>
  <c r="J347" i="1" s="1"/>
  <c r="F717" i="1"/>
  <c r="M717" i="1" s="1"/>
  <c r="N717" i="1" s="1"/>
  <c r="F752" i="1"/>
  <c r="M752" i="1" s="1"/>
  <c r="N752" i="1" s="1"/>
  <c r="F779" i="1"/>
  <c r="M779" i="1" s="1"/>
  <c r="N779" i="1" s="1"/>
  <c r="F674" i="1"/>
  <c r="M674" i="1" s="1"/>
  <c r="N674" i="1" s="1"/>
  <c r="F759" i="1"/>
  <c r="G759" i="1" s="1"/>
  <c r="H759" i="1" s="1"/>
  <c r="J759" i="1" s="1"/>
  <c r="F383" i="1"/>
  <c r="G383" i="1" s="1"/>
  <c r="H383" i="1" s="1"/>
  <c r="J383" i="1" s="1"/>
  <c r="F982" i="1"/>
  <c r="F485" i="1"/>
  <c r="M485" i="1" s="1"/>
  <c r="N485" i="1" s="1"/>
  <c r="F180" i="1"/>
  <c r="F429" i="1"/>
  <c r="G429" i="1" s="1"/>
  <c r="H429" i="1" s="1"/>
  <c r="J429" i="1" s="1"/>
  <c r="K429" i="1" s="1"/>
  <c r="F904" i="1"/>
  <c r="M904" i="1" s="1"/>
  <c r="N904" i="1" s="1"/>
  <c r="F1039" i="1"/>
  <c r="G1039" i="1" s="1"/>
  <c r="H1039" i="1" s="1"/>
  <c r="J1039" i="1" s="1"/>
  <c r="F252" i="1"/>
  <c r="G252" i="1" s="1"/>
  <c r="H252" i="1" s="1"/>
  <c r="J252" i="1" s="1"/>
  <c r="F58" i="1"/>
  <c r="M58" i="1" s="1"/>
  <c r="N58" i="1" s="1"/>
  <c r="F286" i="1"/>
  <c r="F490" i="1"/>
  <c r="M490" i="1" s="1"/>
  <c r="N490" i="1" s="1"/>
  <c r="F398" i="1"/>
  <c r="F316" i="1"/>
  <c r="G316" i="1" s="1"/>
  <c r="H316" i="1" s="1"/>
  <c r="J316" i="1" s="1"/>
  <c r="F59" i="1"/>
  <c r="G59" i="1" s="1"/>
  <c r="H59" i="1" s="1"/>
  <c r="J59" i="1" s="1"/>
  <c r="F766" i="1"/>
  <c r="G766" i="1" s="1"/>
  <c r="H766" i="1" s="1"/>
  <c r="J766" i="1" s="1"/>
  <c r="F333" i="1"/>
  <c r="G333" i="1" s="1"/>
  <c r="H333" i="1" s="1"/>
  <c r="J333" i="1" s="1"/>
  <c r="F374" i="1"/>
  <c r="G374" i="1" s="1"/>
  <c r="H374" i="1" s="1"/>
  <c r="J374" i="1" s="1"/>
  <c r="F881" i="1"/>
  <c r="G881" i="1" s="1"/>
  <c r="H881" i="1" s="1"/>
  <c r="J881" i="1" s="1"/>
  <c r="F453" i="1"/>
  <c r="G453" i="1" s="1"/>
  <c r="H453" i="1" s="1"/>
  <c r="J453" i="1" s="1"/>
  <c r="F605" i="1"/>
  <c r="G605" i="1" s="1"/>
  <c r="H605" i="1" s="1"/>
  <c r="J605" i="1" s="1"/>
  <c r="F351" i="1"/>
  <c r="M351" i="1" s="1"/>
  <c r="N351" i="1" s="1"/>
  <c r="F795" i="1"/>
  <c r="M795" i="1" s="1"/>
  <c r="N795" i="1" s="1"/>
  <c r="F958" i="1"/>
  <c r="M958" i="1" s="1"/>
  <c r="N958" i="1" s="1"/>
  <c r="F910" i="1"/>
  <c r="M910" i="1" s="1"/>
  <c r="N910" i="1" s="1"/>
  <c r="F642" i="1"/>
  <c r="G642" i="1" s="1"/>
  <c r="H642" i="1" s="1"/>
  <c r="J642" i="1" s="1"/>
  <c r="F758" i="1"/>
  <c r="F935" i="1"/>
  <c r="M935" i="1" s="1"/>
  <c r="N935" i="1" s="1"/>
  <c r="F369" i="1"/>
  <c r="G369" i="1" s="1"/>
  <c r="H369" i="1" s="1"/>
  <c r="J369" i="1" s="1"/>
  <c r="F694" i="1"/>
  <c r="G694" i="1" s="1"/>
  <c r="H694" i="1" s="1"/>
  <c r="J694" i="1" s="1"/>
  <c r="F47" i="1"/>
  <c r="F1016" i="1"/>
  <c r="G1016" i="1" s="1"/>
  <c r="H1016" i="1" s="1"/>
  <c r="J1016" i="1" s="1"/>
  <c r="F979" i="1"/>
  <c r="F158" i="1"/>
  <c r="G158" i="1" s="1"/>
  <c r="H158" i="1" s="1"/>
  <c r="J158" i="1" s="1"/>
  <c r="K158" i="1" s="1"/>
  <c r="F418" i="1"/>
  <c r="M418" i="1" s="1"/>
  <c r="N418" i="1" s="1"/>
  <c r="F510" i="1"/>
  <c r="M510" i="1" s="1"/>
  <c r="N510" i="1" s="1"/>
  <c r="F241" i="1"/>
  <c r="M241" i="1" s="1"/>
  <c r="N241" i="1" s="1"/>
  <c r="F149" i="1"/>
  <c r="F760" i="1"/>
  <c r="G760" i="1" s="1"/>
  <c r="H760" i="1" s="1"/>
  <c r="J760" i="1" s="1"/>
  <c r="K760" i="1" s="1"/>
  <c r="F72" i="1"/>
  <c r="G72" i="1" s="1"/>
  <c r="H72" i="1" s="1"/>
  <c r="J72" i="1" s="1"/>
  <c r="F217" i="1"/>
  <c r="M217" i="1" s="1"/>
  <c r="N217" i="1" s="1"/>
  <c r="F596" i="1"/>
  <c r="G596" i="1" s="1"/>
  <c r="H596" i="1" s="1"/>
  <c r="J596" i="1" s="1"/>
  <c r="F135" i="1"/>
  <c r="M135" i="1" s="1"/>
  <c r="N135" i="1" s="1"/>
  <c r="F261" i="1"/>
  <c r="M261" i="1" s="1"/>
  <c r="N261" i="1" s="1"/>
  <c r="F28" i="1"/>
  <c r="M28" i="1" s="1"/>
  <c r="N28" i="1" s="1"/>
  <c r="F630" i="1"/>
  <c r="G630" i="1" s="1"/>
  <c r="H630" i="1" s="1"/>
  <c r="J630" i="1" s="1"/>
  <c r="K630" i="1" s="1"/>
  <c r="F729" i="1"/>
  <c r="G729" i="1" s="1"/>
  <c r="H729" i="1" s="1"/>
  <c r="J729" i="1" s="1"/>
  <c r="F765" i="1"/>
  <c r="M765" i="1" s="1"/>
  <c r="N765" i="1" s="1"/>
  <c r="F525" i="1"/>
  <c r="M525" i="1" s="1"/>
  <c r="N525" i="1" s="1"/>
  <c r="F277" i="1"/>
  <c r="G277" i="1" s="1"/>
  <c r="H277" i="1" s="1"/>
  <c r="J277" i="1" s="1"/>
  <c r="F587" i="1"/>
  <c r="F242" i="1"/>
  <c r="G242" i="1" s="1"/>
  <c r="H242" i="1" s="1"/>
  <c r="J242" i="1" s="1"/>
  <c r="F354" i="1"/>
  <c r="F30" i="1"/>
  <c r="G30" i="1" s="1"/>
  <c r="H30" i="1" s="1"/>
  <c r="J30" i="1" s="1"/>
  <c r="F254" i="1"/>
  <c r="G254" i="1" s="1"/>
  <c r="H254" i="1" s="1"/>
  <c r="J254" i="1" s="1"/>
  <c r="F382" i="1"/>
  <c r="M382" i="1" s="1"/>
  <c r="N382" i="1" s="1"/>
  <c r="F361" i="1"/>
  <c r="G361" i="1" s="1"/>
  <c r="H361" i="1" s="1"/>
  <c r="J361" i="1" s="1"/>
  <c r="F546" i="1"/>
  <c r="M546" i="1" s="1"/>
  <c r="N546" i="1" s="1"/>
  <c r="F329" i="1"/>
  <c r="F482" i="1"/>
  <c r="M482" i="1" s="1"/>
  <c r="N482" i="1" s="1"/>
  <c r="F471" i="1"/>
  <c r="M471" i="1" s="1"/>
  <c r="N471" i="1" s="1"/>
  <c r="F1028" i="1"/>
  <c r="M1028" i="1" s="1"/>
  <c r="N1028" i="1" s="1"/>
  <c r="F1000" i="1"/>
  <c r="M1000" i="1" s="1"/>
  <c r="N1000" i="1" s="1"/>
  <c r="F744" i="1"/>
  <c r="M744" i="1" s="1"/>
  <c r="N744" i="1" s="1"/>
  <c r="F187" i="1"/>
  <c r="M187" i="1" s="1"/>
  <c r="N187" i="1" s="1"/>
  <c r="F957" i="1"/>
  <c r="G957" i="1" s="1"/>
  <c r="H957" i="1" s="1"/>
  <c r="J957" i="1" s="1"/>
  <c r="F465" i="1"/>
  <c r="F679" i="1"/>
  <c r="G679" i="1" s="1"/>
  <c r="H679" i="1" s="1"/>
  <c r="J679" i="1" s="1"/>
  <c r="K679" i="1" s="1"/>
  <c r="F790" i="1"/>
  <c r="F773" i="1"/>
  <c r="G773" i="1" s="1"/>
  <c r="H773" i="1" s="1"/>
  <c r="J773" i="1" s="1"/>
  <c r="F897" i="1"/>
  <c r="M897" i="1" s="1"/>
  <c r="N897" i="1" s="1"/>
  <c r="F777" i="1"/>
  <c r="G777" i="1" s="1"/>
  <c r="H777" i="1" s="1"/>
  <c r="J777" i="1" s="1"/>
  <c r="F200" i="1"/>
  <c r="F778" i="1"/>
  <c r="M778" i="1" s="1"/>
  <c r="N778" i="1" s="1"/>
  <c r="F626" i="1"/>
  <c r="M626" i="1" s="1"/>
  <c r="N626" i="1" s="1"/>
  <c r="F255" i="1"/>
  <c r="G255" i="1" s="1"/>
  <c r="H255" i="1" s="1"/>
  <c r="J255" i="1" s="1"/>
  <c r="K255" i="1" s="1"/>
  <c r="F474" i="1"/>
  <c r="M474" i="1" s="1"/>
  <c r="N474" i="1" s="1"/>
  <c r="F439" i="1"/>
  <c r="M439" i="1" s="1"/>
  <c r="N439" i="1" s="1"/>
  <c r="F137" i="1"/>
  <c r="F426" i="1"/>
  <c r="G426" i="1" s="1"/>
  <c r="H426" i="1" s="1"/>
  <c r="J426" i="1" s="1"/>
  <c r="F342" i="1"/>
  <c r="F755" i="1"/>
  <c r="M755" i="1" s="1"/>
  <c r="N755" i="1" s="1"/>
  <c r="F516" i="1"/>
  <c r="G516" i="1" s="1"/>
  <c r="H516" i="1" s="1"/>
  <c r="J516" i="1" s="1"/>
  <c r="F341" i="1"/>
  <c r="G341" i="1" s="1"/>
  <c r="H341" i="1" s="1"/>
  <c r="J341" i="1" s="1"/>
  <c r="F925" i="1"/>
  <c r="F700" i="1"/>
  <c r="M700" i="1" s="1"/>
  <c r="N700" i="1" s="1"/>
  <c r="F377" i="1"/>
  <c r="G377" i="1" s="1"/>
  <c r="H377" i="1" s="1"/>
  <c r="J377" i="1" s="1"/>
  <c r="F703" i="1"/>
  <c r="M703" i="1" s="1"/>
  <c r="N703" i="1" s="1"/>
  <c r="F893" i="1"/>
  <c r="M893" i="1" s="1"/>
  <c r="N893" i="1" s="1"/>
  <c r="F736" i="1"/>
  <c r="M736" i="1" s="1"/>
  <c r="N736" i="1" s="1"/>
  <c r="F747" i="1"/>
  <c r="F188" i="1"/>
  <c r="G188" i="1" s="1"/>
  <c r="H188" i="1" s="1"/>
  <c r="J188" i="1" s="1"/>
  <c r="F346" i="1"/>
  <c r="M346" i="1" s="1"/>
  <c r="N346" i="1" s="1"/>
  <c r="F265" i="1"/>
  <c r="M265" i="1" s="1"/>
  <c r="N265" i="1" s="1"/>
  <c r="F1005" i="1"/>
  <c r="G1005" i="1" s="1"/>
  <c r="H1005" i="1" s="1"/>
  <c r="J1005" i="1" s="1"/>
  <c r="F499" i="1"/>
  <c r="G499" i="1" s="1"/>
  <c r="H499" i="1" s="1"/>
  <c r="J499" i="1" s="1"/>
  <c r="F612" i="1"/>
  <c r="G612" i="1" s="1"/>
  <c r="H612" i="1" s="1"/>
  <c r="J612" i="1" s="1"/>
  <c r="F730" i="1"/>
  <c r="M730" i="1" s="1"/>
  <c r="N730" i="1" s="1"/>
  <c r="F244" i="1"/>
  <c r="M244" i="1" s="1"/>
  <c r="N244" i="1" s="1"/>
  <c r="F335" i="1"/>
  <c r="G335" i="1" s="1"/>
  <c r="H335" i="1" s="1"/>
  <c r="J335" i="1" s="1"/>
  <c r="F141" i="1"/>
  <c r="G141" i="1" s="1"/>
  <c r="H141" i="1" s="1"/>
  <c r="J141" i="1" s="1"/>
  <c r="F403" i="1"/>
  <c r="M403" i="1" s="1"/>
  <c r="N403" i="1" s="1"/>
  <c r="F615" i="1"/>
  <c r="G615" i="1" s="1"/>
  <c r="H615" i="1" s="1"/>
  <c r="J615" i="1" s="1"/>
  <c r="F235" i="1"/>
  <c r="M235" i="1" s="1"/>
  <c r="N235" i="1" s="1"/>
  <c r="F380" i="1"/>
  <c r="M380" i="1" s="1"/>
  <c r="N380" i="1" s="1"/>
  <c r="F550" i="1"/>
  <c r="M550" i="1" s="1"/>
  <c r="N550" i="1" s="1"/>
  <c r="F991" i="1"/>
  <c r="G991" i="1" s="1"/>
  <c r="H991" i="1" s="1"/>
  <c r="J991" i="1" s="1"/>
  <c r="F80" i="1"/>
  <c r="G80" i="1" s="1"/>
  <c r="H80" i="1" s="1"/>
  <c r="J80" i="1" s="1"/>
  <c r="F677" i="1"/>
  <c r="F1010" i="1"/>
  <c r="G1010" i="1" s="1"/>
  <c r="H1010" i="1" s="1"/>
  <c r="J1010" i="1" s="1"/>
  <c r="K1010" i="1" s="1"/>
  <c r="F521" i="1"/>
  <c r="F690" i="1"/>
  <c r="G690" i="1" s="1"/>
  <c r="H690" i="1" s="1"/>
  <c r="J690" i="1" s="1"/>
  <c r="F670" i="1"/>
  <c r="F825" i="1"/>
  <c r="G825" i="1" s="1"/>
  <c r="H825" i="1" s="1"/>
  <c r="J825" i="1" s="1"/>
  <c r="F598" i="1"/>
  <c r="F602" i="1"/>
  <c r="M602" i="1" s="1"/>
  <c r="N602" i="1" s="1"/>
  <c r="F498" i="1"/>
  <c r="F835" i="1"/>
  <c r="M835" i="1" s="1"/>
  <c r="N835" i="1" s="1"/>
  <c r="F327" i="1"/>
  <c r="M327" i="1" s="1"/>
  <c r="N327" i="1" s="1"/>
  <c r="F402" i="1"/>
  <c r="M402" i="1" s="1"/>
  <c r="N402" i="1" s="1"/>
  <c r="F90" i="1"/>
  <c r="M90" i="1" s="1"/>
  <c r="N90" i="1" s="1"/>
  <c r="F324" i="1"/>
  <c r="G324" i="1" s="1"/>
  <c r="H324" i="1" s="1"/>
  <c r="J324" i="1" s="1"/>
  <c r="K324" i="1" s="1"/>
  <c r="F1014" i="1"/>
  <c r="M1014" i="1" s="1"/>
  <c r="N1014" i="1" s="1"/>
  <c r="F517" i="1"/>
  <c r="G517" i="1" s="1"/>
  <c r="H517" i="1" s="1"/>
  <c r="J517" i="1" s="1"/>
  <c r="F25" i="1"/>
  <c r="M25" i="1" s="1"/>
  <c r="N25" i="1" s="1"/>
  <c r="F392" i="1"/>
  <c r="G392" i="1" s="1"/>
  <c r="H392" i="1" s="1"/>
  <c r="J392" i="1" s="1"/>
  <c r="F116" i="1"/>
  <c r="F357" i="1"/>
  <c r="G357" i="1" s="1"/>
  <c r="H357" i="1" s="1"/>
  <c r="J357" i="1" s="1"/>
  <c r="F908" i="1"/>
  <c r="M908" i="1" s="1"/>
  <c r="N908" i="1" s="1"/>
  <c r="F867" i="1"/>
  <c r="M867" i="1" s="1"/>
  <c r="N867" i="1" s="1"/>
  <c r="F647" i="1"/>
  <c r="M647" i="1" s="1"/>
  <c r="N647" i="1" s="1"/>
  <c r="F1040" i="1"/>
  <c r="M1040" i="1" s="1"/>
  <c r="N1040" i="1" s="1"/>
  <c r="F728" i="1"/>
  <c r="F954" i="1"/>
  <c r="G954" i="1" s="1"/>
  <c r="H954" i="1" s="1"/>
  <c r="J954" i="1" s="1"/>
  <c r="F247" i="1"/>
  <c r="G247" i="1" s="1"/>
  <c r="H247" i="1" s="1"/>
  <c r="J247" i="1" s="1"/>
  <c r="F600" i="1"/>
  <c r="G600" i="1" s="1"/>
  <c r="H600" i="1" s="1"/>
  <c r="J600" i="1" s="1"/>
  <c r="F809" i="1"/>
  <c r="F556" i="1"/>
  <c r="M556" i="1" s="1"/>
  <c r="N556" i="1" s="1"/>
  <c r="F1029" i="1"/>
  <c r="G1029" i="1" s="1"/>
  <c r="H1029" i="1" s="1"/>
  <c r="J1029" i="1" s="1"/>
  <c r="K1029" i="1" s="1"/>
  <c r="F132" i="1"/>
  <c r="G132" i="1" s="1"/>
  <c r="H132" i="1" s="1"/>
  <c r="J132" i="1" s="1"/>
  <c r="K132" i="1" s="1"/>
  <c r="F806" i="1"/>
  <c r="M806" i="1" s="1"/>
  <c r="N806" i="1" s="1"/>
  <c r="F446" i="1"/>
  <c r="G446" i="1" s="1"/>
  <c r="H446" i="1" s="1"/>
  <c r="J446" i="1" s="1"/>
  <c r="F519" i="1"/>
  <c r="M519" i="1" s="1"/>
  <c r="N519" i="1" s="1"/>
  <c r="F997" i="1"/>
  <c r="M997" i="1" s="1"/>
  <c r="N997" i="1" s="1"/>
  <c r="F472" i="1"/>
  <c r="F577" i="1"/>
  <c r="M577" i="1" s="1"/>
  <c r="N577" i="1" s="1"/>
  <c r="F601" i="1"/>
  <c r="F93" i="1"/>
  <c r="G93" i="1" s="1"/>
  <c r="H93" i="1" s="1"/>
  <c r="J93" i="1" s="1"/>
  <c r="F413" i="1"/>
  <c r="G413" i="1" s="1"/>
  <c r="H413" i="1" s="1"/>
  <c r="J413" i="1" s="1"/>
  <c r="F35" i="1"/>
  <c r="M35" i="1" s="1"/>
  <c r="N35" i="1" s="1"/>
  <c r="F715" i="1"/>
  <c r="M715" i="1" s="1"/>
  <c r="N715" i="1" s="1"/>
  <c r="F621" i="1"/>
  <c r="G621" i="1" s="1"/>
  <c r="H621" i="1" s="1"/>
  <c r="J621" i="1" s="1"/>
  <c r="F140" i="1"/>
  <c r="G140" i="1" s="1"/>
  <c r="H140" i="1" s="1"/>
  <c r="J140" i="1" s="1"/>
  <c r="F229" i="1"/>
  <c r="G229" i="1" s="1"/>
  <c r="H229" i="1" s="1"/>
  <c r="J229" i="1" s="1"/>
  <c r="K229" i="1" s="1"/>
  <c r="F633" i="1"/>
  <c r="G633" i="1" s="1"/>
  <c r="H633" i="1" s="1"/>
  <c r="J633" i="1" s="1"/>
  <c r="F824" i="1"/>
  <c r="G824" i="1" s="1"/>
  <c r="H824" i="1" s="1"/>
  <c r="J824" i="1" s="1"/>
  <c r="K824" i="1" s="1"/>
  <c r="F627" i="1"/>
  <c r="M627" i="1" s="1"/>
  <c r="N627" i="1" s="1"/>
  <c r="F373" i="1"/>
  <c r="G373" i="1" s="1"/>
  <c r="H373" i="1" s="1"/>
  <c r="J373" i="1" s="1"/>
  <c r="F416" i="1"/>
  <c r="M416" i="1" s="1"/>
  <c r="N416" i="1" s="1"/>
  <c r="F222" i="1"/>
  <c r="M222" i="1" s="1"/>
  <c r="N222" i="1" s="1"/>
  <c r="F681" i="1"/>
  <c r="M681" i="1" s="1"/>
  <c r="N681" i="1" s="1"/>
  <c r="F184" i="1"/>
  <c r="M184" i="1" s="1"/>
  <c r="N184" i="1" s="1"/>
  <c r="F561" i="1"/>
  <c r="M561" i="1" s="1"/>
  <c r="N561" i="1" s="1"/>
  <c r="F494" i="1"/>
  <c r="M494" i="1" s="1"/>
  <c r="N494" i="1" s="1"/>
  <c r="F907" i="1"/>
  <c r="G907" i="1" s="1"/>
  <c r="H907" i="1" s="1"/>
  <c r="J907" i="1" s="1"/>
  <c r="F123" i="1"/>
  <c r="G123" i="1" s="1"/>
  <c r="H123" i="1" s="1"/>
  <c r="J123" i="1" s="1"/>
  <c r="F652" i="1"/>
  <c r="G652" i="1" s="1"/>
  <c r="H652" i="1" s="1"/>
  <c r="J652" i="1" s="1"/>
  <c r="F831" i="1"/>
  <c r="G831" i="1" s="1"/>
  <c r="H831" i="1" s="1"/>
  <c r="J831" i="1" s="1"/>
  <c r="F610" i="1"/>
  <c r="M610" i="1" s="1"/>
  <c r="N610" i="1" s="1"/>
  <c r="F71" i="1"/>
  <c r="M71" i="1" s="1"/>
  <c r="N71" i="1" s="1"/>
  <c r="F973" i="1"/>
  <c r="G973" i="1" s="1"/>
  <c r="H973" i="1" s="1"/>
  <c r="J973" i="1" s="1"/>
  <c r="K973" i="1" s="1"/>
  <c r="F103" i="1"/>
  <c r="M103" i="1" s="1"/>
  <c r="N103" i="1" s="1"/>
  <c r="F87" i="1"/>
  <c r="M87" i="1" s="1"/>
  <c r="N87" i="1" s="1"/>
  <c r="F889" i="1"/>
  <c r="M889" i="1" s="1"/>
  <c r="N889" i="1" s="1"/>
  <c r="F1006" i="1"/>
  <c r="F988" i="1"/>
  <c r="M988" i="1" s="1"/>
  <c r="N988" i="1" s="1"/>
  <c r="F560" i="1"/>
  <c r="M560" i="1" s="1"/>
  <c r="N560" i="1" s="1"/>
  <c r="F1015" i="1"/>
  <c r="M1015" i="1" s="1"/>
  <c r="N1015" i="1" s="1"/>
  <c r="F202" i="1"/>
  <c r="F786" i="1"/>
  <c r="G786" i="1" s="1"/>
  <c r="H786" i="1" s="1"/>
  <c r="J786" i="1" s="1"/>
  <c r="F569" i="1"/>
  <c r="M569" i="1" s="1"/>
  <c r="N569" i="1" s="1"/>
  <c r="F86" i="1"/>
  <c r="M86" i="1" s="1"/>
  <c r="N86" i="1" s="1"/>
  <c r="F770" i="1"/>
  <c r="M770" i="1" s="1"/>
  <c r="N770" i="1" s="1"/>
  <c r="F253" i="1"/>
  <c r="M253" i="1" s="1"/>
  <c r="N253" i="1" s="1"/>
  <c r="F489" i="1"/>
  <c r="M489" i="1" s="1"/>
  <c r="N489" i="1" s="1"/>
  <c r="F461" i="1"/>
  <c r="M461" i="1" s="1"/>
  <c r="N461" i="1" s="1"/>
  <c r="F269" i="1"/>
  <c r="F61" i="1"/>
  <c r="M61" i="1" s="1"/>
  <c r="N61" i="1" s="1"/>
  <c r="F793" i="1"/>
  <c r="G793" i="1" s="1"/>
  <c r="H793" i="1" s="1"/>
  <c r="J793" i="1" s="1"/>
  <c r="F814" i="1"/>
  <c r="G814" i="1" s="1"/>
  <c r="H814" i="1" s="1"/>
  <c r="J814" i="1" s="1"/>
  <c r="F210" i="1"/>
  <c r="G210" i="1" s="1"/>
  <c r="H210" i="1" s="1"/>
  <c r="J210" i="1" s="1"/>
  <c r="F534" i="1"/>
  <c r="G534" i="1" s="1"/>
  <c r="H534" i="1" s="1"/>
  <c r="J534" i="1" s="1"/>
  <c r="F345" i="1"/>
  <c r="F473" i="1"/>
  <c r="G473" i="1" s="1"/>
  <c r="H473" i="1" s="1"/>
  <c r="J473" i="1" s="1"/>
  <c r="F822" i="1"/>
  <c r="G822" i="1" s="1"/>
  <c r="H822" i="1" s="1"/>
  <c r="J822" i="1" s="1"/>
  <c r="K822" i="1" s="1"/>
  <c r="F582" i="1"/>
  <c r="G582" i="1" s="1"/>
  <c r="H582" i="1" s="1"/>
  <c r="J582" i="1" s="1"/>
  <c r="F787" i="1"/>
  <c r="M787" i="1" s="1"/>
  <c r="N787" i="1" s="1"/>
  <c r="F23" i="1"/>
  <c r="M23" i="1" s="1"/>
  <c r="N23" i="1" s="1"/>
  <c r="F526" i="1"/>
  <c r="F538" i="1"/>
  <c r="M538" i="1" s="1"/>
  <c r="N538" i="1" s="1"/>
  <c r="F724" i="1"/>
  <c r="F784" i="1"/>
  <c r="G784" i="1" s="1"/>
  <c r="H784" i="1" s="1"/>
  <c r="J784" i="1" s="1"/>
  <c r="K784" i="1" s="1"/>
  <c r="F619" i="1"/>
  <c r="F264" i="1"/>
  <c r="G264" i="1" s="1"/>
  <c r="H264" i="1" s="1"/>
  <c r="J264" i="1" s="1"/>
  <c r="K264" i="1" s="1"/>
  <c r="F714" i="1"/>
  <c r="F1008" i="1"/>
  <c r="G1008" i="1" s="1"/>
  <c r="H1008" i="1" s="1"/>
  <c r="J1008" i="1" s="1"/>
  <c r="F650" i="1"/>
  <c r="F95" i="1"/>
  <c r="M95" i="1" s="1"/>
  <c r="N95" i="1" s="1"/>
  <c r="F803" i="1"/>
  <c r="G803" i="1" s="1"/>
  <c r="H803" i="1" s="1"/>
  <c r="J803" i="1" s="1"/>
  <c r="F336" i="1"/>
  <c r="G336" i="1" s="1"/>
  <c r="H336" i="1" s="1"/>
  <c r="J336" i="1" s="1"/>
  <c r="F1026" i="1"/>
  <c r="G1026" i="1" s="1"/>
  <c r="H1026" i="1" s="1"/>
  <c r="J1026" i="1" s="1"/>
  <c r="F223" i="1"/>
  <c r="M223" i="1" s="1"/>
  <c r="N223" i="1" s="1"/>
  <c r="F595" i="1"/>
  <c r="G595" i="1" s="1"/>
  <c r="H595" i="1" s="1"/>
  <c r="J595" i="1" s="1"/>
  <c r="F666" i="1"/>
  <c r="M666" i="1" s="1"/>
  <c r="N666" i="1" s="1"/>
  <c r="F193" i="1"/>
  <c r="M193" i="1" s="1"/>
  <c r="N193" i="1" s="1"/>
  <c r="F646" i="1"/>
  <c r="G646" i="1" s="1"/>
  <c r="H646" i="1" s="1"/>
  <c r="J646" i="1" s="1"/>
  <c r="F1019" i="1"/>
  <c r="G1019" i="1" s="1"/>
  <c r="H1019" i="1" s="1"/>
  <c r="J1019" i="1" s="1"/>
  <c r="F405" i="1"/>
  <c r="M405" i="1" s="1"/>
  <c r="N405" i="1" s="1"/>
  <c r="F789" i="1"/>
  <c r="M789" i="1" s="1"/>
  <c r="N789" i="1" s="1"/>
  <c r="F308" i="1"/>
  <c r="M308" i="1" s="1"/>
  <c r="N308" i="1" s="1"/>
  <c r="F317" i="1"/>
  <c r="G317" i="1" s="1"/>
  <c r="H317" i="1" s="1"/>
  <c r="J317" i="1" s="1"/>
  <c r="F1027" i="1"/>
  <c r="G1027" i="1" s="1"/>
  <c r="H1027" i="1" s="1"/>
  <c r="J1027" i="1" s="1"/>
  <c r="F767" i="1"/>
  <c r="G767" i="1" s="1"/>
  <c r="H767" i="1" s="1"/>
  <c r="J767" i="1" s="1"/>
  <c r="F850" i="1"/>
  <c r="G850" i="1" s="1"/>
  <c r="H850" i="1" s="1"/>
  <c r="J850" i="1" s="1"/>
  <c r="F228" i="1"/>
  <c r="G228" i="1" s="1"/>
  <c r="H228" i="1" s="1"/>
  <c r="J228" i="1" s="1"/>
  <c r="F535" i="1"/>
  <c r="G535" i="1" s="1"/>
  <c r="H535" i="1" s="1"/>
  <c r="J535" i="1" s="1"/>
  <c r="F410" i="1"/>
  <c r="M410" i="1" s="1"/>
  <c r="N410" i="1" s="1"/>
  <c r="F301" i="1"/>
  <c r="M301" i="1" s="1"/>
  <c r="N301" i="1" s="1"/>
  <c r="F368" i="1"/>
  <c r="F585" i="1"/>
  <c r="G585" i="1" s="1"/>
  <c r="H585" i="1" s="1"/>
  <c r="J585" i="1" s="1"/>
  <c r="F305" i="1"/>
  <c r="F496" i="1"/>
  <c r="G496" i="1" s="1"/>
  <c r="H496" i="1" s="1"/>
  <c r="J496" i="1" s="1"/>
  <c r="K496" i="1" s="1"/>
  <c r="F271" i="1"/>
  <c r="F597" i="1"/>
  <c r="F952" i="1"/>
  <c r="M952" i="1" s="1"/>
  <c r="N952" i="1" s="1"/>
  <c r="F635" i="1"/>
  <c r="G635" i="1" s="1"/>
  <c r="H635" i="1" s="1"/>
  <c r="J635" i="1" s="1"/>
  <c r="F539" i="1"/>
  <c r="G539" i="1" s="1"/>
  <c r="H539" i="1" s="1"/>
  <c r="J539" i="1" s="1"/>
  <c r="F837" i="1"/>
  <c r="G837" i="1" s="1"/>
  <c r="H837" i="1" s="1"/>
  <c r="J837" i="1" s="1"/>
  <c r="F566" i="1"/>
  <c r="G566" i="1" s="1"/>
  <c r="H566" i="1" s="1"/>
  <c r="J566" i="1" s="1"/>
  <c r="F296" i="1"/>
  <c r="M296" i="1" s="1"/>
  <c r="N296" i="1" s="1"/>
  <c r="F212" i="1"/>
  <c r="G212" i="1" s="1"/>
  <c r="H212" i="1" s="1"/>
  <c r="J212" i="1" s="1"/>
  <c r="F497" i="1"/>
  <c r="G497" i="1" s="1"/>
  <c r="H497" i="1" s="1"/>
  <c r="J497" i="1" s="1"/>
  <c r="F34" i="1"/>
  <c r="G34" i="1" s="1"/>
  <c r="H34" i="1" s="1"/>
  <c r="J34" i="1" s="1"/>
  <c r="F39" i="1"/>
  <c r="M39" i="1" s="1"/>
  <c r="N39" i="1" s="1"/>
  <c r="F362" i="1"/>
  <c r="F203" i="1"/>
  <c r="M203" i="1" s="1"/>
  <c r="N203" i="1" s="1"/>
  <c r="F295" i="1"/>
  <c r="G295" i="1" s="1"/>
  <c r="H295" i="1" s="1"/>
  <c r="J295" i="1" s="1"/>
  <c r="F130" i="1"/>
  <c r="G130" i="1" s="1"/>
  <c r="H130" i="1" s="1"/>
  <c r="J130" i="1" s="1"/>
  <c r="F763" i="1"/>
  <c r="M763" i="1" s="1"/>
  <c r="N763" i="1" s="1"/>
  <c r="F592" i="1"/>
  <c r="M592" i="1" s="1"/>
  <c r="N592" i="1" s="1"/>
  <c r="F693" i="1"/>
  <c r="F718" i="1"/>
  <c r="G718" i="1" s="1"/>
  <c r="H718" i="1" s="1"/>
  <c r="J718" i="1" s="1"/>
  <c r="F57" i="1"/>
  <c r="G57" i="1" s="1"/>
  <c r="H57" i="1" s="1"/>
  <c r="J57" i="1" s="1"/>
  <c r="K57" i="1" s="1"/>
  <c r="F175" i="1"/>
  <c r="G175" i="1" s="1"/>
  <c r="H175" i="1" s="1"/>
  <c r="J175" i="1" s="1"/>
  <c r="F480" i="1"/>
  <c r="M480" i="1" s="1"/>
  <c r="N480" i="1" s="1"/>
  <c r="F588" i="1"/>
  <c r="G588" i="1" s="1"/>
  <c r="H588" i="1" s="1"/>
  <c r="J588" i="1" s="1"/>
  <c r="F179" i="1"/>
  <c r="F570" i="1"/>
  <c r="G570" i="1" s="1"/>
  <c r="H570" i="1" s="1"/>
  <c r="J570" i="1" s="1"/>
  <c r="K570" i="1" s="1"/>
  <c r="F495" i="1"/>
  <c r="F276" i="1"/>
  <c r="M276" i="1" s="1"/>
  <c r="N276" i="1" s="1"/>
  <c r="F232" i="1"/>
  <c r="M232" i="1" s="1"/>
  <c r="N232" i="1" s="1"/>
  <c r="F469" i="1"/>
  <c r="M469" i="1" s="1"/>
  <c r="N469" i="1" s="1"/>
  <c r="F609" i="1"/>
  <c r="G609" i="1" s="1"/>
  <c r="H609" i="1" s="1"/>
  <c r="J609" i="1" s="1"/>
  <c r="F842" i="1"/>
  <c r="M842" i="1" s="1"/>
  <c r="N842" i="1" s="1"/>
  <c r="F794" i="1"/>
  <c r="G794" i="1" s="1"/>
  <c r="H794" i="1" s="1"/>
  <c r="J794" i="1" s="1"/>
  <c r="K794" i="1" s="1"/>
  <c r="F448" i="1"/>
  <c r="M448" i="1" s="1"/>
  <c r="N448" i="1" s="1"/>
  <c r="F337" i="1"/>
  <c r="G337" i="1" s="1"/>
  <c r="H337" i="1" s="1"/>
  <c r="J337" i="1" s="1"/>
  <c r="F66" i="1"/>
  <c r="M66" i="1" s="1"/>
  <c r="N66" i="1" s="1"/>
  <c r="F156" i="1"/>
  <c r="G156" i="1" s="1"/>
  <c r="H156" i="1" s="1"/>
  <c r="J156" i="1" s="1"/>
  <c r="F518" i="1"/>
  <c r="G518" i="1" s="1"/>
  <c r="H518" i="1" s="1"/>
  <c r="J518" i="1" s="1"/>
  <c r="F168" i="1"/>
  <c r="G168" i="1" s="1"/>
  <c r="H168" i="1" s="1"/>
  <c r="J168" i="1" s="1"/>
  <c r="K168" i="1" s="1"/>
  <c r="F554" i="1"/>
  <c r="G554" i="1" s="1"/>
  <c r="H554" i="1" s="1"/>
  <c r="J554" i="1" s="1"/>
  <c r="F422" i="1"/>
  <c r="F678" i="1"/>
  <c r="M678" i="1" s="1"/>
  <c r="N678" i="1" s="1"/>
  <c r="F975" i="1"/>
  <c r="G975" i="1" s="1"/>
  <c r="H975" i="1" s="1"/>
  <c r="J975" i="1" s="1"/>
  <c r="F224" i="1"/>
  <c r="M224" i="1" s="1"/>
  <c r="N224" i="1" s="1"/>
  <c r="F284" i="1"/>
  <c r="F944" i="1"/>
  <c r="M944" i="1" s="1"/>
  <c r="N944" i="1" s="1"/>
  <c r="F919" i="1"/>
  <c r="M919" i="1" s="1"/>
  <c r="N919" i="1" s="1"/>
  <c r="F102" i="1"/>
  <c r="G102" i="1" s="1"/>
  <c r="H102" i="1" s="1"/>
  <c r="J102" i="1" s="1"/>
  <c r="F507" i="1"/>
  <c r="F174" i="1"/>
  <c r="M174" i="1" s="1"/>
  <c r="N174" i="1" s="1"/>
  <c r="F894" i="1"/>
  <c r="F802" i="1"/>
  <c r="G802" i="1" s="1"/>
  <c r="H802" i="1" s="1"/>
  <c r="J802" i="1" s="1"/>
  <c r="K802" i="1" s="1"/>
  <c r="F144" i="1"/>
  <c r="G144" i="1" s="1"/>
  <c r="H144" i="1" s="1"/>
  <c r="J144" i="1" s="1"/>
  <c r="F173" i="1"/>
  <c r="G173" i="1" s="1"/>
  <c r="H173" i="1" s="1"/>
  <c r="J173" i="1" s="1"/>
  <c r="F861" i="1"/>
  <c r="F163" i="1"/>
  <c r="G163" i="1" s="1"/>
  <c r="H163" i="1" s="1"/>
  <c r="J163" i="1" s="1"/>
  <c r="K163" i="1" s="1"/>
  <c r="F195" i="1"/>
  <c r="M195" i="1" s="1"/>
  <c r="N195" i="1" s="1"/>
  <c r="F858" i="1"/>
  <c r="M858" i="1" s="1"/>
  <c r="N858" i="1" s="1"/>
  <c r="F458" i="1"/>
  <c r="F153" i="1"/>
  <c r="G153" i="1" s="1"/>
  <c r="H153" i="1" s="1"/>
  <c r="J153" i="1" s="1"/>
  <c r="K153" i="1" s="1"/>
  <c r="F947" i="1"/>
  <c r="M947" i="1" s="1"/>
  <c r="N947" i="1" s="1"/>
  <c r="F325" i="1"/>
  <c r="G325" i="1" s="1"/>
  <c r="H325" i="1" s="1"/>
  <c r="J325" i="1" s="1"/>
  <c r="F815" i="1"/>
  <c r="G815" i="1" s="1"/>
  <c r="H815" i="1" s="1"/>
  <c r="J815" i="1" s="1"/>
  <c r="F215" i="1"/>
  <c r="M215" i="1" s="1"/>
  <c r="N215" i="1" s="1"/>
  <c r="F523" i="1"/>
  <c r="G523" i="1" s="1"/>
  <c r="H523" i="1" s="1"/>
  <c r="J523" i="1" s="1"/>
  <c r="F805" i="1"/>
  <c r="G805" i="1" s="1"/>
  <c r="H805" i="1" s="1"/>
  <c r="J805" i="1" s="1"/>
  <c r="F937" i="1"/>
  <c r="G937" i="1" s="1"/>
  <c r="H937" i="1" s="1"/>
  <c r="J937" i="1" s="1"/>
  <c r="F1031" i="1"/>
  <c r="M1031" i="1" s="1"/>
  <c r="N1031" i="1" s="1"/>
  <c r="F575" i="1"/>
  <c r="F873" i="1"/>
  <c r="G873" i="1" s="1"/>
  <c r="H873" i="1" s="1"/>
  <c r="J873" i="1" s="1"/>
  <c r="F249" i="1"/>
  <c r="F772" i="1"/>
  <c r="M772" i="1" s="1"/>
  <c r="N772" i="1" s="1"/>
  <c r="F300" i="1"/>
  <c r="M300" i="1" s="1"/>
  <c r="N300" i="1" s="1"/>
  <c r="F661" i="1"/>
  <c r="G661" i="1" s="1"/>
  <c r="H661" i="1" s="1"/>
  <c r="J661" i="1" s="1"/>
  <c r="K661" i="1" s="1"/>
  <c r="F104" i="1"/>
  <c r="M104" i="1" s="1"/>
  <c r="N104" i="1" s="1"/>
  <c r="F634" i="1"/>
  <c r="G634" i="1" s="1"/>
  <c r="H634" i="1" s="1"/>
  <c r="J634" i="1" s="1"/>
  <c r="K634" i="1" s="1"/>
  <c r="F963" i="1"/>
  <c r="M963" i="1" s="1"/>
  <c r="N963" i="1" s="1"/>
  <c r="F879" i="1"/>
  <c r="M879" i="1" s="1"/>
  <c r="N879" i="1" s="1"/>
  <c r="F742" i="1"/>
  <c r="G742" i="1" s="1"/>
  <c r="H742" i="1" s="1"/>
  <c r="J742" i="1" s="1"/>
  <c r="F370" i="1"/>
  <c r="G370" i="1" s="1"/>
  <c r="H370" i="1" s="1"/>
  <c r="J370" i="1" s="1"/>
  <c r="F424" i="1"/>
  <c r="G424" i="1" s="1"/>
  <c r="H424" i="1" s="1"/>
  <c r="J424" i="1" s="1"/>
  <c r="F512" i="1"/>
  <c r="M512" i="1" s="1"/>
  <c r="N512" i="1" s="1"/>
  <c r="F267" i="1"/>
  <c r="F417" i="1"/>
  <c r="G417" i="1" s="1"/>
  <c r="H417" i="1" s="1"/>
  <c r="J417" i="1" s="1"/>
  <c r="F138" i="1"/>
  <c r="M138" i="1" s="1"/>
  <c r="N138" i="1" s="1"/>
  <c r="F798" i="1"/>
  <c r="G798" i="1" s="1"/>
  <c r="H798" i="1" s="1"/>
  <c r="J798" i="1" s="1"/>
  <c r="F926" i="1"/>
  <c r="F40" i="1"/>
  <c r="G40" i="1" s="1"/>
  <c r="H40" i="1" s="1"/>
  <c r="J40" i="1" s="1"/>
  <c r="F841" i="1"/>
  <c r="F56" i="1"/>
  <c r="M56" i="1" s="1"/>
  <c r="N56" i="1" s="1"/>
  <c r="F152" i="1"/>
  <c r="F993" i="1"/>
  <c r="G993" i="1" s="1"/>
  <c r="H993" i="1" s="1"/>
  <c r="J993" i="1" s="1"/>
  <c r="F939" i="1"/>
  <c r="M939" i="1" s="1"/>
  <c r="N939" i="1" s="1"/>
  <c r="F734" i="1"/>
  <c r="M734" i="1" s="1"/>
  <c r="N734" i="1" s="1"/>
  <c r="F283" i="1"/>
  <c r="M283" i="1" s="1"/>
  <c r="N283" i="1" s="1"/>
  <c r="F53" i="1"/>
  <c r="G53" i="1" s="1"/>
  <c r="H53" i="1" s="1"/>
  <c r="J53" i="1" s="1"/>
  <c r="F768" i="1"/>
  <c r="F128" i="1"/>
  <c r="M128" i="1" s="1"/>
  <c r="N128" i="1" s="1"/>
  <c r="F966" i="1"/>
  <c r="F580" i="1"/>
  <c r="M580" i="1" s="1"/>
  <c r="N580" i="1" s="1"/>
  <c r="F49" i="1"/>
  <c r="G49" i="1" s="1"/>
  <c r="H49" i="1" s="1"/>
  <c r="J49" i="1" s="1"/>
  <c r="F643" i="1"/>
  <c r="M643" i="1" s="1"/>
  <c r="N643" i="1" s="1"/>
  <c r="F1032" i="1"/>
  <c r="M1032" i="1" s="1"/>
  <c r="N1032" i="1" s="1"/>
  <c r="F737" i="1"/>
  <c r="G737" i="1" s="1"/>
  <c r="H737" i="1" s="1"/>
  <c r="J737" i="1" s="1"/>
  <c r="F400" i="1"/>
  <c r="F211" i="1"/>
  <c r="G211" i="1" s="1"/>
  <c r="H211" i="1" s="1"/>
  <c r="J211" i="1" s="1"/>
  <c r="F606" i="1"/>
  <c r="F913" i="1"/>
  <c r="G913" i="1" s="1"/>
  <c r="H913" i="1" s="1"/>
  <c r="J913" i="1" s="1"/>
  <c r="F628" i="1"/>
  <c r="F930" i="1"/>
  <c r="M930" i="1" s="1"/>
  <c r="N930" i="1" s="1"/>
  <c r="F829" i="1"/>
  <c r="M829" i="1" s="1"/>
  <c r="N829" i="1" s="1"/>
  <c r="F657" i="1"/>
  <c r="G657" i="1" s="1"/>
  <c r="H657" i="1" s="1"/>
  <c r="J657" i="1" s="1"/>
  <c r="F319" i="1"/>
  <c r="M319" i="1" s="1"/>
  <c r="N319" i="1" s="1"/>
  <c r="F1002" i="1"/>
  <c r="M1002" i="1" s="1"/>
  <c r="N1002" i="1" s="1"/>
  <c r="F675" i="1"/>
  <c r="G675" i="1" s="1"/>
  <c r="H675" i="1" s="1"/>
  <c r="J675" i="1" s="1"/>
  <c r="F888" i="1"/>
  <c r="M888" i="1" s="1"/>
  <c r="N888" i="1" s="1"/>
  <c r="F951" i="1"/>
  <c r="M951" i="1" s="1"/>
  <c r="N951" i="1" s="1"/>
  <c r="F367" i="1"/>
  <c r="G367" i="1" s="1"/>
  <c r="H367" i="1" s="1"/>
  <c r="J367" i="1" s="1"/>
  <c r="K367" i="1" s="1"/>
  <c r="F111" i="1"/>
  <c r="M111" i="1" s="1"/>
  <c r="N111" i="1" s="1"/>
  <c r="F142" i="1"/>
  <c r="G142" i="1" s="1"/>
  <c r="H142" i="1" s="1"/>
  <c r="J142" i="1" s="1"/>
  <c r="F775" i="1"/>
  <c r="G775" i="1" s="1"/>
  <c r="H775" i="1" s="1"/>
  <c r="J775" i="1" s="1"/>
  <c r="F238" i="1"/>
  <c r="M238" i="1" s="1"/>
  <c r="N238" i="1" s="1"/>
  <c r="F32" i="1"/>
  <c r="F349" i="1"/>
  <c r="G349" i="1" s="1"/>
  <c r="H349" i="1" s="1"/>
  <c r="J349" i="1" s="1"/>
  <c r="F746" i="1"/>
  <c r="G746" i="1" s="1"/>
  <c r="H746" i="1" s="1"/>
  <c r="J746" i="1" s="1"/>
  <c r="F1025" i="1"/>
  <c r="M1025" i="1" s="1"/>
  <c r="N1025" i="1" s="1"/>
  <c r="F1041" i="1"/>
  <c r="G1041" i="1" s="1"/>
  <c r="H1041" i="1" s="1"/>
  <c r="J1041" i="1" s="1"/>
  <c r="F372" i="1"/>
  <c r="G372" i="1" s="1"/>
  <c r="H372" i="1" s="1"/>
  <c r="J372" i="1" s="1"/>
  <c r="F514" i="1"/>
  <c r="M514" i="1" s="1"/>
  <c r="N514" i="1" s="1"/>
  <c r="F639" i="1"/>
  <c r="M639" i="1" s="1"/>
  <c r="N639" i="1" s="1"/>
  <c r="F1009" i="1"/>
  <c r="F358" i="1"/>
  <c r="G358" i="1" s="1"/>
  <c r="H358" i="1" s="1"/>
  <c r="J358" i="1" s="1"/>
  <c r="K358" i="1" s="1"/>
  <c r="F1023" i="1"/>
  <c r="M1023" i="1" s="1"/>
  <c r="N1023" i="1" s="1"/>
  <c r="F310" i="1"/>
  <c r="M310" i="1" s="1"/>
  <c r="N310" i="1" s="1"/>
  <c r="F438" i="1"/>
  <c r="M438" i="1" s="1"/>
  <c r="N438" i="1" s="1"/>
  <c r="F280" i="1"/>
  <c r="G280" i="1" s="1"/>
  <c r="H280" i="1" s="1"/>
  <c r="J280" i="1" s="1"/>
  <c r="F189" i="1"/>
  <c r="M189" i="1" s="1"/>
  <c r="N189" i="1" s="1"/>
  <c r="F136" i="1"/>
  <c r="G136" i="1" s="1"/>
  <c r="H136" i="1" s="1"/>
  <c r="J136" i="1" s="1"/>
  <c r="F100" i="1"/>
  <c r="G100" i="1" s="1"/>
  <c r="H100" i="1" s="1"/>
  <c r="J100" i="1" s="1"/>
  <c r="J21" i="1"/>
  <c r="K21" i="1" s="1"/>
  <c r="O527" i="1"/>
  <c r="O359" i="1"/>
  <c r="O286" i="1"/>
  <c r="O685" i="1"/>
  <c r="O686" i="1"/>
  <c r="O146" i="1"/>
  <c r="O391" i="1"/>
  <c r="O395" i="1"/>
  <c r="O613" i="1"/>
  <c r="O977" i="1"/>
  <c r="O622" i="1"/>
  <c r="O726" i="1"/>
  <c r="O589" i="1"/>
  <c r="O619" i="1"/>
  <c r="O698" i="1"/>
  <c r="O467" i="1"/>
  <c r="O901" i="1"/>
  <c r="O285" i="1"/>
  <c r="O1033" i="1"/>
  <c r="O41" i="1"/>
  <c r="O264" i="1"/>
  <c r="O271" i="1"/>
  <c r="O435" i="1"/>
  <c r="O1004" i="1"/>
  <c r="O366" i="1"/>
  <c r="O555" i="1"/>
  <c r="O765" i="1"/>
  <c r="O430" i="1"/>
  <c r="O525" i="1"/>
  <c r="O682" i="1"/>
  <c r="O714" i="1"/>
  <c r="O649" i="1"/>
  <c r="O1008" i="1"/>
  <c r="O635" i="1"/>
  <c r="O164" i="1"/>
  <c r="O361" i="1"/>
  <c r="O545" i="1"/>
  <c r="O205" i="1"/>
  <c r="O803" i="1"/>
  <c r="O744" i="1"/>
  <c r="O875" i="1"/>
  <c r="O187" i="1"/>
  <c r="O362" i="1"/>
  <c r="O465" i="1"/>
  <c r="O679" i="1"/>
  <c r="O130" i="1"/>
  <c r="O453" i="1"/>
  <c r="O592" i="1"/>
  <c r="O605" i="1"/>
  <c r="O1026" i="1"/>
  <c r="O274" i="1"/>
  <c r="O572" i="1"/>
  <c r="O200" i="1"/>
  <c r="O57" i="1"/>
  <c r="O175" i="1"/>
  <c r="O822" i="1"/>
  <c r="O582" i="1"/>
  <c r="O484" i="1"/>
  <c r="O959" i="1"/>
  <c r="O723" i="1"/>
  <c r="O701" i="1"/>
  <c r="O637" i="1"/>
  <c r="O799" i="1"/>
  <c r="O588" i="1"/>
  <c r="O179" i="1"/>
  <c r="O949" i="1"/>
  <c r="O769" i="1"/>
  <c r="O970" i="1"/>
  <c r="O420" i="1"/>
  <c r="O666" i="1"/>
  <c r="O710" i="1"/>
  <c r="O143" i="1"/>
  <c r="O911" i="1"/>
  <c r="O604" i="1"/>
  <c r="O732" i="1"/>
  <c r="O783" i="1"/>
  <c r="O423" i="1"/>
  <c r="O353" i="1"/>
  <c r="O520" i="1"/>
  <c r="O917" i="1"/>
  <c r="O192" i="1"/>
  <c r="O819" i="1"/>
  <c r="O492" i="1"/>
  <c r="O363" i="1"/>
  <c r="O375" i="1"/>
  <c r="O166" i="1"/>
  <c r="O469" i="1"/>
  <c r="O356" i="1"/>
  <c r="O177" i="1"/>
  <c r="O557" i="1"/>
  <c r="O629" i="1"/>
  <c r="O609" i="1"/>
  <c r="O842" i="1"/>
  <c r="O794" i="1"/>
  <c r="O394" i="1"/>
  <c r="O789" i="1"/>
  <c r="O910" i="1"/>
  <c r="O478" i="1"/>
  <c r="O156" i="1"/>
  <c r="O518" i="1"/>
  <c r="O168" i="1"/>
  <c r="O554" i="1"/>
  <c r="O678" i="1"/>
  <c r="O437" i="1"/>
  <c r="O935" i="1"/>
  <c r="O975" i="1"/>
  <c r="O591" i="1"/>
  <c r="O767" i="1"/>
  <c r="O894" i="1"/>
  <c r="O802" i="1"/>
  <c r="O144" i="1"/>
  <c r="O499" i="1"/>
  <c r="O612" i="1"/>
  <c r="O475" i="1"/>
  <c r="O244" i="1"/>
  <c r="O458" i="1"/>
  <c r="O403" i="1"/>
  <c r="O1012" i="1"/>
  <c r="O632" i="1"/>
  <c r="O532" i="1"/>
  <c r="O487" i="1"/>
  <c r="O444" i="1"/>
  <c r="O673" i="1"/>
  <c r="O235" i="1"/>
  <c r="O547" i="1"/>
  <c r="O43" i="1"/>
  <c r="O854" i="1"/>
  <c r="O523" i="1"/>
  <c r="O941" i="1"/>
  <c r="O805" i="1"/>
  <c r="O937" i="1"/>
  <c r="O1031" i="1"/>
  <c r="O575" i="1"/>
  <c r="O220" i="1"/>
  <c r="O874" i="1"/>
  <c r="O745" i="1"/>
  <c r="O617" i="1"/>
  <c r="O873" i="1"/>
  <c r="O249" i="1"/>
  <c r="O493" i="1"/>
  <c r="O772" i="1"/>
  <c r="O320" i="1"/>
  <c r="O695" i="1"/>
  <c r="O300" i="1"/>
  <c r="O676" i="1"/>
  <c r="O871" i="1"/>
  <c r="O122" i="1"/>
  <c r="O823" i="1"/>
  <c r="O318" i="1"/>
  <c r="O616" i="1"/>
  <c r="O903" i="1"/>
  <c r="O299" i="1"/>
  <c r="O699" i="1"/>
  <c r="O77" i="1"/>
  <c r="O849" i="1"/>
  <c r="O157" i="1"/>
  <c r="O571" i="1"/>
  <c r="O934" i="1"/>
  <c r="O706" i="1"/>
  <c r="O512" i="1"/>
  <c r="O707" i="1"/>
  <c r="O427" i="1"/>
  <c r="O267" i="1"/>
  <c r="O537" i="1"/>
  <c r="O417" i="1"/>
  <c r="O138" i="1"/>
  <c r="O798" i="1"/>
  <c r="O40" i="1"/>
  <c r="O638" i="1"/>
  <c r="O185" i="1"/>
  <c r="O399" i="1"/>
  <c r="O972" i="1"/>
  <c r="O48" i="1"/>
  <c r="O543" i="1"/>
  <c r="O350" i="1"/>
  <c r="O78" i="1"/>
  <c r="O314" i="1"/>
  <c r="O119" i="1"/>
  <c r="O900" i="1"/>
  <c r="O680" i="1"/>
  <c r="O107" i="1"/>
  <c r="O1037" i="1"/>
  <c r="O481" i="1"/>
  <c r="O131" i="1"/>
  <c r="O913" i="1"/>
  <c r="O932" i="1"/>
  <c r="O800" i="1"/>
  <c r="O843" i="1"/>
  <c r="O859" i="1"/>
  <c r="O94" i="1"/>
  <c r="O997" i="1"/>
  <c r="O847" i="1"/>
  <c r="O683" i="1"/>
  <c r="O154" i="1"/>
  <c r="O226" i="1"/>
  <c r="O961" i="1"/>
  <c r="O279" i="1"/>
  <c r="O209" i="1"/>
  <c r="O178" i="1"/>
  <c r="O662" i="1"/>
  <c r="O191" i="1"/>
  <c r="O413" i="1"/>
  <c r="O355" i="1"/>
  <c r="O812" i="1"/>
  <c r="O343" i="1"/>
  <c r="O155" i="1"/>
  <c r="O715" i="1"/>
  <c r="O451" i="1"/>
  <c r="O109" i="1"/>
  <c r="O675" i="1"/>
  <c r="O725" i="1"/>
  <c r="O148" i="1"/>
  <c r="O951" i="1"/>
  <c r="O950" i="1"/>
  <c r="O26" i="1"/>
  <c r="O83" i="1"/>
  <c r="O505" i="1"/>
  <c r="O73" i="1"/>
  <c r="O219" i="1"/>
  <c r="O1036" i="1"/>
  <c r="O373" i="1"/>
  <c r="O85" i="1"/>
  <c r="O813" i="1"/>
  <c r="O775" i="1"/>
  <c r="O238" i="1"/>
  <c r="O1041" i="1"/>
  <c r="O681" i="1"/>
  <c r="O52" i="1"/>
  <c r="O184" i="1"/>
  <c r="O684" i="1"/>
  <c r="O692" i="1"/>
  <c r="O652" i="1"/>
  <c r="O688" i="1"/>
  <c r="O831" i="1"/>
  <c r="O870" i="1"/>
  <c r="O71" i="1"/>
  <c r="O853" i="1"/>
  <c r="O560" i="1"/>
  <c r="O968" i="1"/>
  <c r="O322" i="1"/>
  <c r="O674" i="1"/>
  <c r="O569" i="1"/>
  <c r="O759" i="1"/>
  <c r="O770" i="1"/>
  <c r="O280" i="1"/>
  <c r="O189" i="1"/>
  <c r="O328" i="1"/>
  <c r="O461" i="1"/>
  <c r="O982" i="1"/>
  <c r="O61" i="1"/>
  <c r="O136" i="1"/>
  <c r="O866" i="1"/>
  <c r="O149" i="1"/>
  <c r="O884" i="1"/>
  <c r="O902" i="1"/>
  <c r="O955" i="1"/>
  <c r="O608" i="1"/>
  <c r="O1030" i="1"/>
  <c r="O197" i="1"/>
  <c r="O406" i="1"/>
  <c r="O782" i="1"/>
  <c r="O36" i="1"/>
  <c r="O38" i="1"/>
  <c r="O722" i="1"/>
  <c r="O452" i="1"/>
  <c r="O407" i="1"/>
  <c r="O1020" i="1"/>
  <c r="O1024" i="1"/>
  <c r="O118" i="1"/>
  <c r="O811" i="1"/>
  <c r="O311" i="1"/>
  <c r="O865" i="1"/>
  <c r="O214" i="1"/>
  <c r="O986" i="1"/>
  <c r="O27" i="1"/>
  <c r="O248" i="1"/>
  <c r="O339" i="1"/>
  <c r="O415" i="1"/>
  <c r="O217" i="1"/>
  <c r="O1022" i="1"/>
  <c r="O995" i="1"/>
  <c r="O129" i="1"/>
  <c r="O899" i="1"/>
  <c r="O724" i="1"/>
  <c r="O596" i="1"/>
  <c r="O500" i="1"/>
  <c r="O31" i="1"/>
  <c r="O101" i="1"/>
  <c r="O127" i="1"/>
  <c r="O261" i="1"/>
  <c r="O784" i="1"/>
  <c r="O134" i="1"/>
  <c r="O877" i="1"/>
  <c r="O496" i="1"/>
  <c r="O976" i="1"/>
  <c r="O272" i="1"/>
  <c r="O150" i="1"/>
  <c r="O733" i="1"/>
  <c r="O918" i="1"/>
  <c r="O731" i="1"/>
  <c r="O125" i="1"/>
  <c r="O630" i="1"/>
  <c r="O287" i="1"/>
  <c r="O76" i="1"/>
  <c r="O332" i="1"/>
  <c r="O250" i="1"/>
  <c r="O398" i="1"/>
  <c r="O316" i="1"/>
  <c r="O539" i="1"/>
  <c r="O59" i="1"/>
  <c r="O30" i="1"/>
  <c r="O254" i="1"/>
  <c r="O566" i="1"/>
  <c r="O333" i="1"/>
  <c r="O95" i="1"/>
  <c r="O329" i="1"/>
  <c r="O864" i="1"/>
  <c r="O852" i="1"/>
  <c r="O568" i="1"/>
  <c r="O957" i="1"/>
  <c r="O203" i="1"/>
  <c r="O374" i="1"/>
  <c r="O336" i="1"/>
  <c r="O881" i="1"/>
  <c r="O549" i="1"/>
  <c r="O181" i="1"/>
  <c r="O223" i="1"/>
  <c r="O255" i="1"/>
  <c r="O599" i="1"/>
  <c r="O924" i="1"/>
  <c r="O740" i="1"/>
  <c r="O246" i="1"/>
  <c r="O996" i="1"/>
  <c r="O480" i="1"/>
  <c r="O948" i="1"/>
  <c r="O288" i="1"/>
  <c r="O595" i="1"/>
  <c r="O245" i="1"/>
  <c r="O990" i="1"/>
  <c r="O653" i="1"/>
  <c r="O470" i="1"/>
  <c r="O1007" i="1"/>
  <c r="O464" i="1"/>
  <c r="O830" i="1"/>
  <c r="O709" i="1"/>
  <c r="O570" i="1"/>
  <c r="O614" i="1"/>
  <c r="O495" i="1"/>
  <c r="O848" i="1"/>
  <c r="O193" i="1"/>
  <c r="O528" i="1"/>
  <c r="O787" i="1"/>
  <c r="O856" i="1"/>
  <c r="O190" i="1"/>
  <c r="O832" i="1"/>
  <c r="O54" i="1"/>
  <c r="O846" i="1"/>
  <c r="O455" i="1"/>
  <c r="O761" i="1"/>
  <c r="O159" i="1"/>
  <c r="O511" i="1"/>
  <c r="O755" i="1"/>
  <c r="O827" i="1"/>
  <c r="O896" i="1"/>
  <c r="O282" i="1"/>
  <c r="O386" i="1"/>
  <c r="O987" i="1"/>
  <c r="O252" i="1"/>
  <c r="O958" i="1"/>
  <c r="O66" i="1"/>
  <c r="O1027" i="1"/>
  <c r="O727" i="1"/>
  <c r="O804" i="1"/>
  <c r="O284" i="1"/>
  <c r="O696" i="1"/>
  <c r="O694" i="1"/>
  <c r="O265" i="1"/>
  <c r="O1005" i="1"/>
  <c r="O861" i="1"/>
  <c r="O163" i="1"/>
  <c r="O228" i="1"/>
  <c r="O390" i="1"/>
  <c r="O477" i="1"/>
  <c r="O618" i="1"/>
  <c r="O153" i="1"/>
  <c r="O860" i="1"/>
  <c r="O947" i="1"/>
  <c r="O172" i="1"/>
  <c r="O660" i="1"/>
  <c r="O410" i="1"/>
  <c r="O774" i="1"/>
  <c r="O857" i="1"/>
  <c r="O503" i="1"/>
  <c r="O380" i="1"/>
  <c r="O797" i="1"/>
  <c r="O379" i="1"/>
  <c r="O953" i="1"/>
  <c r="O550" i="1"/>
  <c r="O237" i="1"/>
  <c r="O309" i="1"/>
  <c r="O844" i="1"/>
  <c r="O293" i="1"/>
  <c r="O171" i="1"/>
  <c r="O476" i="1"/>
  <c r="O705" i="1"/>
  <c r="O315" i="1"/>
  <c r="O104" i="1"/>
  <c r="O634" i="1"/>
  <c r="O963" i="1"/>
  <c r="O879" i="1"/>
  <c r="O624" i="1"/>
  <c r="O742" i="1"/>
  <c r="O370" i="1"/>
  <c r="O424" i="1"/>
  <c r="O99" i="1"/>
  <c r="O969" i="1"/>
  <c r="O425" i="1"/>
  <c r="O835" i="1"/>
  <c r="O327" i="1"/>
  <c r="O306" i="1"/>
  <c r="O402" i="1"/>
  <c r="O90" i="1"/>
  <c r="O926" i="1"/>
  <c r="O753" i="1"/>
  <c r="O841" i="1"/>
  <c r="O56" i="1"/>
  <c r="O152" i="1"/>
  <c r="O993" i="1"/>
  <c r="O939" i="1"/>
  <c r="O734" i="1"/>
  <c r="O283" i="1"/>
  <c r="O53" i="1"/>
  <c r="O768" i="1"/>
  <c r="O128" i="1"/>
  <c r="O966" i="1"/>
  <c r="O580" i="1"/>
  <c r="O49" i="1"/>
  <c r="O643" i="1"/>
  <c r="O1032" i="1"/>
  <c r="O737" i="1"/>
  <c r="O400" i="1"/>
  <c r="O211" i="1"/>
  <c r="O606" i="1"/>
  <c r="O132" i="1"/>
  <c r="O806" i="1"/>
  <c r="O446" i="1"/>
  <c r="O536" i="1"/>
  <c r="O97" i="1"/>
  <c r="O519" i="1"/>
  <c r="O491" i="1"/>
  <c r="O664" i="1"/>
  <c r="O671" i="1"/>
  <c r="O472" i="1"/>
  <c r="O509" i="1"/>
  <c r="O266" i="1"/>
  <c r="O577" i="1"/>
  <c r="O601" i="1"/>
  <c r="O93" i="1"/>
  <c r="O409" i="1"/>
  <c r="O35" i="1"/>
  <c r="O194" i="1"/>
  <c r="O421" i="1"/>
  <c r="O895" i="1"/>
  <c r="O776" i="1"/>
  <c r="O845" i="1"/>
  <c r="O621" i="1"/>
  <c r="O593" i="1"/>
  <c r="O888" i="1"/>
  <c r="O140" i="1"/>
  <c r="O504" i="1"/>
  <c r="O645" i="1"/>
  <c r="O454" i="1"/>
  <c r="O501" i="1"/>
  <c r="O886" i="1"/>
  <c r="O833" i="1"/>
  <c r="O96" i="1"/>
  <c r="O70" i="1"/>
  <c r="O126" i="1"/>
  <c r="O780" i="1"/>
  <c r="O581" i="1"/>
  <c r="O64" i="1"/>
  <c r="O419" i="1"/>
  <c r="O222" i="1"/>
  <c r="O561" i="1"/>
  <c r="O514" i="1"/>
  <c r="O839" i="1"/>
  <c r="O611" i="1"/>
  <c r="O204" i="1"/>
  <c r="O540" i="1"/>
  <c r="O889" i="1"/>
  <c r="O749" i="1"/>
  <c r="O988" i="1"/>
  <c r="O81" i="1"/>
  <c r="O1015" i="1"/>
  <c r="O82" i="1"/>
  <c r="O438" i="1"/>
  <c r="O404" i="1"/>
  <c r="O702" i="1"/>
  <c r="O269" i="1"/>
  <c r="O365" i="1"/>
  <c r="O88" i="1"/>
  <c r="O239" i="1"/>
  <c r="O291" i="1"/>
  <c r="O364" i="1"/>
  <c r="O412" i="1"/>
  <c r="O691" i="1"/>
  <c r="O162" i="1"/>
  <c r="O488" i="1"/>
  <c r="O331" i="1"/>
  <c r="O1003" i="1"/>
  <c r="O743" i="1"/>
  <c r="O393" i="1"/>
  <c r="O29" i="1"/>
  <c r="O182" i="1"/>
  <c r="O526" i="1"/>
  <c r="O323" i="1"/>
  <c r="O583" i="1"/>
  <c r="O23" i="1"/>
  <c r="O834" i="1"/>
  <c r="O891" i="1"/>
  <c r="O483" i="1"/>
  <c r="O401" i="1"/>
  <c r="O655" i="1"/>
  <c r="O943" i="1"/>
  <c r="O208" i="1"/>
  <c r="O956" i="1"/>
  <c r="O58" i="1"/>
  <c r="O305" i="1"/>
  <c r="O757" i="1"/>
  <c r="O33" i="1"/>
  <c r="O756" i="1"/>
  <c r="O428" i="1"/>
  <c r="O760" i="1"/>
  <c r="O750" i="1"/>
  <c r="O965" i="1"/>
  <c r="O198" i="1"/>
  <c r="O542" i="1"/>
  <c r="O72" i="1"/>
  <c r="O754" i="1"/>
  <c r="O221" i="1"/>
  <c r="O538" i="1"/>
  <c r="O468" i="1"/>
  <c r="O135" i="1"/>
  <c r="O298" i="1"/>
  <c r="O69" i="1"/>
  <c r="O762" i="1"/>
  <c r="O334" i="1"/>
  <c r="O302" i="1"/>
  <c r="O290" i="1"/>
  <c r="O712" i="1"/>
  <c r="O552" i="1"/>
  <c r="O28" i="1"/>
  <c r="O303" i="1"/>
  <c r="O729" i="1"/>
  <c r="O84" i="1"/>
  <c r="O785" i="1"/>
  <c r="O659" i="1"/>
  <c r="O1017" i="1"/>
  <c r="O240" i="1"/>
  <c r="O781" i="1"/>
  <c r="O551" i="1"/>
  <c r="O1035" i="1"/>
  <c r="O89" i="1"/>
  <c r="O887" i="1"/>
  <c r="O277" i="1"/>
  <c r="O669" i="1"/>
  <c r="O242" i="1"/>
  <c r="O354" i="1"/>
  <c r="O837" i="1"/>
  <c r="O296" i="1"/>
  <c r="O382" i="1"/>
  <c r="O212" i="1"/>
  <c r="O292" i="1"/>
  <c r="O216" i="1"/>
  <c r="O546" i="1"/>
  <c r="O34" i="1"/>
  <c r="O160" i="1"/>
  <c r="O295" i="1"/>
  <c r="O763" i="1"/>
  <c r="O693" i="1"/>
  <c r="O718" i="1"/>
  <c r="O773" i="1"/>
  <c r="O897" i="1"/>
  <c r="O473" i="1"/>
  <c r="O180" i="1"/>
  <c r="O351" i="1"/>
  <c r="O778" i="1"/>
  <c r="O429" i="1"/>
  <c r="O256" i="1"/>
  <c r="O663" i="1"/>
  <c r="O720" i="1"/>
  <c r="O735" i="1"/>
  <c r="O92" i="1"/>
  <c r="O65" i="1"/>
  <c r="O433" i="1"/>
  <c r="O994" i="1"/>
  <c r="O231" i="1"/>
  <c r="O928" i="1"/>
  <c r="O584" i="1"/>
  <c r="O165" i="1"/>
  <c r="O439" i="1"/>
  <c r="O541" i="1"/>
  <c r="O942" i="1"/>
  <c r="O68" i="1"/>
  <c r="O436" i="1"/>
  <c r="O387" i="1"/>
  <c r="O137" i="1"/>
  <c r="O708" i="1"/>
  <c r="O426" i="1"/>
  <c r="O716" i="1"/>
  <c r="O640" i="1"/>
  <c r="O348" i="1"/>
  <c r="O37" i="1"/>
  <c r="O878" i="1"/>
  <c r="O167" i="1"/>
  <c r="O342" i="1"/>
  <c r="O563" i="1"/>
  <c r="O186" i="1"/>
  <c r="O389" i="1"/>
  <c r="O62" i="1"/>
  <c r="O459" i="1"/>
  <c r="O408" i="1"/>
  <c r="O276" i="1"/>
  <c r="O445" i="1"/>
  <c r="O530" i="1"/>
  <c r="O307" i="1"/>
  <c r="O120" i="1"/>
  <c r="O564" i="1"/>
  <c r="O920" i="1"/>
  <c r="O646" i="1"/>
  <c r="O826" i="1"/>
  <c r="O590" i="1"/>
  <c r="O1019" i="1"/>
  <c r="O795" i="1"/>
  <c r="O341" i="1"/>
  <c r="O448" i="1"/>
  <c r="O337" i="1"/>
  <c r="O642" i="1"/>
  <c r="O758" i="1"/>
  <c r="O377" i="1"/>
  <c r="O431" i="1"/>
  <c r="O317" i="1"/>
  <c r="O703" i="1"/>
  <c r="O224" i="1"/>
  <c r="O739" i="1"/>
  <c r="O747" i="1"/>
  <c r="O944" i="1"/>
  <c r="O919" i="1"/>
  <c r="O507" i="1"/>
  <c r="O174" i="1"/>
  <c r="O998" i="1"/>
  <c r="O868" i="1"/>
  <c r="O91" i="1"/>
  <c r="O730" i="1"/>
  <c r="O47" i="1"/>
  <c r="O567" i="1"/>
  <c r="O999" i="1"/>
  <c r="O615" i="1"/>
  <c r="O912" i="1"/>
  <c r="O607" i="1"/>
  <c r="O1011" i="1"/>
  <c r="O923" i="1"/>
  <c r="O151" i="1"/>
  <c r="O443" i="1"/>
  <c r="O648" i="1"/>
  <c r="O278" i="1"/>
  <c r="O113" i="1"/>
  <c r="O890" i="1"/>
  <c r="O106" i="1"/>
  <c r="O909" i="1"/>
  <c r="O818" i="1"/>
  <c r="O158" i="1"/>
  <c r="O449" i="1"/>
  <c r="O620" i="1"/>
  <c r="O791" i="1"/>
  <c r="O251" i="1"/>
  <c r="O46" i="1"/>
  <c r="O418" i="1"/>
  <c r="O466" i="1"/>
  <c r="O50" i="1"/>
  <c r="O294" i="1"/>
  <c r="O115" i="1"/>
  <c r="O506" i="1"/>
  <c r="O510" i="1"/>
  <c r="O281" i="1"/>
  <c r="O301" i="1"/>
  <c r="O139" i="1"/>
  <c r="O352" i="1"/>
  <c r="O967" i="1"/>
  <c r="O241" i="1"/>
  <c r="O661" i="1"/>
  <c r="O133" i="1"/>
  <c r="O983" i="1"/>
  <c r="O80" i="1"/>
  <c r="O677" i="1"/>
  <c r="O145" i="1"/>
  <c r="O330" i="1"/>
  <c r="O1010" i="1"/>
  <c r="O838" i="1"/>
  <c r="O521" i="1"/>
  <c r="O690" i="1"/>
  <c r="O670" i="1"/>
  <c r="O825" i="1"/>
  <c r="O598" i="1"/>
  <c r="O602" i="1"/>
  <c r="O498" i="1"/>
  <c r="O225" i="1"/>
  <c r="O75" i="1"/>
  <c r="O396" i="1"/>
  <c r="O933" i="1"/>
  <c r="O938" i="1"/>
  <c r="O456" i="1"/>
  <c r="O882" i="1"/>
  <c r="O929" i="1"/>
  <c r="O1014" i="1"/>
  <c r="O517" i="1"/>
  <c r="O25" i="1"/>
  <c r="O392" i="1"/>
  <c r="O116" i="1"/>
  <c r="O357" i="1"/>
  <c r="O908" i="1"/>
  <c r="O867" i="1"/>
  <c r="O647" i="1"/>
  <c r="O1040" i="1"/>
  <c r="O728" i="1"/>
  <c r="O954" i="1"/>
  <c r="O247" i="1"/>
  <c r="O600" i="1"/>
  <c r="O809" i="1"/>
  <c r="O556" i="1"/>
  <c r="O1029" i="1"/>
  <c r="O946" i="1"/>
  <c r="O236" i="1"/>
  <c r="O807" i="1"/>
  <c r="O544" i="1"/>
  <c r="O44" i="1"/>
  <c r="O576" i="1"/>
  <c r="O603" i="1"/>
  <c r="O651" i="1"/>
  <c r="O820" i="1"/>
  <c r="O984" i="1"/>
  <c r="O656" i="1"/>
  <c r="O479" i="1"/>
  <c r="O1001" i="1"/>
  <c r="O1002" i="1"/>
  <c r="O721" i="1"/>
  <c r="O579" i="1"/>
  <c r="O748" i="1"/>
  <c r="O573" i="1"/>
  <c r="O711" i="1"/>
  <c r="O872" i="1"/>
  <c r="O218" i="1"/>
  <c r="O851" i="1"/>
  <c r="O367" i="1"/>
  <c r="O338" i="1"/>
  <c r="O312" i="1"/>
  <c r="O586" i="1"/>
  <c r="O313" i="1"/>
  <c r="O142" i="1"/>
  <c r="O627" i="1"/>
  <c r="O565" i="1"/>
  <c r="O462" i="1"/>
  <c r="O1018" i="1"/>
  <c r="O751" i="1"/>
  <c r="O905" i="1"/>
  <c r="O349" i="1"/>
  <c r="O746" i="1"/>
  <c r="O441" i="1"/>
  <c r="O529" i="1"/>
  <c r="O578" i="1"/>
  <c r="O51" i="1"/>
  <c r="O771" i="1"/>
  <c r="O112" i="1"/>
  <c r="O639" i="1"/>
  <c r="O1009" i="1"/>
  <c r="O1023" i="1"/>
  <c r="O610" i="1"/>
  <c r="O347" i="1"/>
  <c r="O973" i="1"/>
  <c r="O103" i="1"/>
  <c r="O87" i="1"/>
  <c r="O117" i="1"/>
  <c r="O202" i="1"/>
  <c r="O786" i="1"/>
  <c r="O310" i="1"/>
  <c r="O86" i="1"/>
  <c r="O817" i="1"/>
  <c r="O383" i="1"/>
  <c r="O253" i="1"/>
  <c r="O486" i="1"/>
  <c r="O558" i="1"/>
  <c r="O485" i="1"/>
  <c r="O100" i="1"/>
  <c r="O836" i="1"/>
  <c r="O623" i="1"/>
  <c r="O258" i="1"/>
  <c r="O687" i="1"/>
  <c r="O440" i="1"/>
  <c r="O522" i="1"/>
  <c r="O741" i="1"/>
  <c r="O124" i="1"/>
  <c r="O213" i="1"/>
  <c r="O840" i="1"/>
  <c r="O989" i="1"/>
  <c r="O869" i="1"/>
  <c r="O921" i="1"/>
  <c r="O490" i="1"/>
  <c r="O808" i="1"/>
  <c r="O597" i="1"/>
  <c r="O952" i="1"/>
  <c r="O587" i="1"/>
  <c r="O531" i="1"/>
  <c r="O434" i="1"/>
  <c r="O450" i="1"/>
  <c r="O766" i="1"/>
  <c r="O650" i="1"/>
  <c r="O497" i="1"/>
  <c r="O169" i="1"/>
  <c r="O482" i="1"/>
  <c r="O892" i="1"/>
  <c r="O471" i="1"/>
  <c r="O1028" i="1"/>
  <c r="O1000" i="1"/>
  <c r="O39" i="1"/>
  <c r="O790" i="1"/>
  <c r="O777" i="1"/>
  <c r="O626" i="1"/>
  <c r="O474" i="1"/>
  <c r="O321" i="1"/>
  <c r="O74" i="1"/>
  <c r="O980" i="1"/>
  <c r="O883" i="1"/>
  <c r="O796" i="1"/>
  <c r="O273" i="1"/>
  <c r="O344" i="1"/>
  <c r="O667" i="1"/>
  <c r="O1034" i="1"/>
  <c r="O594" i="1"/>
  <c r="O201" i="1"/>
  <c r="O79" i="1"/>
  <c r="O340" i="1"/>
  <c r="O631" i="1"/>
  <c r="O855" i="1"/>
  <c r="O810" i="1"/>
  <c r="O161" i="1"/>
  <c r="O414" i="1"/>
  <c r="O978" i="1"/>
  <c r="O270" i="1"/>
  <c r="O665" i="1"/>
  <c r="O67" i="1"/>
  <c r="O553" i="1"/>
  <c r="O121" i="1"/>
  <c r="O45" i="1"/>
  <c r="O232" i="1"/>
  <c r="O668" i="1"/>
  <c r="O644" i="1"/>
  <c r="O904" i="1"/>
  <c r="O516" i="1"/>
  <c r="O183" i="1"/>
  <c r="O1039" i="1"/>
  <c r="O405" i="1"/>
  <c r="O925" i="1"/>
  <c r="O700" i="1"/>
  <c r="O308" i="1"/>
  <c r="O422" i="1"/>
  <c r="O893" i="1"/>
  <c r="O736" i="1"/>
  <c r="O369" i="1"/>
  <c r="O102" i="1"/>
  <c r="O188" i="1"/>
  <c r="O346" i="1"/>
  <c r="O885" i="1"/>
  <c r="O173" i="1"/>
  <c r="O636" i="1"/>
  <c r="O850" i="1"/>
  <c r="O195" i="1"/>
  <c r="O858" i="1"/>
  <c r="O335" i="1"/>
  <c r="O141" i="1"/>
  <c r="O110" i="1"/>
  <c r="O1016" i="1"/>
  <c r="O979" i="1"/>
  <c r="O927" i="1"/>
  <c r="O535" i="1"/>
  <c r="O325" i="1"/>
  <c r="O815" i="1"/>
  <c r="O215" i="1"/>
  <c r="O821" i="1"/>
  <c r="O98" i="1"/>
  <c r="O176" i="1"/>
  <c r="O457" i="1"/>
  <c r="O378" i="1"/>
  <c r="O906" i="1"/>
  <c r="O442" i="1"/>
  <c r="O381" i="1"/>
  <c r="O260" i="1"/>
  <c r="O945" i="1"/>
  <c r="O196" i="1"/>
  <c r="O147" i="1"/>
  <c r="O876" i="1"/>
  <c r="O764" i="1"/>
  <c r="O940" i="1"/>
  <c r="O916" i="1"/>
  <c r="O964" i="1"/>
  <c r="O991" i="1"/>
  <c r="O1021" i="1"/>
  <c r="O463" i="1"/>
  <c r="O1013" i="1"/>
  <c r="O974" i="1"/>
  <c r="O388" i="1"/>
  <c r="O801" i="1"/>
  <c r="O931" i="1"/>
  <c r="O368" i="1"/>
  <c r="O533" i="1"/>
  <c r="O585" i="1"/>
  <c r="O641" i="1"/>
  <c r="O862" i="1"/>
  <c r="O63" i="1"/>
  <c r="O654" i="1"/>
  <c r="O713" i="1"/>
  <c r="O738" i="1"/>
  <c r="O259" i="1"/>
  <c r="O863" i="1"/>
  <c r="O658" i="1"/>
  <c r="O981" i="1"/>
  <c r="O1038" i="1"/>
  <c r="O697" i="1"/>
  <c r="O233" i="1"/>
  <c r="O324" i="1"/>
  <c r="O243" i="1"/>
  <c r="O397" i="1"/>
  <c r="O371" i="1"/>
  <c r="O922" i="1"/>
  <c r="O60" i="1"/>
  <c r="O971" i="1"/>
  <c r="O828" i="1"/>
  <c r="O234" i="1"/>
  <c r="O326" i="1"/>
  <c r="O257" i="1"/>
  <c r="O268" i="1"/>
  <c r="O411" i="1"/>
  <c r="O42" i="1"/>
  <c r="O114" i="1"/>
  <c r="O985" i="1"/>
  <c r="O792" i="1"/>
  <c r="O548" i="1"/>
  <c r="O230" i="1"/>
  <c r="O297" i="1"/>
  <c r="O513" i="1"/>
  <c r="O105" i="1"/>
  <c r="O936" i="1"/>
  <c r="O628" i="1"/>
  <c r="O915" i="1"/>
  <c r="O199" i="1"/>
  <c r="O930" i="1"/>
  <c r="O170" i="1"/>
  <c r="O672" i="1"/>
  <c r="O460" i="1"/>
  <c r="O263" i="1"/>
  <c r="O816" i="1"/>
  <c r="O829" i="1"/>
  <c r="O657" i="1"/>
  <c r="O704" i="1"/>
  <c r="O689" i="1"/>
  <c r="O289" i="1"/>
  <c r="O319" i="1"/>
  <c r="O385" i="1"/>
  <c r="O559" i="1"/>
  <c r="O360" i="1"/>
  <c r="O227" i="1"/>
  <c r="O562" i="1"/>
  <c r="O376" i="1"/>
  <c r="O508" i="1"/>
  <c r="O275" i="1"/>
  <c r="O992" i="1"/>
  <c r="O55" i="1"/>
  <c r="O108" i="1"/>
  <c r="O229" i="1"/>
  <c r="O262" i="1"/>
  <c r="O962" i="1"/>
  <c r="O574" i="1"/>
  <c r="O914" i="1"/>
  <c r="O111" i="1"/>
  <c r="O633" i="1"/>
  <c r="O898" i="1"/>
  <c r="O824" i="1"/>
  <c r="O719" i="1"/>
  <c r="O432" i="1"/>
  <c r="O384" i="1"/>
  <c r="O304" i="1"/>
  <c r="O960" i="1"/>
  <c r="O515" i="1"/>
  <c r="O206" i="1"/>
  <c r="O32" i="1"/>
  <c r="O416" i="1"/>
  <c r="O1025" i="1"/>
  <c r="O502" i="1"/>
  <c r="O494" i="1"/>
  <c r="O372" i="1"/>
  <c r="O625" i="1"/>
  <c r="O907" i="1"/>
  <c r="O123" i="1"/>
  <c r="O524" i="1"/>
  <c r="O447" i="1"/>
  <c r="O358" i="1"/>
  <c r="O717" i="1"/>
  <c r="O207" i="1"/>
  <c r="O1006" i="1"/>
  <c r="O788" i="1"/>
  <c r="O752" i="1"/>
  <c r="O880" i="1"/>
  <c r="O779" i="1"/>
  <c r="O489" i="1"/>
  <c r="O793" i="1"/>
  <c r="O814" i="1"/>
  <c r="O210" i="1"/>
  <c r="O534" i="1"/>
  <c r="O345" i="1"/>
  <c r="O22" i="1"/>
  <c r="G488" i="1"/>
  <c r="H488" i="1" s="1"/>
  <c r="J488" i="1" s="1"/>
  <c r="M488" i="1"/>
  <c r="N488" i="1" s="1"/>
  <c r="G146" i="1"/>
  <c r="H146" i="1" s="1"/>
  <c r="J146" i="1" s="1"/>
  <c r="M146" i="1"/>
  <c r="N146" i="1" s="1"/>
  <c r="M608" i="1"/>
  <c r="N608" i="1" s="1"/>
  <c r="G608" i="1"/>
  <c r="H608" i="1" s="1"/>
  <c r="J608" i="1" s="1"/>
  <c r="G401" i="1"/>
  <c r="H401" i="1" s="1"/>
  <c r="J401" i="1" s="1"/>
  <c r="M401" i="1"/>
  <c r="N401" i="1" s="1"/>
  <c r="G1003" i="1"/>
  <c r="H1003" i="1" s="1"/>
  <c r="J1003" i="1" s="1"/>
  <c r="K1003" i="1" s="1"/>
  <c r="M1003" i="1"/>
  <c r="N1003" i="1" s="1"/>
  <c r="M743" i="1"/>
  <c r="N743" i="1" s="1"/>
  <c r="G743" i="1"/>
  <c r="H743" i="1" s="1"/>
  <c r="J743" i="1" s="1"/>
  <c r="G393" i="1"/>
  <c r="H393" i="1" s="1"/>
  <c r="J393" i="1" s="1"/>
  <c r="K393" i="1" s="1"/>
  <c r="M393" i="1"/>
  <c r="N393" i="1" s="1"/>
  <c r="M182" i="1"/>
  <c r="N182" i="1" s="1"/>
  <c r="G182" i="1"/>
  <c r="H182" i="1" s="1"/>
  <c r="J182" i="1" s="1"/>
  <c r="G198" i="1"/>
  <c r="H198" i="1" s="1"/>
  <c r="J198" i="1" s="1"/>
  <c r="M198" i="1"/>
  <c r="N198" i="1" s="1"/>
  <c r="G542" i="1"/>
  <c r="H542" i="1" s="1"/>
  <c r="J542" i="1" s="1"/>
  <c r="K542" i="1" s="1"/>
  <c r="M542" i="1"/>
  <c r="N542" i="1" s="1"/>
  <c r="G38" i="1"/>
  <c r="H38" i="1" s="1"/>
  <c r="J38" i="1" s="1"/>
  <c r="M38" i="1"/>
  <c r="N38" i="1" s="1"/>
  <c r="M754" i="1"/>
  <c r="N754" i="1" s="1"/>
  <c r="G754" i="1"/>
  <c r="H754" i="1" s="1"/>
  <c r="J754" i="1" s="1"/>
  <c r="G623" i="1"/>
  <c r="H623" i="1" s="1"/>
  <c r="J623" i="1" s="1"/>
  <c r="M623" i="1"/>
  <c r="N623" i="1" s="1"/>
  <c r="G865" i="1"/>
  <c r="H865" i="1" s="1"/>
  <c r="J865" i="1" s="1"/>
  <c r="M865" i="1"/>
  <c r="N865" i="1" s="1"/>
  <c r="M685" i="1"/>
  <c r="N685" i="1" s="1"/>
  <c r="G685" i="1"/>
  <c r="H685" i="1" s="1"/>
  <c r="J685" i="1" s="1"/>
  <c r="K685" i="1" s="1"/>
  <c r="M162" i="1"/>
  <c r="N162" i="1" s="1"/>
  <c r="G162" i="1"/>
  <c r="H162" i="1" s="1"/>
  <c r="J162" i="1" s="1"/>
  <c r="G884" i="1"/>
  <c r="H884" i="1" s="1"/>
  <c r="J884" i="1" s="1"/>
  <c r="M884" i="1"/>
  <c r="N884" i="1" s="1"/>
  <c r="G687" i="1"/>
  <c r="H687" i="1" s="1"/>
  <c r="J687" i="1" s="1"/>
  <c r="M687" i="1"/>
  <c r="N687" i="1" s="1"/>
  <c r="G986" i="1"/>
  <c r="H986" i="1" s="1"/>
  <c r="J986" i="1" s="1"/>
  <c r="M986" i="1"/>
  <c r="N986" i="1" s="1"/>
  <c r="M395" i="1"/>
  <c r="N395" i="1" s="1"/>
  <c r="G395" i="1"/>
  <c r="H395" i="1" s="1"/>
  <c r="J395" i="1" s="1"/>
  <c r="G407" i="1"/>
  <c r="H407" i="1" s="1"/>
  <c r="J407" i="1" s="1"/>
  <c r="M407" i="1"/>
  <c r="N407" i="1" s="1"/>
  <c r="G1024" i="1"/>
  <c r="H1024" i="1" s="1"/>
  <c r="J1024" i="1" s="1"/>
  <c r="M1024" i="1"/>
  <c r="N1024" i="1" s="1"/>
  <c r="G811" i="1"/>
  <c r="H811" i="1" s="1"/>
  <c r="J811" i="1" s="1"/>
  <c r="M811" i="1"/>
  <c r="N811" i="1" s="1"/>
  <c r="G311" i="1"/>
  <c r="H311" i="1" s="1"/>
  <c r="J311" i="1" s="1"/>
  <c r="M311" i="1"/>
  <c r="N311" i="1" s="1"/>
  <c r="G527" i="1"/>
  <c r="H527" i="1" s="1"/>
  <c r="J527" i="1" s="1"/>
  <c r="M527" i="1"/>
  <c r="N527" i="1" s="1"/>
  <c r="G500" i="1"/>
  <c r="H500" i="1" s="1"/>
  <c r="J500" i="1" s="1"/>
  <c r="K500" i="1" s="1"/>
  <c r="M500" i="1"/>
  <c r="N500" i="1" s="1"/>
  <c r="G955" i="1"/>
  <c r="H955" i="1" s="1"/>
  <c r="J955" i="1" s="1"/>
  <c r="M955" i="1"/>
  <c r="N955" i="1" s="1"/>
  <c r="G331" i="1"/>
  <c r="H331" i="1" s="1"/>
  <c r="J331" i="1" s="1"/>
  <c r="M331" i="1"/>
  <c r="N331" i="1" s="1"/>
  <c r="G483" i="1"/>
  <c r="H483" i="1" s="1"/>
  <c r="J483" i="1" s="1"/>
  <c r="M483" i="1"/>
  <c r="N483" i="1" s="1"/>
  <c r="G1030" i="1"/>
  <c r="H1030" i="1" s="1"/>
  <c r="J1030" i="1" s="1"/>
  <c r="K1030" i="1" s="1"/>
  <c r="M1030" i="1"/>
  <c r="N1030" i="1" s="1"/>
  <c r="G757" i="1"/>
  <c r="H757" i="1" s="1"/>
  <c r="J757" i="1" s="1"/>
  <c r="M757" i="1"/>
  <c r="N757" i="1" s="1"/>
  <c r="G33" i="1"/>
  <c r="H33" i="1" s="1"/>
  <c r="J33" i="1" s="1"/>
  <c r="M33" i="1"/>
  <c r="N33" i="1" s="1"/>
  <c r="M391" i="1"/>
  <c r="N391" i="1" s="1"/>
  <c r="G391" i="1"/>
  <c r="H391" i="1" s="1"/>
  <c r="J391" i="1" s="1"/>
  <c r="G406" i="1"/>
  <c r="H406" i="1" s="1"/>
  <c r="J406" i="1" s="1"/>
  <c r="M406" i="1"/>
  <c r="N406" i="1" s="1"/>
  <c r="G27" i="1"/>
  <c r="H27" i="1" s="1"/>
  <c r="J27" i="1" s="1"/>
  <c r="M27" i="1"/>
  <c r="N27" i="1" s="1"/>
  <c r="G248" i="1"/>
  <c r="H248" i="1" s="1"/>
  <c r="J248" i="1" s="1"/>
  <c r="K248" i="1" s="1"/>
  <c r="M248" i="1"/>
  <c r="N248" i="1" s="1"/>
  <c r="M339" i="1"/>
  <c r="N339" i="1" s="1"/>
  <c r="G339" i="1"/>
  <c r="H339" i="1" s="1"/>
  <c r="J339" i="1" s="1"/>
  <c r="G1022" i="1"/>
  <c r="H1022" i="1" s="1"/>
  <c r="J1022" i="1" s="1"/>
  <c r="M1022" i="1"/>
  <c r="N1022" i="1" s="1"/>
  <c r="G741" i="1"/>
  <c r="H741" i="1" s="1"/>
  <c r="J741" i="1" s="1"/>
  <c r="M741" i="1"/>
  <c r="N741" i="1" s="1"/>
  <c r="G583" i="1"/>
  <c r="H583" i="1" s="1"/>
  <c r="J583" i="1" s="1"/>
  <c r="M583" i="1"/>
  <c r="N583" i="1" s="1"/>
  <c r="G877" i="1"/>
  <c r="H877" i="1" s="1"/>
  <c r="J877" i="1" s="1"/>
  <c r="M877" i="1"/>
  <c r="N877" i="1" s="1"/>
  <c r="G733" i="1"/>
  <c r="H733" i="1" s="1"/>
  <c r="J733" i="1" s="1"/>
  <c r="M733" i="1"/>
  <c r="N733" i="1" s="1"/>
  <c r="G599" i="1"/>
  <c r="H599" i="1" s="1"/>
  <c r="J599" i="1" s="1"/>
  <c r="M599" i="1"/>
  <c r="N599" i="1" s="1"/>
  <c r="G924" i="1"/>
  <c r="H924" i="1" s="1"/>
  <c r="J924" i="1" s="1"/>
  <c r="M924" i="1"/>
  <c r="N924" i="1" s="1"/>
  <c r="G74" i="1"/>
  <c r="H74" i="1" s="1"/>
  <c r="J74" i="1" s="1"/>
  <c r="M74" i="1"/>
  <c r="N74" i="1" s="1"/>
  <c r="G980" i="1"/>
  <c r="H980" i="1" s="1"/>
  <c r="J980" i="1" s="1"/>
  <c r="M980" i="1"/>
  <c r="N980" i="1" s="1"/>
  <c r="G740" i="1"/>
  <c r="H740" i="1" s="1"/>
  <c r="J740" i="1" s="1"/>
  <c r="K740" i="1" s="1"/>
  <c r="M740" i="1"/>
  <c r="N740" i="1" s="1"/>
  <c r="G796" i="1"/>
  <c r="H796" i="1" s="1"/>
  <c r="J796" i="1" s="1"/>
  <c r="M796" i="1"/>
  <c r="N796" i="1" s="1"/>
  <c r="G948" i="1"/>
  <c r="H948" i="1" s="1"/>
  <c r="J948" i="1" s="1"/>
  <c r="M948" i="1"/>
  <c r="N948" i="1" s="1"/>
  <c r="M273" i="1"/>
  <c r="N273" i="1" s="1"/>
  <c r="G273" i="1"/>
  <c r="H273" i="1" s="1"/>
  <c r="J273" i="1" s="1"/>
  <c r="M245" i="1"/>
  <c r="N245" i="1" s="1"/>
  <c r="G245" i="1"/>
  <c r="H245" i="1" s="1"/>
  <c r="J245" i="1" s="1"/>
  <c r="M990" i="1"/>
  <c r="N990" i="1" s="1"/>
  <c r="G990" i="1"/>
  <c r="H990" i="1" s="1"/>
  <c r="J990" i="1" s="1"/>
  <c r="G667" i="1"/>
  <c r="H667" i="1" s="1"/>
  <c r="J667" i="1" s="1"/>
  <c r="M667" i="1"/>
  <c r="N667" i="1" s="1"/>
  <c r="M165" i="1"/>
  <c r="N165" i="1" s="1"/>
  <c r="G165" i="1"/>
  <c r="H165" i="1" s="1"/>
  <c r="J165" i="1" s="1"/>
  <c r="G949" i="1"/>
  <c r="H949" i="1" s="1"/>
  <c r="J949" i="1" s="1"/>
  <c r="M949" i="1"/>
  <c r="N949" i="1" s="1"/>
  <c r="M942" i="1"/>
  <c r="N942" i="1" s="1"/>
  <c r="G942" i="1"/>
  <c r="H942" i="1" s="1"/>
  <c r="J942" i="1" s="1"/>
  <c r="G340" i="1"/>
  <c r="H340" i="1" s="1"/>
  <c r="J340" i="1" s="1"/>
  <c r="K340" i="1" s="1"/>
  <c r="M340" i="1"/>
  <c r="N340" i="1" s="1"/>
  <c r="G631" i="1"/>
  <c r="H631" i="1" s="1"/>
  <c r="J631" i="1" s="1"/>
  <c r="K631" i="1" s="1"/>
  <c r="M631" i="1"/>
  <c r="N631" i="1" s="1"/>
  <c r="M186" i="1"/>
  <c r="N186" i="1" s="1"/>
  <c r="G186" i="1"/>
  <c r="H186" i="1" s="1"/>
  <c r="J186" i="1" s="1"/>
  <c r="M532" i="1"/>
  <c r="N532" i="1" s="1"/>
  <c r="G532" i="1"/>
  <c r="H532" i="1" s="1"/>
  <c r="J532" i="1" s="1"/>
  <c r="M487" i="1"/>
  <c r="N487" i="1" s="1"/>
  <c r="G487" i="1"/>
  <c r="H487" i="1" s="1"/>
  <c r="J487" i="1" s="1"/>
  <c r="G444" i="1"/>
  <c r="H444" i="1" s="1"/>
  <c r="J444" i="1" s="1"/>
  <c r="M444" i="1"/>
  <c r="N444" i="1" s="1"/>
  <c r="G673" i="1"/>
  <c r="H673" i="1" s="1"/>
  <c r="J673" i="1" s="1"/>
  <c r="K673" i="1" s="1"/>
  <c r="M673" i="1"/>
  <c r="N673" i="1" s="1"/>
  <c r="M547" i="1"/>
  <c r="N547" i="1" s="1"/>
  <c r="G547" i="1"/>
  <c r="H547" i="1" s="1"/>
  <c r="J547" i="1" s="1"/>
  <c r="G43" i="1"/>
  <c r="H43" i="1" s="1"/>
  <c r="J43" i="1" s="1"/>
  <c r="M43" i="1"/>
  <c r="N43" i="1" s="1"/>
  <c r="G854" i="1"/>
  <c r="H854" i="1" s="1"/>
  <c r="J854" i="1" s="1"/>
  <c r="M854" i="1"/>
  <c r="N854" i="1" s="1"/>
  <c r="M457" i="1"/>
  <c r="N457" i="1" s="1"/>
  <c r="G457" i="1"/>
  <c r="H457" i="1" s="1"/>
  <c r="J457" i="1" s="1"/>
  <c r="G378" i="1"/>
  <c r="H378" i="1" s="1"/>
  <c r="J378" i="1" s="1"/>
  <c r="M378" i="1"/>
  <c r="N378" i="1" s="1"/>
  <c r="G906" i="1"/>
  <c r="H906" i="1" s="1"/>
  <c r="J906" i="1" s="1"/>
  <c r="K906" i="1" s="1"/>
  <c r="M906" i="1"/>
  <c r="N906" i="1" s="1"/>
  <c r="M220" i="1"/>
  <c r="N220" i="1" s="1"/>
  <c r="G220" i="1"/>
  <c r="H220" i="1" s="1"/>
  <c r="J220" i="1" s="1"/>
  <c r="G381" i="1"/>
  <c r="H381" i="1" s="1"/>
  <c r="J381" i="1" s="1"/>
  <c r="M381" i="1"/>
  <c r="N381" i="1" s="1"/>
  <c r="G745" i="1"/>
  <c r="H745" i="1" s="1"/>
  <c r="J745" i="1" s="1"/>
  <c r="M745" i="1"/>
  <c r="N745" i="1" s="1"/>
  <c r="G493" i="1"/>
  <c r="H493" i="1" s="1"/>
  <c r="J493" i="1" s="1"/>
  <c r="M493" i="1"/>
  <c r="N493" i="1" s="1"/>
  <c r="G320" i="1"/>
  <c r="H320" i="1" s="1"/>
  <c r="J320" i="1" s="1"/>
  <c r="K320" i="1" s="1"/>
  <c r="M320" i="1"/>
  <c r="N320" i="1" s="1"/>
  <c r="G695" i="1"/>
  <c r="H695" i="1" s="1"/>
  <c r="J695" i="1" s="1"/>
  <c r="M695" i="1"/>
  <c r="N695" i="1" s="1"/>
  <c r="G676" i="1"/>
  <c r="H676" i="1" s="1"/>
  <c r="J676" i="1" s="1"/>
  <c r="M676" i="1"/>
  <c r="N676" i="1" s="1"/>
  <c r="M916" i="1"/>
  <c r="N916" i="1" s="1"/>
  <c r="G916" i="1"/>
  <c r="H916" i="1" s="1"/>
  <c r="J916" i="1" s="1"/>
  <c r="G801" i="1"/>
  <c r="H801" i="1" s="1"/>
  <c r="J801" i="1" s="1"/>
  <c r="M801" i="1"/>
  <c r="N801" i="1" s="1"/>
  <c r="M654" i="1"/>
  <c r="N654" i="1" s="1"/>
  <c r="G654" i="1"/>
  <c r="H654" i="1" s="1"/>
  <c r="J654" i="1" s="1"/>
  <c r="M537" i="1"/>
  <c r="N537" i="1" s="1"/>
  <c r="G537" i="1"/>
  <c r="H537" i="1" s="1"/>
  <c r="J537" i="1" s="1"/>
  <c r="G932" i="1"/>
  <c r="H932" i="1" s="1"/>
  <c r="J932" i="1" s="1"/>
  <c r="M932" i="1"/>
  <c r="N932" i="1" s="1"/>
  <c r="G236" i="1"/>
  <c r="H236" i="1" s="1"/>
  <c r="J236" i="1" s="1"/>
  <c r="M236" i="1"/>
  <c r="N236" i="1" s="1"/>
  <c r="M800" i="1"/>
  <c r="N800" i="1" s="1"/>
  <c r="G800" i="1"/>
  <c r="H800" i="1" s="1"/>
  <c r="J800" i="1" s="1"/>
  <c r="G807" i="1"/>
  <c r="H807" i="1" s="1"/>
  <c r="J807" i="1" s="1"/>
  <c r="M807" i="1"/>
  <c r="N807" i="1" s="1"/>
  <c r="M576" i="1"/>
  <c r="N576" i="1" s="1"/>
  <c r="G576" i="1"/>
  <c r="H576" i="1" s="1"/>
  <c r="J576" i="1" s="1"/>
  <c r="G847" i="1"/>
  <c r="H847" i="1" s="1"/>
  <c r="J847" i="1" s="1"/>
  <c r="M847" i="1"/>
  <c r="N847" i="1" s="1"/>
  <c r="M154" i="1"/>
  <c r="N154" i="1" s="1"/>
  <c r="G154" i="1"/>
  <c r="H154" i="1" s="1"/>
  <c r="J154" i="1" s="1"/>
  <c r="G559" i="1"/>
  <c r="H559" i="1" s="1"/>
  <c r="J559" i="1" s="1"/>
  <c r="M559" i="1"/>
  <c r="N559" i="1" s="1"/>
  <c r="M178" i="1"/>
  <c r="N178" i="1" s="1"/>
  <c r="G178" i="1"/>
  <c r="H178" i="1" s="1"/>
  <c r="J178" i="1" s="1"/>
  <c r="G479" i="1"/>
  <c r="H479" i="1" s="1"/>
  <c r="J479" i="1" s="1"/>
  <c r="M479" i="1"/>
  <c r="N479" i="1" s="1"/>
  <c r="G191" i="1"/>
  <c r="H191" i="1" s="1"/>
  <c r="J191" i="1" s="1"/>
  <c r="M191" i="1"/>
  <c r="N191" i="1" s="1"/>
  <c r="G721" i="1"/>
  <c r="H721" i="1" s="1"/>
  <c r="J721" i="1" s="1"/>
  <c r="K721" i="1" s="1"/>
  <c r="M721" i="1"/>
  <c r="N721" i="1" s="1"/>
  <c r="G579" i="1"/>
  <c r="H579" i="1" s="1"/>
  <c r="J579" i="1" s="1"/>
  <c r="M579" i="1"/>
  <c r="N579" i="1" s="1"/>
  <c r="G812" i="1"/>
  <c r="H812" i="1" s="1"/>
  <c r="J812" i="1" s="1"/>
  <c r="M812" i="1"/>
  <c r="N812" i="1" s="1"/>
  <c r="M343" i="1"/>
  <c r="N343" i="1" s="1"/>
  <c r="G343" i="1"/>
  <c r="H343" i="1" s="1"/>
  <c r="J343" i="1" s="1"/>
  <c r="G711" i="1"/>
  <c r="H711" i="1" s="1"/>
  <c r="J711" i="1" s="1"/>
  <c r="M711" i="1"/>
  <c r="N711" i="1" s="1"/>
  <c r="M451" i="1"/>
  <c r="N451" i="1" s="1"/>
  <c r="G451" i="1"/>
  <c r="H451" i="1" s="1"/>
  <c r="J451" i="1" s="1"/>
  <c r="M109" i="1"/>
  <c r="N109" i="1" s="1"/>
  <c r="G109" i="1"/>
  <c r="H109" i="1" s="1"/>
  <c r="J109" i="1" s="1"/>
  <c r="G1036" i="1"/>
  <c r="H1036" i="1" s="1"/>
  <c r="J1036" i="1" s="1"/>
  <c r="M1036" i="1"/>
  <c r="N1036" i="1" s="1"/>
  <c r="G1018" i="1"/>
  <c r="H1018" i="1" s="1"/>
  <c r="J1018" i="1" s="1"/>
  <c r="M1018" i="1"/>
  <c r="N1018" i="1" s="1"/>
  <c r="G41" i="1"/>
  <c r="H41" i="1" s="1"/>
  <c r="J41" i="1" s="1"/>
  <c r="M41" i="1"/>
  <c r="N41" i="1" s="1"/>
  <c r="M555" i="1"/>
  <c r="N555" i="1" s="1"/>
  <c r="G555" i="1"/>
  <c r="H555" i="1" s="1"/>
  <c r="J555" i="1" s="1"/>
  <c r="M240" i="1"/>
  <c r="N240" i="1" s="1"/>
  <c r="G240" i="1"/>
  <c r="H240" i="1" s="1"/>
  <c r="J240" i="1" s="1"/>
  <c r="G256" i="1"/>
  <c r="H256" i="1" s="1"/>
  <c r="J256" i="1" s="1"/>
  <c r="M256" i="1"/>
  <c r="N256" i="1" s="1"/>
  <c r="M663" i="1"/>
  <c r="N663" i="1" s="1"/>
  <c r="G663" i="1"/>
  <c r="H663" i="1" s="1"/>
  <c r="J663" i="1" s="1"/>
  <c r="G720" i="1"/>
  <c r="H720" i="1" s="1"/>
  <c r="J720" i="1" s="1"/>
  <c r="M720" i="1"/>
  <c r="N720" i="1" s="1"/>
  <c r="G959" i="1"/>
  <c r="H959" i="1" s="1"/>
  <c r="J959" i="1" s="1"/>
  <c r="M959" i="1"/>
  <c r="N959" i="1" s="1"/>
  <c r="G65" i="1"/>
  <c r="H65" i="1" s="1"/>
  <c r="J65" i="1" s="1"/>
  <c r="K65" i="1" s="1"/>
  <c r="M65" i="1"/>
  <c r="N65" i="1" s="1"/>
  <c r="G701" i="1"/>
  <c r="H701" i="1" s="1"/>
  <c r="J701" i="1" s="1"/>
  <c r="M701" i="1"/>
  <c r="N701" i="1" s="1"/>
  <c r="G637" i="1"/>
  <c r="H637" i="1" s="1"/>
  <c r="J637" i="1" s="1"/>
  <c r="M637" i="1"/>
  <c r="N637" i="1" s="1"/>
  <c r="M231" i="1"/>
  <c r="N231" i="1" s="1"/>
  <c r="G231" i="1"/>
  <c r="H231" i="1" s="1"/>
  <c r="J231" i="1" s="1"/>
  <c r="K231" i="1" s="1"/>
  <c r="G799" i="1"/>
  <c r="H799" i="1" s="1"/>
  <c r="J799" i="1" s="1"/>
  <c r="M799" i="1"/>
  <c r="N799" i="1" s="1"/>
  <c r="G1007" i="1"/>
  <c r="H1007" i="1" s="1"/>
  <c r="J1007" i="1" s="1"/>
  <c r="M1007" i="1"/>
  <c r="N1007" i="1" s="1"/>
  <c r="M830" i="1"/>
  <c r="N830" i="1" s="1"/>
  <c r="G830" i="1"/>
  <c r="H830" i="1" s="1"/>
  <c r="J830" i="1" s="1"/>
  <c r="G68" i="1"/>
  <c r="H68" i="1" s="1"/>
  <c r="J68" i="1" s="1"/>
  <c r="M68" i="1"/>
  <c r="N68" i="1" s="1"/>
  <c r="G436" i="1"/>
  <c r="H436" i="1" s="1"/>
  <c r="J436" i="1" s="1"/>
  <c r="M436" i="1"/>
  <c r="N436" i="1" s="1"/>
  <c r="G387" i="1"/>
  <c r="H387" i="1" s="1"/>
  <c r="J387" i="1" s="1"/>
  <c r="K387" i="1" s="1"/>
  <c r="M387" i="1"/>
  <c r="N387" i="1" s="1"/>
  <c r="G143" i="1"/>
  <c r="H143" i="1" s="1"/>
  <c r="J143" i="1" s="1"/>
  <c r="K143" i="1" s="1"/>
  <c r="M143" i="1"/>
  <c r="N143" i="1" s="1"/>
  <c r="G732" i="1"/>
  <c r="H732" i="1" s="1"/>
  <c r="J732" i="1" s="1"/>
  <c r="M732" i="1"/>
  <c r="N732" i="1" s="1"/>
  <c r="G528" i="1"/>
  <c r="H528" i="1" s="1"/>
  <c r="J528" i="1" s="1"/>
  <c r="M528" i="1"/>
  <c r="N528" i="1" s="1"/>
  <c r="G353" i="1"/>
  <c r="H353" i="1" s="1"/>
  <c r="J353" i="1" s="1"/>
  <c r="M353" i="1"/>
  <c r="N353" i="1" s="1"/>
  <c r="G161" i="1"/>
  <c r="H161" i="1" s="1"/>
  <c r="J161" i="1" s="1"/>
  <c r="M161" i="1"/>
  <c r="N161" i="1" s="1"/>
  <c r="G270" i="1"/>
  <c r="H270" i="1" s="1"/>
  <c r="J270" i="1" s="1"/>
  <c r="M270" i="1"/>
  <c r="N270" i="1" s="1"/>
  <c r="M665" i="1"/>
  <c r="N665" i="1" s="1"/>
  <c r="G665" i="1"/>
  <c r="H665" i="1" s="1"/>
  <c r="J665" i="1" s="1"/>
  <c r="G67" i="1"/>
  <c r="H67" i="1" s="1"/>
  <c r="J67" i="1" s="1"/>
  <c r="M67" i="1"/>
  <c r="N67" i="1" s="1"/>
  <c r="M166" i="1"/>
  <c r="N166" i="1" s="1"/>
  <c r="G166" i="1"/>
  <c r="H166" i="1" s="1"/>
  <c r="J166" i="1" s="1"/>
  <c r="G307" i="1"/>
  <c r="H307" i="1" s="1"/>
  <c r="J307" i="1" s="1"/>
  <c r="M307" i="1"/>
  <c r="N307" i="1" s="1"/>
  <c r="G120" i="1"/>
  <c r="H120" i="1" s="1"/>
  <c r="J120" i="1" s="1"/>
  <c r="M120" i="1"/>
  <c r="N120" i="1" s="1"/>
  <c r="M564" i="1"/>
  <c r="N564" i="1" s="1"/>
  <c r="G564" i="1"/>
  <c r="H564" i="1" s="1"/>
  <c r="J564" i="1" s="1"/>
  <c r="G557" i="1"/>
  <c r="H557" i="1" s="1"/>
  <c r="J557" i="1" s="1"/>
  <c r="M557" i="1"/>
  <c r="N557" i="1" s="1"/>
  <c r="M927" i="1"/>
  <c r="N927" i="1" s="1"/>
  <c r="G927" i="1"/>
  <c r="H927" i="1" s="1"/>
  <c r="J927" i="1" s="1"/>
  <c r="G821" i="1"/>
  <c r="H821" i="1" s="1"/>
  <c r="J821" i="1" s="1"/>
  <c r="M821" i="1"/>
  <c r="N821" i="1" s="1"/>
  <c r="G98" i="1"/>
  <c r="H98" i="1" s="1"/>
  <c r="J98" i="1" s="1"/>
  <c r="M98" i="1"/>
  <c r="N98" i="1" s="1"/>
  <c r="G176" i="1"/>
  <c r="H176" i="1" s="1"/>
  <c r="J176" i="1" s="1"/>
  <c r="K176" i="1" s="1"/>
  <c r="M176" i="1"/>
  <c r="N176" i="1" s="1"/>
  <c r="M818" i="1"/>
  <c r="N818" i="1" s="1"/>
  <c r="G818" i="1"/>
  <c r="H818" i="1" s="1"/>
  <c r="J818" i="1" s="1"/>
  <c r="G449" i="1"/>
  <c r="H449" i="1" s="1"/>
  <c r="J449" i="1" s="1"/>
  <c r="M449" i="1"/>
  <c r="N449" i="1" s="1"/>
  <c r="M294" i="1"/>
  <c r="N294" i="1" s="1"/>
  <c r="G294" i="1"/>
  <c r="H294" i="1" s="1"/>
  <c r="J294" i="1" s="1"/>
  <c r="G115" i="1"/>
  <c r="H115" i="1" s="1"/>
  <c r="J115" i="1" s="1"/>
  <c r="M115" i="1"/>
  <c r="N115" i="1" s="1"/>
  <c r="M196" i="1"/>
  <c r="N196" i="1" s="1"/>
  <c r="G196" i="1"/>
  <c r="H196" i="1" s="1"/>
  <c r="J196" i="1" s="1"/>
  <c r="G940" i="1"/>
  <c r="H940" i="1" s="1"/>
  <c r="J940" i="1" s="1"/>
  <c r="M940" i="1"/>
  <c r="N940" i="1" s="1"/>
  <c r="M983" i="1"/>
  <c r="N983" i="1" s="1"/>
  <c r="G983" i="1"/>
  <c r="H983" i="1" s="1"/>
  <c r="J983" i="1" s="1"/>
  <c r="G707" i="1"/>
  <c r="H707" i="1" s="1"/>
  <c r="J707" i="1" s="1"/>
  <c r="M707" i="1"/>
  <c r="N707" i="1" s="1"/>
  <c r="M536" i="1"/>
  <c r="N536" i="1" s="1"/>
  <c r="G536" i="1"/>
  <c r="H536" i="1" s="1"/>
  <c r="J536" i="1" s="1"/>
  <c r="G672" i="1"/>
  <c r="H672" i="1" s="1"/>
  <c r="J672" i="1" s="1"/>
  <c r="M672" i="1"/>
  <c r="N672" i="1" s="1"/>
  <c r="M491" i="1"/>
  <c r="N491" i="1" s="1"/>
  <c r="G491" i="1"/>
  <c r="H491" i="1" s="1"/>
  <c r="J491" i="1" s="1"/>
  <c r="G816" i="1"/>
  <c r="H816" i="1" s="1"/>
  <c r="J816" i="1" s="1"/>
  <c r="M816" i="1"/>
  <c r="N816" i="1" s="1"/>
  <c r="M704" i="1"/>
  <c r="N704" i="1" s="1"/>
  <c r="G704" i="1"/>
  <c r="H704" i="1" s="1"/>
  <c r="J704" i="1" s="1"/>
  <c r="G961" i="1"/>
  <c r="H961" i="1" s="1"/>
  <c r="J961" i="1" s="1"/>
  <c r="M961" i="1"/>
  <c r="N961" i="1" s="1"/>
  <c r="M820" i="1"/>
  <c r="N820" i="1" s="1"/>
  <c r="G820" i="1"/>
  <c r="H820" i="1" s="1"/>
  <c r="J820" i="1" s="1"/>
  <c r="G984" i="1"/>
  <c r="H984" i="1" s="1"/>
  <c r="J984" i="1" s="1"/>
  <c r="M984" i="1"/>
  <c r="N984" i="1" s="1"/>
  <c r="G662" i="1"/>
  <c r="H662" i="1" s="1"/>
  <c r="J662" i="1" s="1"/>
  <c r="M662" i="1"/>
  <c r="N662" i="1" s="1"/>
  <c r="G376" i="1"/>
  <c r="H376" i="1" s="1"/>
  <c r="J376" i="1" s="1"/>
  <c r="M376" i="1"/>
  <c r="N376" i="1" s="1"/>
  <c r="G275" i="1"/>
  <c r="H275" i="1" s="1"/>
  <c r="J275" i="1" s="1"/>
  <c r="K275" i="1" s="1"/>
  <c r="M275" i="1"/>
  <c r="N275" i="1" s="1"/>
  <c r="G895" i="1"/>
  <c r="H895" i="1" s="1"/>
  <c r="J895" i="1" s="1"/>
  <c r="M895" i="1"/>
  <c r="N895" i="1" s="1"/>
  <c r="G26" i="1"/>
  <c r="H26" i="1" s="1"/>
  <c r="J26" i="1" s="1"/>
  <c r="M26" i="1"/>
  <c r="N26" i="1" s="1"/>
  <c r="M440" i="1"/>
  <c r="N440" i="1" s="1"/>
  <c r="G440" i="1"/>
  <c r="H440" i="1" s="1"/>
  <c r="J440" i="1" s="1"/>
  <c r="K440" i="1" s="1"/>
  <c r="G902" i="1"/>
  <c r="H902" i="1" s="1"/>
  <c r="J902" i="1" s="1"/>
  <c r="K902" i="1" s="1"/>
  <c r="M902" i="1"/>
  <c r="N902" i="1" s="1"/>
  <c r="M522" i="1"/>
  <c r="N522" i="1" s="1"/>
  <c r="G522" i="1"/>
  <c r="H522" i="1" s="1"/>
  <c r="J522" i="1" s="1"/>
  <c r="G31" i="1"/>
  <c r="H31" i="1" s="1"/>
  <c r="J31" i="1" s="1"/>
  <c r="M31" i="1"/>
  <c r="N31" i="1" s="1"/>
  <c r="G272" i="1"/>
  <c r="H272" i="1" s="1"/>
  <c r="J272" i="1" s="1"/>
  <c r="M272" i="1"/>
  <c r="N272" i="1" s="1"/>
  <c r="G76" i="1"/>
  <c r="H76" i="1" s="1"/>
  <c r="J76" i="1" s="1"/>
  <c r="M76" i="1"/>
  <c r="N76" i="1" s="1"/>
  <c r="G321" i="1"/>
  <c r="H321" i="1" s="1"/>
  <c r="J321" i="1" s="1"/>
  <c r="M321" i="1"/>
  <c r="N321" i="1" s="1"/>
  <c r="M883" i="1"/>
  <c r="N883" i="1" s="1"/>
  <c r="G883" i="1"/>
  <c r="H883" i="1" s="1"/>
  <c r="J883" i="1" s="1"/>
  <c r="G246" i="1"/>
  <c r="H246" i="1" s="1"/>
  <c r="J246" i="1" s="1"/>
  <c r="M246" i="1"/>
  <c r="N246" i="1" s="1"/>
  <c r="G996" i="1"/>
  <c r="H996" i="1" s="1"/>
  <c r="J996" i="1" s="1"/>
  <c r="M996" i="1"/>
  <c r="N996" i="1" s="1"/>
  <c r="G288" i="1"/>
  <c r="H288" i="1" s="1"/>
  <c r="J288" i="1" s="1"/>
  <c r="M288" i="1"/>
  <c r="N288" i="1" s="1"/>
  <c r="M344" i="1"/>
  <c r="N344" i="1" s="1"/>
  <c r="G344" i="1"/>
  <c r="H344" i="1" s="1"/>
  <c r="J344" i="1" s="1"/>
  <c r="M653" i="1"/>
  <c r="N653" i="1" s="1"/>
  <c r="G653" i="1"/>
  <c r="H653" i="1" s="1"/>
  <c r="J653" i="1" s="1"/>
  <c r="M541" i="1"/>
  <c r="N541" i="1" s="1"/>
  <c r="G541" i="1"/>
  <c r="H541" i="1" s="1"/>
  <c r="J541" i="1" s="1"/>
  <c r="M614" i="1"/>
  <c r="N614" i="1" s="1"/>
  <c r="G614" i="1"/>
  <c r="H614" i="1" s="1"/>
  <c r="J614" i="1" s="1"/>
  <c r="K614" i="1" s="1"/>
  <c r="G79" i="1"/>
  <c r="H79" i="1" s="1"/>
  <c r="J79" i="1" s="1"/>
  <c r="M79" i="1"/>
  <c r="N79" i="1" s="1"/>
  <c r="G848" i="1"/>
  <c r="H848" i="1" s="1"/>
  <c r="J848" i="1" s="1"/>
  <c r="K848" i="1" s="1"/>
  <c r="M848" i="1"/>
  <c r="N848" i="1" s="1"/>
  <c r="G716" i="1"/>
  <c r="H716" i="1" s="1"/>
  <c r="J716" i="1" s="1"/>
  <c r="M716" i="1"/>
  <c r="N716" i="1" s="1"/>
  <c r="G640" i="1"/>
  <c r="H640" i="1" s="1"/>
  <c r="J640" i="1" s="1"/>
  <c r="M640" i="1"/>
  <c r="N640" i="1" s="1"/>
  <c r="M423" i="1"/>
  <c r="N423" i="1" s="1"/>
  <c r="G423" i="1"/>
  <c r="H423" i="1" s="1"/>
  <c r="J423" i="1" s="1"/>
  <c r="G520" i="1"/>
  <c r="H520" i="1" s="1"/>
  <c r="J520" i="1" s="1"/>
  <c r="M520" i="1"/>
  <c r="N520" i="1" s="1"/>
  <c r="M917" i="1"/>
  <c r="N917" i="1" s="1"/>
  <c r="G917" i="1"/>
  <c r="H917" i="1" s="1"/>
  <c r="J917" i="1" s="1"/>
  <c r="M192" i="1"/>
  <c r="N192" i="1" s="1"/>
  <c r="G192" i="1"/>
  <c r="H192" i="1" s="1"/>
  <c r="J192" i="1" s="1"/>
  <c r="K192" i="1" s="1"/>
  <c r="G567" i="1"/>
  <c r="H567" i="1" s="1"/>
  <c r="J567" i="1" s="1"/>
  <c r="M567" i="1"/>
  <c r="N567" i="1" s="1"/>
  <c r="G999" i="1"/>
  <c r="H999" i="1" s="1"/>
  <c r="J999" i="1" s="1"/>
  <c r="M999" i="1"/>
  <c r="N999" i="1" s="1"/>
  <c r="G912" i="1"/>
  <c r="H912" i="1" s="1"/>
  <c r="J912" i="1" s="1"/>
  <c r="M912" i="1"/>
  <c r="N912" i="1" s="1"/>
  <c r="G923" i="1"/>
  <c r="H923" i="1" s="1"/>
  <c r="J923" i="1" s="1"/>
  <c r="M923" i="1"/>
  <c r="N923" i="1" s="1"/>
  <c r="M151" i="1"/>
  <c r="N151" i="1" s="1"/>
  <c r="G151" i="1"/>
  <c r="H151" i="1" s="1"/>
  <c r="J151" i="1" s="1"/>
  <c r="G113" i="1"/>
  <c r="H113" i="1" s="1"/>
  <c r="J113" i="1" s="1"/>
  <c r="M113" i="1"/>
  <c r="N113" i="1" s="1"/>
  <c r="M890" i="1"/>
  <c r="N890" i="1" s="1"/>
  <c r="G890" i="1"/>
  <c r="H890" i="1" s="1"/>
  <c r="J890" i="1" s="1"/>
  <c r="G106" i="1"/>
  <c r="H106" i="1" s="1"/>
  <c r="J106" i="1" s="1"/>
  <c r="M106" i="1"/>
  <c r="N106" i="1" s="1"/>
  <c r="G857" i="1"/>
  <c r="H857" i="1" s="1"/>
  <c r="J857" i="1" s="1"/>
  <c r="M857" i="1"/>
  <c r="N857" i="1" s="1"/>
  <c r="G503" i="1"/>
  <c r="H503" i="1" s="1"/>
  <c r="J503" i="1" s="1"/>
  <c r="M503" i="1"/>
  <c r="N503" i="1" s="1"/>
  <c r="G620" i="1"/>
  <c r="H620" i="1" s="1"/>
  <c r="J620" i="1" s="1"/>
  <c r="M620" i="1"/>
  <c r="N620" i="1" s="1"/>
  <c r="G791" i="1"/>
  <c r="H791" i="1" s="1"/>
  <c r="J791" i="1" s="1"/>
  <c r="M791" i="1"/>
  <c r="N791" i="1" s="1"/>
  <c r="G251" i="1"/>
  <c r="H251" i="1" s="1"/>
  <c r="J251" i="1" s="1"/>
  <c r="M251" i="1"/>
  <c r="N251" i="1" s="1"/>
  <c r="G466" i="1"/>
  <c r="H466" i="1" s="1"/>
  <c r="J466" i="1" s="1"/>
  <c r="M466" i="1"/>
  <c r="N466" i="1" s="1"/>
  <c r="G50" i="1"/>
  <c r="H50" i="1" s="1"/>
  <c r="J50" i="1" s="1"/>
  <c r="M50" i="1"/>
  <c r="N50" i="1" s="1"/>
  <c r="M874" i="1"/>
  <c r="N874" i="1" s="1"/>
  <c r="G874" i="1"/>
  <c r="H874" i="1" s="1"/>
  <c r="J874" i="1" s="1"/>
  <c r="G281" i="1"/>
  <c r="H281" i="1" s="1"/>
  <c r="J281" i="1" s="1"/>
  <c r="M281" i="1"/>
  <c r="N281" i="1" s="1"/>
  <c r="M139" i="1"/>
  <c r="N139" i="1" s="1"/>
  <c r="G139" i="1"/>
  <c r="H139" i="1" s="1"/>
  <c r="J139" i="1" s="1"/>
  <c r="G352" i="1"/>
  <c r="H352" i="1" s="1"/>
  <c r="J352" i="1" s="1"/>
  <c r="M352" i="1"/>
  <c r="N352" i="1" s="1"/>
  <c r="M967" i="1"/>
  <c r="N967" i="1" s="1"/>
  <c r="G967" i="1"/>
  <c r="H967" i="1" s="1"/>
  <c r="J967" i="1" s="1"/>
  <c r="M844" i="1"/>
  <c r="N844" i="1" s="1"/>
  <c r="G844" i="1"/>
  <c r="H844" i="1" s="1"/>
  <c r="J844" i="1" s="1"/>
  <c r="M293" i="1"/>
  <c r="N293" i="1" s="1"/>
  <c r="G293" i="1"/>
  <c r="H293" i="1" s="1"/>
  <c r="J293" i="1" s="1"/>
  <c r="K293" i="1" s="1"/>
  <c r="M843" i="1"/>
  <c r="N843" i="1" s="1"/>
  <c r="G843" i="1"/>
  <c r="H843" i="1" s="1"/>
  <c r="J843" i="1" s="1"/>
  <c r="G544" i="1"/>
  <c r="H544" i="1" s="1"/>
  <c r="J544" i="1" s="1"/>
  <c r="M544" i="1"/>
  <c r="N544" i="1" s="1"/>
  <c r="G44" i="1"/>
  <c r="H44" i="1" s="1"/>
  <c r="J44" i="1" s="1"/>
  <c r="M44" i="1"/>
  <c r="N44" i="1" s="1"/>
  <c r="G859" i="1"/>
  <c r="H859" i="1" s="1"/>
  <c r="J859" i="1" s="1"/>
  <c r="M859" i="1"/>
  <c r="N859" i="1" s="1"/>
  <c r="G683" i="1"/>
  <c r="H683" i="1" s="1"/>
  <c r="J683" i="1" s="1"/>
  <c r="M683" i="1"/>
  <c r="N683" i="1" s="1"/>
  <c r="G355" i="1"/>
  <c r="H355" i="1" s="1"/>
  <c r="J355" i="1" s="1"/>
  <c r="M355" i="1"/>
  <c r="N355" i="1" s="1"/>
  <c r="M748" i="1"/>
  <c r="N748" i="1" s="1"/>
  <c r="G748" i="1"/>
  <c r="H748" i="1" s="1"/>
  <c r="J748" i="1" s="1"/>
  <c r="G155" i="1"/>
  <c r="H155" i="1" s="1"/>
  <c r="J155" i="1" s="1"/>
  <c r="M155" i="1"/>
  <c r="N155" i="1" s="1"/>
  <c r="G148" i="1"/>
  <c r="H148" i="1" s="1"/>
  <c r="J148" i="1" s="1"/>
  <c r="K148" i="1" s="1"/>
  <c r="M148" i="1"/>
  <c r="N148" i="1" s="1"/>
  <c r="G851" i="1"/>
  <c r="H851" i="1" s="1"/>
  <c r="J851" i="1" s="1"/>
  <c r="M851" i="1"/>
  <c r="N851" i="1" s="1"/>
  <c r="M950" i="1"/>
  <c r="N950" i="1" s="1"/>
  <c r="G950" i="1"/>
  <c r="H950" i="1" s="1"/>
  <c r="J950" i="1" s="1"/>
  <c r="G338" i="1"/>
  <c r="H338" i="1" s="1"/>
  <c r="J338" i="1" s="1"/>
  <c r="M338" i="1"/>
  <c r="N338" i="1" s="1"/>
  <c r="G83" i="1"/>
  <c r="H83" i="1" s="1"/>
  <c r="J83" i="1" s="1"/>
  <c r="M83" i="1"/>
  <c r="N83" i="1" s="1"/>
  <c r="M505" i="1"/>
  <c r="N505" i="1" s="1"/>
  <c r="G505" i="1"/>
  <c r="H505" i="1" s="1"/>
  <c r="J505" i="1" s="1"/>
  <c r="M462" i="1"/>
  <c r="N462" i="1" s="1"/>
  <c r="G462" i="1"/>
  <c r="H462" i="1" s="1"/>
  <c r="J462" i="1" s="1"/>
  <c r="G813" i="1"/>
  <c r="H813" i="1" s="1"/>
  <c r="J813" i="1" s="1"/>
  <c r="M813" i="1"/>
  <c r="N813" i="1" s="1"/>
  <c r="M1020" i="1"/>
  <c r="N1020" i="1" s="1"/>
  <c r="G1020" i="1"/>
  <c r="H1020" i="1" s="1"/>
  <c r="J1020" i="1" s="1"/>
  <c r="G364" i="1"/>
  <c r="H364" i="1" s="1"/>
  <c r="J364" i="1" s="1"/>
  <c r="M364" i="1"/>
  <c r="N364" i="1" s="1"/>
  <c r="G836" i="1"/>
  <c r="H836" i="1" s="1"/>
  <c r="J836" i="1" s="1"/>
  <c r="M836" i="1"/>
  <c r="N836" i="1" s="1"/>
  <c r="M412" i="1"/>
  <c r="N412" i="1" s="1"/>
  <c r="G412" i="1"/>
  <c r="H412" i="1" s="1"/>
  <c r="J412" i="1" s="1"/>
  <c r="G359" i="1"/>
  <c r="H359" i="1" s="1"/>
  <c r="J359" i="1" s="1"/>
  <c r="M359" i="1"/>
  <c r="N359" i="1" s="1"/>
  <c r="G691" i="1"/>
  <c r="H691" i="1" s="1"/>
  <c r="J691" i="1" s="1"/>
  <c r="M691" i="1"/>
  <c r="N691" i="1" s="1"/>
  <c r="M977" i="1"/>
  <c r="N977" i="1" s="1"/>
  <c r="G977" i="1"/>
  <c r="H977" i="1" s="1"/>
  <c r="J977" i="1" s="1"/>
  <c r="M722" i="1"/>
  <c r="N722" i="1" s="1"/>
  <c r="G722" i="1"/>
  <c r="H722" i="1" s="1"/>
  <c r="J722" i="1" s="1"/>
  <c r="G323" i="1"/>
  <c r="H323" i="1" s="1"/>
  <c r="J323" i="1" s="1"/>
  <c r="M323" i="1"/>
  <c r="N323" i="1" s="1"/>
  <c r="G622" i="1"/>
  <c r="H622" i="1" s="1"/>
  <c r="J622" i="1" s="1"/>
  <c r="M622" i="1"/>
  <c r="N622" i="1" s="1"/>
  <c r="G452" i="1"/>
  <c r="H452" i="1" s="1"/>
  <c r="J452" i="1" s="1"/>
  <c r="M452" i="1"/>
  <c r="N452" i="1" s="1"/>
  <c r="P452" i="1" s="1"/>
  <c r="M124" i="1"/>
  <c r="N124" i="1" s="1"/>
  <c r="G124" i="1"/>
  <c r="H124" i="1" s="1"/>
  <c r="J124" i="1" s="1"/>
  <c r="M726" i="1"/>
  <c r="N726" i="1" s="1"/>
  <c r="G726" i="1"/>
  <c r="H726" i="1" s="1"/>
  <c r="J726" i="1" s="1"/>
  <c r="G127" i="1"/>
  <c r="H127" i="1" s="1"/>
  <c r="J127" i="1" s="1"/>
  <c r="M127" i="1"/>
  <c r="N127" i="1" s="1"/>
  <c r="G334" i="1"/>
  <c r="H334" i="1" s="1"/>
  <c r="J334" i="1" s="1"/>
  <c r="M334" i="1"/>
  <c r="N334" i="1" s="1"/>
  <c r="G467" i="1"/>
  <c r="H467" i="1" s="1"/>
  <c r="J467" i="1" s="1"/>
  <c r="M467" i="1"/>
  <c r="N467" i="1" s="1"/>
  <c r="G552" i="1"/>
  <c r="H552" i="1" s="1"/>
  <c r="J552" i="1" s="1"/>
  <c r="M552" i="1"/>
  <c r="N552" i="1" s="1"/>
  <c r="G430" i="1"/>
  <c r="H430" i="1" s="1"/>
  <c r="J430" i="1" s="1"/>
  <c r="K430" i="1" s="1"/>
  <c r="M430" i="1"/>
  <c r="N430" i="1" s="1"/>
  <c r="G484" i="1"/>
  <c r="H484" i="1" s="1"/>
  <c r="J484" i="1" s="1"/>
  <c r="M484" i="1"/>
  <c r="N484" i="1" s="1"/>
  <c r="G735" i="1"/>
  <c r="H735" i="1" s="1"/>
  <c r="J735" i="1" s="1"/>
  <c r="M735" i="1"/>
  <c r="N735" i="1" s="1"/>
  <c r="G92" i="1"/>
  <c r="H92" i="1" s="1"/>
  <c r="J92" i="1" s="1"/>
  <c r="K92" i="1" s="1"/>
  <c r="M92" i="1"/>
  <c r="N92" i="1" s="1"/>
  <c r="G723" i="1"/>
  <c r="H723" i="1" s="1"/>
  <c r="J723" i="1" s="1"/>
  <c r="M723" i="1"/>
  <c r="N723" i="1" s="1"/>
  <c r="G433" i="1"/>
  <c r="H433" i="1" s="1"/>
  <c r="J433" i="1" s="1"/>
  <c r="M433" i="1"/>
  <c r="N433" i="1" s="1"/>
  <c r="G994" i="1"/>
  <c r="H994" i="1" s="1"/>
  <c r="J994" i="1" s="1"/>
  <c r="M994" i="1"/>
  <c r="N994" i="1" s="1"/>
  <c r="G928" i="1"/>
  <c r="H928" i="1" s="1"/>
  <c r="J928" i="1" s="1"/>
  <c r="M928" i="1"/>
  <c r="N928" i="1" s="1"/>
  <c r="G584" i="1"/>
  <c r="H584" i="1" s="1"/>
  <c r="J584" i="1" s="1"/>
  <c r="K584" i="1" s="1"/>
  <c r="M584" i="1"/>
  <c r="N584" i="1" s="1"/>
  <c r="G470" i="1"/>
  <c r="H470" i="1" s="1"/>
  <c r="J470" i="1" s="1"/>
  <c r="M470" i="1"/>
  <c r="N470" i="1" s="1"/>
  <c r="G464" i="1"/>
  <c r="H464" i="1" s="1"/>
  <c r="J464" i="1" s="1"/>
  <c r="M464" i="1"/>
  <c r="N464" i="1" s="1"/>
  <c r="M1034" i="1"/>
  <c r="N1034" i="1" s="1"/>
  <c r="G1034" i="1"/>
  <c r="H1034" i="1" s="1"/>
  <c r="J1034" i="1" s="1"/>
  <c r="G709" i="1"/>
  <c r="H709" i="1" s="1"/>
  <c r="J709" i="1" s="1"/>
  <c r="M709" i="1"/>
  <c r="N709" i="1" s="1"/>
  <c r="G594" i="1"/>
  <c r="H594" i="1" s="1"/>
  <c r="J594" i="1" s="1"/>
  <c r="K594" i="1" s="1"/>
  <c r="M594" i="1"/>
  <c r="N594" i="1" s="1"/>
  <c r="G201" i="1"/>
  <c r="H201" i="1" s="1"/>
  <c r="J201" i="1" s="1"/>
  <c r="K201" i="1" s="1"/>
  <c r="M201" i="1"/>
  <c r="N201" i="1" s="1"/>
  <c r="G970" i="1"/>
  <c r="H970" i="1" s="1"/>
  <c r="J970" i="1" s="1"/>
  <c r="M970" i="1"/>
  <c r="N970" i="1" s="1"/>
  <c r="G420" i="1"/>
  <c r="H420" i="1" s="1"/>
  <c r="J420" i="1" s="1"/>
  <c r="K420" i="1" s="1"/>
  <c r="M420" i="1"/>
  <c r="N420" i="1" s="1"/>
  <c r="G710" i="1"/>
  <c r="H710" i="1" s="1"/>
  <c r="J710" i="1" s="1"/>
  <c r="M710" i="1"/>
  <c r="N710" i="1" s="1"/>
  <c r="G911" i="1"/>
  <c r="H911" i="1" s="1"/>
  <c r="J911" i="1" s="1"/>
  <c r="M911" i="1"/>
  <c r="N911" i="1" s="1"/>
  <c r="M604" i="1"/>
  <c r="N604" i="1" s="1"/>
  <c r="G604" i="1"/>
  <c r="H604" i="1" s="1"/>
  <c r="J604" i="1" s="1"/>
  <c r="G855" i="1"/>
  <c r="H855" i="1" s="1"/>
  <c r="J855" i="1" s="1"/>
  <c r="M855" i="1"/>
  <c r="N855" i="1" s="1"/>
  <c r="G37" i="1"/>
  <c r="H37" i="1" s="1"/>
  <c r="J37" i="1" s="1"/>
  <c r="M37" i="1"/>
  <c r="N37" i="1" s="1"/>
  <c r="G832" i="1"/>
  <c r="H832" i="1" s="1"/>
  <c r="J832" i="1" s="1"/>
  <c r="M832" i="1"/>
  <c r="N832" i="1" s="1"/>
  <c r="G445" i="1"/>
  <c r="H445" i="1" s="1"/>
  <c r="J445" i="1" s="1"/>
  <c r="K445" i="1" s="1"/>
  <c r="M445" i="1"/>
  <c r="N445" i="1" s="1"/>
  <c r="M860" i="1"/>
  <c r="N860" i="1" s="1"/>
  <c r="G860" i="1"/>
  <c r="H860" i="1" s="1"/>
  <c r="J860" i="1" s="1"/>
  <c r="G172" i="1"/>
  <c r="H172" i="1" s="1"/>
  <c r="J172" i="1" s="1"/>
  <c r="M172" i="1"/>
  <c r="N172" i="1" s="1"/>
  <c r="G660" i="1"/>
  <c r="H660" i="1" s="1"/>
  <c r="J660" i="1" s="1"/>
  <c r="K660" i="1" s="1"/>
  <c r="M660" i="1"/>
  <c r="N660" i="1" s="1"/>
  <c r="G941" i="1"/>
  <c r="H941" i="1" s="1"/>
  <c r="J941" i="1" s="1"/>
  <c r="M941" i="1"/>
  <c r="N941" i="1" s="1"/>
  <c r="M797" i="1"/>
  <c r="N797" i="1" s="1"/>
  <c r="G797" i="1"/>
  <c r="H797" i="1" s="1"/>
  <c r="J797" i="1" s="1"/>
  <c r="G379" i="1"/>
  <c r="H379" i="1" s="1"/>
  <c r="J379" i="1" s="1"/>
  <c r="M379" i="1"/>
  <c r="N379" i="1" s="1"/>
  <c r="G953" i="1"/>
  <c r="H953" i="1" s="1"/>
  <c r="J953" i="1" s="1"/>
  <c r="M953" i="1"/>
  <c r="N953" i="1" s="1"/>
  <c r="G237" i="1"/>
  <c r="H237" i="1" s="1"/>
  <c r="J237" i="1" s="1"/>
  <c r="K237" i="1" s="1"/>
  <c r="M237" i="1"/>
  <c r="N237" i="1" s="1"/>
  <c r="G309" i="1"/>
  <c r="H309" i="1" s="1"/>
  <c r="J309" i="1" s="1"/>
  <c r="M309" i="1"/>
  <c r="N309" i="1" s="1"/>
  <c r="M871" i="1"/>
  <c r="N871" i="1" s="1"/>
  <c r="G871" i="1"/>
  <c r="H871" i="1" s="1"/>
  <c r="J871" i="1" s="1"/>
  <c r="G122" i="1"/>
  <c r="H122" i="1" s="1"/>
  <c r="J122" i="1" s="1"/>
  <c r="K122" i="1" s="1"/>
  <c r="M122" i="1"/>
  <c r="N122" i="1" s="1"/>
  <c r="M699" i="1"/>
  <c r="N699" i="1" s="1"/>
  <c r="G699" i="1"/>
  <c r="H699" i="1" s="1"/>
  <c r="J699" i="1" s="1"/>
  <c r="M934" i="1"/>
  <c r="N934" i="1" s="1"/>
  <c r="G934" i="1"/>
  <c r="H934" i="1" s="1"/>
  <c r="J934" i="1" s="1"/>
  <c r="G936" i="1"/>
  <c r="H936" i="1" s="1"/>
  <c r="J936" i="1" s="1"/>
  <c r="M936" i="1"/>
  <c r="N936" i="1" s="1"/>
  <c r="G915" i="1"/>
  <c r="H915" i="1" s="1"/>
  <c r="J915" i="1" s="1"/>
  <c r="M915" i="1"/>
  <c r="N915" i="1" s="1"/>
  <c r="G199" i="1"/>
  <c r="H199" i="1" s="1"/>
  <c r="J199" i="1" s="1"/>
  <c r="M199" i="1"/>
  <c r="N199" i="1" s="1"/>
  <c r="M170" i="1"/>
  <c r="N170" i="1" s="1"/>
  <c r="G170" i="1"/>
  <c r="H170" i="1" s="1"/>
  <c r="J170" i="1" s="1"/>
  <c r="G460" i="1"/>
  <c r="H460" i="1" s="1"/>
  <c r="J460" i="1" s="1"/>
  <c r="M460" i="1"/>
  <c r="N460" i="1" s="1"/>
  <c r="G289" i="1"/>
  <c r="H289" i="1" s="1"/>
  <c r="J289" i="1" s="1"/>
  <c r="M289" i="1"/>
  <c r="N289" i="1" s="1"/>
  <c r="M651" i="1"/>
  <c r="N651" i="1" s="1"/>
  <c r="G651" i="1"/>
  <c r="H651" i="1" s="1"/>
  <c r="J651" i="1" s="1"/>
  <c r="G279" i="1"/>
  <c r="H279" i="1" s="1"/>
  <c r="J279" i="1" s="1"/>
  <c r="M279" i="1"/>
  <c r="N279" i="1" s="1"/>
  <c r="G656" i="1"/>
  <c r="H656" i="1" s="1"/>
  <c r="J656" i="1" s="1"/>
  <c r="M656" i="1"/>
  <c r="N656" i="1" s="1"/>
  <c r="M209" i="1"/>
  <c r="N209" i="1" s="1"/>
  <c r="G209" i="1"/>
  <c r="H209" i="1" s="1"/>
  <c r="J209" i="1" s="1"/>
  <c r="K209" i="1" s="1"/>
  <c r="G227" i="1"/>
  <c r="H227" i="1" s="1"/>
  <c r="J227" i="1" s="1"/>
  <c r="M227" i="1"/>
  <c r="N227" i="1" s="1"/>
  <c r="G562" i="1"/>
  <c r="H562" i="1" s="1"/>
  <c r="J562" i="1" s="1"/>
  <c r="M562" i="1"/>
  <c r="N562" i="1" s="1"/>
  <c r="M194" i="1"/>
  <c r="N194" i="1" s="1"/>
  <c r="G194" i="1"/>
  <c r="H194" i="1" s="1"/>
  <c r="J194" i="1" s="1"/>
  <c r="K194" i="1" s="1"/>
  <c r="G845" i="1"/>
  <c r="H845" i="1" s="1"/>
  <c r="J845" i="1" s="1"/>
  <c r="M845" i="1"/>
  <c r="N845" i="1" s="1"/>
  <c r="G432" i="1"/>
  <c r="H432" i="1" s="1"/>
  <c r="J432" i="1" s="1"/>
  <c r="K432" i="1" s="1"/>
  <c r="M432" i="1"/>
  <c r="N432" i="1" s="1"/>
  <c r="G751" i="1"/>
  <c r="H751" i="1" s="1"/>
  <c r="J751" i="1" s="1"/>
  <c r="M751" i="1"/>
  <c r="N751" i="1" s="1"/>
  <c r="G897" i="1" l="1"/>
  <c r="H897" i="1" s="1"/>
  <c r="J897" i="1" s="1"/>
  <c r="M350" i="1"/>
  <c r="N350" i="1" s="1"/>
  <c r="M609" i="1"/>
  <c r="N609" i="1" s="1"/>
  <c r="P609" i="1" s="1"/>
  <c r="Q609" i="1" s="1"/>
  <c r="R609" i="1" s="1"/>
  <c r="G438" i="1"/>
  <c r="H438" i="1" s="1"/>
  <c r="J438" i="1" s="1"/>
  <c r="K438" i="1" s="1"/>
  <c r="G965" i="1"/>
  <c r="H965" i="1" s="1"/>
  <c r="J965" i="1" s="1"/>
  <c r="K965" i="1" s="1"/>
  <c r="G817" i="1"/>
  <c r="H817" i="1" s="1"/>
  <c r="J817" i="1" s="1"/>
  <c r="K817" i="1" s="1"/>
  <c r="M190" i="1"/>
  <c r="N190" i="1" s="1"/>
  <c r="P190" i="1" s="1"/>
  <c r="Q190" i="1" s="1"/>
  <c r="R190" i="1" s="1"/>
  <c r="M1017" i="1"/>
  <c r="N1017" i="1" s="1"/>
  <c r="P1017" i="1" s="1"/>
  <c r="Q1017" i="1" s="1"/>
  <c r="R1017" i="1" s="1"/>
  <c r="G960" i="1"/>
  <c r="H960" i="1" s="1"/>
  <c r="J960" i="1" s="1"/>
  <c r="K960" i="1" s="1"/>
  <c r="G647" i="1"/>
  <c r="H647" i="1" s="1"/>
  <c r="J647" i="1" s="1"/>
  <c r="K647" i="1" s="1"/>
  <c r="M929" i="1"/>
  <c r="N929" i="1" s="1"/>
  <c r="P929" i="1" s="1"/>
  <c r="G71" i="1"/>
  <c r="H71" i="1" s="1"/>
  <c r="J71" i="1" s="1"/>
  <c r="K71" i="1" s="1"/>
  <c r="M798" i="1"/>
  <c r="N798" i="1" s="1"/>
  <c r="P798" i="1" s="1"/>
  <c r="AI798" i="1" s="1"/>
  <c r="P608" i="1"/>
  <c r="AI608" i="1" s="1"/>
  <c r="M477" i="1"/>
  <c r="N477" i="1" s="1"/>
  <c r="P477" i="1" s="1"/>
  <c r="M429" i="1"/>
  <c r="N429" i="1" s="1"/>
  <c r="P429" i="1" s="1"/>
  <c r="M257" i="1"/>
  <c r="N257" i="1" s="1"/>
  <c r="P257" i="1" s="1"/>
  <c r="AI257" i="1" s="1"/>
  <c r="P503" i="1"/>
  <c r="S503" i="1" s="1"/>
  <c r="G403" i="1"/>
  <c r="H403" i="1" s="1"/>
  <c r="J403" i="1" s="1"/>
  <c r="M306" i="1"/>
  <c r="N306" i="1" s="1"/>
  <c r="P306" i="1" s="1"/>
  <c r="M937" i="1"/>
  <c r="N937" i="1" s="1"/>
  <c r="P937" i="1" s="1"/>
  <c r="AI937" i="1" s="1"/>
  <c r="G1004" i="1"/>
  <c r="H1004" i="1" s="1"/>
  <c r="J1004" i="1" s="1"/>
  <c r="K1004" i="1" s="1"/>
  <c r="M558" i="1"/>
  <c r="N558" i="1" s="1"/>
  <c r="P558" i="1" s="1"/>
  <c r="AI558" i="1" s="1"/>
  <c r="G593" i="1"/>
  <c r="H593" i="1" s="1"/>
  <c r="J593" i="1" s="1"/>
  <c r="K593" i="1" s="1"/>
  <c r="M250" i="1"/>
  <c r="N250" i="1" s="1"/>
  <c r="P250" i="1" s="1"/>
  <c r="M81" i="1"/>
  <c r="N81" i="1" s="1"/>
  <c r="P81" i="1" s="1"/>
  <c r="M55" i="1"/>
  <c r="N55" i="1" s="1"/>
  <c r="P55" i="1" s="1"/>
  <c r="G75" i="1"/>
  <c r="H75" i="1" s="1"/>
  <c r="J75" i="1" s="1"/>
  <c r="K75" i="1" s="1"/>
  <c r="G919" i="1"/>
  <c r="H919" i="1" s="1"/>
  <c r="J919" i="1" s="1"/>
  <c r="K919" i="1" s="1"/>
  <c r="M901" i="1"/>
  <c r="N901" i="1" s="1"/>
  <c r="P901" i="1" s="1"/>
  <c r="S901" i="1" s="1"/>
  <c r="M762" i="1"/>
  <c r="N762" i="1" s="1"/>
  <c r="P762" i="1" s="1"/>
  <c r="G581" i="1"/>
  <c r="H581" i="1" s="1"/>
  <c r="J581" i="1" s="1"/>
  <c r="K581" i="1" s="1"/>
  <c r="G573" i="1"/>
  <c r="H573" i="1" s="1"/>
  <c r="J573" i="1" s="1"/>
  <c r="K573" i="1" s="1"/>
  <c r="M742" i="1"/>
  <c r="N742" i="1" s="1"/>
  <c r="P742" i="1" s="1"/>
  <c r="Q742" i="1" s="1"/>
  <c r="R742" i="1" s="1"/>
  <c r="G553" i="1"/>
  <c r="H553" i="1" s="1"/>
  <c r="J553" i="1" s="1"/>
  <c r="K553" i="1" s="1"/>
  <c r="M962" i="1"/>
  <c r="N962" i="1" s="1"/>
  <c r="P962" i="1" s="1"/>
  <c r="G519" i="1"/>
  <c r="H519" i="1" s="1"/>
  <c r="J519" i="1" s="1"/>
  <c r="K519" i="1" s="1"/>
  <c r="G764" i="1"/>
  <c r="H764" i="1" s="1"/>
  <c r="J764" i="1" s="1"/>
  <c r="K764" i="1" s="1"/>
  <c r="M767" i="1"/>
  <c r="N767" i="1" s="1"/>
  <c r="P767" i="1" s="1"/>
  <c r="M218" i="1"/>
  <c r="N218" i="1" s="1"/>
  <c r="M63" i="1"/>
  <c r="N63" i="1" s="1"/>
  <c r="P63" i="1" s="1"/>
  <c r="G62" i="1"/>
  <c r="H62" i="1" s="1"/>
  <c r="J62" i="1" s="1"/>
  <c r="K62" i="1" s="1"/>
  <c r="M1026" i="1"/>
  <c r="N1026" i="1" s="1"/>
  <c r="P1026" i="1" s="1"/>
  <c r="Q1026" i="1" s="1"/>
  <c r="R1026" i="1" s="1"/>
  <c r="G322" i="1"/>
  <c r="H322" i="1" s="1"/>
  <c r="J322" i="1" s="1"/>
  <c r="K322" i="1" s="1"/>
  <c r="G545" i="1"/>
  <c r="H545" i="1" s="1"/>
  <c r="J545" i="1" s="1"/>
  <c r="K545" i="1" s="1"/>
  <c r="G85" i="1"/>
  <c r="H85" i="1" s="1"/>
  <c r="J85" i="1" s="1"/>
  <c r="K85" i="1" s="1"/>
  <c r="M1005" i="1"/>
  <c r="N1005" i="1" s="1"/>
  <c r="P1005" i="1" s="1"/>
  <c r="M145" i="1"/>
  <c r="N145" i="1" s="1"/>
  <c r="P145" i="1" s="1"/>
  <c r="G783" i="1"/>
  <c r="H783" i="1" s="1"/>
  <c r="J783" i="1" s="1"/>
  <c r="K783" i="1" s="1"/>
  <c r="G756" i="1"/>
  <c r="H756" i="1" s="1"/>
  <c r="J756" i="1" s="1"/>
  <c r="K756" i="1" s="1"/>
  <c r="P743" i="1"/>
  <c r="AI743" i="1" s="1"/>
  <c r="G291" i="1"/>
  <c r="H291" i="1" s="1"/>
  <c r="J291" i="1" s="1"/>
  <c r="K291" i="1" s="1"/>
  <c r="G985" i="1"/>
  <c r="H985" i="1" s="1"/>
  <c r="J985" i="1" s="1"/>
  <c r="K985" i="1" s="1"/>
  <c r="G448" i="1"/>
  <c r="H448" i="1" s="1"/>
  <c r="J448" i="1" s="1"/>
  <c r="K448" i="1" s="1"/>
  <c r="G351" i="1"/>
  <c r="H351" i="1" s="1"/>
  <c r="J351" i="1" s="1"/>
  <c r="K351" i="1" s="1"/>
  <c r="M290" i="1"/>
  <c r="N290" i="1" s="1"/>
  <c r="P290" i="1" s="1"/>
  <c r="AI290" i="1" s="1"/>
  <c r="M298" i="1"/>
  <c r="N298" i="1" s="1"/>
  <c r="P298" i="1" s="1"/>
  <c r="S298" i="1" s="1"/>
  <c r="G416" i="1"/>
  <c r="H416" i="1" s="1"/>
  <c r="J416" i="1" s="1"/>
  <c r="K416" i="1" s="1"/>
  <c r="G900" i="1"/>
  <c r="H900" i="1" s="1"/>
  <c r="J900" i="1" s="1"/>
  <c r="K900" i="1" s="1"/>
  <c r="G260" i="1"/>
  <c r="H260" i="1" s="1"/>
  <c r="J260" i="1" s="1"/>
  <c r="K260" i="1" s="1"/>
  <c r="M377" i="1"/>
  <c r="N377" i="1" s="1"/>
  <c r="P377" i="1" s="1"/>
  <c r="S377" i="1" s="1"/>
  <c r="M827" i="1"/>
  <c r="N827" i="1" s="1"/>
  <c r="P827" i="1" s="1"/>
  <c r="S827" i="1" s="1"/>
  <c r="M1029" i="1"/>
  <c r="N1029" i="1" s="1"/>
  <c r="P1029" i="1" s="1"/>
  <c r="AI1029" i="1" s="1"/>
  <c r="G533" i="1"/>
  <c r="H533" i="1" s="1"/>
  <c r="J533" i="1" s="1"/>
  <c r="K533" i="1" s="1"/>
  <c r="G23" i="1"/>
  <c r="H23" i="1" s="1"/>
  <c r="J23" i="1" s="1"/>
  <c r="K23" i="1" s="1"/>
  <c r="M230" i="1"/>
  <c r="N230" i="1" s="1"/>
  <c r="P230" i="1" s="1"/>
  <c r="AI230" i="1" s="1"/>
  <c r="M571" i="1"/>
  <c r="N571" i="1" s="1"/>
  <c r="P571" i="1" s="1"/>
  <c r="AI571" i="1" s="1"/>
  <c r="G750" i="1"/>
  <c r="H750" i="1" s="1"/>
  <c r="J750" i="1" s="1"/>
  <c r="K750" i="1" s="1"/>
  <c r="G788" i="1"/>
  <c r="H788" i="1" s="1"/>
  <c r="J788" i="1" s="1"/>
  <c r="K788" i="1" s="1"/>
  <c r="M30" i="1"/>
  <c r="N30" i="1" s="1"/>
  <c r="P30" i="1" s="1"/>
  <c r="AI30" i="1" s="1"/>
  <c r="M905" i="1"/>
  <c r="N905" i="1" s="1"/>
  <c r="P905" i="1" s="1"/>
  <c r="G577" i="1"/>
  <c r="H577" i="1" s="1"/>
  <c r="J577" i="1" s="1"/>
  <c r="K577" i="1" s="1"/>
  <c r="G739" i="1"/>
  <c r="H739" i="1" s="1"/>
  <c r="J739" i="1" s="1"/>
  <c r="K739" i="1" s="1"/>
  <c r="P604" i="1"/>
  <c r="AI604" i="1" s="1"/>
  <c r="G239" i="1"/>
  <c r="H239" i="1" s="1"/>
  <c r="J239" i="1" s="1"/>
  <c r="K239" i="1" s="1"/>
  <c r="G184" i="1"/>
  <c r="H184" i="1" s="1"/>
  <c r="J184" i="1" s="1"/>
  <c r="K184" i="1" s="1"/>
  <c r="M365" i="1"/>
  <c r="N365" i="1" s="1"/>
  <c r="P365" i="1" s="1"/>
  <c r="Q365" i="1" s="1"/>
  <c r="R365" i="1" s="1"/>
  <c r="G461" i="1"/>
  <c r="H461" i="1" s="1"/>
  <c r="J461" i="1" s="1"/>
  <c r="K461" i="1" s="1"/>
  <c r="M204" i="1"/>
  <c r="N204" i="1" s="1"/>
  <c r="P204" i="1" s="1"/>
  <c r="Q204" i="1" s="1"/>
  <c r="R204" i="1" s="1"/>
  <c r="G1002" i="1"/>
  <c r="H1002" i="1" s="1"/>
  <c r="J1002" i="1" s="1"/>
  <c r="K1002" i="1" s="1"/>
  <c r="M804" i="1"/>
  <c r="N804" i="1" s="1"/>
  <c r="P804" i="1" s="1"/>
  <c r="AI804" i="1" s="1"/>
  <c r="M784" i="1"/>
  <c r="N784" i="1" s="1"/>
  <c r="P784" i="1" s="1"/>
  <c r="AI784" i="1" s="1"/>
  <c r="G58" i="1"/>
  <c r="H58" i="1" s="1"/>
  <c r="J58" i="1" s="1"/>
  <c r="K58" i="1" s="1"/>
  <c r="M105" i="1"/>
  <c r="N105" i="1" s="1"/>
  <c r="P105" i="1" s="1"/>
  <c r="S105" i="1" s="1"/>
  <c r="M397" i="1"/>
  <c r="N397" i="1" s="1"/>
  <c r="P397" i="1" s="1"/>
  <c r="AI397" i="1" s="1"/>
  <c r="M616" i="1"/>
  <c r="N616" i="1" s="1"/>
  <c r="P616" i="1" s="1"/>
  <c r="M383" i="1"/>
  <c r="N383" i="1" s="1"/>
  <c r="P383" i="1" s="1"/>
  <c r="S383" i="1" s="1"/>
  <c r="M46" i="1"/>
  <c r="N46" i="1" s="1"/>
  <c r="P46" i="1" s="1"/>
  <c r="G639" i="1"/>
  <c r="H639" i="1" s="1"/>
  <c r="J639" i="1" s="1"/>
  <c r="K639" i="1" s="1"/>
  <c r="M535" i="1"/>
  <c r="N535" i="1" s="1"/>
  <c r="P535" i="1" s="1"/>
  <c r="Q535" i="1" s="1"/>
  <c r="R535" i="1" s="1"/>
  <c r="G174" i="1"/>
  <c r="H174" i="1" s="1"/>
  <c r="J174" i="1" s="1"/>
  <c r="K174" i="1" s="1"/>
  <c r="M336" i="1"/>
  <c r="N336" i="1" s="1"/>
  <c r="P336" i="1" s="1"/>
  <c r="AI336" i="1" s="1"/>
  <c r="G285" i="1"/>
  <c r="H285" i="1" s="1"/>
  <c r="J285" i="1" s="1"/>
  <c r="K285" i="1" s="1"/>
  <c r="M632" i="1"/>
  <c r="N632" i="1" s="1"/>
  <c r="P632" i="1" s="1"/>
  <c r="AI632" i="1" s="1"/>
  <c r="M957" i="1"/>
  <c r="N957" i="1" s="1"/>
  <c r="M968" i="1"/>
  <c r="N968" i="1" s="1"/>
  <c r="P968" i="1" s="1"/>
  <c r="Q968" i="1" s="1"/>
  <c r="R968" i="1" s="1"/>
  <c r="G304" i="1"/>
  <c r="H304" i="1" s="1"/>
  <c r="J304" i="1" s="1"/>
  <c r="K304" i="1" s="1"/>
  <c r="G35" i="1"/>
  <c r="H35" i="1" s="1"/>
  <c r="J35" i="1" s="1"/>
  <c r="K35" i="1" s="1"/>
  <c r="G689" i="1"/>
  <c r="H689" i="1" s="1"/>
  <c r="J689" i="1" s="1"/>
  <c r="K689" i="1" s="1"/>
  <c r="G550" i="1"/>
  <c r="H550" i="1" s="1"/>
  <c r="J550" i="1" s="1"/>
  <c r="K550" i="1" s="1"/>
  <c r="G119" i="1"/>
  <c r="H119" i="1" s="1"/>
  <c r="J119" i="1" s="1"/>
  <c r="K119" i="1" s="1"/>
  <c r="G736" i="1"/>
  <c r="H736" i="1" s="1"/>
  <c r="J736" i="1" s="1"/>
  <c r="K736" i="1" s="1"/>
  <c r="G625" i="1"/>
  <c r="H625" i="1" s="1"/>
  <c r="J625" i="1" s="1"/>
  <c r="K625" i="1" s="1"/>
  <c r="M825" i="1"/>
  <c r="N825" i="1" s="1"/>
  <c r="P825" i="1" s="1"/>
  <c r="M814" i="1"/>
  <c r="N814" i="1" s="1"/>
  <c r="P814" i="1" s="1"/>
  <c r="G752" i="1"/>
  <c r="H752" i="1" s="1"/>
  <c r="J752" i="1" s="1"/>
  <c r="M694" i="1"/>
  <c r="N694" i="1" s="1"/>
  <c r="P694" i="1" s="1"/>
  <c r="M1008" i="1"/>
  <c r="N1008" i="1" s="1"/>
  <c r="P1008" i="1" s="1"/>
  <c r="AI1008" i="1" s="1"/>
  <c r="M686" i="1"/>
  <c r="N686" i="1" s="1"/>
  <c r="P686" i="1" s="1"/>
  <c r="AI686" i="1" s="1"/>
  <c r="G409" i="1"/>
  <c r="H409" i="1" s="1"/>
  <c r="J409" i="1" s="1"/>
  <c r="M132" i="1"/>
  <c r="N132" i="1" s="1"/>
  <c r="P132" i="1" s="1"/>
  <c r="M287" i="1"/>
  <c r="N287" i="1" s="1"/>
  <c r="P287" i="1" s="1"/>
  <c r="AI287" i="1" s="1"/>
  <c r="G892" i="1"/>
  <c r="H892" i="1" s="1"/>
  <c r="J892" i="1" s="1"/>
  <c r="K892" i="1" s="1"/>
  <c r="M995" i="1"/>
  <c r="N995" i="1" s="1"/>
  <c r="P995" i="1" s="1"/>
  <c r="AI995" i="1" s="1"/>
  <c r="M600" i="1"/>
  <c r="N600" i="1" s="1"/>
  <c r="P600" i="1" s="1"/>
  <c r="Q600" i="1" s="1"/>
  <c r="R600" i="1" s="1"/>
  <c r="G792" i="1"/>
  <c r="H792" i="1" s="1"/>
  <c r="J792" i="1" s="1"/>
  <c r="K792" i="1" s="1"/>
  <c r="G437" i="1"/>
  <c r="H437" i="1" s="1"/>
  <c r="J437" i="1" s="1"/>
  <c r="K437" i="1" s="1"/>
  <c r="M110" i="1"/>
  <c r="N110" i="1" s="1"/>
  <c r="P110" i="1" s="1"/>
  <c r="S110" i="1" s="1"/>
  <c r="M207" i="1"/>
  <c r="N207" i="1" s="1"/>
  <c r="P207" i="1" s="1"/>
  <c r="M315" i="1"/>
  <c r="N315" i="1" s="1"/>
  <c r="P315" i="1" s="1"/>
  <c r="P999" i="1"/>
  <c r="S999" i="1" s="1"/>
  <c r="M697" i="1"/>
  <c r="N697" i="1" s="1"/>
  <c r="P697" i="1" s="1"/>
  <c r="AI697" i="1" s="1"/>
  <c r="G167" i="1"/>
  <c r="H167" i="1" s="1"/>
  <c r="J167" i="1" s="1"/>
  <c r="K167" i="1" s="1"/>
  <c r="G976" i="1"/>
  <c r="H976" i="1" s="1"/>
  <c r="J976" i="1" s="1"/>
  <c r="K976" i="1" s="1"/>
  <c r="G922" i="1"/>
  <c r="H922" i="1" s="1"/>
  <c r="J922" i="1" s="1"/>
  <c r="K922" i="1" s="1"/>
  <c r="G494" i="1"/>
  <c r="H494" i="1" s="1"/>
  <c r="J494" i="1" s="1"/>
  <c r="K494" i="1" s="1"/>
  <c r="G226" i="1"/>
  <c r="H226" i="1" s="1"/>
  <c r="J226" i="1" s="1"/>
  <c r="K226" i="1" s="1"/>
  <c r="M613" i="1"/>
  <c r="N613" i="1" s="1"/>
  <c r="P613" i="1" s="1"/>
  <c r="AI613" i="1" s="1"/>
  <c r="M258" i="1"/>
  <c r="N258" i="1" s="1"/>
  <c r="P258" i="1" s="1"/>
  <c r="S258" i="1" s="1"/>
  <c r="G276" i="1"/>
  <c r="H276" i="1" s="1"/>
  <c r="J276" i="1" s="1"/>
  <c r="K276" i="1" s="1"/>
  <c r="G301" i="1"/>
  <c r="H301" i="1" s="1"/>
  <c r="J301" i="1" s="1"/>
  <c r="K301" i="1" s="1"/>
  <c r="M870" i="1"/>
  <c r="N870" i="1" s="1"/>
  <c r="P870" i="1" s="1"/>
  <c r="S870" i="1" s="1"/>
  <c r="G234" i="1"/>
  <c r="H234" i="1" s="1"/>
  <c r="J234" i="1" s="1"/>
  <c r="K234" i="1" s="1"/>
  <c r="M153" i="1"/>
  <c r="N153" i="1" s="1"/>
  <c r="P153" i="1" s="1"/>
  <c r="AI153" i="1" s="1"/>
  <c r="G52" i="1"/>
  <c r="H52" i="1" s="1"/>
  <c r="J52" i="1" s="1"/>
  <c r="K52" i="1" s="1"/>
  <c r="P813" i="1"/>
  <c r="Q813" i="1" s="1"/>
  <c r="R813" i="1" s="1"/>
  <c r="M262" i="1"/>
  <c r="N262" i="1" s="1"/>
  <c r="P262" i="1" s="1"/>
  <c r="AI262" i="1" s="1"/>
  <c r="M680" i="1"/>
  <c r="N680" i="1" s="1"/>
  <c r="P680" i="1" s="1"/>
  <c r="M972" i="1"/>
  <c r="N972" i="1" s="1"/>
  <c r="P972" i="1" s="1"/>
  <c r="M1011" i="1"/>
  <c r="N1011" i="1" s="1"/>
  <c r="P1011" i="1" s="1"/>
  <c r="Q1011" i="1" s="1"/>
  <c r="R1011" i="1" s="1"/>
  <c r="M850" i="1"/>
  <c r="N850" i="1" s="1"/>
  <c r="P850" i="1" s="1"/>
  <c r="Q850" i="1" s="1"/>
  <c r="R850" i="1" s="1"/>
  <c r="M718" i="1"/>
  <c r="N718" i="1" s="1"/>
  <c r="P718" i="1" s="1"/>
  <c r="AI718" i="1" s="1"/>
  <c r="M534" i="1"/>
  <c r="N534" i="1" s="1"/>
  <c r="P534" i="1" s="1"/>
  <c r="G330" i="1"/>
  <c r="H330" i="1" s="1"/>
  <c r="J330" i="1" s="1"/>
  <c r="K330" i="1" s="1"/>
  <c r="M554" i="1"/>
  <c r="N554" i="1" s="1"/>
  <c r="P554" i="1" s="1"/>
  <c r="S554" i="1" s="1"/>
  <c r="M216" i="1"/>
  <c r="N216" i="1" s="1"/>
  <c r="P216" i="1" s="1"/>
  <c r="G485" i="1"/>
  <c r="H485" i="1" s="1"/>
  <c r="J485" i="1" s="1"/>
  <c r="K485" i="1" s="1"/>
  <c r="M586" i="1"/>
  <c r="N586" i="1" s="1"/>
  <c r="P586" i="1" s="1"/>
  <c r="M517" i="1"/>
  <c r="N517" i="1" s="1"/>
  <c r="P517" i="1" s="1"/>
  <c r="AI517" i="1" s="1"/>
  <c r="G772" i="1"/>
  <c r="H772" i="1" s="1"/>
  <c r="J772" i="1" s="1"/>
  <c r="K772" i="1" s="1"/>
  <c r="M453" i="1"/>
  <c r="N453" i="1" s="1"/>
  <c r="P453" i="1" s="1"/>
  <c r="G538" i="1"/>
  <c r="H538" i="1" s="1"/>
  <c r="J538" i="1" s="1"/>
  <c r="K538" i="1" s="1"/>
  <c r="M802" i="1"/>
  <c r="N802" i="1" s="1"/>
  <c r="P802" i="1" s="1"/>
  <c r="S802" i="1" s="1"/>
  <c r="G765" i="1"/>
  <c r="H765" i="1" s="1"/>
  <c r="J765" i="1" s="1"/>
  <c r="K765" i="1" s="1"/>
  <c r="G253" i="1"/>
  <c r="H253" i="1" s="1"/>
  <c r="J253" i="1" s="1"/>
  <c r="K253" i="1" s="1"/>
  <c r="G482" i="1"/>
  <c r="H482" i="1" s="1"/>
  <c r="J482" i="1" s="1"/>
  <c r="K482" i="1" s="1"/>
  <c r="G261" i="1"/>
  <c r="H261" i="1" s="1"/>
  <c r="J261" i="1" s="1"/>
  <c r="K261" i="1" s="1"/>
  <c r="M786" i="1"/>
  <c r="N786" i="1" s="1"/>
  <c r="P786" i="1" s="1"/>
  <c r="M831" i="1"/>
  <c r="N831" i="1" s="1"/>
  <c r="P831" i="1" s="1"/>
  <c r="M621" i="1"/>
  <c r="N621" i="1" s="1"/>
  <c r="P621" i="1" s="1"/>
  <c r="Q621" i="1" s="1"/>
  <c r="R621" i="1" s="1"/>
  <c r="M53" i="1"/>
  <c r="N53" i="1" s="1"/>
  <c r="P53" i="1" s="1"/>
  <c r="G602" i="1"/>
  <c r="H602" i="1" s="1"/>
  <c r="J602" i="1" s="1"/>
  <c r="K602" i="1" s="1"/>
  <c r="G551" i="1"/>
  <c r="H551" i="1" s="1"/>
  <c r="J551" i="1" s="1"/>
  <c r="K551" i="1" s="1"/>
  <c r="M280" i="1"/>
  <c r="N280" i="1" s="1"/>
  <c r="P280" i="1" s="1"/>
  <c r="AI280" i="1" s="1"/>
  <c r="G988" i="1"/>
  <c r="H988" i="1" s="1"/>
  <c r="J988" i="1" s="1"/>
  <c r="K988" i="1" s="1"/>
  <c r="G1040" i="1"/>
  <c r="H1040" i="1" s="1"/>
  <c r="J1040" i="1" s="1"/>
  <c r="K1040" i="1" s="1"/>
  <c r="G492" i="1"/>
  <c r="H492" i="1" s="1"/>
  <c r="J492" i="1" s="1"/>
  <c r="K492" i="1" s="1"/>
  <c r="G39" i="1"/>
  <c r="H39" i="1" s="1"/>
  <c r="J39" i="1" s="1"/>
  <c r="K39" i="1" s="1"/>
  <c r="G490" i="1"/>
  <c r="H490" i="1" s="1"/>
  <c r="J490" i="1" s="1"/>
  <c r="K490" i="1" s="1"/>
  <c r="M496" i="1"/>
  <c r="N496" i="1" s="1"/>
  <c r="P496" i="1" s="1"/>
  <c r="G891" i="1"/>
  <c r="H891" i="1" s="1"/>
  <c r="J891" i="1" s="1"/>
  <c r="K891" i="1" s="1"/>
  <c r="G103" i="1"/>
  <c r="H103" i="1" s="1"/>
  <c r="J103" i="1" s="1"/>
  <c r="K103" i="1" s="1"/>
  <c r="G888" i="1"/>
  <c r="H888" i="1" s="1"/>
  <c r="J888" i="1" s="1"/>
  <c r="K888" i="1" s="1"/>
  <c r="M358" i="1"/>
  <c r="N358" i="1" s="1"/>
  <c r="P358" i="1" s="1"/>
  <c r="S358" i="1" s="1"/>
  <c r="M425" i="1"/>
  <c r="N425" i="1" s="1"/>
  <c r="P425" i="1" s="1"/>
  <c r="Q425" i="1" s="1"/>
  <c r="R425" i="1" s="1"/>
  <c r="M171" i="1"/>
  <c r="N171" i="1" s="1"/>
  <c r="P171" i="1" s="1"/>
  <c r="AI171" i="1" s="1"/>
  <c r="M349" i="1"/>
  <c r="N349" i="1" s="1"/>
  <c r="P349" i="1" s="1"/>
  <c r="G402" i="1"/>
  <c r="H402" i="1" s="1"/>
  <c r="J402" i="1" s="1"/>
  <c r="K402" i="1" s="1"/>
  <c r="M582" i="1"/>
  <c r="N582" i="1" s="1"/>
  <c r="P582" i="1" s="1"/>
  <c r="S582" i="1" s="1"/>
  <c r="P83" i="1"/>
  <c r="AI83" i="1" s="1"/>
  <c r="G454" i="1"/>
  <c r="H454" i="1" s="1"/>
  <c r="J454" i="1" s="1"/>
  <c r="K454" i="1" s="1"/>
  <c r="M370" i="1"/>
  <c r="N370" i="1" s="1"/>
  <c r="P370" i="1" s="1"/>
  <c r="AI370" i="1" s="1"/>
  <c r="G958" i="1"/>
  <c r="H958" i="1" s="1"/>
  <c r="J958" i="1" s="1"/>
  <c r="K958" i="1" s="1"/>
  <c r="G223" i="1"/>
  <c r="H223" i="1" s="1"/>
  <c r="J223" i="1" s="1"/>
  <c r="K223" i="1" s="1"/>
  <c r="M766" i="1"/>
  <c r="N766" i="1" s="1"/>
  <c r="P766" i="1" s="1"/>
  <c r="S766" i="1" s="1"/>
  <c r="G989" i="1"/>
  <c r="H989" i="1" s="1"/>
  <c r="J989" i="1" s="1"/>
  <c r="K989" i="1" s="1"/>
  <c r="G117" i="1"/>
  <c r="H117" i="1" s="1"/>
  <c r="J117" i="1" s="1"/>
  <c r="K117" i="1" s="1"/>
  <c r="M993" i="1"/>
  <c r="N993" i="1" s="1"/>
  <c r="P993" i="1" s="1"/>
  <c r="S993" i="1" s="1"/>
  <c r="G215" i="1"/>
  <c r="H215" i="1" s="1"/>
  <c r="J215" i="1" s="1"/>
  <c r="K215" i="1" s="1"/>
  <c r="M1016" i="1"/>
  <c r="N1016" i="1" s="1"/>
  <c r="P1016" i="1" s="1"/>
  <c r="AI1016" i="1" s="1"/>
  <c r="M588" i="1"/>
  <c r="N588" i="1" s="1"/>
  <c r="P588" i="1" s="1"/>
  <c r="M866" i="1"/>
  <c r="N866" i="1" s="1"/>
  <c r="P866" i="1" s="1"/>
  <c r="AI866" i="1" s="1"/>
  <c r="M463" i="1"/>
  <c r="N463" i="1" s="1"/>
  <c r="P463" i="1" s="1"/>
  <c r="M696" i="1"/>
  <c r="N696" i="1" s="1"/>
  <c r="P696" i="1" s="1"/>
  <c r="M242" i="1"/>
  <c r="N242" i="1" s="1"/>
  <c r="P242" i="1" s="1"/>
  <c r="Q242" i="1" s="1"/>
  <c r="R242" i="1" s="1"/>
  <c r="M372" i="1"/>
  <c r="N372" i="1" s="1"/>
  <c r="P372" i="1" s="1"/>
  <c r="Q372" i="1" s="1"/>
  <c r="R372" i="1" s="1"/>
  <c r="M771" i="1"/>
  <c r="N771" i="1" s="1"/>
  <c r="P771" i="1" s="1"/>
  <c r="G909" i="1"/>
  <c r="H909" i="1" s="1"/>
  <c r="J909" i="1" s="1"/>
  <c r="K909" i="1" s="1"/>
  <c r="M1039" i="1"/>
  <c r="N1039" i="1" s="1"/>
  <c r="P1039" i="1" s="1"/>
  <c r="AI1039" i="1" s="1"/>
  <c r="M347" i="1"/>
  <c r="N347" i="1" s="1"/>
  <c r="P347" i="1" s="1"/>
  <c r="S347" i="1" s="1"/>
  <c r="M419" i="1"/>
  <c r="N419" i="1" s="1"/>
  <c r="P419" i="1" s="1"/>
  <c r="Q419" i="1" s="1"/>
  <c r="R419" i="1" s="1"/>
  <c r="G935" i="1"/>
  <c r="H935" i="1" s="1"/>
  <c r="J935" i="1" s="1"/>
  <c r="K935" i="1" s="1"/>
  <c r="G382" i="1"/>
  <c r="H382" i="1" s="1"/>
  <c r="J382" i="1" s="1"/>
  <c r="K382" i="1" s="1"/>
  <c r="M785" i="1"/>
  <c r="N785" i="1" s="1"/>
  <c r="G61" i="1"/>
  <c r="H61" i="1" s="1"/>
  <c r="J61" i="1" s="1"/>
  <c r="K61" i="1" s="1"/>
  <c r="M82" i="1"/>
  <c r="N82" i="1" s="1"/>
  <c r="P82" i="1" s="1"/>
  <c r="G997" i="1"/>
  <c r="H997" i="1" s="1"/>
  <c r="J997" i="1" s="1"/>
  <c r="K997" i="1" s="1"/>
  <c r="M946" i="1"/>
  <c r="N946" i="1" s="1"/>
  <c r="G1031" i="1"/>
  <c r="H1031" i="1" s="1"/>
  <c r="J1031" i="1" s="1"/>
  <c r="K1031" i="1" s="1"/>
  <c r="M188" i="1"/>
  <c r="N188" i="1" s="1"/>
  <c r="P188" i="1" s="1"/>
  <c r="G308" i="1"/>
  <c r="H308" i="1" s="1"/>
  <c r="J308" i="1" s="1"/>
  <c r="K308" i="1" s="1"/>
  <c r="M255" i="1"/>
  <c r="N255" i="1" s="1"/>
  <c r="P255" i="1" s="1"/>
  <c r="M130" i="1"/>
  <c r="N130" i="1" s="1"/>
  <c r="P130" i="1" s="1"/>
  <c r="M635" i="1"/>
  <c r="N635" i="1" s="1"/>
  <c r="P635" i="1" s="1"/>
  <c r="S635" i="1" s="1"/>
  <c r="M834" i="1"/>
  <c r="N834" i="1" s="1"/>
  <c r="P834" i="1" s="1"/>
  <c r="M411" i="1"/>
  <c r="N411" i="1" s="1"/>
  <c r="P411" i="1" s="1"/>
  <c r="Q411" i="1" s="1"/>
  <c r="R411" i="1" s="1"/>
  <c r="G933" i="1"/>
  <c r="H933" i="1" s="1"/>
  <c r="J933" i="1" s="1"/>
  <c r="K933" i="1" s="1"/>
  <c r="G299" i="1"/>
  <c r="H299" i="1" s="1"/>
  <c r="J299" i="1" s="1"/>
  <c r="K299" i="1" s="1"/>
  <c r="M335" i="1"/>
  <c r="N335" i="1" s="1"/>
  <c r="P335" i="1" s="1"/>
  <c r="Q335" i="1" s="1"/>
  <c r="R335" i="1" s="1"/>
  <c r="G590" i="1"/>
  <c r="H590" i="1" s="1"/>
  <c r="J590" i="1" s="1"/>
  <c r="K590" i="1" s="1"/>
  <c r="G408" i="1"/>
  <c r="H408" i="1" s="1"/>
  <c r="J408" i="1" s="1"/>
  <c r="K408" i="1" s="1"/>
  <c r="M72" i="1"/>
  <c r="N72" i="1" s="1"/>
  <c r="P72" i="1" s="1"/>
  <c r="M913" i="1"/>
  <c r="N913" i="1" s="1"/>
  <c r="P913" i="1" s="1"/>
  <c r="G636" i="1"/>
  <c r="H636" i="1" s="1"/>
  <c r="J636" i="1" s="1"/>
  <c r="K636" i="1" s="1"/>
  <c r="M679" i="1"/>
  <c r="N679" i="1" s="1"/>
  <c r="P679" i="1" s="1"/>
  <c r="G169" i="1"/>
  <c r="H169" i="1" s="1"/>
  <c r="J169" i="1" s="1"/>
  <c r="K169" i="1" s="1"/>
  <c r="G682" i="1"/>
  <c r="H682" i="1" s="1"/>
  <c r="J682" i="1" s="1"/>
  <c r="K682" i="1" s="1"/>
  <c r="G702" i="1"/>
  <c r="H702" i="1" s="1"/>
  <c r="J702" i="1" s="1"/>
  <c r="K702" i="1" s="1"/>
  <c r="M737" i="1"/>
  <c r="N737" i="1" s="1"/>
  <c r="P737" i="1" s="1"/>
  <c r="M753" i="1"/>
  <c r="N753" i="1" s="1"/>
  <c r="P753" i="1" s="1"/>
  <c r="S753" i="1" s="1"/>
  <c r="M80" i="1"/>
  <c r="N80" i="1" s="1"/>
  <c r="P80" i="1" s="1"/>
  <c r="G390" i="1"/>
  <c r="H390" i="1" s="1"/>
  <c r="J390" i="1" s="1"/>
  <c r="K390" i="1" s="1"/>
  <c r="M341" i="1"/>
  <c r="N341" i="1" s="1"/>
  <c r="P341" i="1" s="1"/>
  <c r="AI341" i="1" s="1"/>
  <c r="G222" i="1"/>
  <c r="H222" i="1" s="1"/>
  <c r="J222" i="1" s="1"/>
  <c r="K222" i="1" s="1"/>
  <c r="M824" i="1"/>
  <c r="N824" i="1" s="1"/>
  <c r="P824" i="1" s="1"/>
  <c r="S824" i="1" s="1"/>
  <c r="M93" i="1"/>
  <c r="N93" i="1" s="1"/>
  <c r="P93" i="1" s="1"/>
  <c r="Q93" i="1" s="1"/>
  <c r="R93" i="1" s="1"/>
  <c r="P656" i="1"/>
  <c r="S656" i="1" s="1"/>
  <c r="M40" i="1"/>
  <c r="N40" i="1" s="1"/>
  <c r="P40" i="1" s="1"/>
  <c r="AI40" i="1" s="1"/>
  <c r="G863" i="1"/>
  <c r="H863" i="1" s="1"/>
  <c r="J863" i="1" s="1"/>
  <c r="K863" i="1" s="1"/>
  <c r="M499" i="1"/>
  <c r="N499" i="1" s="1"/>
  <c r="P499" i="1" s="1"/>
  <c r="G224" i="1"/>
  <c r="H224" i="1" s="1"/>
  <c r="J224" i="1" s="1"/>
  <c r="K224" i="1" s="1"/>
  <c r="G744" i="1"/>
  <c r="H744" i="1" s="1"/>
  <c r="J744" i="1" s="1"/>
  <c r="K744" i="1" s="1"/>
  <c r="G515" i="1"/>
  <c r="H515" i="1" s="1"/>
  <c r="J515" i="1" s="1"/>
  <c r="K515" i="1" s="1"/>
  <c r="M266" i="1"/>
  <c r="N266" i="1" s="1"/>
  <c r="P266" i="1" s="1"/>
  <c r="AI266" i="1" s="1"/>
  <c r="M131" i="1"/>
  <c r="N131" i="1" s="1"/>
  <c r="P131" i="1" s="1"/>
  <c r="G78" i="1"/>
  <c r="H78" i="1" s="1"/>
  <c r="J78" i="1" s="1"/>
  <c r="K78" i="1" s="1"/>
  <c r="M456" i="1"/>
  <c r="N456" i="1" s="1"/>
  <c r="P456" i="1" s="1"/>
  <c r="M634" i="1"/>
  <c r="N634" i="1" s="1"/>
  <c r="P634" i="1" s="1"/>
  <c r="Q634" i="1" s="1"/>
  <c r="R634" i="1" s="1"/>
  <c r="P293" i="1"/>
  <c r="S293" i="1" s="1"/>
  <c r="G510" i="1"/>
  <c r="H510" i="1" s="1"/>
  <c r="J510" i="1" s="1"/>
  <c r="K510" i="1" s="1"/>
  <c r="M121" i="1"/>
  <c r="N121" i="1" s="1"/>
  <c r="P121" i="1" s="1"/>
  <c r="S121" i="1" s="1"/>
  <c r="M769" i="1"/>
  <c r="N769" i="1" s="1"/>
  <c r="P769" i="1" s="1"/>
  <c r="M568" i="1"/>
  <c r="N568" i="1" s="1"/>
  <c r="P568" i="1" s="1"/>
  <c r="G95" i="1"/>
  <c r="H95" i="1" s="1"/>
  <c r="J95" i="1" s="1"/>
  <c r="K95" i="1" s="1"/>
  <c r="M129" i="1"/>
  <c r="N129" i="1" s="1"/>
  <c r="P129" i="1" s="1"/>
  <c r="M782" i="1"/>
  <c r="N782" i="1" s="1"/>
  <c r="P782" i="1" s="1"/>
  <c r="AI782" i="1" s="1"/>
  <c r="G674" i="1"/>
  <c r="H674" i="1" s="1"/>
  <c r="J674" i="1" s="1"/>
  <c r="K674" i="1" s="1"/>
  <c r="M692" i="1"/>
  <c r="N692" i="1" s="1"/>
  <c r="P692" i="1" s="1"/>
  <c r="Q692" i="1" s="1"/>
  <c r="R692" i="1" s="1"/>
  <c r="G384" i="1"/>
  <c r="H384" i="1" s="1"/>
  <c r="J384" i="1" s="1"/>
  <c r="K384" i="1" s="1"/>
  <c r="M504" i="1"/>
  <c r="N504" i="1" s="1"/>
  <c r="P504" i="1" s="1"/>
  <c r="M657" i="1"/>
  <c r="N657" i="1" s="1"/>
  <c r="P657" i="1" s="1"/>
  <c r="G580" i="1"/>
  <c r="H580" i="1" s="1"/>
  <c r="J580" i="1" s="1"/>
  <c r="K580" i="1" s="1"/>
  <c r="M690" i="1"/>
  <c r="N690" i="1" s="1"/>
  <c r="P690" i="1" s="1"/>
  <c r="M163" i="1"/>
  <c r="N163" i="1" s="1"/>
  <c r="P163" i="1" s="1"/>
  <c r="G703" i="1"/>
  <c r="H703" i="1" s="1"/>
  <c r="J703" i="1" s="1"/>
  <c r="K703" i="1" s="1"/>
  <c r="G842" i="1"/>
  <c r="H842" i="1" s="1"/>
  <c r="J842" i="1" s="1"/>
  <c r="K842" i="1" s="1"/>
  <c r="M646" i="1"/>
  <c r="N646" i="1" s="1"/>
  <c r="M426" i="1"/>
  <c r="N426" i="1" s="1"/>
  <c r="P426" i="1" s="1"/>
  <c r="G296" i="1"/>
  <c r="H296" i="1" s="1"/>
  <c r="J296" i="1" s="1"/>
  <c r="K296" i="1" s="1"/>
  <c r="M264" i="1"/>
  <c r="N264" i="1" s="1"/>
  <c r="P264" i="1" s="1"/>
  <c r="AI264" i="1" s="1"/>
  <c r="M142" i="1"/>
  <c r="N142" i="1" s="1"/>
  <c r="P142" i="1" s="1"/>
  <c r="M94" i="1"/>
  <c r="N94" i="1" s="1"/>
  <c r="P94" i="1" s="1"/>
  <c r="Q94" i="1" s="1"/>
  <c r="R94" i="1" s="1"/>
  <c r="M357" i="1"/>
  <c r="N357" i="1" s="1"/>
  <c r="P357" i="1" s="1"/>
  <c r="M417" i="1"/>
  <c r="N417" i="1" s="1"/>
  <c r="P417" i="1" s="1"/>
  <c r="G235" i="1"/>
  <c r="H235" i="1" s="1"/>
  <c r="J235" i="1" s="1"/>
  <c r="K235" i="1" s="1"/>
  <c r="M102" i="1"/>
  <c r="N102" i="1" s="1"/>
  <c r="P102" i="1" s="1"/>
  <c r="AI102" i="1" s="1"/>
  <c r="G66" i="1"/>
  <c r="H66" i="1" s="1"/>
  <c r="J66" i="1" s="1"/>
  <c r="K66" i="1" s="1"/>
  <c r="M777" i="1"/>
  <c r="N777" i="1" s="1"/>
  <c r="P777" i="1" s="1"/>
  <c r="AI777" i="1" s="1"/>
  <c r="M731" i="1"/>
  <c r="N731" i="1" s="1"/>
  <c r="P731" i="1" s="1"/>
  <c r="M846" i="1"/>
  <c r="N846" i="1" s="1"/>
  <c r="P846" i="1" s="1"/>
  <c r="Q846" i="1" s="1"/>
  <c r="R846" i="1" s="1"/>
  <c r="G241" i="1"/>
  <c r="H241" i="1" s="1"/>
  <c r="J241" i="1" s="1"/>
  <c r="K241" i="1" s="1"/>
  <c r="M974" i="1"/>
  <c r="N974" i="1" s="1"/>
  <c r="P974" i="1" s="1"/>
  <c r="AI974" i="1" s="1"/>
  <c r="P791" i="1"/>
  <c r="AI791" i="1" s="1"/>
  <c r="M375" i="1"/>
  <c r="N375" i="1" s="1"/>
  <c r="P375" i="1" s="1"/>
  <c r="AI375" i="1" s="1"/>
  <c r="P623" i="1"/>
  <c r="S623" i="1" s="1"/>
  <c r="P1015" i="1"/>
  <c r="AI1015" i="1" s="1"/>
  <c r="G348" i="1"/>
  <c r="H348" i="1" s="1"/>
  <c r="J348" i="1" s="1"/>
  <c r="K348" i="1" s="1"/>
  <c r="P695" i="1"/>
  <c r="Q695" i="1" s="1"/>
  <c r="R695" i="1" s="1"/>
  <c r="M54" i="1"/>
  <c r="N54" i="1" s="1"/>
  <c r="P54" i="1" s="1"/>
  <c r="AI54" i="1" s="1"/>
  <c r="G878" i="1"/>
  <c r="H878" i="1" s="1"/>
  <c r="J878" i="1" s="1"/>
  <c r="K878" i="1" s="1"/>
  <c r="G638" i="1"/>
  <c r="H638" i="1" s="1"/>
  <c r="J638" i="1" s="1"/>
  <c r="K638" i="1" s="1"/>
  <c r="G706" i="1"/>
  <c r="H706" i="1" s="1"/>
  <c r="J706" i="1" s="1"/>
  <c r="K706" i="1" s="1"/>
  <c r="M808" i="1"/>
  <c r="N808" i="1" s="1"/>
  <c r="P808" i="1" s="1"/>
  <c r="AI808" i="1" s="1"/>
  <c r="G838" i="1"/>
  <c r="H838" i="1" s="1"/>
  <c r="J838" i="1" s="1"/>
  <c r="K838" i="1" s="1"/>
  <c r="G931" i="1"/>
  <c r="H931" i="1" s="1"/>
  <c r="J931" i="1" s="1"/>
  <c r="K931" i="1" s="1"/>
  <c r="M70" i="1"/>
  <c r="N70" i="1" s="1"/>
  <c r="P70" i="1" s="1"/>
  <c r="G84" i="1"/>
  <c r="H84" i="1" s="1"/>
  <c r="J84" i="1" s="1"/>
  <c r="K84" i="1" s="1"/>
  <c r="M872" i="1"/>
  <c r="N872" i="1" s="1"/>
  <c r="P872" i="1" s="1"/>
  <c r="M386" i="1"/>
  <c r="N386" i="1" s="1"/>
  <c r="P386" i="1" s="1"/>
  <c r="M645" i="1"/>
  <c r="N645" i="1" s="1"/>
  <c r="P645" i="1" s="1"/>
  <c r="G992" i="1"/>
  <c r="H992" i="1" s="1"/>
  <c r="J992" i="1" s="1"/>
  <c r="K992" i="1" s="1"/>
  <c r="M698" i="1"/>
  <c r="N698" i="1" s="1"/>
  <c r="P698" i="1" s="1"/>
  <c r="AI698" i="1" s="1"/>
  <c r="G396" i="1"/>
  <c r="H396" i="1" s="1"/>
  <c r="J396" i="1" s="1"/>
  <c r="K396" i="1" s="1"/>
  <c r="M1021" i="1"/>
  <c r="N1021" i="1" s="1"/>
  <c r="P1021" i="1" s="1"/>
  <c r="Q1021" i="1" s="1"/>
  <c r="R1021" i="1" s="1"/>
  <c r="P327" i="1"/>
  <c r="AI327" i="1" s="1"/>
  <c r="P900" i="1"/>
  <c r="AI900" i="1" s="1"/>
  <c r="G776" i="1"/>
  <c r="H776" i="1" s="1"/>
  <c r="J776" i="1" s="1"/>
  <c r="K776" i="1" s="1"/>
  <c r="M612" i="1"/>
  <c r="N612" i="1" s="1"/>
  <c r="P612" i="1" s="1"/>
  <c r="M313" i="1"/>
  <c r="N313" i="1" s="1"/>
  <c r="P313" i="1" s="1"/>
  <c r="AI313" i="1" s="1"/>
  <c r="G882" i="1"/>
  <c r="H882" i="1" s="1"/>
  <c r="J882" i="1" s="1"/>
  <c r="K882" i="1" s="1"/>
  <c r="M159" i="1"/>
  <c r="N159" i="1" s="1"/>
  <c r="P159" i="1" s="1"/>
  <c r="P895" i="1"/>
  <c r="S895" i="1" s="1"/>
  <c r="P818" i="1"/>
  <c r="S818" i="1" s="1"/>
  <c r="M455" i="1"/>
  <c r="N455" i="1" s="1"/>
  <c r="P455" i="1" s="1"/>
  <c r="P479" i="1"/>
  <c r="S479" i="1" s="1"/>
  <c r="M259" i="1"/>
  <c r="N259" i="1" s="1"/>
  <c r="P259" i="1" s="1"/>
  <c r="Q259" i="1" s="1"/>
  <c r="R259" i="1" s="1"/>
  <c r="G862" i="1"/>
  <c r="H862" i="1" s="1"/>
  <c r="J862" i="1" s="1"/>
  <c r="K862" i="1" s="1"/>
  <c r="G964" i="1"/>
  <c r="H964" i="1" s="1"/>
  <c r="J964" i="1" s="1"/>
  <c r="K964" i="1" s="1"/>
  <c r="M356" i="1"/>
  <c r="N356" i="1" s="1"/>
  <c r="P356" i="1" s="1"/>
  <c r="Q356" i="1" s="1"/>
  <c r="R356" i="1" s="1"/>
  <c r="G125" i="1"/>
  <c r="H125" i="1" s="1"/>
  <c r="J125" i="1" s="1"/>
  <c r="K125" i="1" s="1"/>
  <c r="G150" i="1"/>
  <c r="H150" i="1" s="1"/>
  <c r="J150" i="1" s="1"/>
  <c r="K150" i="1" s="1"/>
  <c r="P527" i="1"/>
  <c r="Q527" i="1" s="1"/>
  <c r="R527" i="1" s="1"/>
  <c r="M633" i="1"/>
  <c r="N633" i="1" s="1"/>
  <c r="P633" i="1" s="1"/>
  <c r="M822" i="1"/>
  <c r="N822" i="1" s="1"/>
  <c r="P822" i="1" s="1"/>
  <c r="S822" i="1" s="1"/>
  <c r="G952" i="1"/>
  <c r="H952" i="1" s="1"/>
  <c r="J952" i="1" s="1"/>
  <c r="M921" i="1"/>
  <c r="N921" i="1" s="1"/>
  <c r="P921" i="1" s="1"/>
  <c r="M415" i="1"/>
  <c r="N415" i="1" s="1"/>
  <c r="P415" i="1" s="1"/>
  <c r="S415" i="1" s="1"/>
  <c r="G283" i="1"/>
  <c r="H283" i="1" s="1"/>
  <c r="J283" i="1" s="1"/>
  <c r="K283" i="1" s="1"/>
  <c r="M815" i="1"/>
  <c r="N815" i="1" s="1"/>
  <c r="P815" i="1" s="1"/>
  <c r="AI815" i="1" s="1"/>
  <c r="M868" i="1"/>
  <c r="N868" i="1" s="1"/>
  <c r="P868" i="1" s="1"/>
  <c r="M729" i="1"/>
  <c r="N729" i="1" s="1"/>
  <c r="P729" i="1" s="1"/>
  <c r="Q729" i="1" s="1"/>
  <c r="R729" i="1" s="1"/>
  <c r="M247" i="1"/>
  <c r="N247" i="1" s="1"/>
  <c r="P247" i="1" s="1"/>
  <c r="Q247" i="1" s="1"/>
  <c r="R247" i="1" s="1"/>
  <c r="M566" i="1"/>
  <c r="N566" i="1" s="1"/>
  <c r="P566" i="1" s="1"/>
  <c r="G561" i="1"/>
  <c r="H561" i="1" s="1"/>
  <c r="J561" i="1" s="1"/>
  <c r="K561" i="1" s="1"/>
  <c r="M509" i="1"/>
  <c r="N509" i="1" s="1"/>
  <c r="P509" i="1" s="1"/>
  <c r="S509" i="1" s="1"/>
  <c r="P953" i="1"/>
  <c r="Q953" i="1" s="1"/>
  <c r="R953" i="1" s="1"/>
  <c r="G193" i="1"/>
  <c r="H193" i="1" s="1"/>
  <c r="J193" i="1" s="1"/>
  <c r="K193" i="1" s="1"/>
  <c r="M34" i="1"/>
  <c r="N34" i="1" s="1"/>
  <c r="P34" i="1" s="1"/>
  <c r="S34" i="1" s="1"/>
  <c r="M684" i="1"/>
  <c r="N684" i="1" s="1"/>
  <c r="P684" i="1" s="1"/>
  <c r="Q684" i="1" s="1"/>
  <c r="R684" i="1" s="1"/>
  <c r="G399" i="1"/>
  <c r="H399" i="1" s="1"/>
  <c r="J399" i="1" s="1"/>
  <c r="K399" i="1" s="1"/>
  <c r="G480" i="1"/>
  <c r="H480" i="1" s="1"/>
  <c r="J480" i="1" s="1"/>
  <c r="K480" i="1" s="1"/>
  <c r="M295" i="1"/>
  <c r="N295" i="1" s="1"/>
  <c r="P295" i="1" s="1"/>
  <c r="AI295" i="1" s="1"/>
  <c r="M59" i="1"/>
  <c r="N59" i="1" s="1"/>
  <c r="P59" i="1" s="1"/>
  <c r="Q59" i="1" s="1"/>
  <c r="R59" i="1" s="1"/>
  <c r="G780" i="1"/>
  <c r="H780" i="1" s="1"/>
  <c r="J780" i="1" s="1"/>
  <c r="K780" i="1" s="1"/>
  <c r="G501" i="1"/>
  <c r="H501" i="1" s="1"/>
  <c r="J501" i="1" s="1"/>
  <c r="K501" i="1" s="1"/>
  <c r="G903" i="1"/>
  <c r="H903" i="1" s="1"/>
  <c r="J903" i="1" s="1"/>
  <c r="K903" i="1" s="1"/>
  <c r="G410" i="1"/>
  <c r="H410" i="1" s="1"/>
  <c r="J410" i="1" s="1"/>
  <c r="G795" i="1"/>
  <c r="H795" i="1" s="1"/>
  <c r="J795" i="1" s="1"/>
  <c r="K795" i="1" s="1"/>
  <c r="G366" i="1"/>
  <c r="H366" i="1" s="1"/>
  <c r="J366" i="1" s="1"/>
  <c r="K366" i="1" s="1"/>
  <c r="M36" i="1"/>
  <c r="N36" i="1" s="1"/>
  <c r="P36" i="1" s="1"/>
  <c r="M506" i="1"/>
  <c r="N506" i="1" s="1"/>
  <c r="P506" i="1" s="1"/>
  <c r="G418" i="1"/>
  <c r="H418" i="1" s="1"/>
  <c r="J418" i="1" s="1"/>
  <c r="K418" i="1" s="1"/>
  <c r="G278" i="1"/>
  <c r="H278" i="1" s="1"/>
  <c r="J278" i="1" s="1"/>
  <c r="M615" i="1"/>
  <c r="N615" i="1" s="1"/>
  <c r="P615" i="1" s="1"/>
  <c r="Q615" i="1" s="1"/>
  <c r="R615" i="1" s="1"/>
  <c r="G626" i="1"/>
  <c r="H626" i="1" s="1"/>
  <c r="J626" i="1" s="1"/>
  <c r="K626" i="1" s="1"/>
  <c r="M254" i="1"/>
  <c r="N254" i="1" s="1"/>
  <c r="P254" i="1" s="1"/>
  <c r="AI254" i="1" s="1"/>
  <c r="G853" i="1"/>
  <c r="H853" i="1" s="1"/>
  <c r="J853" i="1" s="1"/>
  <c r="K853" i="1" s="1"/>
  <c r="G1032" i="1"/>
  <c r="H1032" i="1" s="1"/>
  <c r="J1032" i="1" s="1"/>
  <c r="K1032" i="1" s="1"/>
  <c r="M168" i="1"/>
  <c r="N168" i="1" s="1"/>
  <c r="P168" i="1" s="1"/>
  <c r="M708" i="1"/>
  <c r="N708" i="1" s="1"/>
  <c r="P708" i="1" s="1"/>
  <c r="S708" i="1" s="1"/>
  <c r="G1014" i="1"/>
  <c r="H1014" i="1" s="1"/>
  <c r="J1014" i="1" s="1"/>
  <c r="K1014" i="1" s="1"/>
  <c r="G225" i="1"/>
  <c r="H225" i="1" s="1"/>
  <c r="J225" i="1" s="1"/>
  <c r="K225" i="1" s="1"/>
  <c r="G244" i="1"/>
  <c r="H244" i="1" s="1"/>
  <c r="J244" i="1" s="1"/>
  <c r="K244" i="1" s="1"/>
  <c r="M516" i="1"/>
  <c r="N516" i="1" s="1"/>
  <c r="P516" i="1" s="1"/>
  <c r="S516" i="1" s="1"/>
  <c r="G563" i="1"/>
  <c r="H563" i="1" s="1"/>
  <c r="J563" i="1" s="1"/>
  <c r="K563" i="1" s="1"/>
  <c r="P399" i="1"/>
  <c r="AI399" i="1" s="1"/>
  <c r="M973" i="1"/>
  <c r="N973" i="1" s="1"/>
  <c r="P973" i="1" s="1"/>
  <c r="S973" i="1" s="1"/>
  <c r="M502" i="1"/>
  <c r="N502" i="1" s="1"/>
  <c r="P502" i="1" s="1"/>
  <c r="AI502" i="1" s="1"/>
  <c r="G898" i="1"/>
  <c r="H898" i="1" s="1"/>
  <c r="J898" i="1" s="1"/>
  <c r="K898" i="1" s="1"/>
  <c r="P651" i="1"/>
  <c r="Q651" i="1" s="1"/>
  <c r="R651" i="1" s="1"/>
  <c r="G297" i="1"/>
  <c r="H297" i="1" s="1"/>
  <c r="J297" i="1" s="1"/>
  <c r="K297" i="1" s="1"/>
  <c r="G371" i="1"/>
  <c r="H371" i="1" s="1"/>
  <c r="J371" i="1" s="1"/>
  <c r="K371" i="1" s="1"/>
  <c r="M591" i="1"/>
  <c r="N591" i="1" s="1"/>
  <c r="P591" i="1" s="1"/>
  <c r="S591" i="1" s="1"/>
  <c r="M337" i="1"/>
  <c r="N337" i="1" s="1"/>
  <c r="P337" i="1" s="1"/>
  <c r="G904" i="1"/>
  <c r="H904" i="1" s="1"/>
  <c r="J904" i="1" s="1"/>
  <c r="K904" i="1" s="1"/>
  <c r="P832" i="1"/>
  <c r="Q832" i="1" s="1"/>
  <c r="R832" i="1" s="1"/>
  <c r="G770" i="1"/>
  <c r="H770" i="1" s="1"/>
  <c r="J770" i="1" s="1"/>
  <c r="K770" i="1" s="1"/>
  <c r="M64" i="1"/>
  <c r="N64" i="1" s="1"/>
  <c r="P64" i="1" s="1"/>
  <c r="M675" i="1"/>
  <c r="N675" i="1" s="1"/>
  <c r="P675" i="1" s="1"/>
  <c r="G481" i="1"/>
  <c r="H481" i="1" s="1"/>
  <c r="J481" i="1" s="1"/>
  <c r="K481" i="1" s="1"/>
  <c r="G1000" i="1"/>
  <c r="H1000" i="1" s="1"/>
  <c r="J1000" i="1" s="1"/>
  <c r="K1000" i="1" s="1"/>
  <c r="G135" i="1"/>
  <c r="H135" i="1" s="1"/>
  <c r="J135" i="1" s="1"/>
  <c r="K135" i="1" s="1"/>
  <c r="M210" i="1"/>
  <c r="N210" i="1" s="1"/>
  <c r="P210" i="1" s="1"/>
  <c r="M652" i="1"/>
  <c r="N652" i="1" s="1"/>
  <c r="P652" i="1" s="1"/>
  <c r="P983" i="1"/>
  <c r="S983" i="1" s="1"/>
  <c r="M975" i="1"/>
  <c r="N975" i="1" s="1"/>
  <c r="P975" i="1" s="1"/>
  <c r="S975" i="1" s="1"/>
  <c r="G629" i="1"/>
  <c r="H629" i="1" s="1"/>
  <c r="J629" i="1" s="1"/>
  <c r="K629" i="1" s="1"/>
  <c r="M978" i="1"/>
  <c r="N978" i="1" s="1"/>
  <c r="P978" i="1" s="1"/>
  <c r="Q978" i="1" s="1"/>
  <c r="R978" i="1" s="1"/>
  <c r="M881" i="1"/>
  <c r="N881" i="1" s="1"/>
  <c r="P881" i="1" s="1"/>
  <c r="G529" i="1"/>
  <c r="H529" i="1" s="1"/>
  <c r="J529" i="1" s="1"/>
  <c r="K529" i="1" s="1"/>
  <c r="G1038" i="1"/>
  <c r="H1038" i="1" s="1"/>
  <c r="J1038" i="1" s="1"/>
  <c r="K1038" i="1" s="1"/>
  <c r="M738" i="1"/>
  <c r="N738" i="1" s="1"/>
  <c r="P738" i="1" s="1"/>
  <c r="M617" i="1"/>
  <c r="N617" i="1" s="1"/>
  <c r="P617" i="1" s="1"/>
  <c r="G668" i="1"/>
  <c r="H668" i="1" s="1"/>
  <c r="J668" i="1" s="1"/>
  <c r="K668" i="1" s="1"/>
  <c r="M32" i="1"/>
  <c r="N32" i="1" s="1"/>
  <c r="P32" i="1" s="1"/>
  <c r="Q32" i="1" s="1"/>
  <c r="R32" i="1" s="1"/>
  <c r="G32" i="1"/>
  <c r="H32" i="1" s="1"/>
  <c r="J32" i="1" s="1"/>
  <c r="K32" i="1" s="1"/>
  <c r="M606" i="1"/>
  <c r="N606" i="1" s="1"/>
  <c r="P606" i="1" s="1"/>
  <c r="G606" i="1"/>
  <c r="H606" i="1" s="1"/>
  <c r="J606" i="1" s="1"/>
  <c r="K606" i="1" s="1"/>
  <c r="G152" i="1"/>
  <c r="H152" i="1" s="1"/>
  <c r="J152" i="1" s="1"/>
  <c r="K152" i="1" s="1"/>
  <c r="M152" i="1"/>
  <c r="N152" i="1" s="1"/>
  <c r="P152" i="1" s="1"/>
  <c r="Q152" i="1" s="1"/>
  <c r="R152" i="1" s="1"/>
  <c r="G267" i="1"/>
  <c r="H267" i="1" s="1"/>
  <c r="J267" i="1" s="1"/>
  <c r="K267" i="1" s="1"/>
  <c r="M267" i="1"/>
  <c r="N267" i="1" s="1"/>
  <c r="P267" i="1" s="1"/>
  <c r="AI267" i="1" s="1"/>
  <c r="M100" i="1"/>
  <c r="N100" i="1" s="1"/>
  <c r="P100" i="1" s="1"/>
  <c r="G104" i="1"/>
  <c r="H104" i="1" s="1"/>
  <c r="J104" i="1" s="1"/>
  <c r="G111" i="1"/>
  <c r="H111" i="1" s="1"/>
  <c r="J111" i="1" s="1"/>
  <c r="K111" i="1" s="1"/>
  <c r="M360" i="1"/>
  <c r="N360" i="1" s="1"/>
  <c r="P360" i="1" s="1"/>
  <c r="AI360" i="1" s="1"/>
  <c r="G829" i="1"/>
  <c r="H829" i="1" s="1"/>
  <c r="J829" i="1" s="1"/>
  <c r="G327" i="1"/>
  <c r="H327" i="1" s="1"/>
  <c r="J327" i="1" s="1"/>
  <c r="G789" i="1"/>
  <c r="H789" i="1" s="1"/>
  <c r="J789" i="1" s="1"/>
  <c r="K789" i="1" s="1"/>
  <c r="M572" i="1"/>
  <c r="N572" i="1" s="1"/>
  <c r="P572" i="1" s="1"/>
  <c r="G779" i="1"/>
  <c r="H779" i="1" s="1"/>
  <c r="J779" i="1" s="1"/>
  <c r="K779" i="1" s="1"/>
  <c r="G540" i="1"/>
  <c r="H540" i="1" s="1"/>
  <c r="J540" i="1" s="1"/>
  <c r="M1041" i="1"/>
  <c r="N1041" i="1" s="1"/>
  <c r="P1041" i="1" s="1"/>
  <c r="G565" i="1"/>
  <c r="H565" i="1" s="1"/>
  <c r="J565" i="1" s="1"/>
  <c r="K565" i="1" s="1"/>
  <c r="G715" i="1"/>
  <c r="H715" i="1" s="1"/>
  <c r="J715" i="1" s="1"/>
  <c r="M991" i="1"/>
  <c r="N991" i="1" s="1"/>
  <c r="P991" i="1" s="1"/>
  <c r="S991" i="1" s="1"/>
  <c r="M450" i="1"/>
  <c r="N450" i="1" s="1"/>
  <c r="P450" i="1" s="1"/>
  <c r="Q450" i="1" s="1"/>
  <c r="R450" i="1" s="1"/>
  <c r="M760" i="1"/>
  <c r="N760" i="1" s="1"/>
  <c r="P760" i="1" s="1"/>
  <c r="G1009" i="1"/>
  <c r="H1009" i="1" s="1"/>
  <c r="J1009" i="1" s="1"/>
  <c r="M1009" i="1"/>
  <c r="N1009" i="1" s="1"/>
  <c r="P1009" i="1" s="1"/>
  <c r="Q1009" i="1" s="1"/>
  <c r="R1009" i="1" s="1"/>
  <c r="G966" i="1"/>
  <c r="H966" i="1" s="1"/>
  <c r="J966" i="1" s="1"/>
  <c r="K966" i="1" s="1"/>
  <c r="M966" i="1"/>
  <c r="N966" i="1" s="1"/>
  <c r="P966" i="1" s="1"/>
  <c r="Q966" i="1" s="1"/>
  <c r="R966" i="1" s="1"/>
  <c r="M926" i="1"/>
  <c r="N926" i="1" s="1"/>
  <c r="P926" i="1" s="1"/>
  <c r="Q926" i="1" s="1"/>
  <c r="R926" i="1" s="1"/>
  <c r="G926" i="1"/>
  <c r="H926" i="1" s="1"/>
  <c r="J926" i="1" s="1"/>
  <c r="K926" i="1" s="1"/>
  <c r="M249" i="1"/>
  <c r="N249" i="1" s="1"/>
  <c r="P249" i="1" s="1"/>
  <c r="G249" i="1"/>
  <c r="H249" i="1" s="1"/>
  <c r="J249" i="1" s="1"/>
  <c r="G458" i="1"/>
  <c r="H458" i="1" s="1"/>
  <c r="J458" i="1" s="1"/>
  <c r="K458" i="1" s="1"/>
  <c r="M458" i="1"/>
  <c r="N458" i="1" s="1"/>
  <c r="P458" i="1" s="1"/>
  <c r="Q458" i="1" s="1"/>
  <c r="R458" i="1" s="1"/>
  <c r="M861" i="1"/>
  <c r="N861" i="1" s="1"/>
  <c r="P861" i="1" s="1"/>
  <c r="G861" i="1"/>
  <c r="H861" i="1" s="1"/>
  <c r="J861" i="1" s="1"/>
  <c r="G894" i="1"/>
  <c r="H894" i="1" s="1"/>
  <c r="J894" i="1" s="1"/>
  <c r="M894" i="1"/>
  <c r="N894" i="1" s="1"/>
  <c r="P894" i="1" s="1"/>
  <c r="G495" i="1"/>
  <c r="H495" i="1" s="1"/>
  <c r="J495" i="1" s="1"/>
  <c r="K495" i="1" s="1"/>
  <c r="M495" i="1"/>
  <c r="N495" i="1" s="1"/>
  <c r="P495" i="1" s="1"/>
  <c r="AI495" i="1" s="1"/>
  <c r="G693" i="1"/>
  <c r="H693" i="1" s="1"/>
  <c r="J693" i="1" s="1"/>
  <c r="K693" i="1" s="1"/>
  <c r="M693" i="1"/>
  <c r="N693" i="1" s="1"/>
  <c r="P693" i="1" s="1"/>
  <c r="M305" i="1"/>
  <c r="N305" i="1" s="1"/>
  <c r="P305" i="1" s="1"/>
  <c r="Q305" i="1" s="1"/>
  <c r="R305" i="1" s="1"/>
  <c r="G305" i="1"/>
  <c r="H305" i="1" s="1"/>
  <c r="J305" i="1" s="1"/>
  <c r="K305" i="1" s="1"/>
  <c r="M650" i="1"/>
  <c r="N650" i="1" s="1"/>
  <c r="P650" i="1" s="1"/>
  <c r="Q650" i="1" s="1"/>
  <c r="R650" i="1" s="1"/>
  <c r="G650" i="1"/>
  <c r="H650" i="1" s="1"/>
  <c r="J650" i="1" s="1"/>
  <c r="K650" i="1" s="1"/>
  <c r="M619" i="1"/>
  <c r="N619" i="1" s="1"/>
  <c r="P619" i="1" s="1"/>
  <c r="G619" i="1"/>
  <c r="H619" i="1" s="1"/>
  <c r="J619" i="1" s="1"/>
  <c r="K619" i="1" s="1"/>
  <c r="G526" i="1"/>
  <c r="H526" i="1" s="1"/>
  <c r="J526" i="1" s="1"/>
  <c r="M526" i="1"/>
  <c r="N526" i="1" s="1"/>
  <c r="P526" i="1" s="1"/>
  <c r="AI526" i="1" s="1"/>
  <c r="M269" i="1"/>
  <c r="N269" i="1" s="1"/>
  <c r="P269" i="1" s="1"/>
  <c r="G269" i="1"/>
  <c r="H269" i="1" s="1"/>
  <c r="J269" i="1" s="1"/>
  <c r="K269" i="1" s="1"/>
  <c r="G202" i="1"/>
  <c r="H202" i="1" s="1"/>
  <c r="J202" i="1" s="1"/>
  <c r="M202" i="1"/>
  <c r="N202" i="1" s="1"/>
  <c r="P202" i="1" s="1"/>
  <c r="G1006" i="1"/>
  <c r="H1006" i="1" s="1"/>
  <c r="J1006" i="1" s="1"/>
  <c r="K1006" i="1" s="1"/>
  <c r="M1006" i="1"/>
  <c r="N1006" i="1" s="1"/>
  <c r="P1006" i="1" s="1"/>
  <c r="Q1006" i="1" s="1"/>
  <c r="R1006" i="1" s="1"/>
  <c r="G601" i="1"/>
  <c r="H601" i="1" s="1"/>
  <c r="J601" i="1" s="1"/>
  <c r="M601" i="1"/>
  <c r="N601" i="1" s="1"/>
  <c r="P601" i="1" s="1"/>
  <c r="G116" i="1"/>
  <c r="H116" i="1" s="1"/>
  <c r="J116" i="1" s="1"/>
  <c r="K116" i="1" s="1"/>
  <c r="M116" i="1"/>
  <c r="N116" i="1" s="1"/>
  <c r="P116" i="1" s="1"/>
  <c r="M598" i="1"/>
  <c r="N598" i="1" s="1"/>
  <c r="P598" i="1" s="1"/>
  <c r="G598" i="1"/>
  <c r="H598" i="1" s="1"/>
  <c r="J598" i="1" s="1"/>
  <c r="K598" i="1" s="1"/>
  <c r="M521" i="1"/>
  <c r="N521" i="1" s="1"/>
  <c r="P521" i="1" s="1"/>
  <c r="G521" i="1"/>
  <c r="H521" i="1" s="1"/>
  <c r="J521" i="1" s="1"/>
  <c r="K521" i="1" s="1"/>
  <c r="G747" i="1"/>
  <c r="H747" i="1" s="1"/>
  <c r="J747" i="1" s="1"/>
  <c r="M747" i="1"/>
  <c r="N747" i="1" s="1"/>
  <c r="P747" i="1" s="1"/>
  <c r="G137" i="1"/>
  <c r="H137" i="1" s="1"/>
  <c r="J137" i="1" s="1"/>
  <c r="K137" i="1" s="1"/>
  <c r="M137" i="1"/>
  <c r="N137" i="1" s="1"/>
  <c r="P137" i="1" s="1"/>
  <c r="AI137" i="1" s="1"/>
  <c r="P626" i="1"/>
  <c r="AI626" i="1" s="1"/>
  <c r="M465" i="1"/>
  <c r="N465" i="1" s="1"/>
  <c r="P465" i="1" s="1"/>
  <c r="G465" i="1"/>
  <c r="H465" i="1" s="1"/>
  <c r="J465" i="1" s="1"/>
  <c r="K465" i="1" s="1"/>
  <c r="G587" i="1"/>
  <c r="H587" i="1" s="1"/>
  <c r="J587" i="1" s="1"/>
  <c r="K587" i="1" s="1"/>
  <c r="M587" i="1"/>
  <c r="N587" i="1" s="1"/>
  <c r="P587" i="1" s="1"/>
  <c r="AI587" i="1" s="1"/>
  <c r="G47" i="1"/>
  <c r="H47" i="1" s="1"/>
  <c r="J47" i="1" s="1"/>
  <c r="K47" i="1" s="1"/>
  <c r="M47" i="1"/>
  <c r="N47" i="1" s="1"/>
  <c r="P47" i="1" s="1"/>
  <c r="AI47" i="1" s="1"/>
  <c r="M758" i="1"/>
  <c r="N758" i="1" s="1"/>
  <c r="P758" i="1" s="1"/>
  <c r="Q758" i="1" s="1"/>
  <c r="R758" i="1" s="1"/>
  <c r="G758" i="1"/>
  <c r="H758" i="1" s="1"/>
  <c r="J758" i="1" s="1"/>
  <c r="G286" i="1"/>
  <c r="H286" i="1" s="1"/>
  <c r="J286" i="1" s="1"/>
  <c r="K286" i="1" s="1"/>
  <c r="M286" i="1"/>
  <c r="N286" i="1" s="1"/>
  <c r="P286" i="1" s="1"/>
  <c r="Q286" i="1" s="1"/>
  <c r="R286" i="1" s="1"/>
  <c r="G982" i="1"/>
  <c r="H982" i="1" s="1"/>
  <c r="J982" i="1" s="1"/>
  <c r="K982" i="1" s="1"/>
  <c r="M982" i="1"/>
  <c r="N982" i="1" s="1"/>
  <c r="P982" i="1" s="1"/>
  <c r="Q982" i="1" s="1"/>
  <c r="R982" i="1" s="1"/>
  <c r="G447" i="1"/>
  <c r="H447" i="1" s="1"/>
  <c r="J447" i="1" s="1"/>
  <c r="K447" i="1" s="1"/>
  <c r="M447" i="1"/>
  <c r="N447" i="1" s="1"/>
  <c r="P447" i="1" s="1"/>
  <c r="G268" i="1"/>
  <c r="H268" i="1" s="1"/>
  <c r="J268" i="1" s="1"/>
  <c r="M268" i="1"/>
  <c r="N268" i="1" s="1"/>
  <c r="P268" i="1" s="1"/>
  <c r="G828" i="1"/>
  <c r="H828" i="1" s="1"/>
  <c r="J828" i="1" s="1"/>
  <c r="K828" i="1" s="1"/>
  <c r="M828" i="1"/>
  <c r="N828" i="1" s="1"/>
  <c r="P828" i="1" s="1"/>
  <c r="G475" i="1"/>
  <c r="H475" i="1" s="1"/>
  <c r="J475" i="1" s="1"/>
  <c r="K475" i="1" s="1"/>
  <c r="M475" i="1"/>
  <c r="N475" i="1" s="1"/>
  <c r="P475" i="1" s="1"/>
  <c r="Q475" i="1" s="1"/>
  <c r="R475" i="1" s="1"/>
  <c r="G328" i="1"/>
  <c r="H328" i="1" s="1"/>
  <c r="J328" i="1" s="1"/>
  <c r="K328" i="1" s="1"/>
  <c r="M328" i="1"/>
  <c r="N328" i="1" s="1"/>
  <c r="P328" i="1" s="1"/>
  <c r="AI328" i="1" s="1"/>
  <c r="M603" i="1"/>
  <c r="N603" i="1" s="1"/>
  <c r="P603" i="1" s="1"/>
  <c r="AI603" i="1" s="1"/>
  <c r="G603" i="1"/>
  <c r="H603" i="1" s="1"/>
  <c r="J603" i="1" s="1"/>
  <c r="M263" i="1"/>
  <c r="N263" i="1" s="1"/>
  <c r="P263" i="1" s="1"/>
  <c r="AI263" i="1" s="1"/>
  <c r="G263" i="1"/>
  <c r="H263" i="1" s="1"/>
  <c r="J263" i="1" s="1"/>
  <c r="K263" i="1" s="1"/>
  <c r="M233" i="1"/>
  <c r="N233" i="1" s="1"/>
  <c r="P233" i="1" s="1"/>
  <c r="G233" i="1"/>
  <c r="H233" i="1" s="1"/>
  <c r="J233" i="1" s="1"/>
  <c r="K233" i="1" s="1"/>
  <c r="G607" i="1"/>
  <c r="H607" i="1" s="1"/>
  <c r="J607" i="1" s="1"/>
  <c r="K607" i="1" s="1"/>
  <c r="M607" i="1"/>
  <c r="N607" i="1" s="1"/>
  <c r="P607" i="1" s="1"/>
  <c r="AI607" i="1" s="1"/>
  <c r="G618" i="1"/>
  <c r="H618" i="1" s="1"/>
  <c r="J618" i="1" s="1"/>
  <c r="K618" i="1" s="1"/>
  <c r="M618" i="1"/>
  <c r="N618" i="1" s="1"/>
  <c r="P618" i="1" s="1"/>
  <c r="G431" i="1"/>
  <c r="H431" i="1" s="1"/>
  <c r="J431" i="1" s="1"/>
  <c r="K431" i="1" s="1"/>
  <c r="M431" i="1"/>
  <c r="N431" i="1" s="1"/>
  <c r="P431" i="1" s="1"/>
  <c r="M956" i="1"/>
  <c r="N956" i="1" s="1"/>
  <c r="P956" i="1" s="1"/>
  <c r="Q956" i="1" s="1"/>
  <c r="R956" i="1" s="1"/>
  <c r="G956" i="1"/>
  <c r="H956" i="1" s="1"/>
  <c r="J956" i="1" s="1"/>
  <c r="G181" i="1"/>
  <c r="H181" i="1" s="1"/>
  <c r="J181" i="1" s="1"/>
  <c r="K181" i="1" s="1"/>
  <c r="M181" i="1"/>
  <c r="N181" i="1" s="1"/>
  <c r="P181" i="1" s="1"/>
  <c r="G134" i="1"/>
  <c r="H134" i="1" s="1"/>
  <c r="J134" i="1" s="1"/>
  <c r="K134" i="1" s="1"/>
  <c r="M134" i="1"/>
  <c r="N134" i="1" s="1"/>
  <c r="P134" i="1" s="1"/>
  <c r="G197" i="1"/>
  <c r="H197" i="1" s="1"/>
  <c r="J197" i="1" s="1"/>
  <c r="K197" i="1" s="1"/>
  <c r="M197" i="1"/>
  <c r="N197" i="1" s="1"/>
  <c r="P197" i="1" s="1"/>
  <c r="G164" i="1"/>
  <c r="H164" i="1" s="1"/>
  <c r="J164" i="1" s="1"/>
  <c r="K164" i="1" s="1"/>
  <c r="M164" i="1"/>
  <c r="N164" i="1" s="1"/>
  <c r="P164" i="1" s="1"/>
  <c r="AI164" i="1" s="1"/>
  <c r="G274" i="1"/>
  <c r="H274" i="1" s="1"/>
  <c r="J274" i="1" s="1"/>
  <c r="K274" i="1" s="1"/>
  <c r="M274" i="1"/>
  <c r="N274" i="1" s="1"/>
  <c r="P274" i="1" s="1"/>
  <c r="M589" i="1"/>
  <c r="N589" i="1" s="1"/>
  <c r="P589" i="1" s="1"/>
  <c r="G589" i="1"/>
  <c r="H589" i="1" s="1"/>
  <c r="J589" i="1" s="1"/>
  <c r="G77" i="1"/>
  <c r="H77" i="1" s="1"/>
  <c r="J77" i="1" s="1"/>
  <c r="K77" i="1" s="1"/>
  <c r="M77" i="1"/>
  <c r="N77" i="1" s="1"/>
  <c r="P77" i="1" s="1"/>
  <c r="M147" i="1"/>
  <c r="N147" i="1" s="1"/>
  <c r="P147" i="1" s="1"/>
  <c r="G147" i="1"/>
  <c r="H147" i="1" s="1"/>
  <c r="J147" i="1" s="1"/>
  <c r="M659" i="1"/>
  <c r="N659" i="1" s="1"/>
  <c r="P659" i="1" s="1"/>
  <c r="G659" i="1"/>
  <c r="H659" i="1" s="1"/>
  <c r="J659" i="1" s="1"/>
  <c r="G99" i="1"/>
  <c r="H99" i="1" s="1"/>
  <c r="J99" i="1" s="1"/>
  <c r="K99" i="1" s="1"/>
  <c r="M99" i="1"/>
  <c r="N99" i="1" s="1"/>
  <c r="P99" i="1" s="1"/>
  <c r="Q99" i="1" s="1"/>
  <c r="R99" i="1" s="1"/>
  <c r="M476" i="1"/>
  <c r="N476" i="1" s="1"/>
  <c r="P476" i="1" s="1"/>
  <c r="Q476" i="1" s="1"/>
  <c r="R476" i="1" s="1"/>
  <c r="G476" i="1"/>
  <c r="H476" i="1" s="1"/>
  <c r="J476" i="1" s="1"/>
  <c r="K476" i="1" s="1"/>
  <c r="M282" i="1"/>
  <c r="N282" i="1" s="1"/>
  <c r="P282" i="1" s="1"/>
  <c r="G282" i="1"/>
  <c r="H282" i="1" s="1"/>
  <c r="J282" i="1" s="1"/>
  <c r="M177" i="1"/>
  <c r="N177" i="1" s="1"/>
  <c r="P177" i="1" s="1"/>
  <c r="G177" i="1"/>
  <c r="H177" i="1" s="1"/>
  <c r="J177" i="1" s="1"/>
  <c r="K177" i="1" s="1"/>
  <c r="M414" i="1"/>
  <c r="N414" i="1" s="1"/>
  <c r="P414" i="1" s="1"/>
  <c r="G414" i="1"/>
  <c r="H414" i="1" s="1"/>
  <c r="J414" i="1" s="1"/>
  <c r="K414" i="1" s="1"/>
  <c r="P970" i="1"/>
  <c r="Q970" i="1" s="1"/>
  <c r="R970" i="1" s="1"/>
  <c r="P343" i="1"/>
  <c r="S343" i="1" s="1"/>
  <c r="P676" i="1"/>
  <c r="P487" i="1"/>
  <c r="Q487" i="1" s="1"/>
  <c r="R487" i="1" s="1"/>
  <c r="P660" i="1"/>
  <c r="P857" i="1"/>
  <c r="AI857" i="1" s="1"/>
  <c r="P522" i="1"/>
  <c r="P704" i="1"/>
  <c r="S704" i="1" s="1"/>
  <c r="P240" i="1"/>
  <c r="P715" i="1"/>
  <c r="Q715" i="1" s="1"/>
  <c r="R715" i="1" s="1"/>
  <c r="P291" i="1"/>
  <c r="P545" i="1"/>
  <c r="AI545" i="1" s="1"/>
  <c r="P927" i="1"/>
  <c r="Q927" i="1" s="1"/>
  <c r="R927" i="1" s="1"/>
  <c r="P845" i="1"/>
  <c r="P194" i="1"/>
  <c r="AI194" i="1" s="1"/>
  <c r="P321" i="1"/>
  <c r="P903" i="1"/>
  <c r="AI903" i="1" s="1"/>
  <c r="P334" i="1"/>
  <c r="M136" i="1"/>
  <c r="N136" i="1" s="1"/>
  <c r="P136" i="1" s="1"/>
  <c r="AI136" i="1" s="1"/>
  <c r="P748" i="1"/>
  <c r="AI748" i="1" s="1"/>
  <c r="P481" i="1"/>
  <c r="Q481" i="1" s="1"/>
  <c r="R481" i="1" s="1"/>
  <c r="P967" i="1"/>
  <c r="Q967" i="1" s="1"/>
  <c r="R967" i="1" s="1"/>
  <c r="P466" i="1"/>
  <c r="Q466" i="1" s="1"/>
  <c r="R466" i="1" s="1"/>
  <c r="P113" i="1"/>
  <c r="AI113" i="1" s="1"/>
  <c r="M661" i="1"/>
  <c r="N661" i="1" s="1"/>
  <c r="P661" i="1" s="1"/>
  <c r="P120" i="1"/>
  <c r="S120" i="1" s="1"/>
  <c r="P161" i="1"/>
  <c r="Q161" i="1" s="1"/>
  <c r="R161" i="1" s="1"/>
  <c r="P528" i="1"/>
  <c r="Q528" i="1" s="1"/>
  <c r="R528" i="1" s="1"/>
  <c r="P701" i="1"/>
  <c r="S701" i="1" s="1"/>
  <c r="P109" i="1"/>
  <c r="Q109" i="1" s="1"/>
  <c r="R109" i="1" s="1"/>
  <c r="P647" i="1"/>
  <c r="Q647" i="1" s="1"/>
  <c r="R647" i="1" s="1"/>
  <c r="P381" i="1"/>
  <c r="P492" i="1"/>
  <c r="P796" i="1"/>
  <c r="Q796" i="1" s="1"/>
  <c r="R796" i="1" s="1"/>
  <c r="P877" i="1"/>
  <c r="Q877" i="1" s="1"/>
  <c r="R877" i="1" s="1"/>
  <c r="P199" i="1"/>
  <c r="P936" i="1"/>
  <c r="S936" i="1" s="1"/>
  <c r="P934" i="1"/>
  <c r="Q934" i="1" s="1"/>
  <c r="R934" i="1" s="1"/>
  <c r="P904" i="1"/>
  <c r="Q904" i="1" s="1"/>
  <c r="R904" i="1" s="1"/>
  <c r="P710" i="1"/>
  <c r="S710" i="1" s="1"/>
  <c r="P92" i="1"/>
  <c r="S92" i="1" s="1"/>
  <c r="P364" i="1"/>
  <c r="P859" i="1"/>
  <c r="S859" i="1" s="1"/>
  <c r="P544" i="1"/>
  <c r="AI544" i="1" s="1"/>
  <c r="P536" i="1"/>
  <c r="Q536" i="1" s="1"/>
  <c r="R536" i="1" s="1"/>
  <c r="P449" i="1"/>
  <c r="Q449" i="1" s="1"/>
  <c r="R449" i="1" s="1"/>
  <c r="P665" i="1"/>
  <c r="Q665" i="1" s="1"/>
  <c r="R665" i="1" s="1"/>
  <c r="P231" i="1"/>
  <c r="Q231" i="1" s="1"/>
  <c r="R231" i="1" s="1"/>
  <c r="P1018" i="1"/>
  <c r="M367" i="1"/>
  <c r="N367" i="1" s="1"/>
  <c r="P367" i="1" s="1"/>
  <c r="G238" i="1"/>
  <c r="H238" i="1" s="1"/>
  <c r="J238" i="1" s="1"/>
  <c r="K238" i="1" s="1"/>
  <c r="G944" i="1"/>
  <c r="H944" i="1" s="1"/>
  <c r="J944" i="1" s="1"/>
  <c r="K944" i="1" s="1"/>
  <c r="P1034" i="1"/>
  <c r="Q1034" i="1" s="1"/>
  <c r="R1034" i="1" s="1"/>
  <c r="P467" i="1"/>
  <c r="S467" i="1" s="1"/>
  <c r="P520" i="1"/>
  <c r="S520" i="1" s="1"/>
  <c r="P829" i="1"/>
  <c r="G643" i="1"/>
  <c r="H643" i="1" s="1"/>
  <c r="J643" i="1" s="1"/>
  <c r="K643" i="1" s="1"/>
  <c r="G512" i="1"/>
  <c r="H512" i="1" s="1"/>
  <c r="J512" i="1" s="1"/>
  <c r="K512" i="1" s="1"/>
  <c r="G678" i="1"/>
  <c r="H678" i="1" s="1"/>
  <c r="J678" i="1" s="1"/>
  <c r="K678" i="1" s="1"/>
  <c r="P732" i="1"/>
  <c r="S732" i="1" s="1"/>
  <c r="P256" i="1"/>
  <c r="Q256" i="1" s="1"/>
  <c r="R256" i="1" s="1"/>
  <c r="P340" i="1"/>
  <c r="Q340" i="1" s="1"/>
  <c r="R340" i="1" s="1"/>
  <c r="P948" i="1"/>
  <c r="Q948" i="1" s="1"/>
  <c r="R948" i="1" s="1"/>
  <c r="P339" i="1"/>
  <c r="S339" i="1" s="1"/>
  <c r="P955" i="1"/>
  <c r="Q955" i="1" s="1"/>
  <c r="R955" i="1" s="1"/>
  <c r="M118" i="1"/>
  <c r="N118" i="1" s="1"/>
  <c r="P118" i="1" s="1"/>
  <c r="S118" i="1" s="1"/>
  <c r="G157" i="1"/>
  <c r="H157" i="1" s="1"/>
  <c r="J157" i="1" s="1"/>
  <c r="G624" i="1"/>
  <c r="H624" i="1" s="1"/>
  <c r="J624" i="1" s="1"/>
  <c r="G332" i="1"/>
  <c r="H332" i="1" s="1"/>
  <c r="J332" i="1" s="1"/>
  <c r="K332" i="1" s="1"/>
  <c r="G42" i="1"/>
  <c r="H42" i="1" s="1"/>
  <c r="J42" i="1" s="1"/>
  <c r="K42" i="1" s="1"/>
  <c r="M243" i="1"/>
  <c r="N243" i="1" s="1"/>
  <c r="P243" i="1" s="1"/>
  <c r="S243" i="1" s="1"/>
  <c r="M759" i="1"/>
  <c r="N759" i="1" s="1"/>
  <c r="P759" i="1" s="1"/>
  <c r="G947" i="1"/>
  <c r="H947" i="1" s="1"/>
  <c r="J947" i="1" s="1"/>
  <c r="K947" i="1" s="1"/>
  <c r="G489" i="1"/>
  <c r="H489" i="1" s="1"/>
  <c r="J489" i="1" s="1"/>
  <c r="K489" i="1" s="1"/>
  <c r="M1019" i="1"/>
  <c r="N1019" i="1" s="1"/>
  <c r="P1019" i="1" s="1"/>
  <c r="G787" i="1"/>
  <c r="H787" i="1" s="1"/>
  <c r="J787" i="1" s="1"/>
  <c r="P855" i="1"/>
  <c r="Q855" i="1" s="1"/>
  <c r="R855" i="1" s="1"/>
  <c r="M205" i="1"/>
  <c r="N205" i="1" s="1"/>
  <c r="P205" i="1" s="1"/>
  <c r="S205" i="1" s="1"/>
  <c r="M212" i="1"/>
  <c r="N212" i="1" s="1"/>
  <c r="P212" i="1" s="1"/>
  <c r="G525" i="1"/>
  <c r="H525" i="1" s="1"/>
  <c r="J525" i="1" s="1"/>
  <c r="M312" i="1"/>
  <c r="N312" i="1" s="1"/>
  <c r="P312" i="1" s="1"/>
  <c r="S312" i="1" s="1"/>
  <c r="G385" i="1"/>
  <c r="H385" i="1" s="1"/>
  <c r="J385" i="1" s="1"/>
  <c r="K385" i="1" s="1"/>
  <c r="G920" i="1"/>
  <c r="H920" i="1" s="1"/>
  <c r="J920" i="1" s="1"/>
  <c r="K920" i="1" s="1"/>
  <c r="G869" i="1"/>
  <c r="H869" i="1" s="1"/>
  <c r="J869" i="1" s="1"/>
  <c r="M899" i="1"/>
  <c r="N899" i="1" s="1"/>
  <c r="P899" i="1" s="1"/>
  <c r="S899" i="1" s="1"/>
  <c r="G1023" i="1"/>
  <c r="H1023" i="1" s="1"/>
  <c r="J1023" i="1" s="1"/>
  <c r="K1023" i="1" s="1"/>
  <c r="G133" i="1"/>
  <c r="H133" i="1" s="1"/>
  <c r="J133" i="1" s="1"/>
  <c r="K133" i="1" s="1"/>
  <c r="M775" i="1"/>
  <c r="N775" i="1" s="1"/>
  <c r="P775" i="1" s="1"/>
  <c r="AI775" i="1" s="1"/>
  <c r="M833" i="1"/>
  <c r="N833" i="1" s="1"/>
  <c r="P833" i="1" s="1"/>
  <c r="AI833" i="1" s="1"/>
  <c r="G318" i="1"/>
  <c r="H318" i="1" s="1"/>
  <c r="J318" i="1" s="1"/>
  <c r="M761" i="1"/>
  <c r="N761" i="1" s="1"/>
  <c r="P761" i="1" s="1"/>
  <c r="S761" i="1" s="1"/>
  <c r="G717" i="1"/>
  <c r="H717" i="1" s="1"/>
  <c r="J717" i="1" s="1"/>
  <c r="K717" i="1" s="1"/>
  <c r="G627" i="1"/>
  <c r="H627" i="1" s="1"/>
  <c r="J627" i="1" s="1"/>
  <c r="P355" i="1"/>
  <c r="G107" i="1"/>
  <c r="H107" i="1" s="1"/>
  <c r="J107" i="1" s="1"/>
  <c r="K107" i="1" s="1"/>
  <c r="M424" i="1"/>
  <c r="N424" i="1" s="1"/>
  <c r="P424" i="1" s="1"/>
  <c r="S424" i="1" s="1"/>
  <c r="G705" i="1"/>
  <c r="H705" i="1" s="1"/>
  <c r="J705" i="1" s="1"/>
  <c r="K705" i="1" s="1"/>
  <c r="M45" i="1"/>
  <c r="N45" i="1" s="1"/>
  <c r="P45" i="1" s="1"/>
  <c r="G474" i="1"/>
  <c r="H474" i="1" s="1"/>
  <c r="J474" i="1" s="1"/>
  <c r="K474" i="1" s="1"/>
  <c r="M404" i="1"/>
  <c r="N404" i="1" s="1"/>
  <c r="P404" i="1" s="1"/>
  <c r="M539" i="1"/>
  <c r="N539" i="1" s="1"/>
  <c r="P539" i="1" s="1"/>
  <c r="G22" i="1"/>
  <c r="H22" i="1" s="1"/>
  <c r="J22" i="1" s="1"/>
  <c r="K22" i="1" s="1"/>
  <c r="M793" i="1"/>
  <c r="N793" i="1" s="1"/>
  <c r="P793" i="1" s="1"/>
  <c r="S793" i="1" s="1"/>
  <c r="G560" i="1"/>
  <c r="H560" i="1" s="1"/>
  <c r="J560" i="1" s="1"/>
  <c r="K560" i="1" s="1"/>
  <c r="M746" i="1"/>
  <c r="N746" i="1" s="1"/>
  <c r="P746" i="1" s="1"/>
  <c r="AI746" i="1" s="1"/>
  <c r="G380" i="1"/>
  <c r="H380" i="1" s="1"/>
  <c r="J380" i="1" s="1"/>
  <c r="K380" i="1" s="1"/>
  <c r="G910" i="1"/>
  <c r="H910" i="1" s="1"/>
  <c r="J910" i="1" s="1"/>
  <c r="K910" i="1" s="1"/>
  <c r="M112" i="1"/>
  <c r="N112" i="1" s="1"/>
  <c r="P112" i="1" s="1"/>
  <c r="AI112" i="1" s="1"/>
  <c r="M97" i="1"/>
  <c r="N97" i="1" s="1"/>
  <c r="P97" i="1" s="1"/>
  <c r="Q97" i="1" s="1"/>
  <c r="R97" i="1" s="1"/>
  <c r="G90" i="1"/>
  <c r="H90" i="1" s="1"/>
  <c r="J90" i="1" s="1"/>
  <c r="K90" i="1" s="1"/>
  <c r="P122" i="1"/>
  <c r="Q122" i="1" s="1"/>
  <c r="R122" i="1" s="1"/>
  <c r="P309" i="1"/>
  <c r="Q309" i="1" s="1"/>
  <c r="R309" i="1" s="1"/>
  <c r="G774" i="1"/>
  <c r="H774" i="1" s="1"/>
  <c r="J774" i="1" s="1"/>
  <c r="G826" i="1"/>
  <c r="H826" i="1" s="1"/>
  <c r="J826" i="1" s="1"/>
  <c r="K826" i="1" s="1"/>
  <c r="M530" i="1"/>
  <c r="N530" i="1" s="1"/>
  <c r="P530" i="1" s="1"/>
  <c r="S530" i="1" s="1"/>
  <c r="M303" i="1"/>
  <c r="N303" i="1" s="1"/>
  <c r="P303" i="1" s="1"/>
  <c r="S303" i="1" s="1"/>
  <c r="G681" i="1"/>
  <c r="H681" i="1" s="1"/>
  <c r="J681" i="1" s="1"/>
  <c r="K681" i="1" s="1"/>
  <c r="P683" i="1"/>
  <c r="Q683" i="1" s="1"/>
  <c r="R683" i="1" s="1"/>
  <c r="G427" i="1"/>
  <c r="H427" i="1" s="1"/>
  <c r="J427" i="1" s="1"/>
  <c r="M969" i="1"/>
  <c r="N969" i="1" s="1"/>
  <c r="P969" i="1" s="1"/>
  <c r="P104" i="1"/>
  <c r="Q104" i="1" s="1"/>
  <c r="R104" i="1" s="1"/>
  <c r="G217" i="1"/>
  <c r="H217" i="1" s="1"/>
  <c r="J217" i="1" s="1"/>
  <c r="K217" i="1" s="1"/>
  <c r="P740" i="1"/>
  <c r="S740" i="1" s="1"/>
  <c r="P854" i="1"/>
  <c r="S854" i="1" s="1"/>
  <c r="P801" i="1"/>
  <c r="P754" i="1"/>
  <c r="Q754" i="1" s="1"/>
  <c r="R754" i="1" s="1"/>
  <c r="P915" i="1"/>
  <c r="AI915" i="1" s="1"/>
  <c r="P37" i="1"/>
  <c r="P124" i="1"/>
  <c r="Q124" i="1" s="1"/>
  <c r="R124" i="1" s="1"/>
  <c r="P31" i="1"/>
  <c r="P26" i="1"/>
  <c r="Q26" i="1" s="1"/>
  <c r="R26" i="1" s="1"/>
  <c r="P154" i="1"/>
  <c r="S154" i="1" s="1"/>
  <c r="M173" i="1"/>
  <c r="N173" i="1" s="1"/>
  <c r="P173" i="1" s="1"/>
  <c r="Q173" i="1" s="1"/>
  <c r="R173" i="1" s="1"/>
  <c r="P942" i="1"/>
  <c r="S942" i="1" s="1"/>
  <c r="P844" i="1"/>
  <c r="S844" i="1" s="1"/>
  <c r="P874" i="1"/>
  <c r="S874" i="1" s="1"/>
  <c r="P1000" i="1"/>
  <c r="AI1000" i="1" s="1"/>
  <c r="P902" i="1"/>
  <c r="S902" i="1" s="1"/>
  <c r="P984" i="1"/>
  <c r="Q984" i="1" s="1"/>
  <c r="R984" i="1" s="1"/>
  <c r="P707" i="1"/>
  <c r="P980" i="1"/>
  <c r="Q980" i="1" s="1"/>
  <c r="R980" i="1" s="1"/>
  <c r="P963" i="1"/>
  <c r="AI963" i="1" s="1"/>
  <c r="P947" i="1"/>
  <c r="AI947" i="1" s="1"/>
  <c r="P787" i="1"/>
  <c r="AI787" i="1" s="1"/>
  <c r="P489" i="1"/>
  <c r="Q489" i="1" s="1"/>
  <c r="R489" i="1" s="1"/>
  <c r="P560" i="1"/>
  <c r="P627" i="1"/>
  <c r="P90" i="1"/>
  <c r="AI90" i="1" s="1"/>
  <c r="P380" i="1"/>
  <c r="Q380" i="1" s="1"/>
  <c r="R380" i="1" s="1"/>
  <c r="P346" i="1"/>
  <c r="Q346" i="1" s="1"/>
  <c r="R346" i="1" s="1"/>
  <c r="P910" i="1"/>
  <c r="P206" i="1"/>
  <c r="AI206" i="1" s="1"/>
  <c r="P774" i="1"/>
  <c r="P880" i="1"/>
  <c r="P385" i="1"/>
  <c r="P107" i="1"/>
  <c r="AI107" i="1" s="1"/>
  <c r="P48" i="1"/>
  <c r="Q48" i="1" s="1"/>
  <c r="R48" i="1" s="1"/>
  <c r="P638" i="1"/>
  <c r="Q638" i="1" s="1"/>
  <c r="R638" i="1" s="1"/>
  <c r="P849" i="1"/>
  <c r="AI849" i="1" s="1"/>
  <c r="P318" i="1"/>
  <c r="AI318" i="1" s="1"/>
  <c r="P22" i="1"/>
  <c r="P157" i="1"/>
  <c r="P823" i="1"/>
  <c r="Q823" i="1" s="1"/>
  <c r="R823" i="1" s="1"/>
  <c r="P332" i="1"/>
  <c r="Q332" i="1" s="1"/>
  <c r="R332" i="1" s="1"/>
  <c r="P705" i="1"/>
  <c r="Q705" i="1" s="1"/>
  <c r="R705" i="1" s="1"/>
  <c r="P920" i="1"/>
  <c r="Q920" i="1" s="1"/>
  <c r="R920" i="1" s="1"/>
  <c r="M284" i="1"/>
  <c r="N284" i="1" s="1"/>
  <c r="P284" i="1" s="1"/>
  <c r="G284" i="1"/>
  <c r="H284" i="1" s="1"/>
  <c r="J284" i="1" s="1"/>
  <c r="K284" i="1" s="1"/>
  <c r="M271" i="1"/>
  <c r="N271" i="1" s="1"/>
  <c r="P271" i="1" s="1"/>
  <c r="G271" i="1"/>
  <c r="H271" i="1" s="1"/>
  <c r="J271" i="1" s="1"/>
  <c r="K271" i="1" s="1"/>
  <c r="G925" i="1"/>
  <c r="H925" i="1" s="1"/>
  <c r="J925" i="1" s="1"/>
  <c r="M925" i="1"/>
  <c r="N925" i="1" s="1"/>
  <c r="P925" i="1" s="1"/>
  <c r="Q925" i="1" s="1"/>
  <c r="R925" i="1" s="1"/>
  <c r="M727" i="1"/>
  <c r="N727" i="1" s="1"/>
  <c r="P727" i="1" s="1"/>
  <c r="G727" i="1"/>
  <c r="H727" i="1" s="1"/>
  <c r="J727" i="1" s="1"/>
  <c r="G725" i="1"/>
  <c r="H725" i="1" s="1"/>
  <c r="J725" i="1" s="1"/>
  <c r="M725" i="1"/>
  <c r="N725" i="1" s="1"/>
  <c r="P725" i="1" s="1"/>
  <c r="Q725" i="1" s="1"/>
  <c r="R725" i="1" s="1"/>
  <c r="M810" i="1"/>
  <c r="N810" i="1" s="1"/>
  <c r="P810" i="1" s="1"/>
  <c r="G810" i="1"/>
  <c r="H810" i="1" s="1"/>
  <c r="J810" i="1" s="1"/>
  <c r="K810" i="1" s="1"/>
  <c r="G87" i="1"/>
  <c r="H87" i="1" s="1"/>
  <c r="J87" i="1" s="1"/>
  <c r="K87" i="1" s="1"/>
  <c r="P170" i="1"/>
  <c r="S170" i="1" s="1"/>
  <c r="G548" i="1"/>
  <c r="H548" i="1" s="1"/>
  <c r="J548" i="1" s="1"/>
  <c r="M60" i="1"/>
  <c r="N60" i="1" s="1"/>
  <c r="P60" i="1" s="1"/>
  <c r="G849" i="1"/>
  <c r="H849" i="1" s="1"/>
  <c r="J849" i="1" s="1"/>
  <c r="P699" i="1"/>
  <c r="S699" i="1" s="1"/>
  <c r="G823" i="1"/>
  <c r="H823" i="1" s="1"/>
  <c r="J823" i="1" s="1"/>
  <c r="K823" i="1" s="1"/>
  <c r="P379" i="1"/>
  <c r="P941" i="1"/>
  <c r="Q941" i="1" s="1"/>
  <c r="R941" i="1" s="1"/>
  <c r="M144" i="1"/>
  <c r="N144" i="1" s="1"/>
  <c r="P144" i="1" s="1"/>
  <c r="M317" i="1"/>
  <c r="N317" i="1" s="1"/>
  <c r="P317" i="1" s="1"/>
  <c r="AI317" i="1" s="1"/>
  <c r="M156" i="1"/>
  <c r="N156" i="1" s="1"/>
  <c r="P156" i="1" s="1"/>
  <c r="P201" i="1"/>
  <c r="AI201" i="1" s="1"/>
  <c r="P584" i="1"/>
  <c r="G187" i="1"/>
  <c r="H187" i="1" s="1"/>
  <c r="J187" i="1" s="1"/>
  <c r="K187" i="1" s="1"/>
  <c r="G28" i="1"/>
  <c r="H28" i="1" s="1"/>
  <c r="J28" i="1" s="1"/>
  <c r="K28" i="1" s="1"/>
  <c r="P622" i="1"/>
  <c r="AI622" i="1" s="1"/>
  <c r="P691" i="1"/>
  <c r="G88" i="1"/>
  <c r="H88" i="1" s="1"/>
  <c r="J88" i="1" s="1"/>
  <c r="K88" i="1" s="1"/>
  <c r="G880" i="1"/>
  <c r="H880" i="1" s="1"/>
  <c r="J880" i="1" s="1"/>
  <c r="K880" i="1" s="1"/>
  <c r="G206" i="1"/>
  <c r="H206" i="1" s="1"/>
  <c r="J206" i="1" s="1"/>
  <c r="P851" i="1"/>
  <c r="Q851" i="1" s="1"/>
  <c r="R851" i="1" s="1"/>
  <c r="G48" i="1"/>
  <c r="H48" i="1" s="1"/>
  <c r="J48" i="1" s="1"/>
  <c r="G232" i="1"/>
  <c r="H232" i="1" s="1"/>
  <c r="J232" i="1" s="1"/>
  <c r="K232" i="1" s="1"/>
  <c r="G389" i="1"/>
  <c r="H389" i="1" s="1"/>
  <c r="J389" i="1" s="1"/>
  <c r="K389" i="1" s="1"/>
  <c r="P614" i="1"/>
  <c r="M595" i="1"/>
  <c r="N595" i="1" s="1"/>
  <c r="P595" i="1" s="1"/>
  <c r="AI595" i="1" s="1"/>
  <c r="G610" i="1"/>
  <c r="H610" i="1" s="1"/>
  <c r="J610" i="1" s="1"/>
  <c r="G644" i="1"/>
  <c r="H644" i="1" s="1"/>
  <c r="J644" i="1" s="1"/>
  <c r="G346" i="1"/>
  <c r="H346" i="1" s="1"/>
  <c r="J346" i="1" s="1"/>
  <c r="M362" i="1"/>
  <c r="N362" i="1" s="1"/>
  <c r="P362" i="1" s="1"/>
  <c r="G362" i="1"/>
  <c r="H362" i="1" s="1"/>
  <c r="J362" i="1" s="1"/>
  <c r="K362" i="1" s="1"/>
  <c r="G200" i="1"/>
  <c r="H200" i="1" s="1"/>
  <c r="J200" i="1" s="1"/>
  <c r="K200" i="1" s="1"/>
  <c r="M200" i="1"/>
  <c r="N200" i="1" s="1"/>
  <c r="P200" i="1" s="1"/>
  <c r="G394" i="1"/>
  <c r="H394" i="1" s="1"/>
  <c r="J394" i="1" s="1"/>
  <c r="K394" i="1" s="1"/>
  <c r="M394" i="1"/>
  <c r="N394" i="1" s="1"/>
  <c r="P394" i="1" s="1"/>
  <c r="M91" i="1"/>
  <c r="N91" i="1" s="1"/>
  <c r="P91" i="1" s="1"/>
  <c r="G91" i="1"/>
  <c r="H91" i="1" s="1"/>
  <c r="J91" i="1" s="1"/>
  <c r="K91" i="1" s="1"/>
  <c r="G428" i="1"/>
  <c r="H428" i="1" s="1"/>
  <c r="J428" i="1" s="1"/>
  <c r="K428" i="1" s="1"/>
  <c r="M428" i="1"/>
  <c r="N428" i="1" s="1"/>
  <c r="P428" i="1" s="1"/>
  <c r="G183" i="1"/>
  <c r="H183" i="1" s="1"/>
  <c r="J183" i="1" s="1"/>
  <c r="M183" i="1"/>
  <c r="N183" i="1" s="1"/>
  <c r="P183" i="1" s="1"/>
  <c r="G69" i="1"/>
  <c r="H69" i="1" s="1"/>
  <c r="J69" i="1" s="1"/>
  <c r="K69" i="1" s="1"/>
  <c r="M69" i="1"/>
  <c r="N69" i="1" s="1"/>
  <c r="P69" i="1" s="1"/>
  <c r="Q69" i="1" s="1"/>
  <c r="R69" i="1" s="1"/>
  <c r="M574" i="1"/>
  <c r="N574" i="1" s="1"/>
  <c r="P574" i="1" s="1"/>
  <c r="AI574" i="1" s="1"/>
  <c r="M513" i="1"/>
  <c r="N513" i="1" s="1"/>
  <c r="P513" i="1" s="1"/>
  <c r="AI513" i="1" s="1"/>
  <c r="M658" i="1"/>
  <c r="N658" i="1" s="1"/>
  <c r="P658" i="1" s="1"/>
  <c r="S658" i="1" s="1"/>
  <c r="M141" i="1"/>
  <c r="N141" i="1" s="1"/>
  <c r="P141" i="1" s="1"/>
  <c r="M361" i="1"/>
  <c r="N361" i="1" s="1"/>
  <c r="P361" i="1" s="1"/>
  <c r="P552" i="1"/>
  <c r="Q552" i="1" s="1"/>
  <c r="R552" i="1" s="1"/>
  <c r="P127" i="1"/>
  <c r="M221" i="1"/>
  <c r="N221" i="1" s="1"/>
  <c r="P221" i="1" s="1"/>
  <c r="M486" i="1"/>
  <c r="N486" i="1" s="1"/>
  <c r="P486" i="1" s="1"/>
  <c r="AI486" i="1" s="1"/>
  <c r="M524" i="1"/>
  <c r="N524" i="1" s="1"/>
  <c r="P524" i="1" s="1"/>
  <c r="AI524" i="1" s="1"/>
  <c r="M219" i="1"/>
  <c r="N219" i="1" s="1"/>
  <c r="P219" i="1" s="1"/>
  <c r="P950" i="1"/>
  <c r="AI950" i="1" s="1"/>
  <c r="M314" i="1"/>
  <c r="N314" i="1" s="1"/>
  <c r="P314" i="1" s="1"/>
  <c r="AI314" i="1" s="1"/>
  <c r="P350" i="1"/>
  <c r="AI350" i="1" s="1"/>
  <c r="G963" i="1"/>
  <c r="H963" i="1" s="1"/>
  <c r="J963" i="1" s="1"/>
  <c r="M443" i="1"/>
  <c r="N443" i="1" s="1"/>
  <c r="P443" i="1" s="1"/>
  <c r="AI443" i="1" s="1"/>
  <c r="P923" i="1"/>
  <c r="Q923" i="1" s="1"/>
  <c r="R923" i="1" s="1"/>
  <c r="G893" i="1"/>
  <c r="H893" i="1" s="1"/>
  <c r="J893" i="1" s="1"/>
  <c r="K893" i="1" s="1"/>
  <c r="M819" i="1"/>
  <c r="N819" i="1" s="1"/>
  <c r="P819" i="1" s="1"/>
  <c r="P192" i="1"/>
  <c r="G471" i="1"/>
  <c r="H471" i="1" s="1"/>
  <c r="J471" i="1" s="1"/>
  <c r="K471" i="1" s="1"/>
  <c r="G569" i="1"/>
  <c r="H569" i="1" s="1"/>
  <c r="J569" i="1" s="1"/>
  <c r="M719" i="1"/>
  <c r="N719" i="1" s="1"/>
  <c r="P719" i="1" s="1"/>
  <c r="S719" i="1" s="1"/>
  <c r="M140" i="1"/>
  <c r="N140" i="1" s="1"/>
  <c r="P140" i="1" s="1"/>
  <c r="Q140" i="1" s="1"/>
  <c r="R140" i="1" s="1"/>
  <c r="M49" i="1"/>
  <c r="N49" i="1" s="1"/>
  <c r="P49" i="1" s="1"/>
  <c r="P294" i="1"/>
  <c r="S294" i="1" s="1"/>
  <c r="P799" i="1"/>
  <c r="Q799" i="1" s="1"/>
  <c r="R799" i="1" s="1"/>
  <c r="P720" i="1"/>
  <c r="G25" i="1"/>
  <c r="H25" i="1" s="1"/>
  <c r="J25" i="1" s="1"/>
  <c r="G138" i="1"/>
  <c r="H138" i="1" s="1"/>
  <c r="J138" i="1" s="1"/>
  <c r="M641" i="1"/>
  <c r="N641" i="1" s="1"/>
  <c r="P641" i="1" s="1"/>
  <c r="M605" i="1"/>
  <c r="N605" i="1" s="1"/>
  <c r="P605" i="1" s="1"/>
  <c r="M89" i="1"/>
  <c r="N89" i="1" s="1"/>
  <c r="P89" i="1" s="1"/>
  <c r="S89" i="1" s="1"/>
  <c r="G468" i="1"/>
  <c r="H468" i="1" s="1"/>
  <c r="J468" i="1" s="1"/>
  <c r="K468" i="1" s="1"/>
  <c r="M368" i="1"/>
  <c r="N368" i="1" s="1"/>
  <c r="P368" i="1" s="1"/>
  <c r="G368" i="1"/>
  <c r="H368" i="1" s="1"/>
  <c r="J368" i="1" s="1"/>
  <c r="K368" i="1" s="1"/>
  <c r="G724" i="1"/>
  <c r="H724" i="1" s="1"/>
  <c r="J724" i="1" s="1"/>
  <c r="M724" i="1"/>
  <c r="N724" i="1" s="1"/>
  <c r="P724" i="1" s="1"/>
  <c r="AI724" i="1" s="1"/>
  <c r="G345" i="1"/>
  <c r="H345" i="1" s="1"/>
  <c r="J345" i="1" s="1"/>
  <c r="K345" i="1" s="1"/>
  <c r="M345" i="1"/>
  <c r="N345" i="1" s="1"/>
  <c r="P345" i="1" s="1"/>
  <c r="G809" i="1"/>
  <c r="H809" i="1" s="1"/>
  <c r="J809" i="1" s="1"/>
  <c r="K809" i="1" s="1"/>
  <c r="M809" i="1"/>
  <c r="N809" i="1" s="1"/>
  <c r="P809" i="1" s="1"/>
  <c r="AI809" i="1" s="1"/>
  <c r="M498" i="1"/>
  <c r="N498" i="1" s="1"/>
  <c r="P498" i="1" s="1"/>
  <c r="G498" i="1"/>
  <c r="H498" i="1" s="1"/>
  <c r="J498" i="1" s="1"/>
  <c r="K498" i="1" s="1"/>
  <c r="G885" i="1"/>
  <c r="H885" i="1" s="1"/>
  <c r="J885" i="1" s="1"/>
  <c r="K885" i="1" s="1"/>
  <c r="M885" i="1"/>
  <c r="N885" i="1" s="1"/>
  <c r="P885" i="1" s="1"/>
  <c r="AI885" i="1" s="1"/>
  <c r="M96" i="1"/>
  <c r="N96" i="1" s="1"/>
  <c r="P96" i="1" s="1"/>
  <c r="M326" i="1"/>
  <c r="N326" i="1" s="1"/>
  <c r="P326" i="1" s="1"/>
  <c r="S326" i="1" s="1"/>
  <c r="M523" i="1"/>
  <c r="N523" i="1" s="1"/>
  <c r="P523" i="1" s="1"/>
  <c r="M228" i="1"/>
  <c r="N228" i="1" s="1"/>
  <c r="P228" i="1" s="1"/>
  <c r="M441" i="1"/>
  <c r="N441" i="1" s="1"/>
  <c r="P441" i="1" s="1"/>
  <c r="P898" i="1"/>
  <c r="P501" i="1"/>
  <c r="AI501" i="1" s="1"/>
  <c r="P227" i="1"/>
  <c r="P193" i="1"/>
  <c r="AI193" i="1" s="1"/>
  <c r="P911" i="1"/>
  <c r="P420" i="1"/>
  <c r="P433" i="1"/>
  <c r="Q433" i="1" s="1"/>
  <c r="R433" i="1" s="1"/>
  <c r="P965" i="1"/>
  <c r="AI965" i="1" s="1"/>
  <c r="P416" i="1"/>
  <c r="AI416" i="1" s="1"/>
  <c r="G951" i="1"/>
  <c r="H951" i="1" s="1"/>
  <c r="J951" i="1" s="1"/>
  <c r="M413" i="1"/>
  <c r="N413" i="1" s="1"/>
  <c r="P413" i="1" s="1"/>
  <c r="P139" i="1"/>
  <c r="AI139" i="1" s="1"/>
  <c r="P106" i="1"/>
  <c r="G896" i="1"/>
  <c r="H896" i="1" s="1"/>
  <c r="J896" i="1" s="1"/>
  <c r="P541" i="1"/>
  <c r="P344" i="1"/>
  <c r="S344" i="1" s="1"/>
  <c r="G763" i="1"/>
  <c r="H763" i="1" s="1"/>
  <c r="J763" i="1" s="1"/>
  <c r="K763" i="1" s="1"/>
  <c r="M333" i="1"/>
  <c r="N333" i="1" s="1"/>
  <c r="P333" i="1" s="1"/>
  <c r="M907" i="1"/>
  <c r="N907" i="1" s="1"/>
  <c r="P907" i="1" s="1"/>
  <c r="G939" i="1"/>
  <c r="H939" i="1" s="1"/>
  <c r="J939" i="1" s="1"/>
  <c r="K939" i="1" s="1"/>
  <c r="M252" i="1"/>
  <c r="N252" i="1" s="1"/>
  <c r="P252" i="1" s="1"/>
  <c r="P236" i="1"/>
  <c r="P1014" i="1"/>
  <c r="AI1014" i="1" s="1"/>
  <c r="P191" i="1"/>
  <c r="P944" i="1"/>
  <c r="P678" i="1"/>
  <c r="Q678" i="1" s="1"/>
  <c r="R678" i="1" s="1"/>
  <c r="P448" i="1"/>
  <c r="AI448" i="1" s="1"/>
  <c r="P184" i="1"/>
  <c r="AI184" i="1" s="1"/>
  <c r="P35" i="1"/>
  <c r="P577" i="1"/>
  <c r="P550" i="1"/>
  <c r="P351" i="1"/>
  <c r="AI351" i="1" s="1"/>
  <c r="P739" i="1"/>
  <c r="AI739" i="1" s="1"/>
  <c r="P239" i="1"/>
  <c r="P573" i="1"/>
  <c r="P85" i="1"/>
  <c r="P593" i="1"/>
  <c r="P960" i="1"/>
  <c r="P783" i="1"/>
  <c r="Q783" i="1" s="1"/>
  <c r="R783" i="1" s="1"/>
  <c r="P423" i="1"/>
  <c r="Q423" i="1" s="1"/>
  <c r="R423" i="1" s="1"/>
  <c r="P653" i="1"/>
  <c r="Q653" i="1" s="1"/>
  <c r="R653" i="1" s="1"/>
  <c r="P480" i="1"/>
  <c r="P853" i="1"/>
  <c r="P959" i="1"/>
  <c r="AI959" i="1" s="1"/>
  <c r="P654" i="1"/>
  <c r="AI654" i="1" s="1"/>
  <c r="P916" i="1"/>
  <c r="P673" i="1"/>
  <c r="Q673" i="1" s="1"/>
  <c r="R673" i="1" s="1"/>
  <c r="P27" i="1"/>
  <c r="P757" i="1"/>
  <c r="Q757" i="1" s="1"/>
  <c r="R757" i="1" s="1"/>
  <c r="P311" i="1"/>
  <c r="Q311" i="1" s="1"/>
  <c r="R311" i="1" s="1"/>
  <c r="P331" i="1"/>
  <c r="P932" i="1"/>
  <c r="P888" i="1"/>
  <c r="P772" i="1"/>
  <c r="AI772" i="1" s="1"/>
  <c r="P215" i="1"/>
  <c r="P842" i="1"/>
  <c r="AI842" i="1" s="1"/>
  <c r="P276" i="1"/>
  <c r="P223" i="1"/>
  <c r="P95" i="1"/>
  <c r="P538" i="1"/>
  <c r="AI538" i="1" s="1"/>
  <c r="P253" i="1"/>
  <c r="P222" i="1"/>
  <c r="P997" i="1"/>
  <c r="AI997" i="1" s="1"/>
  <c r="P402" i="1"/>
  <c r="AI402" i="1" s="1"/>
  <c r="P602" i="1"/>
  <c r="P703" i="1"/>
  <c r="P744" i="1"/>
  <c r="AI744" i="1" s="1"/>
  <c r="P482" i="1"/>
  <c r="AI482" i="1" s="1"/>
  <c r="P382" i="1"/>
  <c r="P765" i="1"/>
  <c r="P261" i="1"/>
  <c r="P935" i="1"/>
  <c r="AI935" i="1" s="1"/>
  <c r="P958" i="1"/>
  <c r="P490" i="1"/>
  <c r="AI490" i="1" s="1"/>
  <c r="P674" i="1"/>
  <c r="P792" i="1"/>
  <c r="AI792" i="1" s="1"/>
  <c r="P234" i="1"/>
  <c r="P922" i="1"/>
  <c r="P384" i="1"/>
  <c r="AI384" i="1" s="1"/>
  <c r="P409" i="1"/>
  <c r="AI409" i="1" s="1"/>
  <c r="P226" i="1"/>
  <c r="P78" i="1"/>
  <c r="Q78" i="1" s="1"/>
  <c r="R78" i="1" s="1"/>
  <c r="P863" i="1"/>
  <c r="AI863" i="1" s="1"/>
  <c r="P437" i="1"/>
  <c r="AI437" i="1" s="1"/>
  <c r="P976" i="1"/>
  <c r="P167" i="1"/>
  <c r="P551" i="1"/>
  <c r="AI551" i="1" s="1"/>
  <c r="P396" i="1"/>
  <c r="AI396" i="1" s="1"/>
  <c r="P862" i="1"/>
  <c r="P84" i="1"/>
  <c r="P150" i="1"/>
  <c r="AI150" i="1" s="1"/>
  <c r="P125" i="1"/>
  <c r="AI125" i="1" s="1"/>
  <c r="P838" i="1"/>
  <c r="P992" i="1"/>
  <c r="P776" i="1"/>
  <c r="AI776" i="1" s="1"/>
  <c r="P576" i="1"/>
  <c r="P800" i="1"/>
  <c r="S800" i="1" s="1"/>
  <c r="K613" i="1"/>
  <c r="P751" i="1"/>
  <c r="P289" i="1"/>
  <c r="AI289" i="1" s="1"/>
  <c r="G971" i="1"/>
  <c r="H971" i="1" s="1"/>
  <c r="J971" i="1" s="1"/>
  <c r="K971" i="1" s="1"/>
  <c r="P797" i="1"/>
  <c r="P860" i="1"/>
  <c r="AI860" i="1" s="1"/>
  <c r="P826" i="1"/>
  <c r="Q826" i="1" s="1"/>
  <c r="R826" i="1" s="1"/>
  <c r="P709" i="1"/>
  <c r="Q709" i="1" s="1"/>
  <c r="R709" i="1" s="1"/>
  <c r="P464" i="1"/>
  <c r="S464" i="1" s="1"/>
  <c r="P735" i="1"/>
  <c r="P187" i="1"/>
  <c r="AI187" i="1" s="1"/>
  <c r="M435" i="1"/>
  <c r="N435" i="1" s="1"/>
  <c r="P435" i="1" s="1"/>
  <c r="AI435" i="1" s="1"/>
  <c r="M302" i="1"/>
  <c r="N302" i="1" s="1"/>
  <c r="P302" i="1" s="1"/>
  <c r="S302" i="1" s="1"/>
  <c r="P1020" i="1"/>
  <c r="S1020" i="1" s="1"/>
  <c r="G86" i="1"/>
  <c r="H86" i="1" s="1"/>
  <c r="J86" i="1" s="1"/>
  <c r="K86" i="1" s="1"/>
  <c r="P454" i="1"/>
  <c r="Q454" i="1" s="1"/>
  <c r="R454" i="1" s="1"/>
  <c r="G543" i="1"/>
  <c r="H543" i="1" s="1"/>
  <c r="J543" i="1" s="1"/>
  <c r="K543" i="1" s="1"/>
  <c r="P912" i="1"/>
  <c r="G265" i="1"/>
  <c r="H265" i="1" s="1"/>
  <c r="J265" i="1" s="1"/>
  <c r="K265" i="1" s="1"/>
  <c r="M1027" i="1"/>
  <c r="N1027" i="1" s="1"/>
  <c r="P1027" i="1" s="1"/>
  <c r="P288" i="1"/>
  <c r="P996" i="1"/>
  <c r="AI996" i="1" s="1"/>
  <c r="P111" i="1"/>
  <c r="P672" i="1"/>
  <c r="S672" i="1" s="1"/>
  <c r="M211" i="1"/>
  <c r="N211" i="1" s="1"/>
  <c r="P211" i="1" s="1"/>
  <c r="P330" i="1"/>
  <c r="Q330" i="1" s="1"/>
  <c r="R330" i="1" s="1"/>
  <c r="P436" i="1"/>
  <c r="M839" i="1"/>
  <c r="N839" i="1" s="1"/>
  <c r="P839" i="1" s="1"/>
  <c r="AI839" i="1" s="1"/>
  <c r="G556" i="1"/>
  <c r="H556" i="1" s="1"/>
  <c r="J556" i="1" s="1"/>
  <c r="K556" i="1" s="1"/>
  <c r="P225" i="1"/>
  <c r="AI225" i="1" s="1"/>
  <c r="P547" i="1"/>
  <c r="G405" i="1"/>
  <c r="H405" i="1" s="1"/>
  <c r="J405" i="1" s="1"/>
  <c r="P563" i="1"/>
  <c r="Q563" i="1" s="1"/>
  <c r="R563" i="1" s="1"/>
  <c r="P990" i="1"/>
  <c r="Q990" i="1" s="1"/>
  <c r="R990" i="1" s="1"/>
  <c r="P542" i="1"/>
  <c r="P514" i="1"/>
  <c r="AI514" i="1" s="1"/>
  <c r="P951" i="1"/>
  <c r="P939" i="1"/>
  <c r="AI939" i="1" s="1"/>
  <c r="P763" i="1"/>
  <c r="P569" i="1"/>
  <c r="P610" i="1"/>
  <c r="AI610" i="1" s="1"/>
  <c r="P681" i="1"/>
  <c r="P806" i="1"/>
  <c r="P908" i="1"/>
  <c r="Q908" i="1" s="1"/>
  <c r="R908" i="1" s="1"/>
  <c r="P25" i="1"/>
  <c r="AI25" i="1" s="1"/>
  <c r="P471" i="1"/>
  <c r="Q471" i="1" s="1"/>
  <c r="R471" i="1" s="1"/>
  <c r="P389" i="1"/>
  <c r="P655" i="1"/>
  <c r="AI655" i="1" s="1"/>
  <c r="P869" i="1"/>
  <c r="P906" i="1"/>
  <c r="P599" i="1"/>
  <c r="Q599" i="1" s="1"/>
  <c r="R599" i="1" s="1"/>
  <c r="P38" i="1"/>
  <c r="Q38" i="1" s="1"/>
  <c r="R38" i="1" s="1"/>
  <c r="P559" i="1"/>
  <c r="S559" i="1" s="1"/>
  <c r="P667" i="1"/>
  <c r="Q24" i="1"/>
  <c r="R24" i="1" s="1"/>
  <c r="G310" i="1"/>
  <c r="H310" i="1" s="1"/>
  <c r="J310" i="1" s="1"/>
  <c r="P87" i="1"/>
  <c r="AI87" i="1" s="1"/>
  <c r="M229" i="1"/>
  <c r="N229" i="1" s="1"/>
  <c r="P229" i="1" s="1"/>
  <c r="AI229" i="1" s="1"/>
  <c r="P562" i="1"/>
  <c r="S562" i="1" s="1"/>
  <c r="P279" i="1"/>
  <c r="S279" i="1" s="1"/>
  <c r="M671" i="1"/>
  <c r="N671" i="1" s="1"/>
  <c r="P671" i="1" s="1"/>
  <c r="S671" i="1" s="1"/>
  <c r="M114" i="1"/>
  <c r="N114" i="1" s="1"/>
  <c r="P114" i="1" s="1"/>
  <c r="S114" i="1" s="1"/>
  <c r="P371" i="1"/>
  <c r="M324" i="1"/>
  <c r="N324" i="1" s="1"/>
  <c r="P324" i="1" s="1"/>
  <c r="S324" i="1" s="1"/>
  <c r="P237" i="1"/>
  <c r="S237" i="1" s="1"/>
  <c r="G666" i="1"/>
  <c r="H666" i="1" s="1"/>
  <c r="J666" i="1" s="1"/>
  <c r="P470" i="1"/>
  <c r="P928" i="1"/>
  <c r="S928" i="1" s="1"/>
  <c r="P994" i="1"/>
  <c r="S994" i="1" s="1"/>
  <c r="P897" i="1"/>
  <c r="AI897" i="1" s="1"/>
  <c r="P525" i="1"/>
  <c r="Q525" i="1" s="1"/>
  <c r="R525" i="1" s="1"/>
  <c r="P366" i="1"/>
  <c r="AI366" i="1" s="1"/>
  <c r="M596" i="1"/>
  <c r="N596" i="1" s="1"/>
  <c r="P596" i="1" s="1"/>
  <c r="Q596" i="1" s="1"/>
  <c r="R596" i="1" s="1"/>
  <c r="M214" i="1"/>
  <c r="N214" i="1" s="1"/>
  <c r="P214" i="1" s="1"/>
  <c r="AI214" i="1" s="1"/>
  <c r="P412" i="1"/>
  <c r="S412" i="1" s="1"/>
  <c r="P88" i="1"/>
  <c r="P505" i="1"/>
  <c r="P338" i="1"/>
  <c r="P44" i="1"/>
  <c r="S44" i="1" s="1"/>
  <c r="P882" i="1"/>
  <c r="Q882" i="1" s="1"/>
  <c r="R882" i="1" s="1"/>
  <c r="P624" i="1"/>
  <c r="P281" i="1"/>
  <c r="S281" i="1" s="1"/>
  <c r="M648" i="1"/>
  <c r="N648" i="1" s="1"/>
  <c r="P648" i="1" s="1"/>
  <c r="P151" i="1"/>
  <c r="G511" i="1"/>
  <c r="H511" i="1" s="1"/>
  <c r="J511" i="1" s="1"/>
  <c r="P640" i="1"/>
  <c r="Q640" i="1" s="1"/>
  <c r="R640" i="1" s="1"/>
  <c r="P848" i="1"/>
  <c r="G203" i="1"/>
  <c r="H203" i="1" s="1"/>
  <c r="J203" i="1" s="1"/>
  <c r="K203" i="1" s="1"/>
  <c r="M101" i="1"/>
  <c r="N101" i="1" s="1"/>
  <c r="P101" i="1" s="1"/>
  <c r="AI101" i="1" s="1"/>
  <c r="P217" i="1"/>
  <c r="Q217" i="1" s="1"/>
  <c r="R217" i="1" s="1"/>
  <c r="G914" i="1"/>
  <c r="H914" i="1" s="1"/>
  <c r="J914" i="1" s="1"/>
  <c r="K914" i="1" s="1"/>
  <c r="P519" i="1"/>
  <c r="G930" i="1"/>
  <c r="H930" i="1" s="1"/>
  <c r="J930" i="1" s="1"/>
  <c r="K930" i="1" s="1"/>
  <c r="G128" i="1"/>
  <c r="H128" i="1" s="1"/>
  <c r="J128" i="1" s="1"/>
  <c r="K128" i="1" s="1"/>
  <c r="G56" i="1"/>
  <c r="H56" i="1" s="1"/>
  <c r="J56" i="1" s="1"/>
  <c r="M1010" i="1"/>
  <c r="N1010" i="1" s="1"/>
  <c r="P1010" i="1" s="1"/>
  <c r="P764" i="1"/>
  <c r="P98" i="1"/>
  <c r="S98" i="1" s="1"/>
  <c r="G858" i="1"/>
  <c r="H858" i="1" s="1"/>
  <c r="J858" i="1" s="1"/>
  <c r="M175" i="1"/>
  <c r="N175" i="1" s="1"/>
  <c r="P175" i="1" s="1"/>
  <c r="M374" i="1"/>
  <c r="N374" i="1" s="1"/>
  <c r="P374" i="1" s="1"/>
  <c r="M531" i="1"/>
  <c r="N531" i="1" s="1"/>
  <c r="P531" i="1" s="1"/>
  <c r="Q531" i="1" s="1"/>
  <c r="R531" i="1" s="1"/>
  <c r="P579" i="1"/>
  <c r="S579" i="1" s="1"/>
  <c r="M1001" i="1"/>
  <c r="N1001" i="1" s="1"/>
  <c r="P1001" i="1" s="1"/>
  <c r="P178" i="1"/>
  <c r="Q178" i="1" s="1"/>
  <c r="R178" i="1" s="1"/>
  <c r="M392" i="1"/>
  <c r="N392" i="1" s="1"/>
  <c r="P392" i="1" s="1"/>
  <c r="P457" i="1"/>
  <c r="S457" i="1" s="1"/>
  <c r="G439" i="1"/>
  <c r="H439" i="1" s="1"/>
  <c r="J439" i="1" s="1"/>
  <c r="K439" i="1" s="1"/>
  <c r="M497" i="1"/>
  <c r="N497" i="1" s="1"/>
  <c r="P497" i="1" s="1"/>
  <c r="Q497" i="1" s="1"/>
  <c r="R497" i="1" s="1"/>
  <c r="M434" i="1"/>
  <c r="N434" i="1" s="1"/>
  <c r="P434" i="1" s="1"/>
  <c r="AI434" i="1" s="1"/>
  <c r="G918" i="1"/>
  <c r="H918" i="1" s="1"/>
  <c r="J918" i="1" s="1"/>
  <c r="K918" i="1" s="1"/>
  <c r="P583" i="1"/>
  <c r="S583" i="1" s="1"/>
  <c r="P391" i="1"/>
  <c r="AI391" i="1" s="1"/>
  <c r="P483" i="1"/>
  <c r="P162" i="1"/>
  <c r="Q162" i="1" s="1"/>
  <c r="R162" i="1" s="1"/>
  <c r="P741" i="1"/>
  <c r="S741" i="1" s="1"/>
  <c r="P186" i="1"/>
  <c r="Q186" i="1" s="1"/>
  <c r="R186" i="1" s="1"/>
  <c r="K68" i="1"/>
  <c r="M57" i="1"/>
  <c r="N57" i="1" s="1"/>
  <c r="P57" i="1" s="1"/>
  <c r="G189" i="1"/>
  <c r="H189" i="1" s="1"/>
  <c r="J189" i="1" s="1"/>
  <c r="K189" i="1" s="1"/>
  <c r="G300" i="1"/>
  <c r="H300" i="1" s="1"/>
  <c r="J300" i="1" s="1"/>
  <c r="K300" i="1" s="1"/>
  <c r="P468" i="1"/>
  <c r="P1031" i="1"/>
  <c r="P636" i="1"/>
  <c r="G514" i="1"/>
  <c r="H514" i="1" s="1"/>
  <c r="J514" i="1" s="1"/>
  <c r="G319" i="1"/>
  <c r="H319" i="1" s="1"/>
  <c r="J319" i="1" s="1"/>
  <c r="K319" i="1" s="1"/>
  <c r="G806" i="1"/>
  <c r="H806" i="1" s="1"/>
  <c r="J806" i="1" s="1"/>
  <c r="M442" i="1"/>
  <c r="N442" i="1" s="1"/>
  <c r="P442" i="1" s="1"/>
  <c r="G195" i="1"/>
  <c r="H195" i="1" s="1"/>
  <c r="J195" i="1" s="1"/>
  <c r="M794" i="1"/>
  <c r="N794" i="1" s="1"/>
  <c r="P794" i="1" s="1"/>
  <c r="M803" i="1"/>
  <c r="N803" i="1" s="1"/>
  <c r="P803" i="1" s="1"/>
  <c r="Q803" i="1" s="1"/>
  <c r="R803" i="1" s="1"/>
  <c r="G908" i="1"/>
  <c r="H908" i="1" s="1"/>
  <c r="J908" i="1" s="1"/>
  <c r="M1012" i="1"/>
  <c r="N1012" i="1" s="1"/>
  <c r="P1012" i="1" s="1"/>
  <c r="M369" i="1"/>
  <c r="N369" i="1" s="1"/>
  <c r="P369" i="1" s="1"/>
  <c r="G655" i="1"/>
  <c r="H655" i="1" s="1"/>
  <c r="J655" i="1" s="1"/>
  <c r="K655" i="1" s="1"/>
  <c r="M628" i="1"/>
  <c r="N628" i="1" s="1"/>
  <c r="P628" i="1" s="1"/>
  <c r="G628" i="1"/>
  <c r="H628" i="1" s="1"/>
  <c r="J628" i="1" s="1"/>
  <c r="G400" i="1"/>
  <c r="H400" i="1" s="1"/>
  <c r="J400" i="1" s="1"/>
  <c r="K400" i="1" s="1"/>
  <c r="M400" i="1"/>
  <c r="N400" i="1" s="1"/>
  <c r="P400" i="1" s="1"/>
  <c r="M768" i="1"/>
  <c r="N768" i="1" s="1"/>
  <c r="P768" i="1" s="1"/>
  <c r="G768" i="1"/>
  <c r="H768" i="1" s="1"/>
  <c r="J768" i="1" s="1"/>
  <c r="K768" i="1" s="1"/>
  <c r="G841" i="1"/>
  <c r="H841" i="1" s="1"/>
  <c r="J841" i="1" s="1"/>
  <c r="M841" i="1"/>
  <c r="N841" i="1" s="1"/>
  <c r="P841" i="1" s="1"/>
  <c r="G575" i="1"/>
  <c r="H575" i="1" s="1"/>
  <c r="J575" i="1" s="1"/>
  <c r="K575" i="1" s="1"/>
  <c r="M575" i="1"/>
  <c r="N575" i="1" s="1"/>
  <c r="P575" i="1" s="1"/>
  <c r="AI575" i="1" s="1"/>
  <c r="G507" i="1"/>
  <c r="H507" i="1" s="1"/>
  <c r="J507" i="1" s="1"/>
  <c r="K507" i="1" s="1"/>
  <c r="M507" i="1"/>
  <c r="N507" i="1" s="1"/>
  <c r="P507" i="1" s="1"/>
  <c r="G422" i="1"/>
  <c r="H422" i="1" s="1"/>
  <c r="J422" i="1" s="1"/>
  <c r="M422" i="1"/>
  <c r="N422" i="1" s="1"/>
  <c r="P422" i="1" s="1"/>
  <c r="Q422" i="1" s="1"/>
  <c r="R422" i="1" s="1"/>
  <c r="G179" i="1"/>
  <c r="H179" i="1" s="1"/>
  <c r="J179" i="1" s="1"/>
  <c r="K179" i="1" s="1"/>
  <c r="M179" i="1"/>
  <c r="N179" i="1" s="1"/>
  <c r="P179" i="1" s="1"/>
  <c r="AI179" i="1" s="1"/>
  <c r="G714" i="1"/>
  <c r="H714" i="1" s="1"/>
  <c r="J714" i="1" s="1"/>
  <c r="M714" i="1"/>
  <c r="N714" i="1" s="1"/>
  <c r="P714" i="1" s="1"/>
  <c r="G472" i="1"/>
  <c r="H472" i="1" s="1"/>
  <c r="J472" i="1" s="1"/>
  <c r="M472" i="1"/>
  <c r="N472" i="1" s="1"/>
  <c r="P472" i="1" s="1"/>
  <c r="G728" i="1"/>
  <c r="H728" i="1" s="1"/>
  <c r="J728" i="1" s="1"/>
  <c r="M728" i="1"/>
  <c r="N728" i="1" s="1"/>
  <c r="P728" i="1" s="1"/>
  <c r="G670" i="1"/>
  <c r="H670" i="1" s="1"/>
  <c r="J670" i="1" s="1"/>
  <c r="M670" i="1"/>
  <c r="N670" i="1" s="1"/>
  <c r="P670" i="1" s="1"/>
  <c r="M677" i="1"/>
  <c r="N677" i="1" s="1"/>
  <c r="P677" i="1" s="1"/>
  <c r="G677" i="1"/>
  <c r="H677" i="1" s="1"/>
  <c r="J677" i="1" s="1"/>
  <c r="G342" i="1"/>
  <c r="H342" i="1" s="1"/>
  <c r="J342" i="1" s="1"/>
  <c r="K342" i="1" s="1"/>
  <c r="M342" i="1"/>
  <c r="N342" i="1" s="1"/>
  <c r="P342" i="1" s="1"/>
  <c r="Q342" i="1" s="1"/>
  <c r="R342" i="1" s="1"/>
  <c r="M790" i="1"/>
  <c r="N790" i="1" s="1"/>
  <c r="P790" i="1" s="1"/>
  <c r="G790" i="1"/>
  <c r="H790" i="1" s="1"/>
  <c r="J790" i="1" s="1"/>
  <c r="K790" i="1" s="1"/>
  <c r="M354" i="1"/>
  <c r="N354" i="1" s="1"/>
  <c r="P354" i="1" s="1"/>
  <c r="G354" i="1"/>
  <c r="H354" i="1" s="1"/>
  <c r="J354" i="1" s="1"/>
  <c r="K354" i="1" s="1"/>
  <c r="M979" i="1"/>
  <c r="N979" i="1" s="1"/>
  <c r="P979" i="1" s="1"/>
  <c r="G979" i="1"/>
  <c r="H979" i="1" s="1"/>
  <c r="J979" i="1" s="1"/>
  <c r="G398" i="1"/>
  <c r="H398" i="1" s="1"/>
  <c r="J398" i="1" s="1"/>
  <c r="K398" i="1" s="1"/>
  <c r="M398" i="1"/>
  <c r="N398" i="1" s="1"/>
  <c r="P398" i="1" s="1"/>
  <c r="AI398" i="1" s="1"/>
  <c r="M180" i="1"/>
  <c r="N180" i="1" s="1"/>
  <c r="P180" i="1" s="1"/>
  <c r="G180" i="1"/>
  <c r="H180" i="1" s="1"/>
  <c r="J180" i="1" s="1"/>
  <c r="M611" i="1"/>
  <c r="N611" i="1" s="1"/>
  <c r="P611" i="1" s="1"/>
  <c r="AI611" i="1" s="1"/>
  <c r="G611" i="1"/>
  <c r="H611" i="1" s="1"/>
  <c r="J611" i="1" s="1"/>
  <c r="K611" i="1" s="1"/>
  <c r="G508" i="1"/>
  <c r="H508" i="1" s="1"/>
  <c r="J508" i="1" s="1"/>
  <c r="M508" i="1"/>
  <c r="N508" i="1" s="1"/>
  <c r="P508" i="1" s="1"/>
  <c r="Q508" i="1" s="1"/>
  <c r="R508" i="1" s="1"/>
  <c r="M749" i="1"/>
  <c r="N749" i="1" s="1"/>
  <c r="P749" i="1" s="1"/>
  <c r="AI749" i="1" s="1"/>
  <c r="G749" i="1"/>
  <c r="H749" i="1" s="1"/>
  <c r="J749" i="1" s="1"/>
  <c r="G51" i="1"/>
  <c r="H51" i="1" s="1"/>
  <c r="J51" i="1" s="1"/>
  <c r="M51" i="1"/>
  <c r="N51" i="1" s="1"/>
  <c r="P51" i="1" s="1"/>
  <c r="M421" i="1"/>
  <c r="N421" i="1" s="1"/>
  <c r="P421" i="1" s="1"/>
  <c r="G421" i="1"/>
  <c r="H421" i="1" s="1"/>
  <c r="J421" i="1" s="1"/>
  <c r="K421" i="1" s="1"/>
  <c r="G664" i="1"/>
  <c r="H664" i="1" s="1"/>
  <c r="J664" i="1" s="1"/>
  <c r="K664" i="1" s="1"/>
  <c r="M664" i="1"/>
  <c r="N664" i="1" s="1"/>
  <c r="P664" i="1" s="1"/>
  <c r="M160" i="1"/>
  <c r="N160" i="1" s="1"/>
  <c r="P160" i="1" s="1"/>
  <c r="AI160" i="1" s="1"/>
  <c r="G160" i="1"/>
  <c r="H160" i="1" s="1"/>
  <c r="J160" i="1" s="1"/>
  <c r="K160" i="1" s="1"/>
  <c r="G1035" i="1"/>
  <c r="H1035" i="1" s="1"/>
  <c r="J1035" i="1" s="1"/>
  <c r="M1035" i="1"/>
  <c r="N1035" i="1" s="1"/>
  <c r="P1035" i="1" s="1"/>
  <c r="G840" i="1"/>
  <c r="H840" i="1" s="1"/>
  <c r="J840" i="1" s="1"/>
  <c r="K840" i="1" s="1"/>
  <c r="M840" i="1"/>
  <c r="N840" i="1" s="1"/>
  <c r="P840" i="1" s="1"/>
  <c r="AI840" i="1" s="1"/>
  <c r="G887" i="1"/>
  <c r="H887" i="1" s="1"/>
  <c r="J887" i="1" s="1"/>
  <c r="M887" i="1"/>
  <c r="N887" i="1" s="1"/>
  <c r="P887" i="1" s="1"/>
  <c r="G781" i="1"/>
  <c r="H781" i="1" s="1"/>
  <c r="J781" i="1" s="1"/>
  <c r="M781" i="1"/>
  <c r="N781" i="1" s="1"/>
  <c r="P781" i="1" s="1"/>
  <c r="G864" i="1"/>
  <c r="H864" i="1" s="1"/>
  <c r="J864" i="1" s="1"/>
  <c r="K864" i="1" s="1"/>
  <c r="M864" i="1"/>
  <c r="N864" i="1" s="1"/>
  <c r="P864" i="1" s="1"/>
  <c r="M669" i="1"/>
  <c r="N669" i="1" s="1"/>
  <c r="P669" i="1" s="1"/>
  <c r="G669" i="1"/>
  <c r="H669" i="1" s="1"/>
  <c r="J669" i="1" s="1"/>
  <c r="K669" i="1" s="1"/>
  <c r="M29" i="1"/>
  <c r="N29" i="1" s="1"/>
  <c r="P29" i="1" s="1"/>
  <c r="G29" i="1"/>
  <c r="H29" i="1" s="1"/>
  <c r="J29" i="1" s="1"/>
  <c r="K29" i="1" s="1"/>
  <c r="AI452" i="1"/>
  <c r="M945" i="1"/>
  <c r="N945" i="1" s="1"/>
  <c r="P945" i="1" s="1"/>
  <c r="G945" i="1"/>
  <c r="H945" i="1" s="1"/>
  <c r="J945" i="1" s="1"/>
  <c r="K945" i="1" s="1"/>
  <c r="M856" i="1"/>
  <c r="N856" i="1" s="1"/>
  <c r="P856" i="1" s="1"/>
  <c r="G856" i="1"/>
  <c r="H856" i="1" s="1"/>
  <c r="J856" i="1" s="1"/>
  <c r="P644" i="1"/>
  <c r="Q644" i="1" s="1"/>
  <c r="R644" i="1" s="1"/>
  <c r="P580" i="1"/>
  <c r="Q580" i="1" s="1"/>
  <c r="R580" i="1" s="1"/>
  <c r="P830" i="1"/>
  <c r="Q830" i="1" s="1"/>
  <c r="R830" i="1" s="1"/>
  <c r="P779" i="1"/>
  <c r="P807" i="1"/>
  <c r="Q807" i="1" s="1"/>
  <c r="R807" i="1" s="1"/>
  <c r="P310" i="1"/>
  <c r="P238" i="1"/>
  <c r="P1002" i="1"/>
  <c r="AI1002" i="1" s="1"/>
  <c r="P930" i="1"/>
  <c r="P734" i="1"/>
  <c r="P56" i="1"/>
  <c r="Q56" i="1" s="1"/>
  <c r="R56" i="1" s="1"/>
  <c r="P858" i="1"/>
  <c r="P469" i="1"/>
  <c r="AI469" i="1" s="1"/>
  <c r="P203" i="1"/>
  <c r="P405" i="1"/>
  <c r="Q405" i="1" s="1"/>
  <c r="R405" i="1" s="1"/>
  <c r="P666" i="1"/>
  <c r="P23" i="1"/>
  <c r="P86" i="1"/>
  <c r="P71" i="1"/>
  <c r="Q71" i="1" s="1"/>
  <c r="R71" i="1" s="1"/>
  <c r="P403" i="1"/>
  <c r="P730" i="1"/>
  <c r="Q730" i="1" s="1"/>
  <c r="R730" i="1" s="1"/>
  <c r="P265" i="1"/>
  <c r="P736" i="1"/>
  <c r="P700" i="1"/>
  <c r="P439" i="1"/>
  <c r="Q439" i="1" s="1"/>
  <c r="R439" i="1" s="1"/>
  <c r="P778" i="1"/>
  <c r="AI778" i="1" s="1"/>
  <c r="P546" i="1"/>
  <c r="AI546" i="1" s="1"/>
  <c r="P58" i="1"/>
  <c r="P581" i="1"/>
  <c r="P971" i="1"/>
  <c r="P817" i="1"/>
  <c r="P788" i="1"/>
  <c r="P688" i="1"/>
  <c r="Q688" i="1" s="1"/>
  <c r="R688" i="1" s="1"/>
  <c r="P981" i="1"/>
  <c r="P549" i="1"/>
  <c r="AI549" i="1" s="1"/>
  <c r="P750" i="1"/>
  <c r="P208" i="1"/>
  <c r="AI208" i="1" s="1"/>
  <c r="P987" i="1"/>
  <c r="Q987" i="1" s="1"/>
  <c r="R987" i="1" s="1"/>
  <c r="P511" i="1"/>
  <c r="P459" i="1"/>
  <c r="P918" i="1"/>
  <c r="P1033" i="1"/>
  <c r="P553" i="1"/>
  <c r="P166" i="1"/>
  <c r="P706" i="1"/>
  <c r="P721" i="1"/>
  <c r="Q721" i="1" s="1"/>
  <c r="R721" i="1" s="1"/>
  <c r="P1032" i="1"/>
  <c r="P283" i="1"/>
  <c r="AI283" i="1" s="1"/>
  <c r="P244" i="1"/>
  <c r="AI244" i="1" s="1"/>
  <c r="P135" i="1"/>
  <c r="AI135" i="1" s="1"/>
  <c r="P540" i="1"/>
  <c r="P780" i="1"/>
  <c r="P529" i="1"/>
  <c r="P565" i="1"/>
  <c r="P756" i="1"/>
  <c r="P668" i="1"/>
  <c r="Q668" i="1" s="1"/>
  <c r="R668" i="1" s="1"/>
  <c r="P629" i="1"/>
  <c r="AI24" i="1"/>
  <c r="P103" i="1"/>
  <c r="P304" i="1"/>
  <c r="Q304" i="1" s="1"/>
  <c r="R304" i="1" s="1"/>
  <c r="P689" i="1"/>
  <c r="P460" i="1"/>
  <c r="P75" i="1"/>
  <c r="M805" i="1"/>
  <c r="N805" i="1" s="1"/>
  <c r="P805" i="1" s="1"/>
  <c r="P172" i="1"/>
  <c r="G730" i="1"/>
  <c r="H730" i="1" s="1"/>
  <c r="J730" i="1" s="1"/>
  <c r="K730" i="1" s="1"/>
  <c r="P919" i="1"/>
  <c r="P224" i="1"/>
  <c r="M518" i="1"/>
  <c r="N518" i="1" s="1"/>
  <c r="P518" i="1" s="1"/>
  <c r="S518" i="1" s="1"/>
  <c r="M478" i="1"/>
  <c r="N478" i="1" s="1"/>
  <c r="P478" i="1" s="1"/>
  <c r="Q478" i="1" s="1"/>
  <c r="R478" i="1" s="1"/>
  <c r="P795" i="1"/>
  <c r="G469" i="1"/>
  <c r="H469" i="1" s="1"/>
  <c r="J469" i="1" s="1"/>
  <c r="P445" i="1"/>
  <c r="S445" i="1" s="1"/>
  <c r="P484" i="1"/>
  <c r="M473" i="1"/>
  <c r="N473" i="1" s="1"/>
  <c r="P473" i="1" s="1"/>
  <c r="M773" i="1"/>
  <c r="N773" i="1" s="1"/>
  <c r="P773" i="1" s="1"/>
  <c r="G549" i="1"/>
  <c r="H549" i="1" s="1"/>
  <c r="J549" i="1" s="1"/>
  <c r="K549" i="1" s="1"/>
  <c r="M875" i="1"/>
  <c r="N875" i="1" s="1"/>
  <c r="P875" i="1" s="1"/>
  <c r="P952" i="1"/>
  <c r="P430" i="1"/>
  <c r="P1004" i="1"/>
  <c r="P726" i="1"/>
  <c r="Q726" i="1" s="1"/>
  <c r="R726" i="1" s="1"/>
  <c r="P722" i="1"/>
  <c r="P977" i="1"/>
  <c r="M578" i="1"/>
  <c r="N578" i="1" s="1"/>
  <c r="P578" i="1" s="1"/>
  <c r="M373" i="1"/>
  <c r="N373" i="1" s="1"/>
  <c r="P373" i="1" s="1"/>
  <c r="S373" i="1" s="1"/>
  <c r="P148" i="1"/>
  <c r="P155" i="1"/>
  <c r="Q155" i="1" s="1"/>
  <c r="R155" i="1" s="1"/>
  <c r="P843" i="1"/>
  <c r="M1037" i="1"/>
  <c r="N1037" i="1" s="1"/>
  <c r="P1037" i="1" s="1"/>
  <c r="M938" i="1"/>
  <c r="N938" i="1" s="1"/>
  <c r="P938" i="1" s="1"/>
  <c r="P348" i="1"/>
  <c r="M837" i="1"/>
  <c r="N837" i="1" s="1"/>
  <c r="P837" i="1" s="1"/>
  <c r="M649" i="1"/>
  <c r="N649" i="1" s="1"/>
  <c r="P649" i="1" s="1"/>
  <c r="AI649" i="1" s="1"/>
  <c r="G688" i="1"/>
  <c r="H688" i="1" s="1"/>
  <c r="J688" i="1" s="1"/>
  <c r="K688" i="1" s="1"/>
  <c r="G886" i="1"/>
  <c r="H886" i="1" s="1"/>
  <c r="J886" i="1" s="1"/>
  <c r="P816" i="1"/>
  <c r="M446" i="1"/>
  <c r="N446" i="1" s="1"/>
  <c r="P446" i="1" s="1"/>
  <c r="S446" i="1" s="1"/>
  <c r="G734" i="1"/>
  <c r="H734" i="1" s="1"/>
  <c r="J734" i="1" s="1"/>
  <c r="K734" i="1" s="1"/>
  <c r="G835" i="1"/>
  <c r="H835" i="1" s="1"/>
  <c r="J835" i="1" s="1"/>
  <c r="K835" i="1" s="1"/>
  <c r="M158" i="1"/>
  <c r="N158" i="1" s="1"/>
  <c r="P158" i="1" s="1"/>
  <c r="M325" i="1"/>
  <c r="N325" i="1" s="1"/>
  <c r="P325" i="1" s="1"/>
  <c r="AI325" i="1" s="1"/>
  <c r="M998" i="1"/>
  <c r="N998" i="1" s="1"/>
  <c r="P998" i="1" s="1"/>
  <c r="S998" i="1" s="1"/>
  <c r="M642" i="1"/>
  <c r="N642" i="1" s="1"/>
  <c r="P642" i="1" s="1"/>
  <c r="AI642" i="1" s="1"/>
  <c r="P143" i="1"/>
  <c r="M292" i="1"/>
  <c r="N292" i="1" s="1"/>
  <c r="P292" i="1" s="1"/>
  <c r="AI292" i="1" s="1"/>
  <c r="M316" i="1"/>
  <c r="N316" i="1" s="1"/>
  <c r="P316" i="1" s="1"/>
  <c r="AI316" i="1" s="1"/>
  <c r="G1033" i="1"/>
  <c r="H1033" i="1" s="1"/>
  <c r="J1033" i="1" s="1"/>
  <c r="K1033" i="1" s="1"/>
  <c r="G712" i="1"/>
  <c r="H712" i="1" s="1"/>
  <c r="J712" i="1" s="1"/>
  <c r="K712" i="1" s="1"/>
  <c r="G1015" i="1"/>
  <c r="H1015" i="1" s="1"/>
  <c r="J1015" i="1" s="1"/>
  <c r="K1015" i="1" s="1"/>
  <c r="P988" i="1"/>
  <c r="G889" i="1"/>
  <c r="H889" i="1" s="1"/>
  <c r="J889" i="1" s="1"/>
  <c r="K889" i="1" s="1"/>
  <c r="G1025" i="1"/>
  <c r="H1025" i="1" s="1"/>
  <c r="J1025" i="1" s="1"/>
  <c r="K1025" i="1" s="1"/>
  <c r="M126" i="1"/>
  <c r="N126" i="1" s="1"/>
  <c r="P126" i="1" s="1"/>
  <c r="P1040" i="1"/>
  <c r="G867" i="1"/>
  <c r="H867" i="1" s="1"/>
  <c r="J867" i="1" s="1"/>
  <c r="K867" i="1" s="1"/>
  <c r="P138" i="1"/>
  <c r="M713" i="1"/>
  <c r="N713" i="1" s="1"/>
  <c r="P713" i="1" s="1"/>
  <c r="M585" i="1"/>
  <c r="N585" i="1" s="1"/>
  <c r="P585" i="1" s="1"/>
  <c r="S585" i="1" s="1"/>
  <c r="M1013" i="1"/>
  <c r="N1013" i="1" s="1"/>
  <c r="P1013" i="1" s="1"/>
  <c r="M873" i="1"/>
  <c r="N873" i="1" s="1"/>
  <c r="P873" i="1" s="1"/>
  <c r="G363" i="1"/>
  <c r="H363" i="1" s="1"/>
  <c r="J363" i="1" s="1"/>
  <c r="K363" i="1" s="1"/>
  <c r="M213" i="1"/>
  <c r="N213" i="1" s="1"/>
  <c r="P213" i="1" s="1"/>
  <c r="AI213" i="1" s="1"/>
  <c r="P1022" i="1"/>
  <c r="S1022" i="1" s="1"/>
  <c r="G208" i="1"/>
  <c r="H208" i="1" s="1"/>
  <c r="J208" i="1" s="1"/>
  <c r="P500" i="1"/>
  <c r="S500" i="1" s="1"/>
  <c r="P914" i="1"/>
  <c r="AI914" i="1" s="1"/>
  <c r="K406" i="1"/>
  <c r="P438" i="1"/>
  <c r="P322" i="1"/>
  <c r="Q322" i="1" s="1"/>
  <c r="R322" i="1" s="1"/>
  <c r="P561" i="1"/>
  <c r="AI561" i="1" s="1"/>
  <c r="P432" i="1"/>
  <c r="S432" i="1" s="1"/>
  <c r="P209" i="1"/>
  <c r="S209" i="1" s="1"/>
  <c r="P297" i="1"/>
  <c r="P548" i="1"/>
  <c r="P985" i="1"/>
  <c r="P42" i="1"/>
  <c r="P933" i="1"/>
  <c r="Q933" i="1" s="1"/>
  <c r="R933" i="1" s="1"/>
  <c r="P299" i="1"/>
  <c r="Q299" i="1" s="1"/>
  <c r="R299" i="1" s="1"/>
  <c r="P871" i="1"/>
  <c r="Q871" i="1" s="1"/>
  <c r="R871" i="1" s="1"/>
  <c r="P410" i="1"/>
  <c r="P590" i="1"/>
  <c r="Q590" i="1" s="1"/>
  <c r="R590" i="1" s="1"/>
  <c r="P408" i="1"/>
  <c r="Q408" i="1" s="1"/>
  <c r="R408" i="1" s="1"/>
  <c r="P878" i="1"/>
  <c r="P594" i="1"/>
  <c r="AI594" i="1" s="1"/>
  <c r="P723" i="1"/>
  <c r="P28" i="1"/>
  <c r="Q28" i="1" s="1"/>
  <c r="R28" i="1" s="1"/>
  <c r="P323" i="1"/>
  <c r="Q323" i="1" s="1"/>
  <c r="R323" i="1" s="1"/>
  <c r="P359" i="1"/>
  <c r="P836" i="1"/>
  <c r="Q836" i="1" s="1"/>
  <c r="R836" i="1" s="1"/>
  <c r="P770" i="1"/>
  <c r="P717" i="1"/>
  <c r="Q717" i="1" s="1"/>
  <c r="R717" i="1" s="1"/>
  <c r="P52" i="1"/>
  <c r="P515" i="1"/>
  <c r="P462" i="1"/>
  <c r="AI462" i="1" s="1"/>
  <c r="M185" i="1"/>
  <c r="N185" i="1" s="1"/>
  <c r="P185" i="1" s="1"/>
  <c r="AI185" i="1" s="1"/>
  <c r="P427" i="1"/>
  <c r="G879" i="1"/>
  <c r="H879" i="1" s="1"/>
  <c r="J879" i="1" s="1"/>
  <c r="K879" i="1" s="1"/>
  <c r="P567" i="1"/>
  <c r="Q567" i="1" s="1"/>
  <c r="R567" i="1" s="1"/>
  <c r="G700" i="1"/>
  <c r="H700" i="1" s="1"/>
  <c r="J700" i="1" s="1"/>
  <c r="K700" i="1" s="1"/>
  <c r="P896" i="1"/>
  <c r="Q896" i="1" s="1"/>
  <c r="R896" i="1" s="1"/>
  <c r="P232" i="1"/>
  <c r="P917" i="1"/>
  <c r="P246" i="1"/>
  <c r="S246" i="1" s="1"/>
  <c r="G1028" i="1"/>
  <c r="H1028" i="1" s="1"/>
  <c r="J1028" i="1" s="1"/>
  <c r="P76" i="1"/>
  <c r="S76" i="1" s="1"/>
  <c r="P989" i="1"/>
  <c r="P1023" i="1"/>
  <c r="AI1023" i="1" s="1"/>
  <c r="M123" i="1"/>
  <c r="N123" i="1" s="1"/>
  <c r="P123" i="1" s="1"/>
  <c r="AI123" i="1" s="1"/>
  <c r="M108" i="1"/>
  <c r="N108" i="1" s="1"/>
  <c r="P108" i="1" s="1"/>
  <c r="AI108" i="1" s="1"/>
  <c r="P662" i="1"/>
  <c r="S662" i="1" s="1"/>
  <c r="P961" i="1"/>
  <c r="Q961" i="1" s="1"/>
  <c r="R961" i="1" s="1"/>
  <c r="G981" i="1"/>
  <c r="H981" i="1" s="1"/>
  <c r="J981" i="1" s="1"/>
  <c r="K981" i="1" s="1"/>
  <c r="M876" i="1"/>
  <c r="N876" i="1" s="1"/>
  <c r="P876" i="1" s="1"/>
  <c r="G755" i="1"/>
  <c r="H755" i="1" s="1"/>
  <c r="J755" i="1" s="1"/>
  <c r="K755" i="1" s="1"/>
  <c r="M570" i="1"/>
  <c r="N570" i="1" s="1"/>
  <c r="P570" i="1" s="1"/>
  <c r="AI570" i="1" s="1"/>
  <c r="G778" i="1"/>
  <c r="H778" i="1" s="1"/>
  <c r="J778" i="1" s="1"/>
  <c r="K778" i="1" s="1"/>
  <c r="G546" i="1"/>
  <c r="H546" i="1" s="1"/>
  <c r="J546" i="1" s="1"/>
  <c r="K546" i="1" s="1"/>
  <c r="M73" i="1"/>
  <c r="N73" i="1" s="1"/>
  <c r="P73" i="1" s="1"/>
  <c r="Q73" i="1" s="1"/>
  <c r="R73" i="1" s="1"/>
  <c r="M954" i="1"/>
  <c r="N954" i="1" s="1"/>
  <c r="P954" i="1" s="1"/>
  <c r="M388" i="1"/>
  <c r="N388" i="1" s="1"/>
  <c r="P388" i="1" s="1"/>
  <c r="P43" i="1"/>
  <c r="P444" i="1"/>
  <c r="G987" i="1"/>
  <c r="H987" i="1" s="1"/>
  <c r="J987" i="1" s="1"/>
  <c r="K987" i="1" s="1"/>
  <c r="G459" i="1"/>
  <c r="H459" i="1" s="1"/>
  <c r="J459" i="1" s="1"/>
  <c r="G592" i="1"/>
  <c r="H592" i="1" s="1"/>
  <c r="J592" i="1" s="1"/>
  <c r="K592" i="1" s="1"/>
  <c r="G852" i="1"/>
  <c r="H852" i="1" s="1"/>
  <c r="J852" i="1" s="1"/>
  <c r="K852" i="1" s="1"/>
  <c r="M277" i="1"/>
  <c r="N277" i="1" s="1"/>
  <c r="P277" i="1" s="1"/>
  <c r="M630" i="1"/>
  <c r="N630" i="1" s="1"/>
  <c r="P630" i="1" s="1"/>
  <c r="G943" i="1"/>
  <c r="H943" i="1" s="1"/>
  <c r="J943" i="1" s="1"/>
  <c r="K943" i="1" s="1"/>
  <c r="M329" i="1"/>
  <c r="N329" i="1" s="1"/>
  <c r="P329" i="1" s="1"/>
  <c r="Q329" i="1" s="1"/>
  <c r="R329" i="1" s="1"/>
  <c r="G329" i="1"/>
  <c r="H329" i="1" s="1"/>
  <c r="J329" i="1" s="1"/>
  <c r="P418" i="1"/>
  <c r="P278" i="1"/>
  <c r="P879" i="1"/>
  <c r="G597" i="1"/>
  <c r="H597" i="1" s="1"/>
  <c r="J597" i="1" s="1"/>
  <c r="K597" i="1" s="1"/>
  <c r="M597" i="1"/>
  <c r="N597" i="1" s="1"/>
  <c r="P597" i="1" s="1"/>
  <c r="P1028" i="1"/>
  <c r="M149" i="1"/>
  <c r="N149" i="1" s="1"/>
  <c r="P149" i="1" s="1"/>
  <c r="G149" i="1"/>
  <c r="H149" i="1" s="1"/>
  <c r="J149" i="1" s="1"/>
  <c r="K149" i="1" s="1"/>
  <c r="P886" i="1"/>
  <c r="P119" i="1"/>
  <c r="P543" i="1"/>
  <c r="P241" i="1"/>
  <c r="P352" i="1"/>
  <c r="P301" i="1"/>
  <c r="P510" i="1"/>
  <c r="AI510" i="1" s="1"/>
  <c r="P260" i="1"/>
  <c r="P50" i="1"/>
  <c r="Q50" i="1" s="1"/>
  <c r="R50" i="1" s="1"/>
  <c r="P251" i="1"/>
  <c r="P620" i="1"/>
  <c r="P909" i="1"/>
  <c r="P890" i="1"/>
  <c r="P893" i="1"/>
  <c r="P716" i="1"/>
  <c r="P892" i="1"/>
  <c r="P682" i="1"/>
  <c r="P272" i="1"/>
  <c r="Q272" i="1" s="1"/>
  <c r="R272" i="1" s="1"/>
  <c r="P451" i="1"/>
  <c r="P847" i="1"/>
  <c r="S847" i="1" s="1"/>
  <c r="P687" i="1"/>
  <c r="P407" i="1"/>
  <c r="S407" i="1" s="1"/>
  <c r="P62" i="1"/>
  <c r="P165" i="1"/>
  <c r="P273" i="1"/>
  <c r="Q273" i="1" s="1"/>
  <c r="R273" i="1" s="1"/>
  <c r="P39" i="1"/>
  <c r="Q39" i="1" s="1"/>
  <c r="R39" i="1" s="1"/>
  <c r="P811" i="1"/>
  <c r="AI811" i="1" s="1"/>
  <c r="P182" i="1"/>
  <c r="Q182" i="1" s="1"/>
  <c r="R182" i="1" s="1"/>
  <c r="P169" i="1"/>
  <c r="AI169" i="1" s="1"/>
  <c r="P117" i="1"/>
  <c r="P639" i="1"/>
  <c r="P494" i="1"/>
  <c r="P820" i="1"/>
  <c r="P491" i="1"/>
  <c r="P643" i="1"/>
  <c r="P128" i="1"/>
  <c r="P196" i="1"/>
  <c r="P557" i="1"/>
  <c r="S557" i="1" s="1"/>
  <c r="P270" i="1"/>
  <c r="Q270" i="1" s="1"/>
  <c r="R270" i="1" s="1"/>
  <c r="P65" i="1"/>
  <c r="S65" i="1" s="1"/>
  <c r="P61" i="1"/>
  <c r="P461" i="1"/>
  <c r="P189" i="1"/>
  <c r="P1025" i="1"/>
  <c r="P218" i="1"/>
  <c r="P812" i="1"/>
  <c r="Q812" i="1" s="1"/>
  <c r="R812" i="1" s="1"/>
  <c r="P220" i="1"/>
  <c r="S220" i="1" s="1"/>
  <c r="P66" i="1"/>
  <c r="AI66" i="1" s="1"/>
  <c r="P924" i="1"/>
  <c r="Q924" i="1" s="1"/>
  <c r="R924" i="1" s="1"/>
  <c r="P592" i="1"/>
  <c r="AI592" i="1" s="1"/>
  <c r="P852" i="1"/>
  <c r="P733" i="1"/>
  <c r="S733" i="1" s="1"/>
  <c r="P943" i="1"/>
  <c r="Q943" i="1" s="1"/>
  <c r="R943" i="1" s="1"/>
  <c r="P891" i="1"/>
  <c r="AI891" i="1" s="1"/>
  <c r="P1024" i="1"/>
  <c r="S1024" i="1" s="1"/>
  <c r="P395" i="1"/>
  <c r="S395" i="1" s="1"/>
  <c r="P884" i="1"/>
  <c r="P198" i="1"/>
  <c r="AI198" i="1" s="1"/>
  <c r="P393" i="1"/>
  <c r="Q393" i="1" s="1"/>
  <c r="R393" i="1" s="1"/>
  <c r="P1003" i="1"/>
  <c r="P488" i="1"/>
  <c r="P883" i="1"/>
  <c r="P474" i="1"/>
  <c r="P440" i="1"/>
  <c r="P702" i="1"/>
  <c r="Q702" i="1" s="1"/>
  <c r="R702" i="1" s="1"/>
  <c r="P625" i="1"/>
  <c r="P275" i="1"/>
  <c r="S275" i="1" s="1"/>
  <c r="P835" i="1"/>
  <c r="Q835" i="1" s="1"/>
  <c r="R835" i="1" s="1"/>
  <c r="P512" i="1"/>
  <c r="P133" i="1"/>
  <c r="P940" i="1"/>
  <c r="S940" i="1" s="1"/>
  <c r="P390" i="1"/>
  <c r="P195" i="1"/>
  <c r="AI195" i="1" s="1"/>
  <c r="P174" i="1"/>
  <c r="Q174" i="1" s="1"/>
  <c r="R174" i="1" s="1"/>
  <c r="P789" i="1"/>
  <c r="P646" i="1"/>
  <c r="Q646" i="1" s="1"/>
  <c r="R646" i="1" s="1"/>
  <c r="P755" i="1"/>
  <c r="AI755" i="1" s="1"/>
  <c r="P307" i="1"/>
  <c r="P67" i="1"/>
  <c r="P296" i="1"/>
  <c r="P785" i="1"/>
  <c r="P41" i="1"/>
  <c r="S41" i="1" s="1"/>
  <c r="P285" i="1"/>
  <c r="Q285" i="1" s="1"/>
  <c r="R285" i="1" s="1"/>
  <c r="P712" i="1"/>
  <c r="Q712" i="1" s="1"/>
  <c r="R712" i="1" s="1"/>
  <c r="P485" i="1"/>
  <c r="Q485" i="1" s="1"/>
  <c r="R485" i="1" s="1"/>
  <c r="P889" i="1"/>
  <c r="P1036" i="1"/>
  <c r="Q1036" i="1" s="1"/>
  <c r="R1036" i="1" s="1"/>
  <c r="P711" i="1"/>
  <c r="AI711" i="1" s="1"/>
  <c r="P946" i="1"/>
  <c r="Q946" i="1" s="1"/>
  <c r="R946" i="1" s="1"/>
  <c r="P556" i="1"/>
  <c r="AI556" i="1" s="1"/>
  <c r="P867" i="1"/>
  <c r="Q867" i="1" s="1"/>
  <c r="R867" i="1" s="1"/>
  <c r="P1038" i="1"/>
  <c r="P537" i="1"/>
  <c r="P533" i="1"/>
  <c r="Q533" i="1" s="1"/>
  <c r="R533" i="1" s="1"/>
  <c r="P931" i="1"/>
  <c r="P964" i="1"/>
  <c r="Q964" i="1" s="1"/>
  <c r="R964" i="1" s="1"/>
  <c r="P235" i="1"/>
  <c r="Q235" i="1" s="1"/>
  <c r="R235" i="1" s="1"/>
  <c r="P532" i="1"/>
  <c r="Q532" i="1" s="1"/>
  <c r="R532" i="1" s="1"/>
  <c r="P308" i="1"/>
  <c r="P949" i="1"/>
  <c r="P74" i="1"/>
  <c r="P248" i="1"/>
  <c r="S248" i="1" s="1"/>
  <c r="P406" i="1"/>
  <c r="S406" i="1" s="1"/>
  <c r="P33" i="1"/>
  <c r="Q33" i="1" s="1"/>
  <c r="R33" i="1" s="1"/>
  <c r="P986" i="1"/>
  <c r="S986" i="1" s="1"/>
  <c r="P685" i="1"/>
  <c r="AI685" i="1" s="1"/>
  <c r="P401" i="1"/>
  <c r="Q401" i="1" s="1"/>
  <c r="R401" i="1" s="1"/>
  <c r="P146" i="1"/>
  <c r="S146" i="1" s="1"/>
  <c r="P79" i="1"/>
  <c r="Q79" i="1" s="1"/>
  <c r="R79" i="1" s="1"/>
  <c r="P376" i="1"/>
  <c r="S376" i="1" s="1"/>
  <c r="P319" i="1"/>
  <c r="P115" i="1"/>
  <c r="P176" i="1"/>
  <c r="S176" i="1" s="1"/>
  <c r="P821" i="1"/>
  <c r="S821" i="1" s="1"/>
  <c r="P564" i="1"/>
  <c r="P353" i="1"/>
  <c r="P387" i="1"/>
  <c r="AI387" i="1" s="1"/>
  <c r="P68" i="1"/>
  <c r="P1007" i="1"/>
  <c r="Q1007" i="1" s="1"/>
  <c r="R1007" i="1" s="1"/>
  <c r="P637" i="1"/>
  <c r="P663" i="1"/>
  <c r="S663" i="1" s="1"/>
  <c r="P555" i="1"/>
  <c r="S555" i="1" s="1"/>
  <c r="P752" i="1"/>
  <c r="P300" i="1"/>
  <c r="AI300" i="1" s="1"/>
  <c r="P320" i="1"/>
  <c r="P493" i="1"/>
  <c r="S493" i="1" s="1"/>
  <c r="P745" i="1"/>
  <c r="Q745" i="1" s="1"/>
  <c r="R745" i="1" s="1"/>
  <c r="P378" i="1"/>
  <c r="S378" i="1" s="1"/>
  <c r="P363" i="1"/>
  <c r="P631" i="1"/>
  <c r="Q631" i="1" s="1"/>
  <c r="R631" i="1" s="1"/>
  <c r="P245" i="1"/>
  <c r="P957" i="1"/>
  <c r="P1030" i="1"/>
  <c r="P865" i="1"/>
  <c r="K751" i="1"/>
  <c r="K55" i="1"/>
  <c r="K97" i="1"/>
  <c r="K60" i="1"/>
  <c r="K523" i="1"/>
  <c r="K141" i="1"/>
  <c r="K855" i="1"/>
  <c r="K1034" i="1"/>
  <c r="K773" i="1"/>
  <c r="K361" i="1"/>
  <c r="K290" i="1"/>
  <c r="K127" i="1"/>
  <c r="K221" i="1"/>
  <c r="K359" i="1"/>
  <c r="K771" i="1"/>
  <c r="K793" i="1"/>
  <c r="K70" i="1"/>
  <c r="K633" i="1"/>
  <c r="K279" i="1"/>
  <c r="K170" i="1"/>
  <c r="K105" i="1"/>
  <c r="K326" i="1"/>
  <c r="K40" i="1"/>
  <c r="K317" i="1"/>
  <c r="K846" i="1"/>
  <c r="K723" i="1"/>
  <c r="K34" i="1"/>
  <c r="K212" i="1"/>
  <c r="K726" i="1"/>
  <c r="K452" i="1"/>
  <c r="K977" i="1"/>
  <c r="K118" i="1"/>
  <c r="K100" i="1"/>
  <c r="K313" i="1"/>
  <c r="K413" i="1"/>
  <c r="K859" i="1"/>
  <c r="K185" i="1"/>
  <c r="K456" i="1"/>
  <c r="K425" i="1"/>
  <c r="K139" i="1"/>
  <c r="K112" i="1"/>
  <c r="K96" i="1"/>
  <c r="K574" i="1"/>
  <c r="K845" i="1"/>
  <c r="K289" i="1"/>
  <c r="K671" i="1"/>
  <c r="K513" i="1"/>
  <c r="K230" i="1"/>
  <c r="K114" i="1"/>
  <c r="K411" i="1"/>
  <c r="K257" i="1"/>
  <c r="K397" i="1"/>
  <c r="K658" i="1"/>
  <c r="K571" i="1"/>
  <c r="K871" i="1"/>
  <c r="K309" i="1"/>
  <c r="K797" i="1"/>
  <c r="K499" i="1"/>
  <c r="K156" i="1"/>
  <c r="K1019" i="1"/>
  <c r="K761" i="1"/>
  <c r="K54" i="1"/>
  <c r="K190" i="1"/>
  <c r="K911" i="1"/>
  <c r="K970" i="1"/>
  <c r="K709" i="1"/>
  <c r="K464" i="1"/>
  <c r="K928" i="1"/>
  <c r="K994" i="1"/>
  <c r="K433" i="1"/>
  <c r="K205" i="1"/>
  <c r="K124" i="1"/>
  <c r="K364" i="1"/>
  <c r="K219" i="1"/>
  <c r="K505" i="1"/>
  <c r="K950" i="1"/>
  <c r="K748" i="1"/>
  <c r="K44" i="1"/>
  <c r="K843" i="1"/>
  <c r="K913" i="1"/>
  <c r="K314" i="1"/>
  <c r="K742" i="1"/>
  <c r="K443" i="1"/>
  <c r="K923" i="1"/>
  <c r="K615" i="1"/>
  <c r="K567" i="1"/>
  <c r="K850" i="1"/>
  <c r="K1039" i="1"/>
  <c r="K520" i="1"/>
  <c r="K423" i="1"/>
  <c r="K640" i="1"/>
  <c r="K79" i="1"/>
  <c r="K769" i="1"/>
  <c r="K541" i="1"/>
  <c r="K595" i="1"/>
  <c r="K246" i="1"/>
  <c r="K321" i="1"/>
  <c r="K718" i="1"/>
  <c r="K333" i="1"/>
  <c r="K766" i="1"/>
  <c r="K30" i="1"/>
  <c r="K649" i="1"/>
  <c r="K921" i="1"/>
  <c r="K101" i="1"/>
  <c r="K522" i="1"/>
  <c r="K534" i="1"/>
  <c r="K365" i="1"/>
  <c r="K404" i="1"/>
  <c r="K347" i="1"/>
  <c r="K870" i="1"/>
  <c r="K652" i="1"/>
  <c r="K123" i="1"/>
  <c r="K376" i="1"/>
  <c r="K984" i="1"/>
  <c r="K961" i="1"/>
  <c r="K816" i="1"/>
  <c r="K672" i="1"/>
  <c r="K983" i="1"/>
  <c r="K876" i="1"/>
  <c r="K818" i="1"/>
  <c r="K767" i="1"/>
  <c r="K975" i="1"/>
  <c r="K557" i="1"/>
  <c r="K827" i="1"/>
  <c r="K120" i="1"/>
  <c r="K166" i="1"/>
  <c r="K665" i="1"/>
  <c r="K528" i="1"/>
  <c r="K830" i="1"/>
  <c r="K588" i="1"/>
  <c r="K701" i="1"/>
  <c r="K336" i="1"/>
  <c r="K803" i="1"/>
  <c r="K531" i="1"/>
  <c r="K316" i="1"/>
  <c r="K250" i="1"/>
  <c r="K240" i="1"/>
  <c r="K280" i="1"/>
  <c r="K81" i="1"/>
  <c r="K711" i="1"/>
  <c r="K579" i="1"/>
  <c r="K1001" i="1"/>
  <c r="K178" i="1"/>
  <c r="K946" i="1"/>
  <c r="K247" i="1"/>
  <c r="K392" i="1"/>
  <c r="K517" i="1"/>
  <c r="K537" i="1"/>
  <c r="K457" i="1"/>
  <c r="K632" i="1"/>
  <c r="K694" i="1"/>
  <c r="K102" i="1"/>
  <c r="K369" i="1"/>
  <c r="K949" i="1"/>
  <c r="K667" i="1"/>
  <c r="K796" i="1"/>
  <c r="K980" i="1"/>
  <c r="K924" i="1"/>
  <c r="K130" i="1"/>
  <c r="K1008" i="1"/>
  <c r="K733" i="1"/>
  <c r="K339" i="1"/>
  <c r="K483" i="1"/>
  <c r="K955" i="1"/>
  <c r="K686" i="1"/>
  <c r="K162" i="1"/>
  <c r="K182" i="1"/>
  <c r="K608" i="1"/>
  <c r="K591" i="1"/>
  <c r="K473" i="1"/>
  <c r="K762" i="1"/>
  <c r="K72" i="1"/>
  <c r="K578" i="1"/>
  <c r="K64" i="1"/>
  <c r="K355" i="1"/>
  <c r="K683" i="1"/>
  <c r="K1037" i="1"/>
  <c r="K969" i="1"/>
  <c r="K424" i="1"/>
  <c r="K352" i="1"/>
  <c r="K50" i="1"/>
  <c r="K251" i="1"/>
  <c r="K620" i="1"/>
  <c r="K648" i="1"/>
  <c r="K151" i="1"/>
  <c r="K403" i="1"/>
  <c r="K159" i="1"/>
  <c r="K45" i="1"/>
  <c r="K917" i="1"/>
  <c r="K653" i="1"/>
  <c r="K344" i="1"/>
  <c r="K883" i="1"/>
  <c r="K254" i="1"/>
  <c r="K782" i="1"/>
  <c r="K719" i="1"/>
  <c r="K26" i="1"/>
  <c r="K504" i="1"/>
  <c r="K108" i="1"/>
  <c r="K820" i="1"/>
  <c r="K491" i="1"/>
  <c r="K446" i="1"/>
  <c r="K211" i="1"/>
  <c r="K737" i="1"/>
  <c r="K53" i="1"/>
  <c r="K993" i="1"/>
  <c r="K707" i="1"/>
  <c r="K115" i="1"/>
  <c r="K449" i="1"/>
  <c r="K98" i="1"/>
  <c r="K325" i="1"/>
  <c r="K535" i="1"/>
  <c r="K554" i="1"/>
  <c r="K341" i="1"/>
  <c r="K564" i="1"/>
  <c r="K270" i="1"/>
  <c r="K978" i="1"/>
  <c r="K732" i="1"/>
  <c r="K708" i="1"/>
  <c r="K436" i="1"/>
  <c r="K1007" i="1"/>
  <c r="K720" i="1"/>
  <c r="K256" i="1"/>
  <c r="K175" i="1"/>
  <c r="K216" i="1"/>
  <c r="K729" i="1"/>
  <c r="K866" i="1"/>
  <c r="K204" i="1"/>
  <c r="K1036" i="1"/>
  <c r="K586" i="1"/>
  <c r="K218" i="1"/>
  <c r="K451" i="1"/>
  <c r="K559" i="1"/>
  <c r="K94" i="1"/>
  <c r="K807" i="1"/>
  <c r="K236" i="1"/>
  <c r="K600" i="1"/>
  <c r="K259" i="1"/>
  <c r="K713" i="1"/>
  <c r="K63" i="1"/>
  <c r="K641" i="1"/>
  <c r="K1013" i="1"/>
  <c r="K1021" i="1"/>
  <c r="K676" i="1"/>
  <c r="K695" i="1"/>
  <c r="K617" i="1"/>
  <c r="K381" i="1"/>
  <c r="K43" i="1"/>
  <c r="K444" i="1"/>
  <c r="K532" i="1"/>
  <c r="K173" i="1"/>
  <c r="K516" i="1"/>
  <c r="K942" i="1"/>
  <c r="K165" i="1"/>
  <c r="K245" i="1"/>
  <c r="K957" i="1"/>
  <c r="K635" i="1"/>
  <c r="K877" i="1"/>
  <c r="K583" i="1"/>
  <c r="K33" i="1"/>
  <c r="K834" i="1"/>
  <c r="K527" i="1"/>
  <c r="K811" i="1"/>
  <c r="K884" i="1"/>
  <c r="K865" i="1"/>
  <c r="K623" i="1"/>
  <c r="K38" i="1"/>
  <c r="K743" i="1"/>
  <c r="Q608" i="1"/>
  <c r="R608" i="1" s="1"/>
  <c r="K488" i="1"/>
  <c r="K915" i="1"/>
  <c r="K953" i="1"/>
  <c r="K172" i="1"/>
  <c r="K901" i="1"/>
  <c r="S452" i="1"/>
  <c r="Q452" i="1"/>
  <c r="R452" i="1" s="1"/>
  <c r="K1020" i="1"/>
  <c r="K746" i="1"/>
  <c r="K860" i="1"/>
  <c r="K337" i="1"/>
  <c r="K832" i="1"/>
  <c r="K710" i="1"/>
  <c r="Q622" i="1"/>
  <c r="R622" i="1" s="1"/>
  <c r="K412" i="1"/>
  <c r="K759" i="1"/>
  <c r="K266" i="1"/>
  <c r="K350" i="1"/>
  <c r="K844" i="1"/>
  <c r="K874" i="1"/>
  <c r="K857" i="1"/>
  <c r="K106" i="1"/>
  <c r="K113" i="1"/>
  <c r="K1011" i="1"/>
  <c r="K912" i="1"/>
  <c r="K999" i="1"/>
  <c r="K1005" i="1"/>
  <c r="K121" i="1"/>
  <c r="K716" i="1"/>
  <c r="K288" i="1"/>
  <c r="K996" i="1"/>
  <c r="K295" i="1"/>
  <c r="K837" i="1"/>
  <c r="K76" i="1"/>
  <c r="K272" i="1"/>
  <c r="K31" i="1"/>
  <c r="K415" i="1"/>
  <c r="K786" i="1"/>
  <c r="K831" i="1"/>
  <c r="K692" i="1"/>
  <c r="K621" i="1"/>
  <c r="K409" i="1"/>
  <c r="K662" i="1"/>
  <c r="K657" i="1"/>
  <c r="K536" i="1"/>
  <c r="K825" i="1"/>
  <c r="K690" i="1"/>
  <c r="K145" i="1"/>
  <c r="K80" i="1"/>
  <c r="K294" i="1"/>
  <c r="K927" i="1"/>
  <c r="K868" i="1"/>
  <c r="K642" i="1"/>
  <c r="K646" i="1"/>
  <c r="K307" i="1"/>
  <c r="K161" i="1"/>
  <c r="K353" i="1"/>
  <c r="K799" i="1"/>
  <c r="K637" i="1"/>
  <c r="K663" i="1"/>
  <c r="K881" i="1"/>
  <c r="K59" i="1"/>
  <c r="K539" i="1"/>
  <c r="K555" i="1"/>
  <c r="K698" i="1"/>
  <c r="K82" i="1"/>
  <c r="K752" i="1"/>
  <c r="K73" i="1"/>
  <c r="K812" i="1"/>
  <c r="K847" i="1"/>
  <c r="K800" i="1"/>
  <c r="K954" i="1"/>
  <c r="K798" i="1"/>
  <c r="K654" i="1"/>
  <c r="K916" i="1"/>
  <c r="K220" i="1"/>
  <c r="K547" i="1"/>
  <c r="K1012" i="1"/>
  <c r="K188" i="1"/>
  <c r="K948" i="1"/>
  <c r="K74" i="1"/>
  <c r="K599" i="1"/>
  <c r="K777" i="1"/>
  <c r="K605" i="1"/>
  <c r="K453" i="1"/>
  <c r="K287" i="1"/>
  <c r="K213" i="1"/>
  <c r="K27" i="1"/>
  <c r="K391" i="1"/>
  <c r="K331" i="1"/>
  <c r="K395" i="1"/>
  <c r="K349" i="1"/>
  <c r="K562" i="1"/>
  <c r="K460" i="1"/>
  <c r="K934" i="1"/>
  <c r="K805" i="1"/>
  <c r="K604" i="1"/>
  <c r="K484" i="1"/>
  <c r="K303" i="1"/>
  <c r="K323" i="1"/>
  <c r="K836" i="1"/>
  <c r="K968" i="1"/>
  <c r="K93" i="1"/>
  <c r="K243" i="1"/>
  <c r="K612" i="1"/>
  <c r="S604" i="1"/>
  <c r="K582" i="1"/>
  <c r="K875" i="1"/>
  <c r="K435" i="1"/>
  <c r="K722" i="1"/>
  <c r="K558" i="1"/>
  <c r="K383" i="1"/>
  <c r="K462" i="1"/>
  <c r="K262" i="1"/>
  <c r="K872" i="1"/>
  <c r="K544" i="1"/>
  <c r="K680" i="1"/>
  <c r="K171" i="1"/>
  <c r="K967" i="1"/>
  <c r="K372" i="1"/>
  <c r="K775" i="1"/>
  <c r="K833" i="1"/>
  <c r="K227" i="1"/>
  <c r="K656" i="1"/>
  <c r="K651" i="1"/>
  <c r="K199" i="1"/>
  <c r="K936" i="1"/>
  <c r="K699" i="1"/>
  <c r="K616" i="1"/>
  <c r="K379" i="1"/>
  <c r="K937" i="1"/>
  <c r="K941" i="1"/>
  <c r="K110" i="1"/>
  <c r="K335" i="1"/>
  <c r="K228" i="1"/>
  <c r="K144" i="1"/>
  <c r="K518" i="1"/>
  <c r="K37" i="1"/>
  <c r="K470" i="1"/>
  <c r="K735" i="1"/>
  <c r="K897" i="1"/>
  <c r="K1017" i="1"/>
  <c r="K552" i="1"/>
  <c r="K467" i="1"/>
  <c r="K302" i="1"/>
  <c r="K334" i="1"/>
  <c r="K298" i="1"/>
  <c r="K596" i="1"/>
  <c r="K622" i="1"/>
  <c r="K214" i="1"/>
  <c r="K691" i="1"/>
  <c r="K136" i="1"/>
  <c r="K207" i="1"/>
  <c r="K524" i="1"/>
  <c r="K684" i="1"/>
  <c r="K813" i="1"/>
  <c r="K373" i="1"/>
  <c r="K83" i="1"/>
  <c r="K338" i="1"/>
  <c r="K851" i="1"/>
  <c r="K675" i="1"/>
  <c r="K155" i="1"/>
  <c r="K938" i="1"/>
  <c r="K370" i="1"/>
  <c r="K281" i="1"/>
  <c r="K466" i="1"/>
  <c r="K46" i="1"/>
  <c r="K791" i="1"/>
  <c r="K503" i="1"/>
  <c r="K890" i="1"/>
  <c r="K1027" i="1"/>
  <c r="K819" i="1"/>
  <c r="K568" i="1"/>
  <c r="K899" i="1"/>
  <c r="K995" i="1"/>
  <c r="K210" i="1"/>
  <c r="K907" i="1"/>
  <c r="K962" i="1"/>
  <c r="K645" i="1"/>
  <c r="K140" i="1"/>
  <c r="K895" i="1"/>
  <c r="K704" i="1"/>
  <c r="K49" i="1"/>
  <c r="K940" i="1"/>
  <c r="K196" i="1"/>
  <c r="K821" i="1"/>
  <c r="K815" i="1"/>
  <c r="K1016" i="1"/>
  <c r="K377" i="1"/>
  <c r="K609" i="1"/>
  <c r="K67" i="1"/>
  <c r="K455" i="1"/>
  <c r="K426" i="1"/>
  <c r="K959" i="1"/>
  <c r="K572" i="1"/>
  <c r="K374" i="1"/>
  <c r="K292" i="1"/>
  <c r="K785" i="1"/>
  <c r="K41" i="1"/>
  <c r="K814" i="1"/>
  <c r="K839" i="1"/>
  <c r="K1041" i="1"/>
  <c r="K126" i="1"/>
  <c r="K1018" i="1"/>
  <c r="K142" i="1"/>
  <c r="K109" i="1"/>
  <c r="K343" i="1"/>
  <c r="K191" i="1"/>
  <c r="K479" i="1"/>
  <c r="K154" i="1"/>
  <c r="K576" i="1"/>
  <c r="K932" i="1"/>
  <c r="K357" i="1"/>
  <c r="K697" i="1"/>
  <c r="K417" i="1"/>
  <c r="K738" i="1"/>
  <c r="K585" i="1"/>
  <c r="K801" i="1"/>
  <c r="K974" i="1"/>
  <c r="K463" i="1"/>
  <c r="K991" i="1"/>
  <c r="K493" i="1"/>
  <c r="K873" i="1"/>
  <c r="K745" i="1"/>
  <c r="K378" i="1"/>
  <c r="K854" i="1"/>
  <c r="K487" i="1"/>
  <c r="K696" i="1"/>
  <c r="K804" i="1"/>
  <c r="K252" i="1"/>
  <c r="K356" i="1"/>
  <c r="K186" i="1"/>
  <c r="K990" i="1"/>
  <c r="K273" i="1"/>
  <c r="K1026" i="1"/>
  <c r="K497" i="1"/>
  <c r="K566" i="1"/>
  <c r="K434" i="1"/>
  <c r="K242" i="1"/>
  <c r="K277" i="1"/>
  <c r="K731" i="1"/>
  <c r="K741" i="1"/>
  <c r="K1022" i="1"/>
  <c r="K757" i="1"/>
  <c r="K311" i="1"/>
  <c r="K1024" i="1"/>
  <c r="K407" i="1"/>
  <c r="K986" i="1"/>
  <c r="K687" i="1"/>
  <c r="K258" i="1"/>
  <c r="K754" i="1"/>
  <c r="K198" i="1"/>
  <c r="K401" i="1"/>
  <c r="K146" i="1"/>
  <c r="S743" i="1" l="1"/>
  <c r="Q743" i="1"/>
  <c r="R743" i="1" s="1"/>
  <c r="S791" i="1"/>
  <c r="Q791" i="1"/>
  <c r="R791" i="1" s="1"/>
  <c r="S625" i="1"/>
  <c r="AI715" i="1"/>
  <c r="Q83" i="1"/>
  <c r="R83" i="1" s="1"/>
  <c r="Q92" i="1"/>
  <c r="R92" i="1" s="1"/>
  <c r="S967" i="1"/>
  <c r="S474" i="1"/>
  <c r="S970" i="1"/>
  <c r="S372" i="1"/>
  <c r="S438" i="1"/>
  <c r="AI372" i="1"/>
  <c r="S390" i="1"/>
  <c r="S260" i="1"/>
  <c r="S581" i="1"/>
  <c r="S26" i="1"/>
  <c r="S278" i="1"/>
  <c r="AI683" i="1"/>
  <c r="AI623" i="1"/>
  <c r="Q545" i="1"/>
  <c r="R545" i="1" s="1"/>
  <c r="S960" i="1"/>
  <c r="Q623" i="1"/>
  <c r="R623" i="1" s="1"/>
  <c r="S683" i="1"/>
  <c r="AI818" i="1"/>
  <c r="S22" i="1"/>
  <c r="Q604" i="1"/>
  <c r="R604" i="1" s="1"/>
  <c r="AI503" i="1"/>
  <c r="S124" i="1"/>
  <c r="Q503" i="1"/>
  <c r="R503" i="1" s="1"/>
  <c r="Q818" i="1"/>
  <c r="R818" i="1" s="1"/>
  <c r="Q327" i="1"/>
  <c r="R327" i="1" s="1"/>
  <c r="S608" i="1"/>
  <c r="S898" i="1"/>
  <c r="S206" i="1"/>
  <c r="S494" i="1"/>
  <c r="Q701" i="1"/>
  <c r="R701" i="1" s="1"/>
  <c r="S665" i="1"/>
  <c r="S857" i="1"/>
  <c r="S84" i="1"/>
  <c r="S85" i="1"/>
  <c r="Q776" i="1"/>
  <c r="R776" i="1" s="1"/>
  <c r="S711" i="1"/>
  <c r="S545" i="1"/>
  <c r="S684" i="1"/>
  <c r="Q999" i="1"/>
  <c r="R999" i="1" s="1"/>
  <c r="AI1034" i="1"/>
  <c r="AI286" i="1"/>
  <c r="S61" i="1"/>
  <c r="S23" i="1"/>
  <c r="AI684" i="1"/>
  <c r="S922" i="1"/>
  <c r="S194" i="1"/>
  <c r="Q996" i="1"/>
  <c r="R996" i="1" s="1"/>
  <c r="AI999" i="1"/>
  <c r="AI653" i="1"/>
  <c r="S234" i="1"/>
  <c r="S680" i="1"/>
  <c r="Q680" i="1"/>
  <c r="R680" i="1" s="1"/>
  <c r="Q208" i="1"/>
  <c r="R208" i="1" s="1"/>
  <c r="Q23" i="1"/>
  <c r="R23" i="1" s="1"/>
  <c r="Q399" i="1"/>
  <c r="R399" i="1" s="1"/>
  <c r="Q1015" i="1"/>
  <c r="R1015" i="1" s="1"/>
  <c r="S83" i="1"/>
  <c r="S461" i="1"/>
  <c r="S945" i="1"/>
  <c r="S636" i="1"/>
  <c r="S419" i="1"/>
  <c r="Q194" i="1"/>
  <c r="R194" i="1" s="1"/>
  <c r="S752" i="1"/>
  <c r="S736" i="1"/>
  <c r="S519" i="1"/>
  <c r="S825" i="1"/>
  <c r="AI825" i="1"/>
  <c r="Q825" i="1"/>
  <c r="R825" i="1" s="1"/>
  <c r="Q46" i="1"/>
  <c r="R46" i="1" s="1"/>
  <c r="S46" i="1"/>
  <c r="AI46" i="1"/>
  <c r="S207" i="1"/>
  <c r="AI207" i="1"/>
  <c r="Q207" i="1"/>
  <c r="R207" i="1" s="1"/>
  <c r="S726" i="1"/>
  <c r="S571" i="1"/>
  <c r="Q857" i="1"/>
  <c r="R857" i="1" s="1"/>
  <c r="S107" i="1"/>
  <c r="Q558" i="1"/>
  <c r="R558" i="1" s="1"/>
  <c r="Q214" i="1"/>
  <c r="R214" i="1" s="1"/>
  <c r="S340" i="1"/>
  <c r="S1002" i="1"/>
  <c r="Q462" i="1"/>
  <c r="R462" i="1" s="1"/>
  <c r="S201" i="1"/>
  <c r="Q482" i="1"/>
  <c r="R482" i="1" s="1"/>
  <c r="Q293" i="1"/>
  <c r="R293" i="1" s="1"/>
  <c r="S167" i="1"/>
  <c r="Q772" i="1"/>
  <c r="R772" i="1" s="1"/>
  <c r="Q594" i="1"/>
  <c r="R594" i="1" s="1"/>
  <c r="Q739" i="1"/>
  <c r="R739" i="1" s="1"/>
  <c r="Q154" i="1"/>
  <c r="R154" i="1" s="1"/>
  <c r="S370" i="1"/>
  <c r="Q434" i="1"/>
  <c r="R434" i="1" s="1"/>
  <c r="S673" i="1"/>
  <c r="Q844" i="1"/>
  <c r="R844" i="1" s="1"/>
  <c r="Q947" i="1"/>
  <c r="R947" i="1" s="1"/>
  <c r="S462" i="1"/>
  <c r="S371" i="1"/>
  <c r="Q343" i="1"/>
  <c r="R343" i="1" s="1"/>
  <c r="Q187" i="1"/>
  <c r="R187" i="1" s="1"/>
  <c r="S1011" i="1"/>
  <c r="S231" i="1"/>
  <c r="S915" i="1"/>
  <c r="AI813" i="1"/>
  <c r="AI1011" i="1"/>
  <c r="AI335" i="1"/>
  <c r="Q809" i="1"/>
  <c r="R809" i="1" s="1"/>
  <c r="Q686" i="1"/>
  <c r="R686" i="1" s="1"/>
  <c r="Q437" i="1"/>
  <c r="R437" i="1" s="1"/>
  <c r="S799" i="1"/>
  <c r="AI343" i="1"/>
  <c r="Q903" i="1"/>
  <c r="R903" i="1" s="1"/>
  <c r="AI948" i="1"/>
  <c r="AI231" i="1"/>
  <c r="S70" i="1"/>
  <c r="AI70" i="1"/>
  <c r="AI568" i="1"/>
  <c r="Q568" i="1"/>
  <c r="R568" i="1" s="1"/>
  <c r="S568" i="1"/>
  <c r="AI80" i="1"/>
  <c r="Q80" i="1"/>
  <c r="R80" i="1" s="1"/>
  <c r="AI834" i="1"/>
  <c r="S834" i="1"/>
  <c r="S453" i="1"/>
  <c r="Q453" i="1"/>
  <c r="R453" i="1" s="1"/>
  <c r="S622" i="1"/>
  <c r="S830" i="1"/>
  <c r="S482" i="1"/>
  <c r="S832" i="1"/>
  <c r="S290" i="1"/>
  <c r="S437" i="1"/>
  <c r="Q107" i="1"/>
  <c r="R107" i="1" s="1"/>
  <c r="S409" i="1"/>
  <c r="S748" i="1"/>
  <c r="AI665" i="1"/>
  <c r="AI298" i="1"/>
  <c r="S492" i="1"/>
  <c r="S935" i="1"/>
  <c r="S402" i="1"/>
  <c r="Q201" i="1"/>
  <c r="R201" i="1" s="1"/>
  <c r="Q402" i="1"/>
  <c r="R402" i="1" s="1"/>
  <c r="Q258" i="1"/>
  <c r="R258" i="1" s="1"/>
  <c r="S391" i="1"/>
  <c r="S955" i="1"/>
  <c r="Q994" i="1"/>
  <c r="R994" i="1" s="1"/>
  <c r="S335" i="1"/>
  <c r="Q945" i="1"/>
  <c r="R945" i="1" s="1"/>
  <c r="Q318" i="1"/>
  <c r="R318" i="1" s="1"/>
  <c r="Q416" i="1"/>
  <c r="R416" i="1" s="1"/>
  <c r="Q409" i="1"/>
  <c r="R409" i="1" s="1"/>
  <c r="AI704" i="1"/>
  <c r="AI925" i="1"/>
  <c r="S647" i="1"/>
  <c r="Q587" i="1"/>
  <c r="R587" i="1" s="1"/>
  <c r="Q164" i="1"/>
  <c r="R164" i="1" s="1"/>
  <c r="Q874" i="1"/>
  <c r="R874" i="1" s="1"/>
  <c r="Q663" i="1"/>
  <c r="R663" i="1" s="1"/>
  <c r="Q90" i="1"/>
  <c r="R90" i="1" s="1"/>
  <c r="Q792" i="1"/>
  <c r="R792" i="1" s="1"/>
  <c r="Q170" i="1"/>
  <c r="R170" i="1" s="1"/>
  <c r="Q935" i="1"/>
  <c r="R935" i="1" s="1"/>
  <c r="Q298" i="1"/>
  <c r="R298" i="1" s="1"/>
  <c r="Q538" i="1"/>
  <c r="R538" i="1" s="1"/>
  <c r="Q842" i="1"/>
  <c r="R842" i="1" s="1"/>
  <c r="Q899" i="1"/>
  <c r="R899" i="1" s="1"/>
  <c r="S502" i="1"/>
  <c r="S813" i="1"/>
  <c r="Q571" i="1"/>
  <c r="R571" i="1" s="1"/>
  <c r="S90" i="1"/>
  <c r="S792" i="1"/>
  <c r="Q1022" i="1"/>
  <c r="R1022" i="1" s="1"/>
  <c r="S855" i="1"/>
  <c r="S538" i="1"/>
  <c r="Q125" i="1"/>
  <c r="R125" i="1" s="1"/>
  <c r="Q396" i="1"/>
  <c r="R396" i="1" s="1"/>
  <c r="S842" i="1"/>
  <c r="S754" i="1"/>
  <c r="Q206" i="1"/>
  <c r="R206" i="1" s="1"/>
  <c r="Q153" i="1"/>
  <c r="R153" i="1" s="1"/>
  <c r="S903" i="1"/>
  <c r="Q502" i="1"/>
  <c r="R502" i="1" s="1"/>
  <c r="Q787" i="1"/>
  <c r="R787" i="1" s="1"/>
  <c r="Q895" i="1"/>
  <c r="R895" i="1" s="1"/>
  <c r="S427" i="1"/>
  <c r="S208" i="1"/>
  <c r="AI344" i="1"/>
  <c r="AI899" i="1"/>
  <c r="AI152" i="1"/>
  <c r="AI647" i="1"/>
  <c r="AI131" i="1"/>
  <c r="S131" i="1"/>
  <c r="AI696" i="1"/>
  <c r="S696" i="1"/>
  <c r="Q696" i="1"/>
  <c r="R696" i="1" s="1"/>
  <c r="S186" i="1"/>
  <c r="S709" i="1"/>
  <c r="Q195" i="1"/>
  <c r="R195" i="1" s="1"/>
  <c r="Q30" i="1"/>
  <c r="R30" i="1" s="1"/>
  <c r="S640" i="1"/>
  <c r="Q435" i="1"/>
  <c r="R435" i="1" s="1"/>
  <c r="Q237" i="1"/>
  <c r="R237" i="1" s="1"/>
  <c r="S549" i="1"/>
  <c r="S948" i="1"/>
  <c r="Q983" i="1"/>
  <c r="R983" i="1" s="1"/>
  <c r="Q101" i="1"/>
  <c r="R101" i="1" s="1"/>
  <c r="S30" i="1"/>
  <c r="Q671" i="1"/>
  <c r="R671" i="1" s="1"/>
  <c r="Q370" i="1"/>
  <c r="R370" i="1" s="1"/>
  <c r="Q76" i="1"/>
  <c r="R76" i="1" s="1"/>
  <c r="Q732" i="1"/>
  <c r="R732" i="1" s="1"/>
  <c r="Q510" i="1"/>
  <c r="R510" i="1" s="1"/>
  <c r="Q915" i="1"/>
  <c r="R915" i="1" s="1"/>
  <c r="S1040" i="1"/>
  <c r="S880" i="1"/>
  <c r="S524" i="1"/>
  <c r="S552" i="1"/>
  <c r="S909" i="1"/>
  <c r="AI660" i="1"/>
  <c r="AI466" i="1"/>
  <c r="AI492" i="1"/>
  <c r="AI732" i="1"/>
  <c r="AI709" i="1"/>
  <c r="AI983" i="1"/>
  <c r="S332" i="1"/>
  <c r="S125" i="1"/>
  <c r="S365" i="1"/>
  <c r="S190" i="1"/>
  <c r="S659" i="1"/>
  <c r="AI769" i="1"/>
  <c r="Q769" i="1"/>
  <c r="R769" i="1" s="1"/>
  <c r="AI82" i="1"/>
  <c r="Q82" i="1"/>
  <c r="R82" i="1" s="1"/>
  <c r="Q872" i="1"/>
  <c r="R872" i="1" s="1"/>
  <c r="AI872" i="1"/>
  <c r="S872" i="1"/>
  <c r="AI142" i="1"/>
  <c r="S142" i="1"/>
  <c r="Q142" i="1"/>
  <c r="R142" i="1" s="1"/>
  <c r="Q690" i="1"/>
  <c r="R690" i="1" s="1"/>
  <c r="AI690" i="1"/>
  <c r="Q679" i="1"/>
  <c r="R679" i="1" s="1"/>
  <c r="AI679" i="1"/>
  <c r="S130" i="1"/>
  <c r="AI130" i="1"/>
  <c r="Q130" i="1"/>
  <c r="R130" i="1" s="1"/>
  <c r="AI297" i="1"/>
  <c r="Q297" i="1"/>
  <c r="R297" i="1" s="1"/>
  <c r="Q911" i="1"/>
  <c r="R911" i="1" s="1"/>
  <c r="S911" i="1"/>
  <c r="S443" i="1"/>
  <c r="Q900" i="1"/>
  <c r="R900" i="1" s="1"/>
  <c r="Q312" i="1"/>
  <c r="R312" i="1" s="1"/>
  <c r="S351" i="1"/>
  <c r="Q530" i="1"/>
  <c r="R530" i="1" s="1"/>
  <c r="S646" i="1"/>
  <c r="S851" i="1"/>
  <c r="S47" i="1"/>
  <c r="Q718" i="1"/>
  <c r="R718" i="1" s="1"/>
  <c r="S900" i="1"/>
  <c r="Q317" i="1"/>
  <c r="R317" i="1" s="1"/>
  <c r="S613" i="1"/>
  <c r="S387" i="1"/>
  <c r="Q1008" i="1"/>
  <c r="R1008" i="1" s="1"/>
  <c r="S122" i="1"/>
  <c r="Q656" i="1"/>
  <c r="R656" i="1" s="1"/>
  <c r="Q698" i="1"/>
  <c r="R698" i="1" s="1"/>
  <c r="AI255" i="1"/>
  <c r="S255" i="1"/>
  <c r="AI529" i="1"/>
  <c r="S529" i="1"/>
  <c r="AI381" i="1"/>
  <c r="AI312" i="1"/>
  <c r="AI936" i="1"/>
  <c r="S483" i="1"/>
  <c r="Q483" i="1"/>
  <c r="R483" i="1" s="1"/>
  <c r="Q334" i="1"/>
  <c r="R334" i="1" s="1"/>
  <c r="AI334" i="1"/>
  <c r="S334" i="1"/>
  <c r="Q321" i="1"/>
  <c r="R321" i="1" s="1"/>
  <c r="S321" i="1"/>
  <c r="AI291" i="1"/>
  <c r="Q291" i="1"/>
  <c r="R291" i="1" s="1"/>
  <c r="Q522" i="1"/>
  <c r="R522" i="1" s="1"/>
  <c r="S522" i="1"/>
  <c r="S660" i="1"/>
  <c r="Q660" i="1"/>
  <c r="R660" i="1" s="1"/>
  <c r="AI1005" i="1"/>
  <c r="Q1005" i="1"/>
  <c r="R1005" i="1" s="1"/>
  <c r="Q148" i="1"/>
  <c r="R148" i="1" s="1"/>
  <c r="S148" i="1"/>
  <c r="AI554" i="1"/>
  <c r="Q554" i="1"/>
  <c r="R554" i="1" s="1"/>
  <c r="Q829" i="1"/>
  <c r="R829" i="1" s="1"/>
  <c r="AI829" i="1"/>
  <c r="S1018" i="1"/>
  <c r="AI1018" i="1"/>
  <c r="S81" i="1"/>
  <c r="AI81" i="1"/>
  <c r="Q426" i="1"/>
  <c r="R426" i="1" s="1"/>
  <c r="S426" i="1"/>
  <c r="Q929" i="1"/>
  <c r="R929" i="1" s="1"/>
  <c r="AI929" i="1"/>
  <c r="S929" i="1"/>
  <c r="S718" i="1"/>
  <c r="Q936" i="1"/>
  <c r="R936" i="1" s="1"/>
  <c r="AI955" i="1"/>
  <c r="AI400" i="1"/>
  <c r="Q400" i="1"/>
  <c r="R400" i="1" s="1"/>
  <c r="AI365" i="1"/>
  <c r="S882" i="1"/>
  <c r="AI340" i="1"/>
  <c r="Q381" i="1"/>
  <c r="R381" i="1" s="1"/>
  <c r="S381" i="1"/>
  <c r="S649" i="1"/>
  <c r="AI953" i="1"/>
  <c r="AI293" i="1"/>
  <c r="AI190" i="1"/>
  <c r="AI656" i="1"/>
  <c r="AI701" i="1"/>
  <c r="AI830" i="1"/>
  <c r="AI122" i="1"/>
  <c r="S297" i="1"/>
  <c r="S626" i="1"/>
  <c r="AI487" i="1"/>
  <c r="AI855" i="1"/>
  <c r="AI530" i="1"/>
  <c r="AI601" i="1"/>
  <c r="S601" i="1"/>
  <c r="S202" i="1"/>
  <c r="AI202" i="1"/>
  <c r="Q202" i="1"/>
  <c r="R202" i="1" s="1"/>
  <c r="AI693" i="1"/>
  <c r="Q693" i="1"/>
  <c r="R693" i="1" s="1"/>
  <c r="S693" i="1"/>
  <c r="Q1041" i="1"/>
  <c r="R1041" i="1" s="1"/>
  <c r="S1041" i="1"/>
  <c r="AI652" i="1"/>
  <c r="S652" i="1"/>
  <c r="Q652" i="1"/>
  <c r="R652" i="1" s="1"/>
  <c r="AI168" i="1"/>
  <c r="Q168" i="1"/>
  <c r="R168" i="1" s="1"/>
  <c r="S168" i="1"/>
  <c r="Q506" i="1"/>
  <c r="R506" i="1" s="1"/>
  <c r="AI506" i="1"/>
  <c r="S506" i="1"/>
  <c r="AI921" i="1"/>
  <c r="Q921" i="1"/>
  <c r="R921" i="1" s="1"/>
  <c r="S612" i="1"/>
  <c r="AI612" i="1"/>
  <c r="AI645" i="1"/>
  <c r="Q645" i="1"/>
  <c r="R645" i="1" s="1"/>
  <c r="Q592" i="1"/>
  <c r="R592" i="1" s="1"/>
  <c r="Q102" i="1"/>
  <c r="R102" i="1" s="1"/>
  <c r="S328" i="1"/>
  <c r="S927" i="1"/>
  <c r="S330" i="1"/>
  <c r="Q963" i="1"/>
  <c r="R963" i="1" s="1"/>
  <c r="S846" i="1"/>
  <c r="S532" i="1"/>
  <c r="Q267" i="1"/>
  <c r="R267" i="1" s="1"/>
  <c r="Q902" i="1"/>
  <c r="R902" i="1" s="1"/>
  <c r="S1008" i="1"/>
  <c r="S82" i="1"/>
  <c r="S341" i="1"/>
  <c r="S527" i="1"/>
  <c r="S487" i="1"/>
  <c r="Q136" i="1"/>
  <c r="R136" i="1" s="1"/>
  <c r="S996" i="1"/>
  <c r="AI895" i="1"/>
  <c r="S431" i="1"/>
  <c r="S181" i="1"/>
  <c r="S286" i="1"/>
  <c r="S198" i="1"/>
  <c r="S295" i="1"/>
  <c r="S501" i="1"/>
  <c r="S695" i="1"/>
  <c r="AI695" i="1"/>
  <c r="AI846" i="1"/>
  <c r="AI766" i="1"/>
  <c r="AI104" i="1"/>
  <c r="S1014" i="1"/>
  <c r="S721" i="1"/>
  <c r="Q555" i="1"/>
  <c r="R555" i="1" s="1"/>
  <c r="Q766" i="1"/>
  <c r="R766" i="1" s="1"/>
  <c r="S607" i="1"/>
  <c r="Q350" i="1"/>
  <c r="R350" i="1" s="1"/>
  <c r="Q513" i="1"/>
  <c r="R513" i="1" s="1"/>
  <c r="S561" i="1"/>
  <c r="S434" i="1"/>
  <c r="S804" i="1"/>
  <c r="Q524" i="1"/>
  <c r="R524" i="1" s="1"/>
  <c r="Q70" i="1"/>
  <c r="R70" i="1" s="1"/>
  <c r="S556" i="1"/>
  <c r="Q479" i="1"/>
  <c r="R479" i="1" s="1"/>
  <c r="Q782" i="1"/>
  <c r="R782" i="1" s="1"/>
  <c r="S632" i="1"/>
  <c r="Q1018" i="1"/>
  <c r="R1018" i="1" s="1"/>
  <c r="S937" i="1"/>
  <c r="Q891" i="1"/>
  <c r="R891" i="1" s="1"/>
  <c r="Q1014" i="1"/>
  <c r="R1014" i="1" s="1"/>
  <c r="S350" i="1"/>
  <c r="S184" i="1"/>
  <c r="S770" i="1"/>
  <c r="S513" i="1"/>
  <c r="S109" i="1"/>
  <c r="Q710" i="1"/>
  <c r="R710" i="1" s="1"/>
  <c r="Q804" i="1"/>
  <c r="R804" i="1" s="1"/>
  <c r="S690" i="1"/>
  <c r="S782" i="1"/>
  <c r="Q632" i="1"/>
  <c r="R632" i="1" s="1"/>
  <c r="S478" i="1"/>
  <c r="S879" i="1"/>
  <c r="S706" i="1"/>
  <c r="AI479" i="1"/>
  <c r="AI527" i="1"/>
  <c r="AI358" i="1"/>
  <c r="S939" i="1"/>
  <c r="S715" i="1"/>
  <c r="S829" i="1"/>
  <c r="S386" i="1"/>
  <c r="AI386" i="1"/>
  <c r="Q386" i="1"/>
  <c r="R386" i="1" s="1"/>
  <c r="S177" i="1"/>
  <c r="Q177" i="1"/>
  <c r="R177" i="1" s="1"/>
  <c r="AI116" i="1"/>
  <c r="S116" i="1"/>
  <c r="AI274" i="1"/>
  <c r="S274" i="1"/>
  <c r="S102" i="1"/>
  <c r="Q225" i="1"/>
  <c r="R225" i="1" s="1"/>
  <c r="Q139" i="1"/>
  <c r="R139" i="1" s="1"/>
  <c r="Q579" i="1"/>
  <c r="R579" i="1" s="1"/>
  <c r="Q551" i="1"/>
  <c r="R551" i="1" s="1"/>
  <c r="Q120" i="1"/>
  <c r="R120" i="1" s="1"/>
  <c r="S139" i="1"/>
  <c r="Q171" i="1"/>
  <c r="R171" i="1" s="1"/>
  <c r="S744" i="1"/>
  <c r="Q928" i="1"/>
  <c r="R928" i="1" s="1"/>
  <c r="S309" i="1"/>
  <c r="S257" i="1"/>
  <c r="Q289" i="1"/>
  <c r="R289" i="1" s="1"/>
  <c r="S833" i="1"/>
  <c r="Q358" i="1"/>
  <c r="R358" i="1" s="1"/>
  <c r="Q81" i="1"/>
  <c r="R81" i="1" s="1"/>
  <c r="Q344" i="1"/>
  <c r="R344" i="1" s="1"/>
  <c r="S563" i="1"/>
  <c r="S313" i="1"/>
  <c r="S877" i="1"/>
  <c r="S256" i="1"/>
  <c r="Q719" i="1"/>
  <c r="R719" i="1" s="1"/>
  <c r="S931" i="1"/>
  <c r="Q798" i="1"/>
  <c r="R798" i="1" s="1"/>
  <c r="S195" i="1"/>
  <c r="S921" i="1"/>
  <c r="Q366" i="1"/>
  <c r="R366" i="1" s="1"/>
  <c r="S980" i="1"/>
  <c r="Q860" i="1"/>
  <c r="R860" i="1" s="1"/>
  <c r="Q257" i="1"/>
  <c r="R257" i="1" s="1"/>
  <c r="S1015" i="1"/>
  <c r="Q833" i="1"/>
  <c r="R833" i="1" s="1"/>
  <c r="S366" i="1"/>
  <c r="Q885" i="1"/>
  <c r="R885" i="1" s="1"/>
  <c r="Q811" i="1"/>
  <c r="R811" i="1" s="1"/>
  <c r="S697" i="1"/>
  <c r="Q387" i="1"/>
  <c r="R387" i="1" s="1"/>
  <c r="Q295" i="1"/>
  <c r="R295" i="1" s="1"/>
  <c r="Q859" i="1"/>
  <c r="R859" i="1" s="1"/>
  <c r="Q313" i="1"/>
  <c r="R313" i="1" s="1"/>
  <c r="Q264" i="1"/>
  <c r="R264" i="1" s="1"/>
  <c r="S270" i="1"/>
  <c r="Q937" i="1"/>
  <c r="R937" i="1" s="1"/>
  <c r="S558" i="1"/>
  <c r="AI536" i="1"/>
  <c r="S780" i="1"/>
  <c r="AI177" i="1"/>
  <c r="AI942" i="1"/>
  <c r="AI109" i="1"/>
  <c r="AI256" i="1"/>
  <c r="AI710" i="1"/>
  <c r="S638" i="1"/>
  <c r="S280" i="1"/>
  <c r="S396" i="1"/>
  <c r="Q266" i="1"/>
  <c r="R266" i="1" s="1"/>
  <c r="Q501" i="1"/>
  <c r="R501" i="1" s="1"/>
  <c r="S686" i="1"/>
  <c r="S214" i="1"/>
  <c r="S416" i="1"/>
  <c r="S645" i="1"/>
  <c r="Q336" i="1"/>
  <c r="R336" i="1" s="1"/>
  <c r="AI877" i="1"/>
  <c r="AI911" i="1"/>
  <c r="AI980" i="1"/>
  <c r="S48" i="1"/>
  <c r="S521" i="1"/>
  <c r="Q685" i="1"/>
  <c r="R685" i="1" s="1"/>
  <c r="Q649" i="1"/>
  <c r="R649" i="1" s="1"/>
  <c r="Q834" i="1"/>
  <c r="R834" i="1" s="1"/>
  <c r="S685" i="1"/>
  <c r="Q697" i="1"/>
  <c r="R697" i="1" s="1"/>
  <c r="Q839" i="1"/>
  <c r="R839" i="1" s="1"/>
  <c r="S264" i="1"/>
  <c r="S336" i="1"/>
  <c r="AI120" i="1"/>
  <c r="AI967" i="1"/>
  <c r="AI859" i="1"/>
  <c r="S669" i="1"/>
  <c r="Q414" i="1"/>
  <c r="R414" i="1" s="1"/>
  <c r="Q147" i="1"/>
  <c r="R147" i="1" s="1"/>
  <c r="AI760" i="1"/>
  <c r="Q760" i="1"/>
  <c r="R760" i="1" s="1"/>
  <c r="S760" i="1"/>
  <c r="Q617" i="1"/>
  <c r="R617" i="1" s="1"/>
  <c r="S617" i="1"/>
  <c r="Q197" i="1"/>
  <c r="R197" i="1" s="1"/>
  <c r="S197" i="1"/>
  <c r="AI197" i="1"/>
  <c r="AI738" i="1"/>
  <c r="S738" i="1"/>
  <c r="Q738" i="1"/>
  <c r="R738" i="1" s="1"/>
  <c r="AI36" i="1"/>
  <c r="Q36" i="1"/>
  <c r="R36" i="1" s="1"/>
  <c r="S796" i="1"/>
  <c r="S654" i="1"/>
  <c r="Q280" i="1"/>
  <c r="R280" i="1" s="1"/>
  <c r="S528" i="1"/>
  <c r="Q520" i="1"/>
  <c r="R520" i="1" s="1"/>
  <c r="Q44" i="1"/>
  <c r="R44" i="1" s="1"/>
  <c r="S136" i="1"/>
  <c r="S193" i="1"/>
  <c r="Q87" i="1"/>
  <c r="R87" i="1" s="1"/>
  <c r="S619" i="1"/>
  <c r="Q549" i="1"/>
  <c r="R549" i="1" s="1"/>
  <c r="S615" i="1"/>
  <c r="S495" i="1"/>
  <c r="K268" i="1"/>
  <c r="S594" i="1"/>
  <c r="S599" i="1"/>
  <c r="K249" i="1"/>
  <c r="Q1016" i="1"/>
  <c r="R1016" i="1" s="1"/>
  <c r="Q704" i="1"/>
  <c r="R704" i="1" s="1"/>
  <c r="Q901" i="1"/>
  <c r="R901" i="1" s="1"/>
  <c r="Q302" i="1"/>
  <c r="R302" i="1" s="1"/>
  <c r="S1017" i="1"/>
  <c r="AI651" i="1"/>
  <c r="AI923" i="1"/>
  <c r="AI242" i="1"/>
  <c r="S891" i="1"/>
  <c r="Q391" i="1"/>
  <c r="R391" i="1" s="1"/>
  <c r="S631" i="1"/>
  <c r="Q47" i="1"/>
  <c r="R47" i="1" s="1"/>
  <c r="S225" i="1"/>
  <c r="S798" i="1"/>
  <c r="Q328" i="1"/>
  <c r="R328" i="1" s="1"/>
  <c r="S551" i="1"/>
  <c r="Q546" i="1"/>
  <c r="R546" i="1" s="1"/>
  <c r="Q160" i="1"/>
  <c r="R160" i="1" s="1"/>
  <c r="S152" i="1"/>
  <c r="S536" i="1"/>
  <c r="S360" i="1"/>
  <c r="Q376" i="1"/>
  <c r="R376" i="1" s="1"/>
  <c r="Q384" i="1"/>
  <c r="R384" i="1" s="1"/>
  <c r="S101" i="1"/>
  <c r="S769" i="1"/>
  <c r="Q848" i="1"/>
  <c r="R848" i="1" s="1"/>
  <c r="Q121" i="1"/>
  <c r="R121" i="1" s="1"/>
  <c r="S920" i="1"/>
  <c r="S1005" i="1"/>
  <c r="K861" i="1"/>
  <c r="Q443" i="1"/>
  <c r="R443" i="1" s="1"/>
  <c r="K278" i="1"/>
  <c r="S425" i="1"/>
  <c r="S399" i="1"/>
  <c r="Q184" i="1"/>
  <c r="R184" i="1" s="1"/>
  <c r="Q741" i="1"/>
  <c r="R741" i="1" s="1"/>
  <c r="S435" i="1"/>
  <c r="K952" i="1"/>
  <c r="Q744" i="1"/>
  <c r="R744" i="1" s="1"/>
  <c r="S346" i="1"/>
  <c r="Q612" i="1"/>
  <c r="R612" i="1" s="1"/>
  <c r="S860" i="1"/>
  <c r="Q397" i="1"/>
  <c r="R397" i="1" s="1"/>
  <c r="S289" i="1"/>
  <c r="S466" i="1"/>
  <c r="Q601" i="1"/>
  <c r="R601" i="1" s="1"/>
  <c r="S934" i="1"/>
  <c r="Q824" i="1"/>
  <c r="R824" i="1" s="1"/>
  <c r="S871" i="1"/>
  <c r="Q687" i="1"/>
  <c r="R687" i="1" s="1"/>
  <c r="Q500" i="1"/>
  <c r="R500" i="1" s="1"/>
  <c r="Q526" i="1"/>
  <c r="R526" i="1" s="1"/>
  <c r="S150" i="1"/>
  <c r="S242" i="1"/>
  <c r="Q165" i="1"/>
  <c r="R165" i="1" s="1"/>
  <c r="Q492" i="1"/>
  <c r="R492" i="1" s="1"/>
  <c r="Q866" i="1"/>
  <c r="R866" i="1" s="1"/>
  <c r="Q341" i="1"/>
  <c r="R341" i="1" s="1"/>
  <c r="Q351" i="1"/>
  <c r="R351" i="1" s="1"/>
  <c r="S1034" i="1"/>
  <c r="S40" i="1"/>
  <c r="K727" i="1"/>
  <c r="S161" i="1"/>
  <c r="S187" i="1"/>
  <c r="K206" i="1"/>
  <c r="Q1003" i="1"/>
  <c r="R1003" i="1" s="1"/>
  <c r="K659" i="1"/>
  <c r="Q274" i="1"/>
  <c r="R274" i="1" s="1"/>
  <c r="Q610" i="1"/>
  <c r="R610" i="1" s="1"/>
  <c r="Q591" i="1"/>
  <c r="R591" i="1" s="1"/>
  <c r="K410" i="1"/>
  <c r="S953" i="1"/>
  <c r="S651" i="1"/>
  <c r="S751" i="1"/>
  <c r="Q110" i="1"/>
  <c r="R110" i="1" s="1"/>
  <c r="Q85" i="1"/>
  <c r="R85" i="1" s="1"/>
  <c r="S995" i="1"/>
  <c r="S189" i="1"/>
  <c r="AI970" i="1"/>
  <c r="AI901" i="1"/>
  <c r="AI92" i="1"/>
  <c r="AI927" i="1"/>
  <c r="AI522" i="1"/>
  <c r="AI751" i="1"/>
  <c r="AI754" i="1"/>
  <c r="AI832" i="1"/>
  <c r="AI850" i="1"/>
  <c r="AI615" i="1"/>
  <c r="AI383" i="1"/>
  <c r="AI453" i="1"/>
  <c r="AI680" i="1"/>
  <c r="S134" i="1"/>
  <c r="S104" i="1"/>
  <c r="S606" i="1"/>
  <c r="S592" i="1"/>
  <c r="S997" i="1"/>
  <c r="K670" i="1"/>
  <c r="Q672" i="1"/>
  <c r="R672" i="1" s="1"/>
  <c r="K829" i="1"/>
  <c r="Q808" i="1"/>
  <c r="R808" i="1" s="1"/>
  <c r="Q607" i="1"/>
  <c r="R607" i="1" s="1"/>
  <c r="Q486" i="1"/>
  <c r="R486" i="1" s="1"/>
  <c r="Q574" i="1"/>
  <c r="R574" i="1" s="1"/>
  <c r="S317" i="1"/>
  <c r="S776" i="1"/>
  <c r="S757" i="1"/>
  <c r="Q942" i="1"/>
  <c r="R942" i="1" s="1"/>
  <c r="S567" i="1"/>
  <c r="S268" i="1"/>
  <c r="Q339" i="1"/>
  <c r="R339" i="1" s="1"/>
  <c r="S25" i="1"/>
  <c r="K715" i="1"/>
  <c r="K856" i="1"/>
  <c r="S850" i="1"/>
  <c r="S153" i="1"/>
  <c r="Q383" i="1"/>
  <c r="R383" i="1" s="1"/>
  <c r="AI898" i="1"/>
  <c r="AI183" i="1"/>
  <c r="AI591" i="1"/>
  <c r="AI110" i="1"/>
  <c r="Q255" i="1"/>
  <c r="R255" i="1" s="1"/>
  <c r="S375" i="1"/>
  <c r="Q654" i="1"/>
  <c r="R654" i="1" s="1"/>
  <c r="Q997" i="1"/>
  <c r="R997" i="1" s="1"/>
  <c r="S988" i="1"/>
  <c r="S80" i="1"/>
  <c r="K841" i="1"/>
  <c r="Q360" i="1"/>
  <c r="R360" i="1" s="1"/>
  <c r="S384" i="1"/>
  <c r="S808" i="1"/>
  <c r="S848" i="1"/>
  <c r="K624" i="1"/>
  <c r="S262" i="1"/>
  <c r="Q118" i="1"/>
  <c r="R118" i="1" s="1"/>
  <c r="S746" i="1"/>
  <c r="S87" i="1"/>
  <c r="S291" i="1"/>
  <c r="Q561" i="1"/>
  <c r="R561" i="1" s="1"/>
  <c r="S410" i="1"/>
  <c r="Q150" i="1"/>
  <c r="R150" i="1" s="1"/>
  <c r="S1029" i="1"/>
  <c r="S866" i="1"/>
  <c r="K781" i="1"/>
  <c r="Q959" i="1"/>
  <c r="R959" i="1" s="1"/>
  <c r="S642" i="1"/>
  <c r="Q495" i="1"/>
  <c r="R495" i="1" s="1"/>
  <c r="Q40" i="1"/>
  <c r="R40" i="1" s="1"/>
  <c r="S533" i="1"/>
  <c r="Q25" i="1"/>
  <c r="R25" i="1" s="1"/>
  <c r="S266" i="1"/>
  <c r="S112" i="1"/>
  <c r="Q459" i="1"/>
  <c r="R459" i="1" s="1"/>
  <c r="S1016" i="1"/>
  <c r="Q131" i="1"/>
  <c r="R131" i="1" s="1"/>
  <c r="Q995" i="1"/>
  <c r="R995" i="1" s="1"/>
  <c r="Q748" i="1"/>
  <c r="R748" i="1" s="1"/>
  <c r="AI161" i="1"/>
  <c r="AI934" i="1"/>
  <c r="AI1017" i="1"/>
  <c r="AI339" i="1"/>
  <c r="S565" i="1"/>
  <c r="AI562" i="1"/>
  <c r="AI147" i="1"/>
  <c r="AI321" i="1"/>
  <c r="S587" i="1"/>
  <c r="S164" i="1"/>
  <c r="S171" i="1"/>
  <c r="K601" i="1"/>
  <c r="K894" i="1"/>
  <c r="K202" i="1"/>
  <c r="S418" i="1"/>
  <c r="Q418" i="1"/>
  <c r="R418" i="1" s="1"/>
  <c r="AI468" i="1"/>
  <c r="Q468" i="1"/>
  <c r="R468" i="1" s="1"/>
  <c r="AI456" i="1"/>
  <c r="Q331" i="1"/>
  <c r="R331" i="1" s="1"/>
  <c r="Q675" i="1"/>
  <c r="R675" i="1" s="1"/>
  <c r="S977" i="1"/>
  <c r="AI473" i="1"/>
  <c r="Q473" i="1"/>
  <c r="R473" i="1" s="1"/>
  <c r="AI224" i="1"/>
  <c r="Q224" i="1"/>
  <c r="R224" i="1" s="1"/>
  <c r="AI481" i="1"/>
  <c r="S481" i="1"/>
  <c r="AI32" i="1"/>
  <c r="S32" i="1"/>
  <c r="AI349" i="1"/>
  <c r="Q349" i="1"/>
  <c r="R349" i="1" s="1"/>
  <c r="S845" i="1"/>
  <c r="AI582" i="1"/>
  <c r="Q582" i="1"/>
  <c r="R582" i="1" s="1"/>
  <c r="S240" i="1"/>
  <c r="Q240" i="1"/>
  <c r="R240" i="1" s="1"/>
  <c r="AI249" i="1"/>
  <c r="Q249" i="1"/>
  <c r="R249" i="1" s="1"/>
  <c r="Q676" i="1"/>
  <c r="R676" i="1" s="1"/>
  <c r="S676" i="1"/>
  <c r="K282" i="1"/>
  <c r="K147" i="1"/>
  <c r="S147" i="1"/>
  <c r="K956" i="1"/>
  <c r="K603" i="1"/>
  <c r="AI268" i="1"/>
  <c r="Q268" i="1"/>
  <c r="R268" i="1" s="1"/>
  <c r="S982" i="1"/>
  <c r="AI982" i="1"/>
  <c r="K758" i="1"/>
  <c r="K747" i="1"/>
  <c r="K526" i="1"/>
  <c r="S526" i="1"/>
  <c r="K1009" i="1"/>
  <c r="Q991" i="1"/>
  <c r="R991" i="1" s="1"/>
  <c r="AI991" i="1"/>
  <c r="K540" i="1"/>
  <c r="K327" i="1"/>
  <c r="AI771" i="1"/>
  <c r="S771" i="1"/>
  <c r="Q771" i="1"/>
  <c r="R771" i="1" s="1"/>
  <c r="S430" i="1"/>
  <c r="AI875" i="1"/>
  <c r="S469" i="1"/>
  <c r="Q172" i="1"/>
  <c r="R172" i="1" s="1"/>
  <c r="S172" i="1"/>
  <c r="Q213" i="1"/>
  <c r="R213" i="1" s="1"/>
  <c r="S414" i="1"/>
  <c r="Q626" i="1"/>
  <c r="R626" i="1" s="1"/>
  <c r="K104" i="1"/>
  <c r="Q977" i="1"/>
  <c r="R977" i="1" s="1"/>
  <c r="K469" i="1"/>
  <c r="S99" i="1"/>
  <c r="S327" i="1"/>
  <c r="Q456" i="1"/>
  <c r="R456" i="1" s="1"/>
  <c r="AI1041" i="1"/>
  <c r="Q962" i="1"/>
  <c r="R962" i="1" s="1"/>
  <c r="S210" i="1"/>
  <c r="Q972" i="1"/>
  <c r="R972" i="1" s="1"/>
  <c r="S762" i="1"/>
  <c r="Q762" i="1"/>
  <c r="R762" i="1" s="1"/>
  <c r="S878" i="1"/>
  <c r="AI566" i="1"/>
  <c r="S566" i="1"/>
  <c r="AI814" i="1"/>
  <c r="Q814" i="1"/>
  <c r="R814" i="1" s="1"/>
  <c r="Q467" i="1"/>
  <c r="R467" i="1" s="1"/>
  <c r="Q364" i="1"/>
  <c r="R364" i="1" s="1"/>
  <c r="S364" i="1"/>
  <c r="AI904" i="1"/>
  <c r="S904" i="1"/>
  <c r="AI417" i="1"/>
  <c r="S417" i="1"/>
  <c r="Q417" i="1"/>
  <c r="R417" i="1" s="1"/>
  <c r="Q845" i="1"/>
  <c r="R845" i="1" s="1"/>
  <c r="Q430" i="1"/>
  <c r="R430" i="1" s="1"/>
  <c r="S267" i="1"/>
  <c r="K886" i="1"/>
  <c r="S456" i="1"/>
  <c r="K589" i="1"/>
  <c r="S224" i="1"/>
  <c r="S249" i="1"/>
  <c r="S129" i="1"/>
  <c r="AI706" i="1"/>
  <c r="Q706" i="1"/>
  <c r="R706" i="1" s="1"/>
  <c r="AI676" i="1"/>
  <c r="Q1033" i="1"/>
  <c r="R1033" i="1" s="1"/>
  <c r="S987" i="1"/>
  <c r="AI688" i="1"/>
  <c r="AI581" i="1"/>
  <c r="Q581" i="1"/>
  <c r="R581" i="1" s="1"/>
  <c r="AI439" i="1"/>
  <c r="AI730" i="1"/>
  <c r="S730" i="1"/>
  <c r="AI930" i="1"/>
  <c r="Q930" i="1"/>
  <c r="R930" i="1" s="1"/>
  <c r="AI258" i="1"/>
  <c r="AI371" i="1"/>
  <c r="Q371" i="1"/>
  <c r="R371" i="1" s="1"/>
  <c r="Q562" i="1"/>
  <c r="R562" i="1" s="1"/>
  <c r="K310" i="1"/>
  <c r="Q667" i="1"/>
  <c r="R667" i="1" s="1"/>
  <c r="AI27" i="1"/>
  <c r="Q27" i="1"/>
  <c r="R27" i="1" s="1"/>
  <c r="Q480" i="1"/>
  <c r="R480" i="1" s="1"/>
  <c r="AI573" i="1"/>
  <c r="S573" i="1"/>
  <c r="AI550" i="1"/>
  <c r="S550" i="1"/>
  <c r="K896" i="1"/>
  <c r="S433" i="1"/>
  <c r="S306" i="1"/>
  <c r="Q306" i="1"/>
  <c r="R306" i="1" s="1"/>
  <c r="S228" i="1"/>
  <c r="AI192" i="1"/>
  <c r="AI141" i="1"/>
  <c r="K183" i="1"/>
  <c r="AI100" i="1"/>
  <c r="AI337" i="1"/>
  <c r="S337" i="1"/>
  <c r="Q337" i="1"/>
  <c r="R337" i="1" s="1"/>
  <c r="Q157" i="1"/>
  <c r="R157" i="1" s="1"/>
  <c r="S157" i="1"/>
  <c r="AI638" i="1"/>
  <c r="AI880" i="1"/>
  <c r="Q880" i="1"/>
  <c r="R880" i="1" s="1"/>
  <c r="AI346" i="1"/>
  <c r="AI560" i="1"/>
  <c r="S560" i="1"/>
  <c r="S894" i="1"/>
  <c r="AI534" i="1"/>
  <c r="Q534" i="1"/>
  <c r="R534" i="1" s="1"/>
  <c r="AI477" i="1"/>
  <c r="K427" i="1"/>
  <c r="K627" i="1"/>
  <c r="S318" i="1"/>
  <c r="K157" i="1"/>
  <c r="S747" i="1"/>
  <c r="AI99" i="1"/>
  <c r="Q777" i="1"/>
  <c r="R777" i="1" s="1"/>
  <c r="Q517" i="1"/>
  <c r="R517" i="1" s="1"/>
  <c r="Q556" i="1"/>
  <c r="R556" i="1" s="1"/>
  <c r="Q185" i="1"/>
  <c r="R185" i="1" s="1"/>
  <c r="Q406" i="1"/>
  <c r="R406" i="1" s="1"/>
  <c r="S643" i="1"/>
  <c r="AI240" i="1"/>
  <c r="S774" i="1"/>
  <c r="S777" i="1"/>
  <c r="S517" i="1"/>
  <c r="Q465" i="1"/>
  <c r="R465" i="1" s="1"/>
  <c r="Q957" i="1"/>
  <c r="R957" i="1" s="1"/>
  <c r="S283" i="1"/>
  <c r="S949" i="1"/>
  <c r="Q711" i="1"/>
  <c r="R711" i="1" s="1"/>
  <c r="Q642" i="1"/>
  <c r="R642" i="1" s="1"/>
  <c r="K666" i="1"/>
  <c r="Q611" i="1"/>
  <c r="R611" i="1" s="1"/>
  <c r="S213" i="1"/>
  <c r="Q566" i="1"/>
  <c r="R566" i="1" s="1"/>
  <c r="Q244" i="1"/>
  <c r="R244" i="1" s="1"/>
  <c r="K25" i="1"/>
  <c r="Q1029" i="1"/>
  <c r="R1029" i="1" s="1"/>
  <c r="S815" i="1"/>
  <c r="K472" i="1"/>
  <c r="Q254" i="1"/>
  <c r="R254" i="1" s="1"/>
  <c r="K511" i="1"/>
  <c r="Q116" i="1"/>
  <c r="R116" i="1" s="1"/>
  <c r="K908" i="1"/>
  <c r="S477" i="1"/>
  <c r="K514" i="1"/>
  <c r="S141" i="1"/>
  <c r="S113" i="1"/>
  <c r="S100" i="1"/>
  <c r="Q112" i="1"/>
  <c r="R112" i="1" s="1"/>
  <c r="Q784" i="1"/>
  <c r="R784" i="1" s="1"/>
  <c r="S449" i="1"/>
  <c r="S534" i="1"/>
  <c r="S480" i="1"/>
  <c r="S192" i="1"/>
  <c r="S36" i="1"/>
  <c r="Q290" i="1"/>
  <c r="R290" i="1" s="1"/>
  <c r="S667" i="1"/>
  <c r="Q463" i="1"/>
  <c r="R463" i="1" s="1"/>
  <c r="S349" i="1"/>
  <c r="S897" i="1"/>
  <c r="Q412" i="1"/>
  <c r="R412" i="1" s="1"/>
  <c r="Q283" i="1"/>
  <c r="R283" i="1" s="1"/>
  <c r="AI463" i="1"/>
  <c r="AI905" i="1"/>
  <c r="Q985" i="1"/>
  <c r="R985" i="1" s="1"/>
  <c r="Q724" i="1"/>
  <c r="R724" i="1" s="1"/>
  <c r="S1030" i="1"/>
  <c r="S398" i="1"/>
  <c r="S137" i="1"/>
  <c r="S162" i="1"/>
  <c r="Q407" i="1"/>
  <c r="R407" i="1" s="1"/>
  <c r="Q655" i="1"/>
  <c r="R655" i="1" s="1"/>
  <c r="S27" i="1"/>
  <c r="Q457" i="1"/>
  <c r="R457" i="1" s="1"/>
  <c r="Q847" i="1"/>
  <c r="R847" i="1" s="1"/>
  <c r="Q595" i="1"/>
  <c r="R595" i="1" s="1"/>
  <c r="Q950" i="1"/>
  <c r="R950" i="1" s="1"/>
  <c r="S784" i="1"/>
  <c r="Q529" i="1"/>
  <c r="R529" i="1" s="1"/>
  <c r="S814" i="1"/>
  <c r="S978" i="1"/>
  <c r="Q448" i="1"/>
  <c r="R448" i="1" s="1"/>
  <c r="K318" i="1"/>
  <c r="Q699" i="1"/>
  <c r="R699" i="1" s="1"/>
  <c r="Q199" i="1"/>
  <c r="R199" i="1" s="1"/>
  <c r="Q544" i="1"/>
  <c r="R544" i="1" s="1"/>
  <c r="AI412" i="1"/>
  <c r="AI672" i="1"/>
  <c r="Q246" i="1"/>
  <c r="R246" i="1" s="1"/>
  <c r="Q250" i="1"/>
  <c r="R250" i="1" s="1"/>
  <c r="Q550" i="1"/>
  <c r="R550" i="1" s="1"/>
  <c r="S66" i="1"/>
  <c r="S244" i="1"/>
  <c r="S959" i="1"/>
  <c r="Q137" i="1"/>
  <c r="R137" i="1" s="1"/>
  <c r="Q455" i="1"/>
  <c r="R455" i="1" s="1"/>
  <c r="Q815" i="1"/>
  <c r="R815" i="1" s="1"/>
  <c r="Q749" i="1"/>
  <c r="R749" i="1" s="1"/>
  <c r="S595" i="1"/>
  <c r="Q477" i="1"/>
  <c r="R477" i="1" s="1"/>
  <c r="Q141" i="1"/>
  <c r="R141" i="1" s="1"/>
  <c r="Q113" i="1"/>
  <c r="R113" i="1" s="1"/>
  <c r="S950" i="1"/>
  <c r="Q100" i="1"/>
  <c r="R100" i="1" s="1"/>
  <c r="S63" i="1"/>
  <c r="Q1004" i="1"/>
  <c r="R1004" i="1" s="1"/>
  <c r="S463" i="1"/>
  <c r="Q897" i="1"/>
  <c r="R897" i="1" s="1"/>
  <c r="Q905" i="1"/>
  <c r="R905" i="1" s="1"/>
  <c r="S199" i="1"/>
  <c r="S544" i="1"/>
  <c r="S133" i="1"/>
  <c r="AI520" i="1"/>
  <c r="AI528" i="1"/>
  <c r="AI941" i="1"/>
  <c r="AI920" i="1"/>
  <c r="AI157" i="1"/>
  <c r="AI480" i="1"/>
  <c r="S930" i="1"/>
  <c r="AI333" i="1"/>
  <c r="S333" i="1"/>
  <c r="Q333" i="1"/>
  <c r="R333" i="1" s="1"/>
  <c r="S413" i="1"/>
  <c r="Q413" i="1"/>
  <c r="R413" i="1" s="1"/>
  <c r="Q96" i="1"/>
  <c r="R96" i="1" s="1"/>
  <c r="Q49" i="1"/>
  <c r="R49" i="1" s="1"/>
  <c r="S49" i="1"/>
  <c r="AI91" i="1"/>
  <c r="Q91" i="1"/>
  <c r="R91" i="1" s="1"/>
  <c r="AI60" i="1"/>
  <c r="S60" i="1"/>
  <c r="Q60" i="1"/>
  <c r="R60" i="1" s="1"/>
  <c r="AI404" i="1"/>
  <c r="Q404" i="1"/>
  <c r="R404" i="1" s="1"/>
  <c r="S404" i="1"/>
  <c r="AI212" i="1"/>
  <c r="S212" i="1"/>
  <c r="Q212" i="1"/>
  <c r="R212" i="1" s="1"/>
  <c r="Q367" i="1"/>
  <c r="R367" i="1" s="1"/>
  <c r="S1010" i="1"/>
  <c r="K195" i="1"/>
  <c r="Q751" i="1"/>
  <c r="R751" i="1" s="1"/>
  <c r="S331" i="1"/>
  <c r="Q228" i="1"/>
  <c r="R228" i="1" s="1"/>
  <c r="S966" i="1"/>
  <c r="S941" i="1"/>
  <c r="Q939" i="1"/>
  <c r="R939" i="1" s="1"/>
  <c r="Q560" i="1"/>
  <c r="R560" i="1" s="1"/>
  <c r="AI783" i="1"/>
  <c r="AI309" i="1"/>
  <c r="AI425" i="1"/>
  <c r="AI449" i="1"/>
  <c r="AI281" i="1"/>
  <c r="AI364" i="1"/>
  <c r="AI228" i="1"/>
  <c r="AI870" i="1"/>
  <c r="AI966" i="1"/>
  <c r="S250" i="1"/>
  <c r="S185" i="1"/>
  <c r="Q292" i="1"/>
  <c r="R292" i="1" s="1"/>
  <c r="Q325" i="1"/>
  <c r="R325" i="1" s="1"/>
  <c r="Q108" i="1"/>
  <c r="R108" i="1" s="1"/>
  <c r="S72" i="1"/>
  <c r="S783" i="1"/>
  <c r="S905" i="1"/>
  <c r="Q279" i="1"/>
  <c r="R279" i="1" s="1"/>
  <c r="Q870" i="1"/>
  <c r="R870" i="1" s="1"/>
  <c r="Q281" i="1"/>
  <c r="R281" i="1" s="1"/>
  <c r="AI306" i="1"/>
  <c r="AI199" i="1"/>
  <c r="AI797" i="1"/>
  <c r="AI162" i="1"/>
  <c r="AI457" i="1"/>
  <c r="AI845" i="1"/>
  <c r="AI796" i="1"/>
  <c r="AI874" i="1"/>
  <c r="Q248" i="1"/>
  <c r="R248" i="1" s="1"/>
  <c r="Q603" i="1"/>
  <c r="R603" i="1" s="1"/>
  <c r="Q198" i="1"/>
  <c r="R198" i="1" s="1"/>
  <c r="Q66" i="1"/>
  <c r="R66" i="1" s="1"/>
  <c r="S292" i="1"/>
  <c r="S325" i="1"/>
  <c r="S108" i="1"/>
  <c r="Q192" i="1"/>
  <c r="R192" i="1" s="1"/>
  <c r="Q573" i="1"/>
  <c r="R573" i="1" s="1"/>
  <c r="S448" i="1"/>
  <c r="Q515" i="1"/>
  <c r="R515" i="1" s="1"/>
  <c r="AI433" i="1"/>
  <c r="AI331" i="1"/>
  <c r="AI978" i="1"/>
  <c r="AI467" i="1"/>
  <c r="AI699" i="1"/>
  <c r="AI1019" i="1"/>
  <c r="S1019" i="1"/>
  <c r="Q1019" i="1"/>
  <c r="R1019" i="1" s="1"/>
  <c r="S183" i="1"/>
  <c r="S727" i="1"/>
  <c r="AI661" i="1"/>
  <c r="S661" i="1"/>
  <c r="Q661" i="1"/>
  <c r="R661" i="1" s="1"/>
  <c r="AI579" i="1"/>
  <c r="Q42" i="1"/>
  <c r="R42" i="1" s="1"/>
  <c r="AI279" i="1"/>
  <c r="AI640" i="1"/>
  <c r="S441" i="1"/>
  <c r="AI85" i="1"/>
  <c r="AI330" i="1"/>
  <c r="AI599" i="1"/>
  <c r="AI719" i="1"/>
  <c r="AI542" i="1"/>
  <c r="AI332" i="1"/>
  <c r="AI882" i="1"/>
  <c r="S473" i="1"/>
  <c r="Q469" i="1"/>
  <c r="R469" i="1" s="1"/>
  <c r="AI851" i="1"/>
  <c r="AI26" i="1"/>
  <c r="AI552" i="1"/>
  <c r="AI667" i="1"/>
  <c r="AI170" i="1"/>
  <c r="AI124" i="1"/>
  <c r="AI725" i="1"/>
  <c r="S809" i="1"/>
  <c r="S893" i="1"/>
  <c r="AI154" i="1"/>
  <c r="AI799" i="1"/>
  <c r="AI757" i="1"/>
  <c r="AI994" i="1"/>
  <c r="AI902" i="1"/>
  <c r="S908" i="1"/>
  <c r="S875" i="1"/>
  <c r="Q415" i="1"/>
  <c r="R415" i="1" s="1"/>
  <c r="S666" i="1"/>
  <c r="AI1033" i="1"/>
  <c r="S511" i="1"/>
  <c r="Q755" i="1"/>
  <c r="R755" i="1" s="1"/>
  <c r="AI908" i="1"/>
  <c r="S787" i="1"/>
  <c r="K787" i="1"/>
  <c r="Q746" i="1"/>
  <c r="R746" i="1" s="1"/>
  <c r="S78" i="1"/>
  <c r="Q1020" i="1"/>
  <c r="R1020" i="1" s="1"/>
  <c r="S772" i="1"/>
  <c r="Q572" i="1"/>
  <c r="R572" i="1" s="1"/>
  <c r="AI259" i="1"/>
  <c r="S259" i="1"/>
  <c r="S892" i="1"/>
  <c r="S301" i="1"/>
  <c r="Q149" i="1"/>
  <c r="R149" i="1" s="1"/>
  <c r="Q444" i="1"/>
  <c r="R444" i="1" s="1"/>
  <c r="AI413" i="1"/>
  <c r="AI441" i="1"/>
  <c r="Q441" i="1"/>
  <c r="R441" i="1" s="1"/>
  <c r="AI499" i="1"/>
  <c r="Q499" i="1"/>
  <c r="R499" i="1" s="1"/>
  <c r="S499" i="1"/>
  <c r="S77" i="1"/>
  <c r="Q77" i="1"/>
  <c r="R77" i="1" s="1"/>
  <c r="AI985" i="1"/>
  <c r="S985" i="1"/>
  <c r="AI96" i="1"/>
  <c r="S96" i="1"/>
  <c r="AI322" i="1"/>
  <c r="S322" i="1"/>
  <c r="S816" i="1"/>
  <c r="Q938" i="1"/>
  <c r="R938" i="1" s="1"/>
  <c r="S938" i="1"/>
  <c r="AI155" i="1"/>
  <c r="S155" i="1"/>
  <c r="AI373" i="1"/>
  <c r="Q373" i="1"/>
  <c r="R373" i="1" s="1"/>
  <c r="AI205" i="1"/>
  <c r="Q205" i="1"/>
  <c r="R205" i="1" s="1"/>
  <c r="S484" i="1"/>
  <c r="Q484" i="1"/>
  <c r="R484" i="1" s="1"/>
  <c r="S75" i="1"/>
  <c r="AI803" i="1"/>
  <c r="S803" i="1"/>
  <c r="AI303" i="1"/>
  <c r="Q67" i="1"/>
  <c r="R67" i="1" s="1"/>
  <c r="S67" i="1"/>
  <c r="Q789" i="1"/>
  <c r="R789" i="1" s="1"/>
  <c r="Q887" i="1"/>
  <c r="R887" i="1" s="1"/>
  <c r="AI51" i="1"/>
  <c r="Q51" i="1"/>
  <c r="R51" i="1" s="1"/>
  <c r="K979" i="1"/>
  <c r="AI853" i="1"/>
  <c r="Q853" i="1"/>
  <c r="R853" i="1" s="1"/>
  <c r="S853" i="1"/>
  <c r="AI35" i="1"/>
  <c r="Q35" i="1"/>
  <c r="R35" i="1" s="1"/>
  <c r="AI913" i="1"/>
  <c r="Q913" i="1"/>
  <c r="R913" i="1" s="1"/>
  <c r="AI539" i="1"/>
  <c r="Q759" i="1"/>
  <c r="R759" i="1" s="1"/>
  <c r="S759" i="1"/>
  <c r="AI759" i="1"/>
  <c r="Q761" i="1"/>
  <c r="R761" i="1" s="1"/>
  <c r="K774" i="1"/>
  <c r="S263" i="1"/>
  <c r="S705" i="1"/>
  <c r="S739" i="1"/>
  <c r="S35" i="1"/>
  <c r="AI305" i="1"/>
  <c r="S305" i="1"/>
  <c r="Q564" i="1"/>
  <c r="R564" i="1" s="1"/>
  <c r="S564" i="1"/>
  <c r="Q598" i="1"/>
  <c r="R598" i="1" s="1"/>
  <c r="AI419" i="1"/>
  <c r="Q986" i="1"/>
  <c r="R986" i="1" s="1"/>
  <c r="Q74" i="1"/>
  <c r="R74" i="1" s="1"/>
  <c r="S74" i="1"/>
  <c r="S537" i="1"/>
  <c r="Q785" i="1"/>
  <c r="R785" i="1" s="1"/>
  <c r="S785" i="1"/>
  <c r="AI78" i="1"/>
  <c r="Q196" i="1"/>
  <c r="R196" i="1" s="1"/>
  <c r="Q128" i="1"/>
  <c r="R128" i="1" s="1"/>
  <c r="S132" i="1"/>
  <c r="S421" i="1"/>
  <c r="Q1035" i="1"/>
  <c r="R1035" i="1" s="1"/>
  <c r="AI547" i="1"/>
  <c r="Q547" i="1"/>
  <c r="R547" i="1" s="1"/>
  <c r="AI247" i="1"/>
  <c r="AI181" i="1"/>
  <c r="AI84" i="1"/>
  <c r="Q84" i="1"/>
  <c r="R84" i="1" s="1"/>
  <c r="S223" i="1"/>
  <c r="S420" i="1"/>
  <c r="S219" i="1"/>
  <c r="Q219" i="1"/>
  <c r="R219" i="1" s="1"/>
  <c r="AI22" i="1"/>
  <c r="AI774" i="1"/>
  <c r="Q774" i="1"/>
  <c r="R774" i="1" s="1"/>
  <c r="AI380" i="1"/>
  <c r="S380" i="1"/>
  <c r="AI489" i="1"/>
  <c r="AI844" i="1"/>
  <c r="S801" i="1"/>
  <c r="Q801" i="1"/>
  <c r="R801" i="1" s="1"/>
  <c r="K525" i="1"/>
  <c r="Q22" i="1"/>
  <c r="R22" i="1" s="1"/>
  <c r="S69" i="1"/>
  <c r="Q733" i="1"/>
  <c r="R733" i="1" s="1"/>
  <c r="S247" i="1"/>
  <c r="S984" i="1"/>
  <c r="S547" i="1"/>
  <c r="S169" i="1"/>
  <c r="Q263" i="1"/>
  <c r="R263" i="1" s="1"/>
  <c r="S489" i="1"/>
  <c r="Q181" i="1"/>
  <c r="R181" i="1" s="1"/>
  <c r="Q575" i="1"/>
  <c r="R575" i="1" s="1"/>
  <c r="S668" i="1"/>
  <c r="Q659" i="1"/>
  <c r="R659" i="1" s="1"/>
  <c r="AI756" i="1"/>
  <c r="S756" i="1"/>
  <c r="Q756" i="1"/>
  <c r="R756" i="1" s="1"/>
  <c r="AI540" i="1"/>
  <c r="Q540" i="1"/>
  <c r="R540" i="1" s="1"/>
  <c r="S540" i="1"/>
  <c r="AI861" i="1"/>
  <c r="Q861" i="1"/>
  <c r="R861" i="1" s="1"/>
  <c r="S861" i="1"/>
  <c r="AI606" i="1"/>
  <c r="Q606" i="1"/>
  <c r="R606" i="1" s="1"/>
  <c r="S439" i="1"/>
  <c r="S175" i="1"/>
  <c r="AI217" i="1"/>
  <c r="S217" i="1"/>
  <c r="AI88" i="1"/>
  <c r="Q88" i="1"/>
  <c r="R88" i="1" s="1"/>
  <c r="AI596" i="1"/>
  <c r="S596" i="1"/>
  <c r="AI525" i="1"/>
  <c r="S525" i="1"/>
  <c r="Q559" i="1"/>
  <c r="R559" i="1" s="1"/>
  <c r="AI906" i="1"/>
  <c r="Q906" i="1"/>
  <c r="R906" i="1" s="1"/>
  <c r="S906" i="1"/>
  <c r="Q869" i="1"/>
  <c r="R869" i="1" s="1"/>
  <c r="S869" i="1"/>
  <c r="S475" i="1"/>
  <c r="Q875" i="1"/>
  <c r="R875" i="1" s="1"/>
  <c r="AI918" i="1"/>
  <c r="AI740" i="1"/>
  <c r="AI311" i="1"/>
  <c r="S624" i="1"/>
  <c r="S823" i="1"/>
  <c r="S868" i="1"/>
  <c r="Q868" i="1"/>
  <c r="R868" i="1" s="1"/>
  <c r="Q800" i="1"/>
  <c r="R800" i="1" s="1"/>
  <c r="S38" i="1"/>
  <c r="Q569" i="1"/>
  <c r="R569" i="1" s="1"/>
  <c r="Q951" i="1"/>
  <c r="R951" i="1" s="1"/>
  <c r="AI951" i="1"/>
  <c r="AI94" i="1"/>
  <c r="S94" i="1"/>
  <c r="Q176" i="1"/>
  <c r="R176" i="1" s="1"/>
  <c r="S786" i="1"/>
  <c r="Q786" i="1"/>
  <c r="R786" i="1" s="1"/>
  <c r="AI931" i="1"/>
  <c r="Q931" i="1"/>
  <c r="R931" i="1" s="1"/>
  <c r="AI233" i="1"/>
  <c r="Q233" i="1"/>
  <c r="R233" i="1" s="1"/>
  <c r="S233" i="1"/>
  <c r="AI600" i="1"/>
  <c r="S600" i="1"/>
  <c r="Q145" i="1"/>
  <c r="R145" i="1" s="1"/>
  <c r="S145" i="1"/>
  <c r="Q275" i="1"/>
  <c r="R275" i="1" s="1"/>
  <c r="AI702" i="1"/>
  <c r="S702" i="1"/>
  <c r="S488" i="1"/>
  <c r="Q488" i="1"/>
  <c r="R488" i="1" s="1"/>
  <c r="S884" i="1"/>
  <c r="Q884" i="1"/>
  <c r="R884" i="1" s="1"/>
  <c r="Q682" i="1"/>
  <c r="R682" i="1" s="1"/>
  <c r="AI159" i="1"/>
  <c r="S159" i="1"/>
  <c r="Q159" i="1"/>
  <c r="R159" i="1" s="1"/>
  <c r="AI909" i="1"/>
  <c r="Q909" i="1"/>
  <c r="R909" i="1" s="1"/>
  <c r="Q260" i="1"/>
  <c r="R260" i="1" s="1"/>
  <c r="AI241" i="1"/>
  <c r="S241" i="1"/>
  <c r="Q241" i="1"/>
  <c r="R241" i="1" s="1"/>
  <c r="K749" i="1"/>
  <c r="S749" i="1"/>
  <c r="Q472" i="1"/>
  <c r="R472" i="1" s="1"/>
  <c r="AI507" i="1"/>
  <c r="S507" i="1"/>
  <c r="AI841" i="1"/>
  <c r="AI569" i="1"/>
  <c r="S655" i="1"/>
  <c r="K806" i="1"/>
  <c r="AI636" i="1"/>
  <c r="Q636" i="1"/>
  <c r="R636" i="1" s="1"/>
  <c r="Q583" i="1"/>
  <c r="R583" i="1" s="1"/>
  <c r="AI648" i="1"/>
  <c r="Q648" i="1"/>
  <c r="R648" i="1" s="1"/>
  <c r="S648" i="1"/>
  <c r="Q912" i="1"/>
  <c r="R912" i="1" s="1"/>
  <c r="S912" i="1"/>
  <c r="AI992" i="1"/>
  <c r="S992" i="1"/>
  <c r="Q992" i="1"/>
  <c r="R992" i="1" s="1"/>
  <c r="AI167" i="1"/>
  <c r="Q167" i="1"/>
  <c r="R167" i="1" s="1"/>
  <c r="AI922" i="1"/>
  <c r="Q922" i="1"/>
  <c r="R922" i="1" s="1"/>
  <c r="S490" i="1"/>
  <c r="Q490" i="1"/>
  <c r="R490" i="1" s="1"/>
  <c r="AI765" i="1"/>
  <c r="Q765" i="1"/>
  <c r="R765" i="1" s="1"/>
  <c r="S765" i="1"/>
  <c r="S703" i="1"/>
  <c r="Q703" i="1"/>
  <c r="R703" i="1" s="1"/>
  <c r="AI703" i="1"/>
  <c r="AI222" i="1"/>
  <c r="Q222" i="1"/>
  <c r="R222" i="1" s="1"/>
  <c r="S222" i="1"/>
  <c r="Q223" i="1"/>
  <c r="R223" i="1" s="1"/>
  <c r="AI223" i="1"/>
  <c r="Q932" i="1"/>
  <c r="R932" i="1" s="1"/>
  <c r="S932" i="1"/>
  <c r="S311" i="1"/>
  <c r="S916" i="1"/>
  <c r="Q916" i="1"/>
  <c r="R916" i="1" s="1"/>
  <c r="AI423" i="1"/>
  <c r="S423" i="1"/>
  <c r="Q593" i="1"/>
  <c r="R593" i="1" s="1"/>
  <c r="S593" i="1"/>
  <c r="AI944" i="1"/>
  <c r="Q944" i="1"/>
  <c r="R944" i="1" s="1"/>
  <c r="S944" i="1"/>
  <c r="S605" i="1"/>
  <c r="Q605" i="1"/>
  <c r="R605" i="1" s="1"/>
  <c r="K963" i="1"/>
  <c r="AI48" i="1"/>
  <c r="AI586" i="1"/>
  <c r="S586" i="1"/>
  <c r="Q586" i="1"/>
  <c r="R586" i="1" s="1"/>
  <c r="AI173" i="1"/>
  <c r="S173" i="1"/>
  <c r="AI894" i="1"/>
  <c r="Q894" i="1"/>
  <c r="R894" i="1" s="1"/>
  <c r="S913" i="1"/>
  <c r="AI411" i="1"/>
  <c r="S411" i="1"/>
  <c r="AI692" i="1"/>
  <c r="S692" i="1"/>
  <c r="AI1009" i="1"/>
  <c r="S1009" i="1"/>
  <c r="Q740" i="1"/>
  <c r="R740" i="1" s="1"/>
  <c r="Q303" i="1"/>
  <c r="R303" i="1" s="1"/>
  <c r="S539" i="1"/>
  <c r="Q539" i="1"/>
  <c r="R539" i="1" s="1"/>
  <c r="S45" i="1"/>
  <c r="Q45" i="1"/>
  <c r="R45" i="1" s="1"/>
  <c r="Q355" i="1"/>
  <c r="R355" i="1" s="1"/>
  <c r="S355" i="1"/>
  <c r="Q431" i="1"/>
  <c r="R431" i="1" s="1"/>
  <c r="AI431" i="1"/>
  <c r="K869" i="1"/>
  <c r="S865" i="1"/>
  <c r="Q378" i="1"/>
  <c r="R378" i="1" s="1"/>
  <c r="Q300" i="1"/>
  <c r="R300" i="1" s="1"/>
  <c r="S300" i="1"/>
  <c r="AI189" i="1"/>
  <c r="Q189" i="1"/>
  <c r="R189" i="1" s="1"/>
  <c r="AI753" i="1"/>
  <c r="Q753" i="1"/>
  <c r="R753" i="1" s="1"/>
  <c r="AI643" i="1"/>
  <c r="Q643" i="1"/>
  <c r="R643" i="1" s="1"/>
  <c r="AI446" i="1"/>
  <c r="Q446" i="1"/>
  <c r="R446" i="1" s="1"/>
  <c r="AI621" i="1"/>
  <c r="S621" i="1"/>
  <c r="AI639" i="1"/>
  <c r="S639" i="1"/>
  <c r="Q639" i="1"/>
  <c r="R639" i="1" s="1"/>
  <c r="AI669" i="1"/>
  <c r="Q669" i="1"/>
  <c r="R669" i="1" s="1"/>
  <c r="S273" i="1"/>
  <c r="AI1021" i="1"/>
  <c r="S1021" i="1"/>
  <c r="AI119" i="1"/>
  <c r="Q119" i="1"/>
  <c r="R119" i="1" s="1"/>
  <c r="S119" i="1"/>
  <c r="AI1028" i="1"/>
  <c r="Q1028" i="1"/>
  <c r="R1028" i="1" s="1"/>
  <c r="AI278" i="1"/>
  <c r="Q278" i="1"/>
  <c r="R278" i="1" s="1"/>
  <c r="AI329" i="1"/>
  <c r="S43" i="1"/>
  <c r="Q43" i="1"/>
  <c r="R43" i="1" s="1"/>
  <c r="Q708" i="1"/>
  <c r="R708" i="1" s="1"/>
  <c r="Q1013" i="1"/>
  <c r="R1013" i="1" s="1"/>
  <c r="S1033" i="1"/>
  <c r="AI348" i="1"/>
  <c r="Q348" i="1"/>
  <c r="R348" i="1" s="1"/>
  <c r="S348" i="1"/>
  <c r="S1037" i="1"/>
  <c r="Q578" i="1"/>
  <c r="R578" i="1" s="1"/>
  <c r="Q773" i="1"/>
  <c r="R773" i="1" s="1"/>
  <c r="AI97" i="1"/>
  <c r="S97" i="1"/>
  <c r="AI800" i="1"/>
  <c r="AI204" i="1"/>
  <c r="S204" i="1"/>
  <c r="AI817" i="1"/>
  <c r="S817" i="1"/>
  <c r="Q817" i="1"/>
  <c r="R817" i="1" s="1"/>
  <c r="AI736" i="1"/>
  <c r="Q736" i="1"/>
  <c r="R736" i="1" s="1"/>
  <c r="AI71" i="1"/>
  <c r="S71" i="1"/>
  <c r="AI405" i="1"/>
  <c r="AI56" i="1"/>
  <c r="AI238" i="1"/>
  <c r="S238" i="1"/>
  <c r="Q238" i="1"/>
  <c r="R238" i="1" s="1"/>
  <c r="AI807" i="1"/>
  <c r="S807" i="1"/>
  <c r="AI580" i="1"/>
  <c r="S580" i="1"/>
  <c r="AI459" i="1"/>
  <c r="AI984" i="1"/>
  <c r="AI584" i="1"/>
  <c r="AI720" i="1"/>
  <c r="AI69" i="1"/>
  <c r="AI761" i="1"/>
  <c r="AI945" i="1"/>
  <c r="AI1020" i="1"/>
  <c r="AI583" i="1"/>
  <c r="AI691" i="1"/>
  <c r="AI38" i="1"/>
  <c r="AI45" i="1"/>
  <c r="S468" i="1"/>
  <c r="AI44" i="1"/>
  <c r="AI355" i="1"/>
  <c r="AI593" i="1"/>
  <c r="AI801" i="1"/>
  <c r="AI705" i="1"/>
  <c r="AI916" i="1"/>
  <c r="AI848" i="1"/>
  <c r="AI163" i="1"/>
  <c r="S163" i="1"/>
  <c r="Q504" i="1"/>
  <c r="R504" i="1" s="1"/>
  <c r="Q191" i="1"/>
  <c r="R191" i="1" s="1"/>
  <c r="Q907" i="1"/>
  <c r="R907" i="1" s="1"/>
  <c r="AI907" i="1"/>
  <c r="AI541" i="1"/>
  <c r="Q541" i="1"/>
  <c r="R541" i="1" s="1"/>
  <c r="K724" i="1"/>
  <c r="K138" i="1"/>
  <c r="S361" i="1"/>
  <c r="Q361" i="1"/>
  <c r="R361" i="1" s="1"/>
  <c r="AI200" i="1"/>
  <c r="S200" i="1"/>
  <c r="K610" i="1"/>
  <c r="S610" i="1"/>
  <c r="AI144" i="1"/>
  <c r="S144" i="1"/>
  <c r="AI616" i="1"/>
  <c r="S616" i="1"/>
  <c r="S725" i="1"/>
  <c r="Q284" i="1"/>
  <c r="R284" i="1" s="1"/>
  <c r="AI385" i="1"/>
  <c r="S385" i="1"/>
  <c r="Q385" i="1"/>
  <c r="R385" i="1" s="1"/>
  <c r="AI910" i="1"/>
  <c r="Q910" i="1"/>
  <c r="R910" i="1" s="1"/>
  <c r="AI627" i="1"/>
  <c r="Q627" i="1"/>
  <c r="R627" i="1" s="1"/>
  <c r="Q707" i="1"/>
  <c r="R707" i="1" s="1"/>
  <c r="S707" i="1"/>
  <c r="S1000" i="1"/>
  <c r="AI31" i="1"/>
  <c r="Q31" i="1"/>
  <c r="R31" i="1" s="1"/>
  <c r="S37" i="1"/>
  <c r="S91" i="1"/>
  <c r="Q294" i="1"/>
  <c r="R294" i="1" s="1"/>
  <c r="S923" i="1"/>
  <c r="Q314" i="1"/>
  <c r="R314" i="1" s="1"/>
  <c r="Q54" i="1"/>
  <c r="R54" i="1" s="1"/>
  <c r="S230" i="1"/>
  <c r="Q965" i="1"/>
  <c r="R965" i="1" s="1"/>
  <c r="S88" i="1"/>
  <c r="S314" i="1"/>
  <c r="Q262" i="1"/>
  <c r="R262" i="1" s="1"/>
  <c r="S486" i="1"/>
  <c r="Q193" i="1"/>
  <c r="R193" i="1" s="1"/>
  <c r="S54" i="1"/>
  <c r="S397" i="1"/>
  <c r="S574" i="1"/>
  <c r="S965" i="1"/>
  <c r="Q613" i="1"/>
  <c r="R613" i="1" s="1"/>
  <c r="S252" i="1"/>
  <c r="Q854" i="1"/>
  <c r="R854" i="1" s="1"/>
  <c r="S31" i="1"/>
  <c r="S679" i="1"/>
  <c r="K346" i="1"/>
  <c r="S627" i="1"/>
  <c r="Q144" i="1"/>
  <c r="R144" i="1" s="1"/>
  <c r="Q37" i="1"/>
  <c r="R37" i="1" s="1"/>
  <c r="S910" i="1"/>
  <c r="AI681" i="1"/>
  <c r="Q542" i="1"/>
  <c r="R542" i="1" s="1"/>
  <c r="S542" i="1"/>
  <c r="K925" i="1"/>
  <c r="S925" i="1"/>
  <c r="S698" i="1"/>
  <c r="Q375" i="1"/>
  <c r="R375" i="1" s="1"/>
  <c r="Q898" i="1"/>
  <c r="R898" i="1" s="1"/>
  <c r="S885" i="1"/>
  <c r="S947" i="1"/>
  <c r="S724" i="1"/>
  <c r="Q974" i="1"/>
  <c r="R974" i="1" s="1"/>
  <c r="S491" i="1"/>
  <c r="S907" i="1"/>
  <c r="Q183" i="1"/>
  <c r="R183" i="1" s="1"/>
  <c r="K725" i="1"/>
  <c r="S541" i="1"/>
  <c r="Q511" i="1"/>
  <c r="R511" i="1" s="1"/>
  <c r="S191" i="1"/>
  <c r="Q616" i="1"/>
  <c r="R616" i="1" s="1"/>
  <c r="AI377" i="1"/>
  <c r="Q377" i="1"/>
  <c r="R377" i="1" s="1"/>
  <c r="AI785" i="1"/>
  <c r="S218" i="1"/>
  <c r="Q218" i="1"/>
  <c r="R218" i="1" s="1"/>
  <c r="S713" i="1"/>
  <c r="Q843" i="1"/>
  <c r="R843" i="1" s="1"/>
  <c r="Q805" i="1"/>
  <c r="R805" i="1" s="1"/>
  <c r="S805" i="1"/>
  <c r="Q629" i="1"/>
  <c r="R629" i="1" s="1"/>
  <c r="AI553" i="1"/>
  <c r="AI511" i="1"/>
  <c r="K858" i="1"/>
  <c r="K56" i="1"/>
  <c r="S56" i="1"/>
  <c r="AI519" i="1"/>
  <c r="Q519" i="1"/>
  <c r="R519" i="1" s="1"/>
  <c r="S863" i="1"/>
  <c r="Q863" i="1"/>
  <c r="R863" i="1" s="1"/>
  <c r="AI674" i="1"/>
  <c r="S674" i="1"/>
  <c r="Q674" i="1"/>
  <c r="R674" i="1" s="1"/>
  <c r="S261" i="1"/>
  <c r="AI261" i="1"/>
  <c r="Q261" i="1"/>
  <c r="R261" i="1" s="1"/>
  <c r="S95" i="1"/>
  <c r="Q95" i="1"/>
  <c r="R95" i="1" s="1"/>
  <c r="AI215" i="1"/>
  <c r="S215" i="1"/>
  <c r="Q215" i="1"/>
  <c r="R215" i="1" s="1"/>
  <c r="AI426" i="1"/>
  <c r="S653" i="1"/>
  <c r="Q960" i="1"/>
  <c r="R960" i="1" s="1"/>
  <c r="S239" i="1"/>
  <c r="AI678" i="1"/>
  <c r="S678" i="1"/>
  <c r="S737" i="1"/>
  <c r="S742" i="1"/>
  <c r="S758" i="1"/>
  <c r="AI758" i="1"/>
  <c r="S287" i="1"/>
  <c r="Q849" i="1"/>
  <c r="R849" i="1" s="1"/>
  <c r="Q230" i="1"/>
  <c r="R230" i="1" s="1"/>
  <c r="Q287" i="1"/>
  <c r="R287" i="1" s="1"/>
  <c r="S117" i="1"/>
  <c r="Q163" i="1"/>
  <c r="R163" i="1" s="1"/>
  <c r="Q1000" i="1"/>
  <c r="R1000" i="1" s="1"/>
  <c r="Q200" i="1"/>
  <c r="R200" i="1" s="1"/>
  <c r="Q890" i="1"/>
  <c r="R890" i="1" s="1"/>
  <c r="S352" i="1"/>
  <c r="S543" i="1"/>
  <c r="S961" i="1"/>
  <c r="AI831" i="1"/>
  <c r="S831" i="1"/>
  <c r="Q831" i="1"/>
  <c r="R831" i="1" s="1"/>
  <c r="AI134" i="1"/>
  <c r="Q134" i="1"/>
  <c r="R134" i="1" s="1"/>
  <c r="S836" i="1"/>
  <c r="S323" i="1"/>
  <c r="S408" i="1"/>
  <c r="AI828" i="1"/>
  <c r="S828" i="1"/>
  <c r="Q828" i="1"/>
  <c r="R828" i="1" s="1"/>
  <c r="AI509" i="1"/>
  <c r="Q509" i="1"/>
  <c r="R509" i="1" s="1"/>
  <c r="AI742" i="1"/>
  <c r="AI361" i="1"/>
  <c r="AI95" i="1"/>
  <c r="AI990" i="1"/>
  <c r="S990" i="1"/>
  <c r="AI436" i="1"/>
  <c r="S436" i="1"/>
  <c r="Q436" i="1"/>
  <c r="R436" i="1" s="1"/>
  <c r="AI111" i="1"/>
  <c r="Q111" i="1"/>
  <c r="R111" i="1" s="1"/>
  <c r="S111" i="1"/>
  <c r="Q288" i="1"/>
  <c r="R288" i="1" s="1"/>
  <c r="S288" i="1"/>
  <c r="S826" i="1"/>
  <c r="AI294" i="1"/>
  <c r="AI483" i="1"/>
  <c r="AI826" i="1"/>
  <c r="AI854" i="1"/>
  <c r="AI37" i="1"/>
  <c r="AI288" i="1"/>
  <c r="AI741" i="1"/>
  <c r="AI823" i="1"/>
  <c r="AI707" i="1"/>
  <c r="AI912" i="1"/>
  <c r="S849" i="1"/>
  <c r="AI876" i="1"/>
  <c r="S876" i="1"/>
  <c r="Q876" i="1"/>
  <c r="R876" i="1" s="1"/>
  <c r="AI644" i="1"/>
  <c r="S329" i="1"/>
  <c r="S368" i="1"/>
  <c r="S644" i="1"/>
  <c r="Q363" i="1"/>
  <c r="R363" i="1" s="1"/>
  <c r="S637" i="1"/>
  <c r="S429" i="1"/>
  <c r="Q429" i="1"/>
  <c r="R429" i="1" s="1"/>
  <c r="AI731" i="1"/>
  <c r="Q731" i="1"/>
  <c r="R731" i="1" s="1"/>
  <c r="S731" i="1"/>
  <c r="Q716" i="1"/>
  <c r="R716" i="1" s="1"/>
  <c r="AI589" i="1"/>
  <c r="S589" i="1"/>
  <c r="AI269" i="1"/>
  <c r="Q166" i="1"/>
  <c r="R166" i="1" s="1"/>
  <c r="S166" i="1"/>
  <c r="AI971" i="1"/>
  <c r="Q971" i="1"/>
  <c r="R971" i="1" s="1"/>
  <c r="S971" i="1"/>
  <c r="AI86" i="1"/>
  <c r="Q86" i="1"/>
  <c r="R86" i="1" s="1"/>
  <c r="AI310" i="1"/>
  <c r="S310" i="1"/>
  <c r="Q310" i="1"/>
  <c r="R310" i="1" s="1"/>
  <c r="AI779" i="1"/>
  <c r="Q779" i="1"/>
  <c r="R779" i="1" s="1"/>
  <c r="S779" i="1"/>
  <c r="AI728" i="1"/>
  <c r="AI422" i="1"/>
  <c r="AI838" i="1"/>
  <c r="Q838" i="1"/>
  <c r="R838" i="1" s="1"/>
  <c r="S838" i="1"/>
  <c r="AI976" i="1"/>
  <c r="Q976" i="1"/>
  <c r="R976" i="1" s="1"/>
  <c r="AI958" i="1"/>
  <c r="S958" i="1"/>
  <c r="AI253" i="1"/>
  <c r="AI888" i="1"/>
  <c r="S888" i="1"/>
  <c r="AI523" i="1"/>
  <c r="Q523" i="1"/>
  <c r="R523" i="1" s="1"/>
  <c r="AI973" i="1"/>
  <c r="Q973" i="1"/>
  <c r="R973" i="1" s="1"/>
  <c r="Q819" i="1"/>
  <c r="R819" i="1" s="1"/>
  <c r="AI127" i="1"/>
  <c r="Q127" i="1"/>
  <c r="R127" i="1" s="1"/>
  <c r="Q394" i="1"/>
  <c r="R394" i="1" s="1"/>
  <c r="AI394" i="1"/>
  <c r="S614" i="1"/>
  <c r="AI64" i="1"/>
  <c r="Q64" i="1"/>
  <c r="R64" i="1" s="1"/>
  <c r="S64" i="1"/>
  <c r="Q691" i="1"/>
  <c r="R691" i="1" s="1"/>
  <c r="S691" i="1"/>
  <c r="S584" i="1"/>
  <c r="AI156" i="1"/>
  <c r="Q156" i="1"/>
  <c r="R156" i="1" s="1"/>
  <c r="AI379" i="1"/>
  <c r="S379" i="1"/>
  <c r="Q379" i="1"/>
  <c r="R379" i="1" s="1"/>
  <c r="K548" i="1"/>
  <c r="AI727" i="1"/>
  <c r="S86" i="1"/>
  <c r="Q778" i="1"/>
  <c r="R778" i="1" s="1"/>
  <c r="K644" i="1"/>
  <c r="S394" i="1"/>
  <c r="Q253" i="1"/>
  <c r="R253" i="1" s="1"/>
  <c r="S976" i="1"/>
  <c r="Q63" i="1"/>
  <c r="R63" i="1" s="1"/>
  <c r="Q728" i="1"/>
  <c r="R728" i="1" s="1"/>
  <c r="Q888" i="1"/>
  <c r="R888" i="1" s="1"/>
  <c r="AI893" i="1"/>
  <c r="Q893" i="1"/>
  <c r="R893" i="1" s="1"/>
  <c r="Q251" i="1"/>
  <c r="R251" i="1" s="1"/>
  <c r="S251" i="1"/>
  <c r="AI301" i="1"/>
  <c r="Q301" i="1"/>
  <c r="R301" i="1" s="1"/>
  <c r="Q969" i="1"/>
  <c r="R969" i="1" s="1"/>
  <c r="S969" i="1"/>
  <c r="S476" i="1"/>
  <c r="AI418" i="1"/>
  <c r="AI277" i="1"/>
  <c r="S277" i="1"/>
  <c r="Q277" i="1"/>
  <c r="R277" i="1" s="1"/>
  <c r="AI954" i="1"/>
  <c r="S954" i="1"/>
  <c r="Q954" i="1"/>
  <c r="R954" i="1" s="1"/>
  <c r="AI609" i="1"/>
  <c r="S609" i="1"/>
  <c r="S272" i="1"/>
  <c r="AI689" i="1"/>
  <c r="Q689" i="1"/>
  <c r="R689" i="1" s="1"/>
  <c r="S689" i="1"/>
  <c r="AI824" i="1"/>
  <c r="AI780" i="1"/>
  <c r="Q780" i="1"/>
  <c r="R780" i="1" s="1"/>
  <c r="AI1032" i="1"/>
  <c r="S1032" i="1"/>
  <c r="AI588" i="1"/>
  <c r="Q588" i="1"/>
  <c r="R588" i="1" s="1"/>
  <c r="AI203" i="1"/>
  <c r="Q203" i="1"/>
  <c r="R203" i="1" s="1"/>
  <c r="AI664" i="1"/>
  <c r="Q664" i="1"/>
  <c r="R664" i="1" s="1"/>
  <c r="K180" i="1"/>
  <c r="AI714" i="1"/>
  <c r="K628" i="1"/>
  <c r="Q576" i="1"/>
  <c r="R576" i="1" s="1"/>
  <c r="S576" i="1"/>
  <c r="AI862" i="1"/>
  <c r="S862" i="1"/>
  <c r="AI234" i="1"/>
  <c r="Q234" i="1"/>
  <c r="R234" i="1" s="1"/>
  <c r="AI382" i="1"/>
  <c r="Q382" i="1"/>
  <c r="R382" i="1" s="1"/>
  <c r="S382" i="1"/>
  <c r="AI276" i="1"/>
  <c r="Q276" i="1"/>
  <c r="R276" i="1" s="1"/>
  <c r="S276" i="1"/>
  <c r="S236" i="1"/>
  <c r="Q827" i="1"/>
  <c r="R827" i="1" s="1"/>
  <c r="Q106" i="1"/>
  <c r="R106" i="1" s="1"/>
  <c r="AI605" i="1"/>
  <c r="S720" i="1"/>
  <c r="Q428" i="1"/>
  <c r="R428" i="1" s="1"/>
  <c r="Q614" i="1"/>
  <c r="R614" i="1" s="1"/>
  <c r="Q584" i="1"/>
  <c r="R584" i="1" s="1"/>
  <c r="S156" i="1"/>
  <c r="Q1030" i="1"/>
  <c r="R1030" i="1" s="1"/>
  <c r="Q862" i="1"/>
  <c r="R862" i="1" s="1"/>
  <c r="Q216" i="1"/>
  <c r="R216" i="1" s="1"/>
  <c r="S778" i="1"/>
  <c r="Q1032" i="1"/>
  <c r="R1032" i="1" s="1"/>
  <c r="Q589" i="1"/>
  <c r="R589" i="1" s="1"/>
  <c r="Q714" i="1"/>
  <c r="R714" i="1" s="1"/>
  <c r="S629" i="1"/>
  <c r="S269" i="1"/>
  <c r="S106" i="1"/>
  <c r="Q420" i="1"/>
  <c r="R420" i="1" s="1"/>
  <c r="Q727" i="1"/>
  <c r="R727" i="1" s="1"/>
  <c r="S127" i="1"/>
  <c r="K849" i="1"/>
  <c r="Q958" i="1"/>
  <c r="R958" i="1" s="1"/>
  <c r="S716" i="1"/>
  <c r="AI367" i="1"/>
  <c r="S367" i="1"/>
  <c r="AI889" i="1"/>
  <c r="S889" i="1"/>
  <c r="Q889" i="1"/>
  <c r="R889" i="1" s="1"/>
  <c r="AI285" i="1"/>
  <c r="S285" i="1"/>
  <c r="Q151" i="1"/>
  <c r="R151" i="1" s="1"/>
  <c r="S151" i="1"/>
  <c r="Q505" i="1"/>
  <c r="R505" i="1" s="1"/>
  <c r="S505" i="1"/>
  <c r="AI118" i="1"/>
  <c r="AI619" i="1"/>
  <c r="Q619" i="1"/>
  <c r="R619" i="1" s="1"/>
  <c r="Q470" i="1"/>
  <c r="R470" i="1" s="1"/>
  <c r="S470" i="1"/>
  <c r="Q324" i="1"/>
  <c r="R324" i="1" s="1"/>
  <c r="AI324" i="1"/>
  <c r="AI671" i="1"/>
  <c r="AI633" i="1"/>
  <c r="S633" i="1"/>
  <c r="Q633" i="1"/>
  <c r="R633" i="1" s="1"/>
  <c r="AI869" i="1"/>
  <c r="AI471" i="1"/>
  <c r="S471" i="1"/>
  <c r="S681" i="1"/>
  <c r="Q681" i="1"/>
  <c r="R681" i="1" s="1"/>
  <c r="AI763" i="1"/>
  <c r="Q763" i="1"/>
  <c r="R763" i="1" s="1"/>
  <c r="AI805" i="1"/>
  <c r="S553" i="1"/>
  <c r="AI981" i="1"/>
  <c r="S981" i="1"/>
  <c r="Q981" i="1"/>
  <c r="R981" i="1" s="1"/>
  <c r="AI265" i="1"/>
  <c r="S265" i="1"/>
  <c r="Q265" i="1"/>
  <c r="R265" i="1" s="1"/>
  <c r="AI734" i="1"/>
  <c r="Q734" i="1"/>
  <c r="R734" i="1" s="1"/>
  <c r="AI864" i="1"/>
  <c r="Q864" i="1"/>
  <c r="R864" i="1" s="1"/>
  <c r="AI508" i="1"/>
  <c r="K677" i="1"/>
  <c r="S677" i="1"/>
  <c r="AI226" i="1"/>
  <c r="Q226" i="1"/>
  <c r="R226" i="1" s="1"/>
  <c r="S226" i="1"/>
  <c r="AI602" i="1"/>
  <c r="S602" i="1"/>
  <c r="S951" i="1"/>
  <c r="K951" i="1"/>
  <c r="S227" i="1"/>
  <c r="Q227" i="1"/>
  <c r="R227" i="1" s="1"/>
  <c r="AI968" i="1"/>
  <c r="S968" i="1"/>
  <c r="AI368" i="1"/>
  <c r="Q368" i="1"/>
  <c r="R368" i="1" s="1"/>
  <c r="K569" i="1"/>
  <c r="S569" i="1"/>
  <c r="AI658" i="1"/>
  <c r="S963" i="1"/>
  <c r="K48" i="1"/>
  <c r="S253" i="1"/>
  <c r="Q269" i="1"/>
  <c r="R269" i="1" s="1"/>
  <c r="Q658" i="1"/>
  <c r="R658" i="1" s="1"/>
  <c r="Q236" i="1"/>
  <c r="R236" i="1" s="1"/>
  <c r="Q720" i="1"/>
  <c r="R720" i="1" s="1"/>
  <c r="Q602" i="1"/>
  <c r="R602" i="1" s="1"/>
  <c r="S203" i="1"/>
  <c r="Q553" i="1"/>
  <c r="R553" i="1" s="1"/>
  <c r="S763" i="1"/>
  <c r="S588" i="1"/>
  <c r="AI175" i="1"/>
  <c r="Q175" i="1"/>
  <c r="R175" i="1" s="1"/>
  <c r="AI764" i="1"/>
  <c r="S764" i="1"/>
  <c r="Q764" i="1"/>
  <c r="R764" i="1" s="1"/>
  <c r="AI49" i="1"/>
  <c r="AI415" i="1"/>
  <c r="AI232" i="1"/>
  <c r="S232" i="1"/>
  <c r="Q232" i="1"/>
  <c r="R232" i="1" s="1"/>
  <c r="AI717" i="1"/>
  <c r="S717" i="1"/>
  <c r="AI93" i="1"/>
  <c r="S93" i="1"/>
  <c r="AI793" i="1"/>
  <c r="Q793" i="1"/>
  <c r="R793" i="1" s="1"/>
  <c r="AI302" i="1"/>
  <c r="Q735" i="1"/>
  <c r="R735" i="1" s="1"/>
  <c r="AI735" i="1"/>
  <c r="S735" i="1"/>
  <c r="AI1006" i="1"/>
  <c r="S1006" i="1"/>
  <c r="AI478" i="1"/>
  <c r="AI239" i="1"/>
  <c r="Q239" i="1"/>
  <c r="R239" i="1" s="1"/>
  <c r="S577" i="1"/>
  <c r="AI577" i="1"/>
  <c r="Q577" i="1"/>
  <c r="R577" i="1" s="1"/>
  <c r="S319" i="1"/>
  <c r="S886" i="1"/>
  <c r="AI191" i="1"/>
  <c r="AI166" i="1"/>
  <c r="AI559" i="1"/>
  <c r="AI186" i="1"/>
  <c r="AI219" i="1"/>
  <c r="AI284" i="1"/>
  <c r="AI960" i="1"/>
  <c r="AI827" i="1"/>
  <c r="AI576" i="1"/>
  <c r="AI617" i="1"/>
  <c r="AI227" i="1"/>
  <c r="AI420" i="1"/>
  <c r="AI673" i="1"/>
  <c r="AI614" i="1"/>
  <c r="AI106" i="1"/>
  <c r="S856" i="1"/>
  <c r="S508" i="1"/>
  <c r="AI275" i="1"/>
  <c r="AI251" i="1"/>
  <c r="AI62" i="1"/>
  <c r="AI987" i="1"/>
  <c r="AI63" i="1"/>
  <c r="AI73" i="1"/>
  <c r="AI430" i="1"/>
  <c r="AI444" i="1"/>
  <c r="AI376" i="1"/>
  <c r="AI629" i="1"/>
  <c r="AI668" i="1"/>
  <c r="AI476" i="1"/>
  <c r="AI812" i="1"/>
  <c r="AI932" i="1"/>
  <c r="AI500" i="1"/>
  <c r="AI977" i="1"/>
  <c r="AI563" i="1"/>
  <c r="AI77" i="1"/>
  <c r="AI716" i="1"/>
  <c r="AI721" i="1"/>
  <c r="AI41" i="1"/>
  <c r="AI871" i="1"/>
  <c r="AI395" i="1"/>
  <c r="AI236" i="1"/>
  <c r="AI505" i="1"/>
  <c r="AI810" i="1"/>
  <c r="AI74" i="1"/>
  <c r="AI567" i="1"/>
  <c r="AI856" i="1"/>
  <c r="AI687" i="1"/>
  <c r="AI1036" i="1"/>
  <c r="AI1003" i="1"/>
  <c r="AI470" i="1"/>
  <c r="AI151" i="1"/>
  <c r="AI148" i="1"/>
  <c r="S126" i="1"/>
  <c r="AI296" i="1"/>
  <c r="S296" i="1"/>
  <c r="AI788" i="1"/>
  <c r="S858" i="1"/>
  <c r="Q767" i="1"/>
  <c r="R767" i="1" s="1"/>
  <c r="S664" i="1"/>
  <c r="AI180" i="1"/>
  <c r="Q180" i="1"/>
  <c r="R180" i="1" s="1"/>
  <c r="S180" i="1"/>
  <c r="S979" i="1"/>
  <c r="K728" i="1"/>
  <c r="S728" i="1"/>
  <c r="AI768" i="1"/>
  <c r="Q768" i="1"/>
  <c r="R768" i="1" s="1"/>
  <c r="S768" i="1"/>
  <c r="S628" i="1"/>
  <c r="S496" i="1"/>
  <c r="Q245" i="1"/>
  <c r="R245" i="1" s="1"/>
  <c r="S245" i="1"/>
  <c r="Q188" i="1"/>
  <c r="R188" i="1" s="1"/>
  <c r="S188" i="1"/>
  <c r="S320" i="1"/>
  <c r="Q320" i="1"/>
  <c r="R320" i="1" s="1"/>
  <c r="AI881" i="1"/>
  <c r="Q881" i="1"/>
  <c r="R881" i="1" s="1"/>
  <c r="S68" i="1"/>
  <c r="Q68" i="1"/>
  <c r="R68" i="1" s="1"/>
  <c r="AI618" i="1"/>
  <c r="Q618" i="1"/>
  <c r="R618" i="1" s="1"/>
  <c r="S618" i="1"/>
  <c r="AI442" i="1"/>
  <c r="Q442" i="1"/>
  <c r="R442" i="1" s="1"/>
  <c r="S442" i="1"/>
  <c r="AI521" i="1"/>
  <c r="Q521" i="1"/>
  <c r="R521" i="1" s="1"/>
  <c r="Q53" i="1"/>
  <c r="R53" i="1" s="1"/>
  <c r="AI53" i="1"/>
  <c r="Q211" i="1"/>
  <c r="R211" i="1" s="1"/>
  <c r="Q820" i="1"/>
  <c r="R820" i="1" s="1"/>
  <c r="S820" i="1"/>
  <c r="AI650" i="1"/>
  <c r="S650" i="1"/>
  <c r="S62" i="1"/>
  <c r="Q62" i="1"/>
  <c r="R62" i="1" s="1"/>
  <c r="S641" i="1"/>
  <c r="Q451" i="1"/>
  <c r="R451" i="1" s="1"/>
  <c r="S620" i="1"/>
  <c r="S597" i="1"/>
  <c r="S459" i="1"/>
  <c r="AI498" i="1"/>
  <c r="S498" i="1"/>
  <c r="Q989" i="1"/>
  <c r="R989" i="1" s="1"/>
  <c r="AI917" i="1"/>
  <c r="AI52" i="1"/>
  <c r="S52" i="1"/>
  <c r="S359" i="1"/>
  <c r="S221" i="1"/>
  <c r="S723" i="1"/>
  <c r="Q548" i="1"/>
  <c r="R548" i="1" s="1"/>
  <c r="Q873" i="1"/>
  <c r="R873" i="1" s="1"/>
  <c r="AI138" i="1"/>
  <c r="S138" i="1"/>
  <c r="S143" i="1"/>
  <c r="Q837" i="1"/>
  <c r="R837" i="1" s="1"/>
  <c r="Q315" i="1"/>
  <c r="R315" i="1" s="1"/>
  <c r="S447" i="1"/>
  <c r="AI952" i="1"/>
  <c r="S952" i="1"/>
  <c r="S795" i="1"/>
  <c r="S919" i="1"/>
  <c r="S460" i="1"/>
  <c r="AI55" i="1"/>
  <c r="S55" i="1"/>
  <c r="S974" i="1"/>
  <c r="Q89" i="1"/>
  <c r="R89" i="1" s="1"/>
  <c r="K405" i="1"/>
  <c r="S405" i="1"/>
  <c r="S839" i="1"/>
  <c r="S1027" i="1"/>
  <c r="AI1027" i="1"/>
  <c r="Q1027" i="1"/>
  <c r="R1027" i="1" s="1"/>
  <c r="S454" i="1"/>
  <c r="Q464" i="1"/>
  <c r="R464" i="1" s="1"/>
  <c r="Q797" i="1"/>
  <c r="R797" i="1" s="1"/>
  <c r="S797" i="1"/>
  <c r="Q918" i="1"/>
  <c r="R918" i="1" s="1"/>
  <c r="Q750" i="1"/>
  <c r="R750" i="1" s="1"/>
  <c r="S58" i="1"/>
  <c r="AI403" i="1"/>
  <c r="Q403" i="1"/>
  <c r="R403" i="1" s="1"/>
  <c r="AI29" i="1"/>
  <c r="Q29" i="1"/>
  <c r="R29" i="1" s="1"/>
  <c r="S29" i="1"/>
  <c r="S51" i="1"/>
  <c r="K51" i="1"/>
  <c r="S790" i="1"/>
  <c r="AI790" i="1"/>
  <c r="Q790" i="1"/>
  <c r="R790" i="1" s="1"/>
  <c r="S714" i="1"/>
  <c r="K714" i="1"/>
  <c r="S575" i="1"/>
  <c r="Q392" i="1"/>
  <c r="R392" i="1" s="1"/>
  <c r="Q628" i="1"/>
  <c r="R628" i="1" s="1"/>
  <c r="S135" i="1"/>
  <c r="Q282" i="1"/>
  <c r="R282" i="1" s="1"/>
  <c r="Q103" i="1"/>
  <c r="R103" i="1" s="1"/>
  <c r="S864" i="1"/>
  <c r="Q296" i="1"/>
  <c r="R296" i="1" s="1"/>
  <c r="AI628" i="1"/>
  <c r="AI657" i="1"/>
  <c r="S657" i="1"/>
  <c r="Q1038" i="1"/>
  <c r="R1038" i="1" s="1"/>
  <c r="S1001" i="1"/>
  <c r="Q1001" i="1"/>
  <c r="R1001" i="1" s="1"/>
  <c r="AI146" i="1"/>
  <c r="Q700" i="1"/>
  <c r="R700" i="1" s="1"/>
  <c r="K1035" i="1"/>
  <c r="K508" i="1"/>
  <c r="AI677" i="1"/>
  <c r="Q677" i="1"/>
  <c r="R677" i="1" s="1"/>
  <c r="K422" i="1"/>
  <c r="S422" i="1"/>
  <c r="Q657" i="1"/>
  <c r="R657" i="1" s="1"/>
  <c r="S810" i="1"/>
  <c r="Q810" i="1"/>
  <c r="R810" i="1" s="1"/>
  <c r="Q307" i="1"/>
  <c r="R307" i="1" s="1"/>
  <c r="AI307" i="1"/>
  <c r="S307" i="1"/>
  <c r="AI174" i="1"/>
  <c r="S174" i="1"/>
  <c r="Q133" i="1"/>
  <c r="R133" i="1" s="1"/>
  <c r="AI835" i="1"/>
  <c r="S835" i="1"/>
  <c r="AI625" i="1"/>
  <c r="Q625" i="1"/>
  <c r="R625" i="1" s="1"/>
  <c r="Q440" i="1"/>
  <c r="R440" i="1" s="1"/>
  <c r="S440" i="1"/>
  <c r="S883" i="1"/>
  <c r="Q883" i="1"/>
  <c r="R883" i="1" s="1"/>
  <c r="S694" i="1"/>
  <c r="AI694" i="1"/>
  <c r="Q694" i="1"/>
  <c r="R694" i="1" s="1"/>
  <c r="S812" i="1"/>
  <c r="Q461" i="1"/>
  <c r="R461" i="1" s="1"/>
  <c r="AI461" i="1"/>
  <c r="S1031" i="1"/>
  <c r="Q1031" i="1"/>
  <c r="R1031" i="1" s="1"/>
  <c r="AI1031" i="1"/>
  <c r="S57" i="1"/>
  <c r="Q57" i="1"/>
  <c r="R57" i="1" s="1"/>
  <c r="AI497" i="1"/>
  <c r="S497" i="1"/>
  <c r="S178" i="1"/>
  <c r="AI178" i="1"/>
  <c r="AI374" i="1"/>
  <c r="S374" i="1"/>
  <c r="Q374" i="1"/>
  <c r="R374" i="1" s="1"/>
  <c r="Q98" i="1"/>
  <c r="R98" i="1" s="1"/>
  <c r="AI140" i="1"/>
  <c r="S140" i="1"/>
  <c r="S254" i="1"/>
  <c r="Q624" i="1"/>
  <c r="R624" i="1" s="1"/>
  <c r="S338" i="1"/>
  <c r="Q338" i="1"/>
  <c r="R338" i="1" s="1"/>
  <c r="AI114" i="1"/>
  <c r="Q114" i="1"/>
  <c r="R114" i="1" s="1"/>
  <c r="Q229" i="1"/>
  <c r="R229" i="1" s="1"/>
  <c r="S229" i="1"/>
  <c r="AI389" i="1"/>
  <c r="S389" i="1"/>
  <c r="Q389" i="1"/>
  <c r="R389" i="1" s="1"/>
  <c r="AI806" i="1"/>
  <c r="S806" i="1"/>
  <c r="Q806" i="1"/>
  <c r="R806" i="1" s="1"/>
  <c r="AI362" i="1"/>
  <c r="S362" i="1"/>
  <c r="Q362" i="1"/>
  <c r="R362" i="1" s="1"/>
  <c r="S514" i="1"/>
  <c r="Q514" i="1"/>
  <c r="R514" i="1" s="1"/>
  <c r="AI75" i="1"/>
  <c r="AI454" i="1"/>
  <c r="AI624" i="1"/>
  <c r="S354" i="1"/>
  <c r="AI105" i="1"/>
  <c r="AI464" i="1"/>
  <c r="AI98" i="1"/>
  <c r="AI928" i="1"/>
  <c r="AI338" i="1"/>
  <c r="AI518" i="1"/>
  <c r="AI129" i="1"/>
  <c r="AI23" i="1"/>
  <c r="AI34" i="1"/>
  <c r="AI972" i="1"/>
  <c r="AI682" i="1"/>
  <c r="AI237" i="1"/>
  <c r="AI89" i="1"/>
  <c r="AI868" i="1"/>
  <c r="AI445" i="1"/>
  <c r="AI890" i="1"/>
  <c r="AI630" i="1"/>
  <c r="Q630" i="1"/>
  <c r="R630" i="1" s="1"/>
  <c r="S630" i="1"/>
  <c r="S388" i="1"/>
  <c r="Q388" i="1"/>
  <c r="R388" i="1" s="1"/>
  <c r="Q158" i="1"/>
  <c r="R158" i="1" s="1"/>
  <c r="AI158" i="1"/>
  <c r="S158" i="1"/>
  <c r="Q369" i="1"/>
  <c r="R369" i="1" s="1"/>
  <c r="AI369" i="1"/>
  <c r="S369" i="1"/>
  <c r="Q794" i="1"/>
  <c r="R794" i="1" s="1"/>
  <c r="S794" i="1"/>
  <c r="AI794" i="1"/>
  <c r="Q781" i="1"/>
  <c r="R781" i="1" s="1"/>
  <c r="AI781" i="1"/>
  <c r="S781" i="1"/>
  <c r="Q1012" i="1"/>
  <c r="R1012" i="1" s="1"/>
  <c r="S1012" i="1"/>
  <c r="AI1012" i="1"/>
  <c r="AI666" i="1"/>
  <c r="AI843" i="1"/>
  <c r="AI822" i="1"/>
  <c r="AI729" i="1"/>
  <c r="AI450" i="1"/>
  <c r="S179" i="1"/>
  <c r="Q308" i="1"/>
  <c r="R308" i="1" s="1"/>
  <c r="S392" i="1"/>
  <c r="Q1002" i="1"/>
  <c r="R1002" i="1" s="1"/>
  <c r="S160" i="1"/>
  <c r="Q816" i="1"/>
  <c r="R816" i="1" s="1"/>
  <c r="S914" i="1"/>
  <c r="Q135" i="1"/>
  <c r="R135" i="1" s="1"/>
  <c r="Q169" i="1"/>
  <c r="R169" i="1" s="1"/>
  <c r="S282" i="1"/>
  <c r="Q1039" i="1"/>
  <c r="R1039" i="1" s="1"/>
  <c r="S926" i="1"/>
  <c r="Q427" i="1"/>
  <c r="R427" i="1" s="1"/>
  <c r="S722" i="1"/>
  <c r="S775" i="1"/>
  <c r="Q326" i="1"/>
  <c r="R326" i="1" s="1"/>
  <c r="Q209" i="1"/>
  <c r="R209" i="1" s="1"/>
  <c r="S103" i="1"/>
  <c r="S451" i="1"/>
  <c r="Q398" i="1"/>
  <c r="R398" i="1" s="1"/>
  <c r="Q892" i="1"/>
  <c r="R892" i="1" s="1"/>
  <c r="Q856" i="1"/>
  <c r="R856" i="1" s="1"/>
  <c r="Q498" i="1"/>
  <c r="R498" i="1" s="1"/>
  <c r="S917" i="1"/>
  <c r="S700" i="1"/>
  <c r="S403" i="1"/>
  <c r="S918" i="1"/>
  <c r="Q597" i="1"/>
  <c r="R597" i="1" s="1"/>
  <c r="K459" i="1"/>
  <c r="S1038" i="1"/>
  <c r="S59" i="1"/>
  <c r="Q637" i="1"/>
  <c r="R637" i="1" s="1"/>
  <c r="Q507" i="1"/>
  <c r="R507" i="1" s="1"/>
  <c r="Q221" i="1"/>
  <c r="R221" i="1" s="1"/>
  <c r="S315" i="1"/>
  <c r="Q52" i="1"/>
  <c r="R52" i="1" s="1"/>
  <c r="Q723" i="1"/>
  <c r="R723" i="1" s="1"/>
  <c r="S873" i="1"/>
  <c r="Q641" i="1"/>
  <c r="R641" i="1" s="1"/>
  <c r="Q143" i="1"/>
  <c r="R143" i="1" s="1"/>
  <c r="S196" i="1"/>
  <c r="Q132" i="1"/>
  <c r="R132" i="1" s="1"/>
  <c r="S989" i="1"/>
  <c r="Q620" i="1"/>
  <c r="R620" i="1" s="1"/>
  <c r="S510" i="1"/>
  <c r="S843" i="1"/>
  <c r="Q447" i="1"/>
  <c r="R447" i="1" s="1"/>
  <c r="S750" i="1"/>
  <c r="Q359" i="1"/>
  <c r="R359" i="1" s="1"/>
  <c r="Q795" i="1"/>
  <c r="R795" i="1" s="1"/>
  <c r="S548" i="1"/>
  <c r="S755" i="1"/>
  <c r="S841" i="1"/>
  <c r="S767" i="1"/>
  <c r="S788" i="1"/>
  <c r="AI260" i="1"/>
  <c r="AI246" i="1"/>
  <c r="AI488" i="1"/>
  <c r="AI451" i="1"/>
  <c r="AI986" i="1"/>
  <c r="AI145" i="1"/>
  <c r="AI712" i="1"/>
  <c r="AI533" i="1"/>
  <c r="AI816" i="1"/>
  <c r="AI273" i="1"/>
  <c r="AI182" i="1"/>
  <c r="AI708" i="1"/>
  <c r="AI408" i="1"/>
  <c r="AI76" i="1"/>
  <c r="AI659" i="1"/>
  <c r="AI359" i="1"/>
  <c r="AI133" i="1"/>
  <c r="AI427" i="1"/>
  <c r="AI949" i="1"/>
  <c r="AI272" i="1"/>
  <c r="AI491" i="1"/>
  <c r="AI196" i="1"/>
  <c r="AI879" i="1"/>
  <c r="AI103" i="1"/>
  <c r="AI65" i="1"/>
  <c r="AI393" i="1"/>
  <c r="AI924" i="1"/>
  <c r="AI964" i="1"/>
  <c r="AI878" i="1"/>
  <c r="AI356" i="1"/>
  <c r="AI460" i="1"/>
  <c r="AI865" i="1"/>
  <c r="K887" i="1"/>
  <c r="AI1004" i="1"/>
  <c r="AI465" i="1"/>
  <c r="AI57" i="1"/>
  <c r="AI975" i="1"/>
  <c r="AI458" i="1"/>
  <c r="AI496" i="1"/>
  <c r="AI390" i="1"/>
  <c r="AI634" i="1"/>
  <c r="AI993" i="1"/>
  <c r="AI132" i="1"/>
  <c r="AI886" i="1"/>
  <c r="AI28" i="1"/>
  <c r="AI887" i="1"/>
  <c r="AI216" i="1"/>
  <c r="AI795" i="1"/>
  <c r="AI598" i="1"/>
  <c r="AI1040" i="1"/>
  <c r="AI1001" i="1"/>
  <c r="AI578" i="1"/>
  <c r="AI347" i="1"/>
  <c r="AI485" i="1"/>
  <c r="AI531" i="1"/>
  <c r="AI892" i="1"/>
  <c r="AI535" i="1"/>
  <c r="AI641" i="1"/>
  <c r="AI243" i="1"/>
  <c r="AI548" i="1"/>
  <c r="AI304" i="1"/>
  <c r="AI512" i="1"/>
  <c r="AI750" i="1"/>
  <c r="AI421" i="1"/>
  <c r="AI72" i="1"/>
  <c r="AI392" i="1"/>
  <c r="AI149" i="1"/>
  <c r="AI565" i="1"/>
  <c r="AI700" i="1"/>
  <c r="AI943" i="1"/>
  <c r="AI117" i="1"/>
  <c r="AI637" i="1"/>
  <c r="AI933" i="1"/>
  <c r="AI620" i="1"/>
  <c r="AI767" i="1"/>
  <c r="AI221" i="1"/>
  <c r="AI786" i="1"/>
  <c r="AI58" i="1"/>
  <c r="AI447" i="1"/>
  <c r="S393" i="1"/>
  <c r="Q840" i="1"/>
  <c r="R840" i="1" s="1"/>
  <c r="S342" i="1"/>
  <c r="S308" i="1"/>
  <c r="S485" i="1"/>
  <c r="S546" i="1"/>
  <c r="Q886" i="1"/>
  <c r="R886" i="1" s="1"/>
  <c r="S458" i="1"/>
  <c r="S603" i="1"/>
  <c r="Q722" i="1"/>
  <c r="R722" i="1" s="1"/>
  <c r="S590" i="1"/>
  <c r="Q438" i="1"/>
  <c r="R438" i="1" s="1"/>
  <c r="S523" i="1"/>
  <c r="Q410" i="1"/>
  <c r="R410" i="1" s="1"/>
  <c r="S611" i="1"/>
  <c r="S401" i="1"/>
  <c r="Q1024" i="1"/>
  <c r="R1024" i="1" s="1"/>
  <c r="S811" i="1"/>
  <c r="S428" i="1"/>
  <c r="S39" i="1"/>
  <c r="S745" i="1"/>
  <c r="S867" i="1"/>
  <c r="Q565" i="1"/>
  <c r="R565" i="1" s="1"/>
  <c r="S271" i="1"/>
  <c r="S216" i="1"/>
  <c r="Q858" i="1"/>
  <c r="R858" i="1" s="1"/>
  <c r="S400" i="1"/>
  <c r="Q421" i="1"/>
  <c r="R421" i="1" s="1"/>
  <c r="Q345" i="1"/>
  <c r="R345" i="1" s="1"/>
  <c r="Q952" i="1"/>
  <c r="R952" i="1" s="1"/>
  <c r="Q58" i="1"/>
  <c r="R58" i="1" s="1"/>
  <c r="S353" i="1"/>
  <c r="S472" i="1"/>
  <c r="Q662" i="1"/>
  <c r="R662" i="1" s="1"/>
  <c r="S837" i="1"/>
  <c r="S465" i="1"/>
  <c r="S933" i="1"/>
  <c r="S33" i="1"/>
  <c r="S1026" i="1"/>
  <c r="S363" i="1"/>
  <c r="Q516" i="1"/>
  <c r="R516" i="1" s="1"/>
  <c r="Q138" i="1"/>
  <c r="R138" i="1" s="1"/>
  <c r="S1025" i="1"/>
  <c r="S729" i="1"/>
  <c r="Q65" i="1"/>
  <c r="R65" i="1" s="1"/>
  <c r="S128" i="1"/>
  <c r="Q494" i="1"/>
  <c r="R494" i="1" s="1"/>
  <c r="Q424" i="1"/>
  <c r="R424" i="1" s="1"/>
  <c r="Q822" i="1"/>
  <c r="R822" i="1" s="1"/>
  <c r="Q666" i="1"/>
  <c r="R666" i="1" s="1"/>
  <c r="Q919" i="1"/>
  <c r="R919" i="1" s="1"/>
  <c r="Q460" i="1"/>
  <c r="R460" i="1" s="1"/>
  <c r="Q55" i="1"/>
  <c r="R55" i="1" s="1"/>
  <c r="S1023" i="1"/>
  <c r="AI218" i="1"/>
  <c r="AI847" i="1"/>
  <c r="AI663" i="1"/>
  <c r="AI50" i="1"/>
  <c r="AI662" i="1"/>
  <c r="AI378" i="1"/>
  <c r="AI68" i="1"/>
  <c r="AI363" i="1"/>
  <c r="AI1013" i="1"/>
  <c r="AI537" i="1"/>
  <c r="AI401" i="1"/>
  <c r="AI353" i="1"/>
  <c r="AI432" i="1"/>
  <c r="AI414" i="1"/>
  <c r="AI315" i="1"/>
  <c r="AI504" i="1"/>
  <c r="AI836" i="1"/>
  <c r="AI484" i="1"/>
  <c r="AI940" i="1"/>
  <c r="AI121" i="1"/>
  <c r="AI1024" i="1"/>
  <c r="AI726" i="1"/>
  <c r="AI557" i="1"/>
  <c r="AI248" i="1"/>
  <c r="AI819" i="1"/>
  <c r="AI896" i="1"/>
  <c r="AI820" i="1"/>
  <c r="AI407" i="1"/>
  <c r="AI733" i="1"/>
  <c r="AI43" i="1"/>
  <c r="AI33" i="1"/>
  <c r="AI555" i="1"/>
  <c r="AI308" i="1"/>
  <c r="AI988" i="1"/>
  <c r="AI438" i="1"/>
  <c r="AI165" i="1"/>
  <c r="AI493" i="1"/>
  <c r="AI821" i="1"/>
  <c r="AI143" i="1"/>
  <c r="AI220" i="1"/>
  <c r="AI1026" i="1"/>
  <c r="AI802" i="1"/>
  <c r="AI235" i="1"/>
  <c r="AI543" i="1"/>
  <c r="AI675" i="1"/>
  <c r="AI61" i="1"/>
  <c r="AI59" i="1"/>
  <c r="AI252" i="1"/>
  <c r="AI410" i="1"/>
  <c r="AI424" i="1"/>
  <c r="AI354" i="1"/>
  <c r="AI342" i="1"/>
  <c r="AI919" i="1"/>
  <c r="AI946" i="1"/>
  <c r="AI989" i="1"/>
  <c r="AI516" i="1"/>
  <c r="AI1038" i="1"/>
  <c r="AI494" i="1"/>
  <c r="AI345" i="1"/>
  <c r="AI474" i="1"/>
  <c r="AI428" i="1"/>
  <c r="AI873" i="1"/>
  <c r="AI858" i="1"/>
  <c r="AI926" i="1"/>
  <c r="AI472" i="1"/>
  <c r="AI747" i="1"/>
  <c r="AI429" i="1"/>
  <c r="AI515" i="1"/>
  <c r="AI752" i="1"/>
  <c r="AI745" i="1"/>
  <c r="AI67" i="1"/>
  <c r="AI326" i="1"/>
  <c r="AI128" i="1"/>
  <c r="AI852" i="1"/>
  <c r="AI39" i="1"/>
  <c r="AI837" i="1"/>
  <c r="AI597" i="1"/>
  <c r="AI867" i="1"/>
  <c r="S840" i="1"/>
  <c r="Q179" i="1"/>
  <c r="R179" i="1" s="1"/>
  <c r="S712" i="1"/>
  <c r="Q914" i="1"/>
  <c r="R914" i="1" s="1"/>
  <c r="S1039" i="1"/>
  <c r="Q775" i="1"/>
  <c r="R775" i="1" s="1"/>
  <c r="Q940" i="1"/>
  <c r="R940" i="1" s="1"/>
  <c r="Q512" i="1"/>
  <c r="R512" i="1" s="1"/>
  <c r="Q917" i="1"/>
  <c r="R917" i="1" s="1"/>
  <c r="S964" i="1"/>
  <c r="Q841" i="1"/>
  <c r="R841" i="1" s="1"/>
  <c r="Q1023" i="1"/>
  <c r="R1023" i="1" s="1"/>
  <c r="Q788" i="1"/>
  <c r="R788" i="1" s="1"/>
  <c r="AI962" i="1"/>
  <c r="AI209" i="1"/>
  <c r="AI320" i="1"/>
  <c r="AI631" i="1"/>
  <c r="AI352" i="1"/>
  <c r="AI722" i="1"/>
  <c r="AI270" i="1"/>
  <c r="AI762" i="1"/>
  <c r="AI250" i="1"/>
  <c r="AI388" i="1"/>
  <c r="AI938" i="1"/>
  <c r="AI126" i="1"/>
  <c r="AI245" i="1"/>
  <c r="AI532" i="1"/>
  <c r="AI176" i="1"/>
  <c r="AI323" i="1"/>
  <c r="AI564" i="1"/>
  <c r="AI282" i="1"/>
  <c r="AI406" i="1"/>
  <c r="AI590" i="1"/>
  <c r="AI883" i="1"/>
  <c r="AI1030" i="1"/>
  <c r="AI1022" i="1"/>
  <c r="AI172" i="1"/>
  <c r="AI1007" i="1"/>
  <c r="AI884" i="1"/>
  <c r="AI723" i="1"/>
  <c r="AI969" i="1"/>
  <c r="AI440" i="1"/>
  <c r="AI115" i="1"/>
  <c r="AI961" i="1"/>
  <c r="AI635" i="1"/>
  <c r="AI455" i="1"/>
  <c r="AI79" i="1"/>
  <c r="AI271" i="1"/>
  <c r="AI572" i="1"/>
  <c r="AI789" i="1"/>
  <c r="AI475" i="1"/>
  <c r="AI770" i="1"/>
  <c r="AI957" i="1"/>
  <c r="AI737" i="1"/>
  <c r="AI956" i="1"/>
  <c r="AI1035" i="1"/>
  <c r="AI773" i="1"/>
  <c r="AI646" i="1"/>
  <c r="AI670" i="1"/>
  <c r="AI357" i="1"/>
  <c r="AI188" i="1"/>
  <c r="AI979" i="1"/>
  <c r="AI42" i="1"/>
  <c r="AI299" i="1"/>
  <c r="AI1037" i="1"/>
  <c r="AI1010" i="1"/>
  <c r="AI998" i="1"/>
  <c r="AI585" i="1"/>
  <c r="AI211" i="1"/>
  <c r="AI713" i="1"/>
  <c r="AI319" i="1"/>
  <c r="AI1025" i="1"/>
  <c r="AI210" i="1"/>
  <c r="S570" i="1"/>
  <c r="Q570" i="1"/>
  <c r="R570" i="1" s="1"/>
  <c r="S123" i="1"/>
  <c r="Q123" i="1"/>
  <c r="R123" i="1" s="1"/>
  <c r="S316" i="1"/>
  <c r="Q316" i="1"/>
  <c r="R316" i="1" s="1"/>
  <c r="S924" i="1"/>
  <c r="S887" i="1"/>
  <c r="Q949" i="1"/>
  <c r="R949" i="1" s="1"/>
  <c r="Q220" i="1"/>
  <c r="R220" i="1" s="1"/>
  <c r="Q988" i="1"/>
  <c r="R988" i="1" s="1"/>
  <c r="Q557" i="1"/>
  <c r="R557" i="1" s="1"/>
  <c r="Q998" i="1"/>
  <c r="R998" i="1" s="1"/>
  <c r="Q390" i="1"/>
  <c r="R390" i="1" s="1"/>
  <c r="Q1010" i="1"/>
  <c r="R1010" i="1" s="1"/>
  <c r="S670" i="1"/>
  <c r="S890" i="1"/>
  <c r="S304" i="1"/>
  <c r="S299" i="1"/>
  <c r="S687" i="1"/>
  <c r="S956" i="1"/>
  <c r="Q252" i="1"/>
  <c r="R252" i="1" s="1"/>
  <c r="Q493" i="1"/>
  <c r="R493" i="1" s="1"/>
  <c r="Q352" i="1"/>
  <c r="R352" i="1" s="1"/>
  <c r="Q491" i="1"/>
  <c r="R491" i="1" s="1"/>
  <c r="S962" i="1"/>
  <c r="S688" i="1"/>
  <c r="Q210" i="1"/>
  <c r="R210" i="1" s="1"/>
  <c r="S182" i="1"/>
  <c r="Q496" i="1"/>
  <c r="R496" i="1" s="1"/>
  <c r="Q537" i="1"/>
  <c r="R537" i="1" s="1"/>
  <c r="S1028" i="1"/>
  <c r="Q353" i="1"/>
  <c r="R353" i="1" s="1"/>
  <c r="S734" i="1"/>
  <c r="Q543" i="1"/>
  <c r="R543" i="1" s="1"/>
  <c r="S149" i="1"/>
  <c r="Q354" i="1"/>
  <c r="R354" i="1" s="1"/>
  <c r="S1013" i="1"/>
  <c r="Q713" i="1"/>
  <c r="R713" i="1" s="1"/>
  <c r="S1007" i="1"/>
  <c r="Q979" i="1"/>
  <c r="R979" i="1" s="1"/>
  <c r="Q115" i="1"/>
  <c r="R115" i="1" s="1"/>
  <c r="Q993" i="1"/>
  <c r="R993" i="1" s="1"/>
  <c r="S504" i="1"/>
  <c r="Q1037" i="1"/>
  <c r="R1037" i="1" s="1"/>
  <c r="S578" i="1"/>
  <c r="Q72" i="1"/>
  <c r="R72" i="1" s="1"/>
  <c r="Q75" i="1"/>
  <c r="R75" i="1" s="1"/>
  <c r="S675" i="1"/>
  <c r="Q802" i="1"/>
  <c r="R802" i="1" s="1"/>
  <c r="S50" i="1"/>
  <c r="S42" i="1"/>
  <c r="S819" i="1"/>
  <c r="K208" i="1"/>
  <c r="S943" i="1"/>
  <c r="K329" i="1"/>
  <c r="S531" i="1"/>
  <c r="Q347" i="1"/>
  <c r="R347" i="1" s="1"/>
  <c r="S79" i="1"/>
  <c r="Q770" i="1"/>
  <c r="R770" i="1" s="1"/>
  <c r="Q445" i="1"/>
  <c r="R445" i="1" s="1"/>
  <c r="Q432" i="1"/>
  <c r="R432" i="1" s="1"/>
  <c r="Q518" i="1"/>
  <c r="R518" i="1" s="1"/>
  <c r="Q105" i="1"/>
  <c r="R105" i="1" s="1"/>
  <c r="Q146" i="1"/>
  <c r="R146" i="1" s="1"/>
  <c r="S165" i="1"/>
  <c r="S356" i="1"/>
  <c r="Q585" i="1"/>
  <c r="R585" i="1" s="1"/>
  <c r="S73" i="1"/>
  <c r="Q41" i="1"/>
  <c r="R41" i="1" s="1"/>
  <c r="S572" i="1"/>
  <c r="S455" i="1"/>
  <c r="Q821" i="1"/>
  <c r="R821" i="1" s="1"/>
  <c r="Q117" i="1"/>
  <c r="R117" i="1" s="1"/>
  <c r="Q129" i="1"/>
  <c r="R129" i="1" s="1"/>
  <c r="S284" i="1"/>
  <c r="S28" i="1"/>
  <c r="Q878" i="1"/>
  <c r="R878" i="1" s="1"/>
  <c r="S852" i="1"/>
  <c r="S235" i="1"/>
  <c r="Q1040" i="1"/>
  <c r="R1040" i="1" s="1"/>
  <c r="S946" i="1"/>
  <c r="Q752" i="1"/>
  <c r="R752" i="1" s="1"/>
  <c r="Q61" i="1"/>
  <c r="R61" i="1" s="1"/>
  <c r="S1035" i="1"/>
  <c r="Q747" i="1"/>
  <c r="R747" i="1" s="1"/>
  <c r="Q319" i="1"/>
  <c r="R319" i="1" s="1"/>
  <c r="S682" i="1"/>
  <c r="S896" i="1"/>
  <c r="S634" i="1"/>
  <c r="S972" i="1"/>
  <c r="S1003" i="1"/>
  <c r="Q865" i="1"/>
  <c r="R865" i="1" s="1"/>
  <c r="Q635" i="1"/>
  <c r="R635" i="1" s="1"/>
  <c r="S957" i="1"/>
  <c r="S444" i="1"/>
  <c r="Q357" i="1"/>
  <c r="R357" i="1" s="1"/>
  <c r="S1036" i="1"/>
  <c r="S115" i="1"/>
  <c r="Q670" i="1"/>
  <c r="R670" i="1" s="1"/>
  <c r="Q737" i="1"/>
  <c r="R737" i="1" s="1"/>
  <c r="K1028" i="1"/>
  <c r="S1004" i="1"/>
  <c r="S773" i="1"/>
  <c r="Q34" i="1"/>
  <c r="R34" i="1" s="1"/>
  <c r="Q243" i="1"/>
  <c r="R243" i="1" s="1"/>
  <c r="Q879" i="1"/>
  <c r="R879" i="1" s="1"/>
  <c r="S515" i="1"/>
  <c r="Q975" i="1"/>
  <c r="R975" i="1" s="1"/>
  <c r="Q395" i="1"/>
  <c r="R395" i="1" s="1"/>
  <c r="S357" i="1"/>
  <c r="Q126" i="1"/>
  <c r="R126" i="1" s="1"/>
  <c r="Q271" i="1"/>
  <c r="R271" i="1" s="1"/>
  <c r="S512" i="1"/>
  <c r="S345" i="1"/>
  <c r="Q474" i="1"/>
  <c r="R474" i="1" s="1"/>
  <c r="S450" i="1"/>
  <c r="Q852" i="1"/>
  <c r="R852" i="1" s="1"/>
  <c r="S881" i="1"/>
  <c r="S789" i="1"/>
  <c r="Q1025" i="1"/>
  <c r="R1025" i="1" s="1"/>
  <c r="S598" i="1"/>
  <c r="S211" i="1"/>
  <c r="S535" i="1"/>
  <c r="S53" i="1"/>
  <c r="S20" i="1" l="1"/>
</calcChain>
</file>

<file path=xl/sharedStrings.xml><?xml version="1.0" encoding="utf-8"?>
<sst xmlns="http://schemas.openxmlformats.org/spreadsheetml/2006/main" count="66" uniqueCount="56">
  <si>
    <t>x</t>
  </si>
  <si>
    <t>alpha</t>
  </si>
  <si>
    <t>beta</t>
  </si>
  <si>
    <t>zeta</t>
  </si>
  <si>
    <t>theta0</t>
  </si>
  <si>
    <t>th</t>
  </si>
  <si>
    <t>cos(th)</t>
  </si>
  <si>
    <t>att</t>
  </si>
  <si>
    <t>sin(att)</t>
  </si>
  <si>
    <t>cat0</t>
  </si>
  <si>
    <t>x_m_zeta</t>
  </si>
  <si>
    <t>x_m_zet/sin(att)</t>
  </si>
  <si>
    <t>pow1</t>
  </si>
  <si>
    <t>pow2</t>
  </si>
  <si>
    <t>cos(att-th)</t>
  </si>
  <si>
    <t>g</t>
  </si>
  <si>
    <t>g*exp(-g)</t>
  </si>
  <si>
    <t>c2</t>
  </si>
  <si>
    <t>theta0+pi</t>
  </si>
  <si>
    <t>ln(pow1)</t>
  </si>
  <si>
    <t>ln(pow2)</t>
  </si>
  <si>
    <t>ln(cos(att-th)</t>
  </si>
  <si>
    <t>ln(g)</t>
  </si>
  <si>
    <t>ln(g)-g</t>
  </si>
  <si>
    <t>if alpha = 1</t>
  </si>
  <si>
    <t>i2b</t>
  </si>
  <si>
    <t>p2b</t>
  </si>
  <si>
    <t>ea</t>
  </si>
  <si>
    <t>h</t>
  </si>
  <si>
    <t>h_tan_th</t>
  </si>
  <si>
    <t>exponent</t>
  </si>
  <si>
    <t>for alpha ~ 1</t>
  </si>
  <si>
    <t>zeta ~ (2*beta/pi)/(alpha-1)</t>
  </si>
  <si>
    <t>ln|x-zeta| = ln|zeta|+ln|1-x/zeta|</t>
  </si>
  <si>
    <t>(alpha)/(alpha-1)ln|1-x/zeta| ~ -x/(2*beta/pi)</t>
  </si>
  <si>
    <t>(alpha ln |zeta| + ln cat0)/(alpha-1)  ~ ln|zeta|</t>
  </si>
  <si>
    <t>s/c</t>
  </si>
  <si>
    <t>s=1/(1+zeta^-2)^.5</t>
  </si>
  <si>
    <t>ln s ~ .5*ln(1+zeta^-2)</t>
  </si>
  <si>
    <t xml:space="preserve">ln |zeta| + ln cat0 = -.5*ln(1+(1/|zeta|)^2) ~- .5/(zeta*zeta) </t>
  </si>
  <si>
    <t>tan(alpha theta0) = beta tan(alpha*pi/2)</t>
  </si>
  <si>
    <t>sec^2(alpha theta0)*(theta0 +alpha ddalpha_theta0) = beta * sec^2(alpha*pi/2)*pi/2</t>
  </si>
  <si>
    <t>1/(pi/2-alpha theta0)*(theta0 + alpha *ddalpha_theta0) = beta/(pi/2-alpha*pi/2)^2*pi/2</t>
  </si>
  <si>
    <t>ln(h2b)</t>
  </si>
  <si>
    <t>-ln(cos_th)</t>
  </si>
  <si>
    <t>alpha/(alpha-1)*ln(1+x/zeta)</t>
  </si>
  <si>
    <t>ln|zeta|+ln(catt)</t>
  </si>
  <si>
    <t>alpha/(alpha-1)*(LN(cos_th)-LN(sin_att))</t>
  </si>
  <si>
    <t>Compare</t>
  </si>
  <si>
    <t>h_tanth</t>
  </si>
  <si>
    <t>tan(x)=cot(pi/2-x)</t>
  </si>
  <si>
    <t>tan(alpha*theta0)=beta*cot((1-alpha)pi2)</t>
  </si>
  <si>
    <t>tan(alpha*theta0)=tan((alpha*pi2+alpha(theta0-pi2)</t>
  </si>
  <si>
    <t>cot(pi2(1-alpha)-alpha(theta0-pi2))=cot((1-alpha)pi2)*beta</t>
  </si>
  <si>
    <t>tan(pi2(1-alpha)-alpha(theta0-pi2))=tan((1-alpha)pi2)/beta</t>
  </si>
  <si>
    <t>(theta0-pi2)=pi2(1-alpha)+atan(tan((alpha-1)pi2)/beta) mod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</si>
</sst>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71" formatCode="0.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0" borderId="0" xfId="0" quotePrefix="1"/>
    <xf numFmtId="11" fontId="0" fillId="0" borderId="0" xfId="0" quotePrefix="1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12554680664919E-2"/>
          <c:y val="5.4131578010788869E-2"/>
          <c:w val="0.90342366579177602"/>
          <c:h val="0.82748922554414606"/>
        </c:manualLayout>
      </c:layout>
      <c:scatterChart>
        <c:scatterStyle val="smoothMarker"/>
        <c:varyColors val="0"/>
        <c:ser>
          <c:idx val="0"/>
          <c:order val="0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Sheet1!$B$22:$B$1041</c:f>
              <c:numCache>
                <c:formatCode>General</c:formatCode>
                <c:ptCount val="1020"/>
                <c:pt idx="0">
                  <c:v>-1.5707947552684222E-6</c:v>
                </c:pt>
                <c:pt idx="1">
                  <c:v>-1.5707947538547043E-6</c:v>
                </c:pt>
                <c:pt idx="2">
                  <c:v>-1.5707947397175232E-6</c:v>
                </c:pt>
                <c:pt idx="3">
                  <c:v>-1.5707945983457122E-6</c:v>
                </c:pt>
                <c:pt idx="4">
                  <c:v>-1.5707931846276045E-6</c:v>
                </c:pt>
                <c:pt idx="5">
                  <c:v>-1.5707790474465261E-6</c:v>
                </c:pt>
                <c:pt idx="6">
                  <c:v>-1.5706376756357431E-6</c:v>
                </c:pt>
                <c:pt idx="7">
                  <c:v>-1.5692239575279126E-6</c:v>
                </c:pt>
                <c:pt idx="8">
                  <c:v>-1.5550867764496056E-6</c:v>
                </c:pt>
                <c:pt idx="9">
                  <c:v>-1.4137149656665371E-6</c:v>
                </c:pt>
                <c:pt idx="10">
                  <c:v>3.1421641502891372E-12</c:v>
                </c:pt>
                <c:pt idx="11">
                  <c:v>1.413718422047102E-5</c:v>
                </c:pt>
                <c:pt idx="12">
                  <c:v>1.5550899500353969E-4</c:v>
                </c:pt>
                <c:pt idx="13">
                  <c:v>1.5692271028342267E-3</c:v>
                </c:pt>
                <c:pt idx="14">
                  <c:v>3.1400250004238787E-3</c:v>
                </c:pt>
                <c:pt idx="15">
                  <c:v>4.7108228980135307E-3</c:v>
                </c:pt>
                <c:pt idx="16">
                  <c:v>6.2816207956031831E-3</c:v>
                </c:pt>
                <c:pt idx="17">
                  <c:v>7.8524186931928346E-3</c:v>
                </c:pt>
                <c:pt idx="18">
                  <c:v>9.4232165907824871E-3</c:v>
                </c:pt>
                <c:pt idx="19">
                  <c:v>1.0994014488372138E-2</c:v>
                </c:pt>
                <c:pt idx="20">
                  <c:v>1.2564812385961792E-2</c:v>
                </c:pt>
                <c:pt idx="21">
                  <c:v>1.4135610283551441E-2</c:v>
                </c:pt>
                <c:pt idx="22">
                  <c:v>1.5706408181141097E-2</c:v>
                </c:pt>
                <c:pt idx="23">
                  <c:v>1.7277206078730744E-2</c:v>
                </c:pt>
                <c:pt idx="24">
                  <c:v>1.8848003976320398E-2</c:v>
                </c:pt>
                <c:pt idx="25">
                  <c:v>2.0418801873910049E-2</c:v>
                </c:pt>
                <c:pt idx="26">
                  <c:v>2.1989599771499703E-2</c:v>
                </c:pt>
                <c:pt idx="27">
                  <c:v>2.3560397669089354E-2</c:v>
                </c:pt>
                <c:pt idx="28">
                  <c:v>2.5131195566679008E-2</c:v>
                </c:pt>
                <c:pt idx="29">
                  <c:v>2.6701993464268658E-2</c:v>
                </c:pt>
                <c:pt idx="30">
                  <c:v>2.8272791361858306E-2</c:v>
                </c:pt>
                <c:pt idx="31">
                  <c:v>2.9843589259447963E-2</c:v>
                </c:pt>
                <c:pt idx="32">
                  <c:v>3.1414387157037614E-2</c:v>
                </c:pt>
                <c:pt idx="33">
                  <c:v>3.2985185054627268E-2</c:v>
                </c:pt>
                <c:pt idx="34">
                  <c:v>3.4555982952216915E-2</c:v>
                </c:pt>
                <c:pt idx="35">
                  <c:v>3.612678084980657E-2</c:v>
                </c:pt>
                <c:pt idx="36">
                  <c:v>3.7697578747396224E-2</c:v>
                </c:pt>
                <c:pt idx="37">
                  <c:v>3.9268376644985871E-2</c:v>
                </c:pt>
                <c:pt idx="38">
                  <c:v>4.0839174542575525E-2</c:v>
                </c:pt>
                <c:pt idx="39">
                  <c:v>4.2409972440165179E-2</c:v>
                </c:pt>
                <c:pt idx="40">
                  <c:v>4.3980770337754826E-2</c:v>
                </c:pt>
                <c:pt idx="41">
                  <c:v>4.5551568235344488E-2</c:v>
                </c:pt>
                <c:pt idx="42">
                  <c:v>4.7122366132934128E-2</c:v>
                </c:pt>
                <c:pt idx="43">
                  <c:v>4.8693164030523782E-2</c:v>
                </c:pt>
                <c:pt idx="44">
                  <c:v>5.0263961928113443E-2</c:v>
                </c:pt>
                <c:pt idx="45">
                  <c:v>5.183475982570309E-2</c:v>
                </c:pt>
                <c:pt idx="46">
                  <c:v>5.3405557723292744E-2</c:v>
                </c:pt>
                <c:pt idx="47">
                  <c:v>5.4976355620882406E-2</c:v>
                </c:pt>
                <c:pt idx="48">
                  <c:v>5.6547153518472039E-2</c:v>
                </c:pt>
                <c:pt idx="49">
                  <c:v>5.81179514160617E-2</c:v>
                </c:pt>
                <c:pt idx="50">
                  <c:v>5.9688749313651347E-2</c:v>
                </c:pt>
                <c:pt idx="51">
                  <c:v>6.1259547211241001E-2</c:v>
                </c:pt>
                <c:pt idx="52">
                  <c:v>6.2830345108830662E-2</c:v>
                </c:pt>
                <c:pt idx="53">
                  <c:v>6.4401143006420317E-2</c:v>
                </c:pt>
                <c:pt idx="54">
                  <c:v>6.5971940904009957E-2</c:v>
                </c:pt>
                <c:pt idx="55">
                  <c:v>6.7542738801599597E-2</c:v>
                </c:pt>
                <c:pt idx="56">
                  <c:v>6.9113536699189251E-2</c:v>
                </c:pt>
                <c:pt idx="57">
                  <c:v>7.0684334596778919E-2</c:v>
                </c:pt>
                <c:pt idx="58">
                  <c:v>7.2255132494368574E-2</c:v>
                </c:pt>
                <c:pt idx="59">
                  <c:v>7.3825930391958214E-2</c:v>
                </c:pt>
                <c:pt idx="60">
                  <c:v>7.5396728289547868E-2</c:v>
                </c:pt>
                <c:pt idx="61">
                  <c:v>7.6967526187137522E-2</c:v>
                </c:pt>
                <c:pt idx="62">
                  <c:v>7.8538324084727176E-2</c:v>
                </c:pt>
                <c:pt idx="63">
                  <c:v>8.010912198231683E-2</c:v>
                </c:pt>
                <c:pt idx="64">
                  <c:v>8.1679919879906471E-2</c:v>
                </c:pt>
                <c:pt idx="65">
                  <c:v>8.3250717777496125E-2</c:v>
                </c:pt>
                <c:pt idx="66">
                  <c:v>8.4821515675085779E-2</c:v>
                </c:pt>
                <c:pt idx="67">
                  <c:v>8.6392313572675433E-2</c:v>
                </c:pt>
                <c:pt idx="68">
                  <c:v>8.7963111470265087E-2</c:v>
                </c:pt>
                <c:pt idx="69">
                  <c:v>8.9533909367854742E-2</c:v>
                </c:pt>
                <c:pt idx="70">
                  <c:v>9.1104707265444396E-2</c:v>
                </c:pt>
                <c:pt idx="71">
                  <c:v>9.2675505163034036E-2</c:v>
                </c:pt>
                <c:pt idx="72">
                  <c:v>9.424630306062369E-2</c:v>
                </c:pt>
                <c:pt idx="73">
                  <c:v>9.5817100958213344E-2</c:v>
                </c:pt>
                <c:pt idx="74">
                  <c:v>9.7387898855802985E-2</c:v>
                </c:pt>
                <c:pt idx="75">
                  <c:v>9.8958696753392653E-2</c:v>
                </c:pt>
                <c:pt idx="76">
                  <c:v>0.10052949465098231</c:v>
                </c:pt>
                <c:pt idx="77">
                  <c:v>0.10210029254857196</c:v>
                </c:pt>
                <c:pt idx="78">
                  <c:v>0.10367109044616162</c:v>
                </c:pt>
                <c:pt idx="79">
                  <c:v>0.10524188834375126</c:v>
                </c:pt>
                <c:pt idx="80">
                  <c:v>0.10681268624134091</c:v>
                </c:pt>
                <c:pt idx="81">
                  <c:v>0.10838348413893056</c:v>
                </c:pt>
                <c:pt idx="82">
                  <c:v>0.10995428203652023</c:v>
                </c:pt>
                <c:pt idx="83">
                  <c:v>0.11152507993410986</c:v>
                </c:pt>
                <c:pt idx="84">
                  <c:v>0.1130958778316995</c:v>
                </c:pt>
                <c:pt idx="85">
                  <c:v>0.11466667572928915</c:v>
                </c:pt>
                <c:pt idx="86">
                  <c:v>0.11623747362687882</c:v>
                </c:pt>
                <c:pt idx="87">
                  <c:v>0.11780827152446847</c:v>
                </c:pt>
                <c:pt idx="88">
                  <c:v>0.11937906942205813</c:v>
                </c:pt>
                <c:pt idx="89">
                  <c:v>0.12094986731964778</c:v>
                </c:pt>
                <c:pt idx="90">
                  <c:v>0.12252066521723742</c:v>
                </c:pt>
                <c:pt idx="91">
                  <c:v>0.12409146311482708</c:v>
                </c:pt>
                <c:pt idx="92">
                  <c:v>0.12566226101241673</c:v>
                </c:pt>
                <c:pt idx="93">
                  <c:v>0.12723305891000639</c:v>
                </c:pt>
                <c:pt idx="94">
                  <c:v>0.12880385680759604</c:v>
                </c:pt>
                <c:pt idx="95">
                  <c:v>0.13037465470518569</c:v>
                </c:pt>
                <c:pt idx="96">
                  <c:v>0.13194545260277535</c:v>
                </c:pt>
                <c:pt idx="97">
                  <c:v>0.133516250500365</c:v>
                </c:pt>
                <c:pt idx="98">
                  <c:v>0.13508704839795463</c:v>
                </c:pt>
                <c:pt idx="99">
                  <c:v>0.13665784629554428</c:v>
                </c:pt>
                <c:pt idx="100">
                  <c:v>0.13822864419313394</c:v>
                </c:pt>
                <c:pt idx="101">
                  <c:v>0.13979944209072359</c:v>
                </c:pt>
                <c:pt idx="102">
                  <c:v>0.14137023998831325</c:v>
                </c:pt>
                <c:pt idx="103">
                  <c:v>0.1429410378859029</c:v>
                </c:pt>
                <c:pt idx="104">
                  <c:v>0.14451183578349255</c:v>
                </c:pt>
                <c:pt idx="105">
                  <c:v>0.14608263368108221</c:v>
                </c:pt>
                <c:pt idx="106">
                  <c:v>0.14765343157867186</c:v>
                </c:pt>
                <c:pt idx="107">
                  <c:v>0.14922422947626149</c:v>
                </c:pt>
                <c:pt idx="108">
                  <c:v>0.15079502737385117</c:v>
                </c:pt>
                <c:pt idx="109">
                  <c:v>0.15236582527144082</c:v>
                </c:pt>
                <c:pt idx="110">
                  <c:v>0.15393662316903048</c:v>
                </c:pt>
                <c:pt idx="111">
                  <c:v>0.15550742106662013</c:v>
                </c:pt>
                <c:pt idx="112">
                  <c:v>0.15707821896420976</c:v>
                </c:pt>
                <c:pt idx="113">
                  <c:v>0.15864901686179944</c:v>
                </c:pt>
                <c:pt idx="114">
                  <c:v>0.16021981475938907</c:v>
                </c:pt>
                <c:pt idx="115">
                  <c:v>0.16179061265697872</c:v>
                </c:pt>
                <c:pt idx="116">
                  <c:v>0.16336141055456838</c:v>
                </c:pt>
                <c:pt idx="117">
                  <c:v>0.164932208452158</c:v>
                </c:pt>
                <c:pt idx="118">
                  <c:v>0.16650300634974768</c:v>
                </c:pt>
                <c:pt idx="119">
                  <c:v>0.16807380424733734</c:v>
                </c:pt>
                <c:pt idx="120">
                  <c:v>0.16964460214492699</c:v>
                </c:pt>
                <c:pt idx="121">
                  <c:v>0.17121540004251665</c:v>
                </c:pt>
                <c:pt idx="122">
                  <c:v>0.1727861979401063</c:v>
                </c:pt>
                <c:pt idx="123">
                  <c:v>0.17435699583769595</c:v>
                </c:pt>
                <c:pt idx="124">
                  <c:v>0.17592779373528558</c:v>
                </c:pt>
                <c:pt idx="125">
                  <c:v>0.17749859163287526</c:v>
                </c:pt>
                <c:pt idx="126">
                  <c:v>0.17906938953046492</c:v>
                </c:pt>
                <c:pt idx="127">
                  <c:v>0.18064018742805457</c:v>
                </c:pt>
                <c:pt idx="128">
                  <c:v>0.18221098532564423</c:v>
                </c:pt>
                <c:pt idx="129">
                  <c:v>0.18378178322323385</c:v>
                </c:pt>
                <c:pt idx="130">
                  <c:v>0.18535258112082351</c:v>
                </c:pt>
                <c:pt idx="131">
                  <c:v>0.18692337901841316</c:v>
                </c:pt>
                <c:pt idx="132">
                  <c:v>0.18849417691600281</c:v>
                </c:pt>
                <c:pt idx="133">
                  <c:v>0.19006497481359247</c:v>
                </c:pt>
                <c:pt idx="134">
                  <c:v>0.1916357727111821</c:v>
                </c:pt>
                <c:pt idx="135">
                  <c:v>0.19320657060877178</c:v>
                </c:pt>
                <c:pt idx="136">
                  <c:v>0.1947773685063614</c:v>
                </c:pt>
                <c:pt idx="137">
                  <c:v>0.19634816640395109</c:v>
                </c:pt>
                <c:pt idx="138">
                  <c:v>0.19791896430154074</c:v>
                </c:pt>
                <c:pt idx="139">
                  <c:v>0.19948976219913037</c:v>
                </c:pt>
                <c:pt idx="140">
                  <c:v>0.20106056009672005</c:v>
                </c:pt>
                <c:pt idx="141">
                  <c:v>0.20263135799430967</c:v>
                </c:pt>
                <c:pt idx="142">
                  <c:v>0.20420215589189936</c:v>
                </c:pt>
                <c:pt idx="143">
                  <c:v>0.20577295378948898</c:v>
                </c:pt>
                <c:pt idx="144">
                  <c:v>0.20734375168707864</c:v>
                </c:pt>
                <c:pt idx="145">
                  <c:v>0.20891454958466832</c:v>
                </c:pt>
                <c:pt idx="146">
                  <c:v>0.21048534748225795</c:v>
                </c:pt>
                <c:pt idx="147">
                  <c:v>0.21205614537984763</c:v>
                </c:pt>
                <c:pt idx="148">
                  <c:v>0.21362694327743725</c:v>
                </c:pt>
                <c:pt idx="149">
                  <c:v>0.21519774117502691</c:v>
                </c:pt>
                <c:pt idx="150">
                  <c:v>0.21676853907261656</c:v>
                </c:pt>
                <c:pt idx="151">
                  <c:v>0.21833933697020622</c:v>
                </c:pt>
                <c:pt idx="152">
                  <c:v>0.2199101348677959</c:v>
                </c:pt>
                <c:pt idx="153">
                  <c:v>0.2214809327653855</c:v>
                </c:pt>
                <c:pt idx="154">
                  <c:v>0.22305173066297512</c:v>
                </c:pt>
                <c:pt idx="155">
                  <c:v>0.2246225285605648</c:v>
                </c:pt>
                <c:pt idx="156">
                  <c:v>0.22619332645815443</c:v>
                </c:pt>
                <c:pt idx="157">
                  <c:v>0.22776412435574411</c:v>
                </c:pt>
                <c:pt idx="158">
                  <c:v>0.22933492225333374</c:v>
                </c:pt>
                <c:pt idx="159">
                  <c:v>0.23090572015092339</c:v>
                </c:pt>
                <c:pt idx="160">
                  <c:v>0.23247651804851308</c:v>
                </c:pt>
                <c:pt idx="161">
                  <c:v>0.2340473159461027</c:v>
                </c:pt>
                <c:pt idx="162">
                  <c:v>0.23561811384369238</c:v>
                </c:pt>
                <c:pt idx="163">
                  <c:v>0.23718891174128201</c:v>
                </c:pt>
                <c:pt idx="164">
                  <c:v>0.23875970963887166</c:v>
                </c:pt>
                <c:pt idx="165">
                  <c:v>0.24033050753646132</c:v>
                </c:pt>
                <c:pt idx="166">
                  <c:v>0.24190130543405097</c:v>
                </c:pt>
                <c:pt idx="167">
                  <c:v>0.24347210333164065</c:v>
                </c:pt>
                <c:pt idx="168">
                  <c:v>0.24504290122923028</c:v>
                </c:pt>
                <c:pt idx="169">
                  <c:v>0.24661369912681994</c:v>
                </c:pt>
                <c:pt idx="170">
                  <c:v>0.24818449702440959</c:v>
                </c:pt>
                <c:pt idx="171">
                  <c:v>0.24975529492199924</c:v>
                </c:pt>
                <c:pt idx="172">
                  <c:v>0.2513260928195889</c:v>
                </c:pt>
                <c:pt idx="173">
                  <c:v>0.25289689071717852</c:v>
                </c:pt>
                <c:pt idx="174">
                  <c:v>0.25446768861476821</c:v>
                </c:pt>
                <c:pt idx="175">
                  <c:v>0.25603848651235783</c:v>
                </c:pt>
                <c:pt idx="176">
                  <c:v>0.25760928440994751</c:v>
                </c:pt>
                <c:pt idx="177">
                  <c:v>0.2591800823075372</c:v>
                </c:pt>
                <c:pt idx="178">
                  <c:v>0.26075088020512682</c:v>
                </c:pt>
                <c:pt idx="179">
                  <c:v>0.26232167810271645</c:v>
                </c:pt>
                <c:pt idx="180">
                  <c:v>0.26389247600030613</c:v>
                </c:pt>
                <c:pt idx="181">
                  <c:v>0.26546327389789581</c:v>
                </c:pt>
                <c:pt idx="182">
                  <c:v>0.26703407179548544</c:v>
                </c:pt>
                <c:pt idx="183">
                  <c:v>0.26860486969307507</c:v>
                </c:pt>
                <c:pt idx="184">
                  <c:v>0.27017566759066469</c:v>
                </c:pt>
                <c:pt idx="185">
                  <c:v>0.27174646548825432</c:v>
                </c:pt>
                <c:pt idx="186">
                  <c:v>0.273317263385844</c:v>
                </c:pt>
                <c:pt idx="187">
                  <c:v>0.27488806128343368</c:v>
                </c:pt>
                <c:pt idx="188">
                  <c:v>0.27645885918102331</c:v>
                </c:pt>
                <c:pt idx="189">
                  <c:v>0.27802965707861294</c:v>
                </c:pt>
                <c:pt idx="190">
                  <c:v>0.27960045497620262</c:v>
                </c:pt>
                <c:pt idx="191">
                  <c:v>0.2811712528737923</c:v>
                </c:pt>
                <c:pt idx="192">
                  <c:v>0.28274205077138193</c:v>
                </c:pt>
                <c:pt idx="193">
                  <c:v>0.28431284866897155</c:v>
                </c:pt>
                <c:pt idx="194">
                  <c:v>0.28588364656656123</c:v>
                </c:pt>
                <c:pt idx="195">
                  <c:v>0.28745444446415086</c:v>
                </c:pt>
                <c:pt idx="196">
                  <c:v>0.28902524236174054</c:v>
                </c:pt>
                <c:pt idx="197">
                  <c:v>0.29059604025933022</c:v>
                </c:pt>
                <c:pt idx="198">
                  <c:v>0.29216683815691985</c:v>
                </c:pt>
                <c:pt idx="199">
                  <c:v>0.29373763605450948</c:v>
                </c:pt>
                <c:pt idx="200">
                  <c:v>0.29530843395209916</c:v>
                </c:pt>
                <c:pt idx="201">
                  <c:v>0.29687923184968884</c:v>
                </c:pt>
                <c:pt idx="202">
                  <c:v>0.29845002974727841</c:v>
                </c:pt>
                <c:pt idx="203">
                  <c:v>0.30002082764486809</c:v>
                </c:pt>
                <c:pt idx="204">
                  <c:v>0.30159162554245778</c:v>
                </c:pt>
                <c:pt idx="205">
                  <c:v>0.3031624234400474</c:v>
                </c:pt>
                <c:pt idx="206">
                  <c:v>0.30473322133763708</c:v>
                </c:pt>
                <c:pt idx="207">
                  <c:v>0.30630401923522671</c:v>
                </c:pt>
                <c:pt idx="208">
                  <c:v>0.30787481713281639</c:v>
                </c:pt>
                <c:pt idx="209">
                  <c:v>0.30944561503040602</c:v>
                </c:pt>
                <c:pt idx="210">
                  <c:v>0.3110164129279957</c:v>
                </c:pt>
                <c:pt idx="211">
                  <c:v>0.31258721082558538</c:v>
                </c:pt>
                <c:pt idx="212">
                  <c:v>0.31415800872317495</c:v>
                </c:pt>
                <c:pt idx="213">
                  <c:v>0.31572880662076463</c:v>
                </c:pt>
                <c:pt idx="214">
                  <c:v>0.31729960451835432</c:v>
                </c:pt>
                <c:pt idx="215">
                  <c:v>0.31887040241594394</c:v>
                </c:pt>
                <c:pt idx="216">
                  <c:v>0.32044120031353357</c:v>
                </c:pt>
                <c:pt idx="217">
                  <c:v>0.3220119982111232</c:v>
                </c:pt>
                <c:pt idx="218">
                  <c:v>0.32358279610871288</c:v>
                </c:pt>
                <c:pt idx="219">
                  <c:v>0.3251535940063025</c:v>
                </c:pt>
                <c:pt idx="220">
                  <c:v>0.32672439190389219</c:v>
                </c:pt>
                <c:pt idx="221">
                  <c:v>0.32829518980148187</c:v>
                </c:pt>
                <c:pt idx="222">
                  <c:v>0.32986598769907144</c:v>
                </c:pt>
                <c:pt idx="223">
                  <c:v>0.33143678559666112</c:v>
                </c:pt>
                <c:pt idx="224">
                  <c:v>0.3330075834942508</c:v>
                </c:pt>
                <c:pt idx="225">
                  <c:v>0.33457838139184043</c:v>
                </c:pt>
                <c:pt idx="226">
                  <c:v>0.33614917928943011</c:v>
                </c:pt>
                <c:pt idx="227">
                  <c:v>0.33771997718701974</c:v>
                </c:pt>
                <c:pt idx="228">
                  <c:v>0.33929077508460942</c:v>
                </c:pt>
                <c:pt idx="229">
                  <c:v>0.34086157298219905</c:v>
                </c:pt>
                <c:pt idx="230">
                  <c:v>0.34243237087978873</c:v>
                </c:pt>
                <c:pt idx="231">
                  <c:v>0.34400316877737835</c:v>
                </c:pt>
                <c:pt idx="232">
                  <c:v>0.34557396667496798</c:v>
                </c:pt>
                <c:pt idx="233">
                  <c:v>0.34714476457255766</c:v>
                </c:pt>
                <c:pt idx="234">
                  <c:v>0.34871556247014734</c:v>
                </c:pt>
                <c:pt idx="235">
                  <c:v>0.35028636036773697</c:v>
                </c:pt>
                <c:pt idx="236">
                  <c:v>0.3518571582653266</c:v>
                </c:pt>
                <c:pt idx="237">
                  <c:v>0.35342795616291628</c:v>
                </c:pt>
                <c:pt idx="238">
                  <c:v>0.35499875406050596</c:v>
                </c:pt>
                <c:pt idx="239">
                  <c:v>0.35656955195809559</c:v>
                </c:pt>
                <c:pt idx="240">
                  <c:v>0.35814034985568527</c:v>
                </c:pt>
                <c:pt idx="241">
                  <c:v>0.3597111477532749</c:v>
                </c:pt>
                <c:pt idx="242">
                  <c:v>0.36128194565086452</c:v>
                </c:pt>
                <c:pt idx="243">
                  <c:v>0.3628527435484542</c:v>
                </c:pt>
                <c:pt idx="244">
                  <c:v>0.36442354144604389</c:v>
                </c:pt>
                <c:pt idx="245">
                  <c:v>0.36599433934363346</c:v>
                </c:pt>
                <c:pt idx="246">
                  <c:v>0.36756513724122314</c:v>
                </c:pt>
                <c:pt idx="247">
                  <c:v>0.36913593513881277</c:v>
                </c:pt>
                <c:pt idx="248">
                  <c:v>0.37070673303640245</c:v>
                </c:pt>
                <c:pt idx="249">
                  <c:v>0.37227753093399207</c:v>
                </c:pt>
                <c:pt idx="250">
                  <c:v>0.37384832883158176</c:v>
                </c:pt>
                <c:pt idx="251">
                  <c:v>0.37541912672917138</c:v>
                </c:pt>
                <c:pt idx="252">
                  <c:v>0.37698992462676101</c:v>
                </c:pt>
                <c:pt idx="253">
                  <c:v>0.37856072252435069</c:v>
                </c:pt>
                <c:pt idx="254">
                  <c:v>0.38013152042194037</c:v>
                </c:pt>
                <c:pt idx="255">
                  <c:v>0.38170231831953</c:v>
                </c:pt>
                <c:pt idx="256">
                  <c:v>0.38327311621711962</c:v>
                </c:pt>
                <c:pt idx="257">
                  <c:v>0.38484391411470931</c:v>
                </c:pt>
                <c:pt idx="258">
                  <c:v>0.38641471201229899</c:v>
                </c:pt>
                <c:pt idx="259">
                  <c:v>0.38798550990988862</c:v>
                </c:pt>
                <c:pt idx="260">
                  <c:v>0.38955630780747824</c:v>
                </c:pt>
                <c:pt idx="261">
                  <c:v>0.39112710570506792</c:v>
                </c:pt>
                <c:pt idx="262">
                  <c:v>0.39269790360265755</c:v>
                </c:pt>
                <c:pt idx="263">
                  <c:v>0.39426870150024723</c:v>
                </c:pt>
                <c:pt idx="264">
                  <c:v>0.39583949939783691</c:v>
                </c:pt>
                <c:pt idx="265">
                  <c:v>0.39741029729542648</c:v>
                </c:pt>
                <c:pt idx="266">
                  <c:v>0.39898109519301617</c:v>
                </c:pt>
                <c:pt idx="267">
                  <c:v>0.40055189309060585</c:v>
                </c:pt>
                <c:pt idx="268">
                  <c:v>0.40212269098819553</c:v>
                </c:pt>
                <c:pt idx="269">
                  <c:v>0.4036934888857851</c:v>
                </c:pt>
                <c:pt idx="270">
                  <c:v>0.40526428678337478</c:v>
                </c:pt>
                <c:pt idx="271">
                  <c:v>0.40683508468096446</c:v>
                </c:pt>
                <c:pt idx="272">
                  <c:v>0.40840588257855409</c:v>
                </c:pt>
                <c:pt idx="273">
                  <c:v>0.40997668047614377</c:v>
                </c:pt>
                <c:pt idx="274">
                  <c:v>0.4115474783737334</c:v>
                </c:pt>
                <c:pt idx="275">
                  <c:v>0.41311827627132303</c:v>
                </c:pt>
                <c:pt idx="276">
                  <c:v>0.41468907416891271</c:v>
                </c:pt>
                <c:pt idx="277">
                  <c:v>0.41625987206650239</c:v>
                </c:pt>
                <c:pt idx="278">
                  <c:v>0.41783066996409207</c:v>
                </c:pt>
                <c:pt idx="279">
                  <c:v>0.41940146786168164</c:v>
                </c:pt>
                <c:pt idx="280">
                  <c:v>0.42097226575927132</c:v>
                </c:pt>
                <c:pt idx="281">
                  <c:v>0.42254306365686101</c:v>
                </c:pt>
                <c:pt idx="282">
                  <c:v>0.42411386155445063</c:v>
                </c:pt>
                <c:pt idx="283">
                  <c:v>0.42568465945204026</c:v>
                </c:pt>
                <c:pt idx="284">
                  <c:v>0.42725545734962994</c:v>
                </c:pt>
                <c:pt idx="285">
                  <c:v>0.42882625524721957</c:v>
                </c:pt>
                <c:pt idx="286">
                  <c:v>0.43039705314480925</c:v>
                </c:pt>
                <c:pt idx="287">
                  <c:v>0.43196785104239893</c:v>
                </c:pt>
                <c:pt idx="288">
                  <c:v>0.43353864893998856</c:v>
                </c:pt>
                <c:pt idx="289">
                  <c:v>0.43510944683757818</c:v>
                </c:pt>
                <c:pt idx="290">
                  <c:v>0.43668024473516787</c:v>
                </c:pt>
                <c:pt idx="291">
                  <c:v>0.43825104263275755</c:v>
                </c:pt>
                <c:pt idx="292">
                  <c:v>0.43982184053034717</c:v>
                </c:pt>
                <c:pt idx="293">
                  <c:v>0.4413926384279368</c:v>
                </c:pt>
                <c:pt idx="294">
                  <c:v>0.44296343632552643</c:v>
                </c:pt>
                <c:pt idx="295">
                  <c:v>0.444534234223116</c:v>
                </c:pt>
                <c:pt idx="296">
                  <c:v>0.44610503212070568</c:v>
                </c:pt>
                <c:pt idx="297">
                  <c:v>0.44767583001829536</c:v>
                </c:pt>
                <c:pt idx="298">
                  <c:v>0.44924662791588504</c:v>
                </c:pt>
                <c:pt idx="299">
                  <c:v>0.45081742581347461</c:v>
                </c:pt>
                <c:pt idx="300">
                  <c:v>0.4523882237110643</c:v>
                </c:pt>
                <c:pt idx="301">
                  <c:v>0.45395902160865398</c:v>
                </c:pt>
                <c:pt idx="302">
                  <c:v>0.45552981950624361</c:v>
                </c:pt>
                <c:pt idx="303">
                  <c:v>0.45710061740383329</c:v>
                </c:pt>
                <c:pt idx="304">
                  <c:v>0.45867141530142291</c:v>
                </c:pt>
                <c:pt idx="305">
                  <c:v>0.4602422131990126</c:v>
                </c:pt>
                <c:pt idx="306">
                  <c:v>0.46181301109660222</c:v>
                </c:pt>
                <c:pt idx="307">
                  <c:v>0.4633838089941919</c:v>
                </c:pt>
                <c:pt idx="308">
                  <c:v>0.46495460689178159</c:v>
                </c:pt>
                <c:pt idx="309">
                  <c:v>0.46652540478937116</c:v>
                </c:pt>
                <c:pt idx="310">
                  <c:v>0.46809620268696084</c:v>
                </c:pt>
                <c:pt idx="311">
                  <c:v>0.46966700058455052</c:v>
                </c:pt>
                <c:pt idx="312">
                  <c:v>0.47123779848214015</c:v>
                </c:pt>
                <c:pt idx="313">
                  <c:v>0.47280859637972977</c:v>
                </c:pt>
                <c:pt idx="314">
                  <c:v>0.47437939427731945</c:v>
                </c:pt>
                <c:pt idx="315">
                  <c:v>0.47595019217490914</c:v>
                </c:pt>
                <c:pt idx="316">
                  <c:v>0.47752099007249876</c:v>
                </c:pt>
                <c:pt idx="317">
                  <c:v>0.47909178797008845</c:v>
                </c:pt>
                <c:pt idx="318">
                  <c:v>0.48066258586767807</c:v>
                </c:pt>
                <c:pt idx="319">
                  <c:v>0.4822333837652677</c:v>
                </c:pt>
                <c:pt idx="320">
                  <c:v>0.48380418166285738</c:v>
                </c:pt>
                <c:pt idx="321">
                  <c:v>0.48537497956044706</c:v>
                </c:pt>
                <c:pt idx="322">
                  <c:v>0.48694577745803669</c:v>
                </c:pt>
                <c:pt idx="323">
                  <c:v>0.48851657535562631</c:v>
                </c:pt>
                <c:pt idx="324">
                  <c:v>0.490087373253216</c:v>
                </c:pt>
                <c:pt idx="325">
                  <c:v>0.49165817115080568</c:v>
                </c:pt>
                <c:pt idx="326">
                  <c:v>0.4932289690483953</c:v>
                </c:pt>
                <c:pt idx="327">
                  <c:v>0.49479976694598493</c:v>
                </c:pt>
                <c:pt idx="328">
                  <c:v>0.49637056484357461</c:v>
                </c:pt>
                <c:pt idx="329">
                  <c:v>0.49794136274116424</c:v>
                </c:pt>
                <c:pt idx="330">
                  <c:v>0.49951216063875392</c:v>
                </c:pt>
                <c:pt idx="331">
                  <c:v>0.50108295853634355</c:v>
                </c:pt>
                <c:pt idx="332">
                  <c:v>0.50265375643393329</c:v>
                </c:pt>
                <c:pt idx="333">
                  <c:v>0.50422455433152291</c:v>
                </c:pt>
                <c:pt idx="334">
                  <c:v>0.50579535222911243</c:v>
                </c:pt>
                <c:pt idx="335">
                  <c:v>0.50736615012670216</c:v>
                </c:pt>
                <c:pt idx="336">
                  <c:v>0.50893694802429179</c:v>
                </c:pt>
                <c:pt idx="337">
                  <c:v>0.51050774592188142</c:v>
                </c:pt>
                <c:pt idx="338">
                  <c:v>0.51207854381947115</c:v>
                </c:pt>
                <c:pt idx="339">
                  <c:v>0.51364934171706078</c:v>
                </c:pt>
                <c:pt idx="340">
                  <c:v>0.51522013961465052</c:v>
                </c:pt>
                <c:pt idx="341">
                  <c:v>0.51679093751224014</c:v>
                </c:pt>
                <c:pt idx="342">
                  <c:v>0.51836173540982977</c:v>
                </c:pt>
                <c:pt idx="343">
                  <c:v>0.51993253330741951</c:v>
                </c:pt>
                <c:pt idx="344">
                  <c:v>0.52150333120500902</c:v>
                </c:pt>
                <c:pt idx="345">
                  <c:v>0.52307412910259865</c:v>
                </c:pt>
                <c:pt idx="346">
                  <c:v>0.52464492700018839</c:v>
                </c:pt>
                <c:pt idx="347">
                  <c:v>0.52621572489777801</c:v>
                </c:pt>
                <c:pt idx="348">
                  <c:v>0.52778652279536764</c:v>
                </c:pt>
                <c:pt idx="349">
                  <c:v>0.52935732069295738</c:v>
                </c:pt>
                <c:pt idx="350">
                  <c:v>0.530928118590547</c:v>
                </c:pt>
                <c:pt idx="351">
                  <c:v>0.53249891648813663</c:v>
                </c:pt>
                <c:pt idx="352">
                  <c:v>0.53406971438572637</c:v>
                </c:pt>
                <c:pt idx="353">
                  <c:v>0.53564051228331588</c:v>
                </c:pt>
                <c:pt idx="354">
                  <c:v>0.53721131018090551</c:v>
                </c:pt>
                <c:pt idx="355">
                  <c:v>0.53878210807849525</c:v>
                </c:pt>
                <c:pt idx="356">
                  <c:v>0.54035290597608476</c:v>
                </c:pt>
                <c:pt idx="357">
                  <c:v>0.54192370387367439</c:v>
                </c:pt>
                <c:pt idx="358">
                  <c:v>0.54349450177126413</c:v>
                </c:pt>
                <c:pt idx="359">
                  <c:v>0.54506529966885375</c:v>
                </c:pt>
                <c:pt idx="360">
                  <c:v>0.54663609756644349</c:v>
                </c:pt>
                <c:pt idx="361">
                  <c:v>0.54820689546403312</c:v>
                </c:pt>
                <c:pt idx="362">
                  <c:v>0.54977769336162274</c:v>
                </c:pt>
                <c:pt idx="363">
                  <c:v>0.55134849125921248</c:v>
                </c:pt>
                <c:pt idx="364">
                  <c:v>0.552919289156802</c:v>
                </c:pt>
                <c:pt idx="365">
                  <c:v>0.55449008705439162</c:v>
                </c:pt>
                <c:pt idx="366">
                  <c:v>0.55606088495198136</c:v>
                </c:pt>
                <c:pt idx="367">
                  <c:v>0.55763168284957099</c:v>
                </c:pt>
                <c:pt idx="368">
                  <c:v>0.55920248074716061</c:v>
                </c:pt>
                <c:pt idx="369">
                  <c:v>0.56077327864475035</c:v>
                </c:pt>
                <c:pt idx="370">
                  <c:v>0.56234407654233998</c:v>
                </c:pt>
                <c:pt idx="371">
                  <c:v>0.5639148744399296</c:v>
                </c:pt>
                <c:pt idx="372">
                  <c:v>0.56548567233751934</c:v>
                </c:pt>
                <c:pt idx="373">
                  <c:v>0.56705647023510897</c:v>
                </c:pt>
                <c:pt idx="374">
                  <c:v>0.56862726813269848</c:v>
                </c:pt>
                <c:pt idx="375">
                  <c:v>0.57019806603028822</c:v>
                </c:pt>
                <c:pt idx="376">
                  <c:v>0.57176886392787785</c:v>
                </c:pt>
                <c:pt idx="377">
                  <c:v>0.57333966182546747</c:v>
                </c:pt>
                <c:pt idx="378">
                  <c:v>0.57491045972305721</c:v>
                </c:pt>
                <c:pt idx="379">
                  <c:v>0.57648125762064684</c:v>
                </c:pt>
                <c:pt idx="380">
                  <c:v>0.57805205551823657</c:v>
                </c:pt>
                <c:pt idx="381">
                  <c:v>0.5796228534158262</c:v>
                </c:pt>
                <c:pt idx="382">
                  <c:v>0.58119365131341583</c:v>
                </c:pt>
                <c:pt idx="383">
                  <c:v>0.58276444921100545</c:v>
                </c:pt>
                <c:pt idx="384">
                  <c:v>0.58433524710859508</c:v>
                </c:pt>
                <c:pt idx="385">
                  <c:v>0.58590604500618471</c:v>
                </c:pt>
                <c:pt idx="386">
                  <c:v>0.58747684290377444</c:v>
                </c:pt>
                <c:pt idx="387">
                  <c:v>0.58904764080136407</c:v>
                </c:pt>
                <c:pt idx="388">
                  <c:v>0.5906184386989537</c:v>
                </c:pt>
                <c:pt idx="389">
                  <c:v>0.59218923659654343</c:v>
                </c:pt>
                <c:pt idx="390">
                  <c:v>0.59376003449413306</c:v>
                </c:pt>
                <c:pt idx="391">
                  <c:v>0.59533083239172269</c:v>
                </c:pt>
                <c:pt idx="392">
                  <c:v>0.59690163028931231</c:v>
                </c:pt>
                <c:pt idx="393">
                  <c:v>0.59847242818690194</c:v>
                </c:pt>
                <c:pt idx="394">
                  <c:v>0.60004322608449157</c:v>
                </c:pt>
                <c:pt idx="395">
                  <c:v>0.6016140239820813</c:v>
                </c:pt>
                <c:pt idx="396">
                  <c:v>0.60318482187967093</c:v>
                </c:pt>
                <c:pt idx="397">
                  <c:v>0.60475561977726056</c:v>
                </c:pt>
                <c:pt idx="398">
                  <c:v>0.60632641767485029</c:v>
                </c:pt>
                <c:pt idx="399">
                  <c:v>0.60789721557243992</c:v>
                </c:pt>
                <c:pt idx="400">
                  <c:v>0.60946801347002966</c:v>
                </c:pt>
                <c:pt idx="401">
                  <c:v>0.61103881136761917</c:v>
                </c:pt>
                <c:pt idx="402">
                  <c:v>0.6126096092652088</c:v>
                </c:pt>
                <c:pt idx="403">
                  <c:v>0.61418040716279854</c:v>
                </c:pt>
                <c:pt idx="404">
                  <c:v>0.61575120506038816</c:v>
                </c:pt>
                <c:pt idx="405">
                  <c:v>0.61732200295797779</c:v>
                </c:pt>
                <c:pt idx="406">
                  <c:v>0.61889280085556753</c:v>
                </c:pt>
                <c:pt idx="407">
                  <c:v>0.62046359875315715</c:v>
                </c:pt>
                <c:pt idx="408">
                  <c:v>0.62203439665074678</c:v>
                </c:pt>
                <c:pt idx="409">
                  <c:v>0.62360519454833652</c:v>
                </c:pt>
                <c:pt idx="410">
                  <c:v>0.62517599244592614</c:v>
                </c:pt>
                <c:pt idx="411">
                  <c:v>0.62674679034351566</c:v>
                </c:pt>
                <c:pt idx="412">
                  <c:v>0.6283175882411054</c:v>
                </c:pt>
                <c:pt idx="413">
                  <c:v>0.62988838613869502</c:v>
                </c:pt>
                <c:pt idx="414">
                  <c:v>0.63145918403628465</c:v>
                </c:pt>
                <c:pt idx="415">
                  <c:v>0.63302998193387439</c:v>
                </c:pt>
                <c:pt idx="416">
                  <c:v>0.63460077983146401</c:v>
                </c:pt>
                <c:pt idx="417">
                  <c:v>0.63617157772905375</c:v>
                </c:pt>
                <c:pt idx="418">
                  <c:v>0.63774237562664338</c:v>
                </c:pt>
                <c:pt idx="419">
                  <c:v>0.63931317352423289</c:v>
                </c:pt>
                <c:pt idx="420">
                  <c:v>0.64088397142182263</c:v>
                </c:pt>
                <c:pt idx="421">
                  <c:v>0.64245476931941226</c:v>
                </c:pt>
                <c:pt idx="422">
                  <c:v>0.64402556721700177</c:v>
                </c:pt>
                <c:pt idx="423">
                  <c:v>0.64559636511459151</c:v>
                </c:pt>
                <c:pt idx="424">
                  <c:v>0.64716716301218113</c:v>
                </c:pt>
                <c:pt idx="425">
                  <c:v>0.64873796090977076</c:v>
                </c:pt>
                <c:pt idx="426">
                  <c:v>0.6503087588073605</c:v>
                </c:pt>
                <c:pt idx="427">
                  <c:v>0.65187955670495012</c:v>
                </c:pt>
                <c:pt idx="428">
                  <c:v>0.65345035460253975</c:v>
                </c:pt>
                <c:pt idx="429">
                  <c:v>0.65502115250012949</c:v>
                </c:pt>
                <c:pt idx="430">
                  <c:v>0.65659195039771912</c:v>
                </c:pt>
                <c:pt idx="431">
                  <c:v>0.65816274829530863</c:v>
                </c:pt>
                <c:pt idx="432">
                  <c:v>0.65973354619289837</c:v>
                </c:pt>
                <c:pt idx="433">
                  <c:v>0.66130434409048799</c:v>
                </c:pt>
                <c:pt idx="434">
                  <c:v>0.66287514198807762</c:v>
                </c:pt>
                <c:pt idx="435">
                  <c:v>0.66444593988566736</c:v>
                </c:pt>
                <c:pt idx="436">
                  <c:v>0.66601673778325698</c:v>
                </c:pt>
                <c:pt idx="437">
                  <c:v>0.66758753568084672</c:v>
                </c:pt>
                <c:pt idx="438">
                  <c:v>0.66915833357843635</c:v>
                </c:pt>
                <c:pt idx="439">
                  <c:v>0.67072913147602597</c:v>
                </c:pt>
                <c:pt idx="440">
                  <c:v>0.67229992937361571</c:v>
                </c:pt>
                <c:pt idx="441">
                  <c:v>0.67387072727120523</c:v>
                </c:pt>
                <c:pt idx="442">
                  <c:v>0.67544152516879485</c:v>
                </c:pt>
                <c:pt idx="443">
                  <c:v>0.67701232306638459</c:v>
                </c:pt>
                <c:pt idx="444">
                  <c:v>0.67858312096397422</c:v>
                </c:pt>
                <c:pt idx="445">
                  <c:v>0.68015391886156384</c:v>
                </c:pt>
                <c:pt idx="446">
                  <c:v>0.68172471675915358</c:v>
                </c:pt>
                <c:pt idx="447">
                  <c:v>0.68329551465674321</c:v>
                </c:pt>
                <c:pt idx="448">
                  <c:v>0.68486631255433283</c:v>
                </c:pt>
                <c:pt idx="449">
                  <c:v>0.68643711045192257</c:v>
                </c:pt>
                <c:pt idx="450">
                  <c:v>0.68800790834951209</c:v>
                </c:pt>
                <c:pt idx="451">
                  <c:v>0.68957870624710171</c:v>
                </c:pt>
                <c:pt idx="452">
                  <c:v>0.69114950414469145</c:v>
                </c:pt>
                <c:pt idx="453">
                  <c:v>0.69272030204228108</c:v>
                </c:pt>
                <c:pt idx="454">
                  <c:v>0.6942910999398707</c:v>
                </c:pt>
                <c:pt idx="455">
                  <c:v>0.69586189783746044</c:v>
                </c:pt>
                <c:pt idx="456">
                  <c:v>0.69743269573505007</c:v>
                </c:pt>
                <c:pt idx="457">
                  <c:v>0.69900349363263981</c:v>
                </c:pt>
                <c:pt idx="458">
                  <c:v>0.70057429153022943</c:v>
                </c:pt>
                <c:pt idx="459">
                  <c:v>0.70214508942781895</c:v>
                </c:pt>
                <c:pt idx="460">
                  <c:v>0.70371588732540868</c:v>
                </c:pt>
                <c:pt idx="461">
                  <c:v>0.70528668522299831</c:v>
                </c:pt>
                <c:pt idx="462">
                  <c:v>0.70685748312058794</c:v>
                </c:pt>
                <c:pt idx="463">
                  <c:v>0.70842828101817767</c:v>
                </c:pt>
                <c:pt idx="464">
                  <c:v>0.7099990789157673</c:v>
                </c:pt>
                <c:pt idx="465">
                  <c:v>0.71156987681335693</c:v>
                </c:pt>
                <c:pt idx="466">
                  <c:v>0.71314067471094666</c:v>
                </c:pt>
                <c:pt idx="467">
                  <c:v>0.71471147260853629</c:v>
                </c:pt>
                <c:pt idx="468">
                  <c:v>0.71628227050612592</c:v>
                </c:pt>
                <c:pt idx="469">
                  <c:v>0.71785306840371554</c:v>
                </c:pt>
                <c:pt idx="470">
                  <c:v>0.71942386630130517</c:v>
                </c:pt>
                <c:pt idx="471">
                  <c:v>0.7209946641988948</c:v>
                </c:pt>
                <c:pt idx="472">
                  <c:v>0.72256546209648453</c:v>
                </c:pt>
                <c:pt idx="473">
                  <c:v>0.72413625999407416</c:v>
                </c:pt>
                <c:pt idx="474">
                  <c:v>0.72570705789166379</c:v>
                </c:pt>
                <c:pt idx="475">
                  <c:v>0.72727785578925352</c:v>
                </c:pt>
                <c:pt idx="476">
                  <c:v>0.72884865368684315</c:v>
                </c:pt>
                <c:pt idx="477">
                  <c:v>0.73041945158443289</c:v>
                </c:pt>
                <c:pt idx="478">
                  <c:v>0.7319902494820224</c:v>
                </c:pt>
                <c:pt idx="479">
                  <c:v>0.73356104737961203</c:v>
                </c:pt>
                <c:pt idx="480">
                  <c:v>0.73513184527720177</c:v>
                </c:pt>
                <c:pt idx="481">
                  <c:v>0.73670264317479128</c:v>
                </c:pt>
                <c:pt idx="482">
                  <c:v>0.73827344107238091</c:v>
                </c:pt>
                <c:pt idx="483">
                  <c:v>0.73984423896997065</c:v>
                </c:pt>
                <c:pt idx="484">
                  <c:v>0.74141503686756027</c:v>
                </c:pt>
                <c:pt idx="485">
                  <c:v>0.7429858347651499</c:v>
                </c:pt>
                <c:pt idx="486">
                  <c:v>0.74455663266273964</c:v>
                </c:pt>
                <c:pt idx="487">
                  <c:v>0.74612743056032926</c:v>
                </c:pt>
                <c:pt idx="488">
                  <c:v>0.74769822845791889</c:v>
                </c:pt>
                <c:pt idx="489">
                  <c:v>0.74926902635550852</c:v>
                </c:pt>
                <c:pt idx="490">
                  <c:v>0.75083982425309814</c:v>
                </c:pt>
                <c:pt idx="491">
                  <c:v>0.75241062215068777</c:v>
                </c:pt>
                <c:pt idx="492">
                  <c:v>0.75398142004827751</c:v>
                </c:pt>
                <c:pt idx="493">
                  <c:v>0.75555221794586713</c:v>
                </c:pt>
                <c:pt idx="494">
                  <c:v>0.75712301584345676</c:v>
                </c:pt>
                <c:pt idx="495">
                  <c:v>0.7586938137410465</c:v>
                </c:pt>
                <c:pt idx="496">
                  <c:v>0.76026461163863612</c:v>
                </c:pt>
                <c:pt idx="497">
                  <c:v>0.76183540953622586</c:v>
                </c:pt>
                <c:pt idx="498">
                  <c:v>0.76340620743381549</c:v>
                </c:pt>
                <c:pt idx="499">
                  <c:v>0.764977005331405</c:v>
                </c:pt>
                <c:pt idx="500">
                  <c:v>0.76654780322899474</c:v>
                </c:pt>
                <c:pt idx="501">
                  <c:v>0.76811860112658437</c:v>
                </c:pt>
                <c:pt idx="502">
                  <c:v>0.76968939902417399</c:v>
                </c:pt>
                <c:pt idx="503">
                  <c:v>0.77126019692176373</c:v>
                </c:pt>
                <c:pt idx="504">
                  <c:v>0.77283099481935336</c:v>
                </c:pt>
                <c:pt idx="505">
                  <c:v>0.77440179271694298</c:v>
                </c:pt>
                <c:pt idx="506">
                  <c:v>0.77597259061453272</c:v>
                </c:pt>
                <c:pt idx="507">
                  <c:v>0.77754338851212235</c:v>
                </c:pt>
                <c:pt idx="508">
                  <c:v>0.77911418640971186</c:v>
                </c:pt>
                <c:pt idx="509">
                  <c:v>0.7806849843073016</c:v>
                </c:pt>
                <c:pt idx="510">
                  <c:v>0.78225578220489123</c:v>
                </c:pt>
                <c:pt idx="511">
                  <c:v>0.78382658010248085</c:v>
                </c:pt>
                <c:pt idx="512">
                  <c:v>0.78539737800007059</c:v>
                </c:pt>
                <c:pt idx="513">
                  <c:v>0.78696817589766022</c:v>
                </c:pt>
                <c:pt idx="514">
                  <c:v>0.78853897379524984</c:v>
                </c:pt>
                <c:pt idx="515">
                  <c:v>0.79010977169283958</c:v>
                </c:pt>
                <c:pt idx="516">
                  <c:v>0.79168056959042921</c:v>
                </c:pt>
                <c:pt idx="517">
                  <c:v>0.79325136748801883</c:v>
                </c:pt>
                <c:pt idx="518">
                  <c:v>0.79482216538560846</c:v>
                </c:pt>
                <c:pt idx="519">
                  <c:v>0.79639296328319809</c:v>
                </c:pt>
                <c:pt idx="520">
                  <c:v>0.79796376118078782</c:v>
                </c:pt>
                <c:pt idx="521">
                  <c:v>0.79953455907837745</c:v>
                </c:pt>
                <c:pt idx="522">
                  <c:v>0.80110535697596708</c:v>
                </c:pt>
                <c:pt idx="523">
                  <c:v>0.80267615487355681</c:v>
                </c:pt>
                <c:pt idx="524">
                  <c:v>0.80424695277114644</c:v>
                </c:pt>
                <c:pt idx="525">
                  <c:v>0.80581775066873607</c:v>
                </c:pt>
                <c:pt idx="526">
                  <c:v>0.80738854856632569</c:v>
                </c:pt>
                <c:pt idx="527">
                  <c:v>0.80895934646391532</c:v>
                </c:pt>
                <c:pt idx="528">
                  <c:v>0.81053014436150495</c:v>
                </c:pt>
                <c:pt idx="529">
                  <c:v>0.81210094225909468</c:v>
                </c:pt>
                <c:pt idx="530">
                  <c:v>0.81367174015668431</c:v>
                </c:pt>
                <c:pt idx="531">
                  <c:v>0.81524253805427394</c:v>
                </c:pt>
                <c:pt idx="532">
                  <c:v>0.81681333595186367</c:v>
                </c:pt>
                <c:pt idx="533">
                  <c:v>0.8183841338494533</c:v>
                </c:pt>
                <c:pt idx="534">
                  <c:v>0.81995493174704293</c:v>
                </c:pt>
                <c:pt idx="535">
                  <c:v>0.82152572964463266</c:v>
                </c:pt>
                <c:pt idx="536">
                  <c:v>0.82309652754222218</c:v>
                </c:pt>
                <c:pt idx="537">
                  <c:v>0.82466732543981192</c:v>
                </c:pt>
                <c:pt idx="538">
                  <c:v>0.82623812333740154</c:v>
                </c:pt>
                <c:pt idx="539">
                  <c:v>0.82780892123499117</c:v>
                </c:pt>
                <c:pt idx="540">
                  <c:v>0.82937971913258091</c:v>
                </c:pt>
                <c:pt idx="541">
                  <c:v>0.83095051703017053</c:v>
                </c:pt>
                <c:pt idx="542">
                  <c:v>0.83252131492776016</c:v>
                </c:pt>
                <c:pt idx="543">
                  <c:v>0.8340921128253499</c:v>
                </c:pt>
                <c:pt idx="544">
                  <c:v>0.83566291072293952</c:v>
                </c:pt>
                <c:pt idx="545">
                  <c:v>0.83723370862052904</c:v>
                </c:pt>
                <c:pt idx="546">
                  <c:v>0.83880450651811878</c:v>
                </c:pt>
                <c:pt idx="547">
                  <c:v>0.8403753044157084</c:v>
                </c:pt>
                <c:pt idx="548">
                  <c:v>0.84194610231329803</c:v>
                </c:pt>
                <c:pt idx="549">
                  <c:v>0.84351690021088777</c:v>
                </c:pt>
                <c:pt idx="550">
                  <c:v>0.84508769810847739</c:v>
                </c:pt>
                <c:pt idx="551">
                  <c:v>0.84665849600606702</c:v>
                </c:pt>
                <c:pt idx="552">
                  <c:v>0.84822929390365676</c:v>
                </c:pt>
                <c:pt idx="553">
                  <c:v>0.84980009180124638</c:v>
                </c:pt>
                <c:pt idx="554">
                  <c:v>0.85137088969883601</c:v>
                </c:pt>
                <c:pt idx="555">
                  <c:v>0.85294168759642564</c:v>
                </c:pt>
                <c:pt idx="556">
                  <c:v>0.85451248549401526</c:v>
                </c:pt>
                <c:pt idx="557">
                  <c:v>0.856083283391605</c:v>
                </c:pt>
                <c:pt idx="558">
                  <c:v>0.85765408128919463</c:v>
                </c:pt>
                <c:pt idx="559">
                  <c:v>0.85922487918678425</c:v>
                </c:pt>
                <c:pt idx="560">
                  <c:v>0.86079567708437399</c:v>
                </c:pt>
                <c:pt idx="561">
                  <c:v>0.86236647498196362</c:v>
                </c:pt>
                <c:pt idx="562">
                  <c:v>0.86393727287955324</c:v>
                </c:pt>
                <c:pt idx="563">
                  <c:v>0.86550807077714298</c:v>
                </c:pt>
                <c:pt idx="564">
                  <c:v>0.86707886867473249</c:v>
                </c:pt>
                <c:pt idx="565">
                  <c:v>0.86864966657232212</c:v>
                </c:pt>
                <c:pt idx="566">
                  <c:v>0.87022046446991186</c:v>
                </c:pt>
                <c:pt idx="567">
                  <c:v>0.87179126236750148</c:v>
                </c:pt>
                <c:pt idx="568">
                  <c:v>0.87336206026509111</c:v>
                </c:pt>
                <c:pt idx="569">
                  <c:v>0.87493285816268085</c:v>
                </c:pt>
                <c:pt idx="570">
                  <c:v>0.87650365606027048</c:v>
                </c:pt>
                <c:pt idx="571">
                  <c:v>0.8780744539578601</c:v>
                </c:pt>
                <c:pt idx="572">
                  <c:v>0.87964525185544984</c:v>
                </c:pt>
                <c:pt idx="573">
                  <c:v>0.88121604975303935</c:v>
                </c:pt>
                <c:pt idx="574">
                  <c:v>0.88278684765062909</c:v>
                </c:pt>
                <c:pt idx="575">
                  <c:v>0.88435764554821861</c:v>
                </c:pt>
                <c:pt idx="576">
                  <c:v>0.88592844344580823</c:v>
                </c:pt>
                <c:pt idx="577">
                  <c:v>0.88749924134339786</c:v>
                </c:pt>
                <c:pt idx="578">
                  <c:v>0.88907003924098749</c:v>
                </c:pt>
                <c:pt idx="579">
                  <c:v>0.89064083713857711</c:v>
                </c:pt>
                <c:pt idx="580">
                  <c:v>0.89221163503616685</c:v>
                </c:pt>
                <c:pt idx="581">
                  <c:v>0.89378243293375648</c:v>
                </c:pt>
                <c:pt idx="582">
                  <c:v>0.8953532308313461</c:v>
                </c:pt>
                <c:pt idx="583">
                  <c:v>0.89692402872893584</c:v>
                </c:pt>
                <c:pt idx="584">
                  <c:v>0.89849482662652547</c:v>
                </c:pt>
                <c:pt idx="585">
                  <c:v>0.90006562452411509</c:v>
                </c:pt>
                <c:pt idx="586">
                  <c:v>0.90163642242170472</c:v>
                </c:pt>
                <c:pt idx="587">
                  <c:v>0.90320722031929435</c:v>
                </c:pt>
                <c:pt idx="588">
                  <c:v>0.90477801821688397</c:v>
                </c:pt>
                <c:pt idx="589">
                  <c:v>0.90634881611447371</c:v>
                </c:pt>
                <c:pt idx="590">
                  <c:v>0.90791961401206334</c:v>
                </c:pt>
                <c:pt idx="591">
                  <c:v>0.90949041190965296</c:v>
                </c:pt>
                <c:pt idx="592">
                  <c:v>0.9110612098072427</c:v>
                </c:pt>
                <c:pt idx="593">
                  <c:v>0.91263200770483233</c:v>
                </c:pt>
                <c:pt idx="594">
                  <c:v>0.91420280560242206</c:v>
                </c:pt>
                <c:pt idx="595">
                  <c:v>0.91577360350001169</c:v>
                </c:pt>
                <c:pt idx="596">
                  <c:v>0.91734440139760121</c:v>
                </c:pt>
                <c:pt idx="597">
                  <c:v>0.91891519929519094</c:v>
                </c:pt>
                <c:pt idx="598">
                  <c:v>0.92048599719278057</c:v>
                </c:pt>
                <c:pt idx="599">
                  <c:v>0.9220567950903702</c:v>
                </c:pt>
                <c:pt idx="600">
                  <c:v>0.92362759298795993</c:v>
                </c:pt>
                <c:pt idx="601">
                  <c:v>0.92519839088554956</c:v>
                </c:pt>
                <c:pt idx="602">
                  <c:v>0.92676918878313919</c:v>
                </c:pt>
                <c:pt idx="603">
                  <c:v>0.92833998668072892</c:v>
                </c:pt>
                <c:pt idx="604">
                  <c:v>0.92991078457831855</c:v>
                </c:pt>
                <c:pt idx="605">
                  <c:v>0.93148158247590807</c:v>
                </c:pt>
                <c:pt idx="606">
                  <c:v>0.9330523803734978</c:v>
                </c:pt>
                <c:pt idx="607">
                  <c:v>0.93462317827108743</c:v>
                </c:pt>
                <c:pt idx="608">
                  <c:v>0.93619397616867706</c:v>
                </c:pt>
                <c:pt idx="609">
                  <c:v>0.93776477406626679</c:v>
                </c:pt>
                <c:pt idx="610">
                  <c:v>0.93933557196385642</c:v>
                </c:pt>
                <c:pt idx="611">
                  <c:v>0.94090636986144605</c:v>
                </c:pt>
                <c:pt idx="612">
                  <c:v>0.94247716775903578</c:v>
                </c:pt>
                <c:pt idx="613">
                  <c:v>0.94404796565662541</c:v>
                </c:pt>
                <c:pt idx="614">
                  <c:v>0.94561876355421504</c:v>
                </c:pt>
                <c:pt idx="615">
                  <c:v>0.94718956145180466</c:v>
                </c:pt>
                <c:pt idx="616">
                  <c:v>0.94876035934939429</c:v>
                </c:pt>
                <c:pt idx="617">
                  <c:v>0.95033115724698403</c:v>
                </c:pt>
                <c:pt idx="618">
                  <c:v>0.95190195514457365</c:v>
                </c:pt>
                <c:pt idx="619">
                  <c:v>0.95347275304216328</c:v>
                </c:pt>
                <c:pt idx="620">
                  <c:v>0.95504355093975302</c:v>
                </c:pt>
                <c:pt idx="621">
                  <c:v>0.95661434883734264</c:v>
                </c:pt>
                <c:pt idx="622">
                  <c:v>0.95818514673493227</c:v>
                </c:pt>
                <c:pt idx="623">
                  <c:v>0.95975594463252201</c:v>
                </c:pt>
                <c:pt idx="624">
                  <c:v>0.96132674253011152</c:v>
                </c:pt>
                <c:pt idx="625">
                  <c:v>0.96289754042770115</c:v>
                </c:pt>
                <c:pt idx="626">
                  <c:v>0.96446833832529089</c:v>
                </c:pt>
                <c:pt idx="627">
                  <c:v>0.96603913622288051</c:v>
                </c:pt>
                <c:pt idx="628">
                  <c:v>0.96760993412047014</c:v>
                </c:pt>
                <c:pt idx="629">
                  <c:v>0.96918073201805988</c:v>
                </c:pt>
                <c:pt idx="630">
                  <c:v>0.9707515299156495</c:v>
                </c:pt>
                <c:pt idx="631">
                  <c:v>0.97232232781323913</c:v>
                </c:pt>
                <c:pt idx="632">
                  <c:v>0.97389312571082887</c:v>
                </c:pt>
                <c:pt idx="633">
                  <c:v>0.97546392360841838</c:v>
                </c:pt>
                <c:pt idx="634">
                  <c:v>0.97703472150600812</c:v>
                </c:pt>
                <c:pt idx="635">
                  <c:v>0.97860551940359775</c:v>
                </c:pt>
                <c:pt idx="636">
                  <c:v>0.98017631730118737</c:v>
                </c:pt>
                <c:pt idx="637">
                  <c:v>0.98174711519877711</c:v>
                </c:pt>
                <c:pt idx="638">
                  <c:v>0.98331791309636674</c:v>
                </c:pt>
                <c:pt idx="639">
                  <c:v>0.98488871099395636</c:v>
                </c:pt>
                <c:pt idx="640">
                  <c:v>0.9864595088915461</c:v>
                </c:pt>
                <c:pt idx="641">
                  <c:v>0.98803030678913573</c:v>
                </c:pt>
                <c:pt idx="642">
                  <c:v>0.98960110468672524</c:v>
                </c:pt>
                <c:pt idx="643">
                  <c:v>0.99117190258431498</c:v>
                </c:pt>
                <c:pt idx="644">
                  <c:v>0.99274270048190461</c:v>
                </c:pt>
                <c:pt idx="645">
                  <c:v>0.99431349837949423</c:v>
                </c:pt>
                <c:pt idx="646">
                  <c:v>0.99588429627708397</c:v>
                </c:pt>
                <c:pt idx="647">
                  <c:v>0.9974550941746736</c:v>
                </c:pt>
                <c:pt idx="648">
                  <c:v>0.99902589207226322</c:v>
                </c:pt>
                <c:pt idx="649">
                  <c:v>1.0005966899698528</c:v>
                </c:pt>
                <c:pt idx="650">
                  <c:v>1.0021674878674427</c:v>
                </c:pt>
                <c:pt idx="651">
                  <c:v>1.0037382857650321</c:v>
                </c:pt>
                <c:pt idx="652">
                  <c:v>1.0053090836626219</c:v>
                </c:pt>
                <c:pt idx="653">
                  <c:v>1.0068798815602116</c:v>
                </c:pt>
                <c:pt idx="654">
                  <c:v>1.0084506794578012</c:v>
                </c:pt>
                <c:pt idx="655">
                  <c:v>1.0100214773553908</c:v>
                </c:pt>
                <c:pt idx="656">
                  <c:v>1.0115922752529805</c:v>
                </c:pt>
                <c:pt idx="657">
                  <c:v>1.0131630731505701</c:v>
                </c:pt>
                <c:pt idx="658">
                  <c:v>1.0147338710481597</c:v>
                </c:pt>
                <c:pt idx="659">
                  <c:v>1.0163046689457496</c:v>
                </c:pt>
                <c:pt idx="660">
                  <c:v>1.017875466843339</c:v>
                </c:pt>
                <c:pt idx="661">
                  <c:v>1.0194462647409288</c:v>
                </c:pt>
                <c:pt idx="662">
                  <c:v>1.0210170626385184</c:v>
                </c:pt>
                <c:pt idx="663">
                  <c:v>1.0225878605361081</c:v>
                </c:pt>
                <c:pt idx="664">
                  <c:v>1.0241586584336977</c:v>
                </c:pt>
                <c:pt idx="665">
                  <c:v>1.0257294563312873</c:v>
                </c:pt>
                <c:pt idx="666">
                  <c:v>1.0273002542288769</c:v>
                </c:pt>
                <c:pt idx="667">
                  <c:v>1.0288710521264666</c:v>
                </c:pt>
                <c:pt idx="668">
                  <c:v>1.0304418500240564</c:v>
                </c:pt>
                <c:pt idx="669">
                  <c:v>1.0320126479216458</c:v>
                </c:pt>
                <c:pt idx="670">
                  <c:v>1.0335834458192357</c:v>
                </c:pt>
                <c:pt idx="671">
                  <c:v>1.0351542437168253</c:v>
                </c:pt>
                <c:pt idx="672">
                  <c:v>1.0367250416144149</c:v>
                </c:pt>
                <c:pt idx="673">
                  <c:v>1.0382958395120045</c:v>
                </c:pt>
                <c:pt idx="674">
                  <c:v>1.0398666374095944</c:v>
                </c:pt>
                <c:pt idx="675">
                  <c:v>1.0414374353071838</c:v>
                </c:pt>
                <c:pt idx="676">
                  <c:v>1.0430082332047734</c:v>
                </c:pt>
                <c:pt idx="677">
                  <c:v>1.0445790311023633</c:v>
                </c:pt>
                <c:pt idx="678">
                  <c:v>1.0461498289999527</c:v>
                </c:pt>
                <c:pt idx="679">
                  <c:v>1.0477206268975425</c:v>
                </c:pt>
                <c:pt idx="680">
                  <c:v>1.0492914247951322</c:v>
                </c:pt>
                <c:pt idx="681">
                  <c:v>1.050862222692722</c:v>
                </c:pt>
                <c:pt idx="682">
                  <c:v>1.0524330205903114</c:v>
                </c:pt>
                <c:pt idx="683">
                  <c:v>1.0540038184879013</c:v>
                </c:pt>
                <c:pt idx="684">
                  <c:v>1.0555746163854909</c:v>
                </c:pt>
                <c:pt idx="685">
                  <c:v>1.0571454142830803</c:v>
                </c:pt>
                <c:pt idx="686">
                  <c:v>1.0587162121806701</c:v>
                </c:pt>
                <c:pt idx="687">
                  <c:v>1.0602870100782598</c:v>
                </c:pt>
                <c:pt idx="688">
                  <c:v>1.0618578079758494</c:v>
                </c:pt>
                <c:pt idx="689">
                  <c:v>1.063428605873439</c:v>
                </c:pt>
                <c:pt idx="690">
                  <c:v>1.0649994037710289</c:v>
                </c:pt>
                <c:pt idx="691">
                  <c:v>1.0665702016686183</c:v>
                </c:pt>
                <c:pt idx="692">
                  <c:v>1.0681409995662081</c:v>
                </c:pt>
                <c:pt idx="693">
                  <c:v>1.0697117974637977</c:v>
                </c:pt>
                <c:pt idx="694">
                  <c:v>1.0712825953613871</c:v>
                </c:pt>
                <c:pt idx="695">
                  <c:v>1.072853393258977</c:v>
                </c:pt>
                <c:pt idx="696">
                  <c:v>1.0744241911565666</c:v>
                </c:pt>
                <c:pt idx="697">
                  <c:v>1.0759949890541562</c:v>
                </c:pt>
                <c:pt idx="698">
                  <c:v>1.0775657869517459</c:v>
                </c:pt>
                <c:pt idx="699">
                  <c:v>1.0791365848493357</c:v>
                </c:pt>
                <c:pt idx="700">
                  <c:v>1.0807073827469249</c:v>
                </c:pt>
                <c:pt idx="701">
                  <c:v>1.0822781806445148</c:v>
                </c:pt>
                <c:pt idx="702">
                  <c:v>1.0838489785421044</c:v>
                </c:pt>
                <c:pt idx="703">
                  <c:v>1.085419776439694</c:v>
                </c:pt>
                <c:pt idx="704">
                  <c:v>1.0869905743372836</c:v>
                </c:pt>
                <c:pt idx="705">
                  <c:v>1.0885613722348735</c:v>
                </c:pt>
                <c:pt idx="706">
                  <c:v>1.0901321701324629</c:v>
                </c:pt>
                <c:pt idx="707">
                  <c:v>1.0917029680300525</c:v>
                </c:pt>
                <c:pt idx="708">
                  <c:v>1.0932737659276424</c:v>
                </c:pt>
                <c:pt idx="709">
                  <c:v>1.0948445638252318</c:v>
                </c:pt>
                <c:pt idx="710">
                  <c:v>1.0964153617228216</c:v>
                </c:pt>
                <c:pt idx="711">
                  <c:v>1.0979861596204112</c:v>
                </c:pt>
                <c:pt idx="712">
                  <c:v>1.0995569575180009</c:v>
                </c:pt>
                <c:pt idx="713">
                  <c:v>1.1011277554155905</c:v>
                </c:pt>
                <c:pt idx="714">
                  <c:v>1.1026985533131803</c:v>
                </c:pt>
                <c:pt idx="715">
                  <c:v>1.1042693512107697</c:v>
                </c:pt>
                <c:pt idx="716">
                  <c:v>1.1058401491083594</c:v>
                </c:pt>
                <c:pt idx="717">
                  <c:v>1.1074109470059492</c:v>
                </c:pt>
                <c:pt idx="718">
                  <c:v>1.1089817449035386</c:v>
                </c:pt>
                <c:pt idx="719">
                  <c:v>1.1105525428011285</c:v>
                </c:pt>
                <c:pt idx="720">
                  <c:v>1.1121233406987181</c:v>
                </c:pt>
                <c:pt idx="721">
                  <c:v>1.1136941385963079</c:v>
                </c:pt>
                <c:pt idx="722">
                  <c:v>1.1152649364938974</c:v>
                </c:pt>
                <c:pt idx="723">
                  <c:v>1.1168357343914872</c:v>
                </c:pt>
                <c:pt idx="724">
                  <c:v>1.1184065322890768</c:v>
                </c:pt>
                <c:pt idx="725">
                  <c:v>1.1199773301866662</c:v>
                </c:pt>
                <c:pt idx="726">
                  <c:v>1.1215481280842561</c:v>
                </c:pt>
                <c:pt idx="727">
                  <c:v>1.1231189259818457</c:v>
                </c:pt>
                <c:pt idx="728">
                  <c:v>1.1246897238794353</c:v>
                </c:pt>
                <c:pt idx="729">
                  <c:v>1.126260521777025</c:v>
                </c:pt>
                <c:pt idx="730">
                  <c:v>1.1278313196746148</c:v>
                </c:pt>
                <c:pt idx="731">
                  <c:v>1.1294021175722042</c:v>
                </c:pt>
                <c:pt idx="732">
                  <c:v>1.1309729154697941</c:v>
                </c:pt>
                <c:pt idx="733">
                  <c:v>1.1325437133673837</c:v>
                </c:pt>
                <c:pt idx="734">
                  <c:v>1.1341145112649733</c:v>
                </c:pt>
                <c:pt idx="735">
                  <c:v>1.1356853091625629</c:v>
                </c:pt>
                <c:pt idx="736">
                  <c:v>1.1372561070601526</c:v>
                </c:pt>
                <c:pt idx="737">
                  <c:v>1.1388269049577422</c:v>
                </c:pt>
                <c:pt idx="738">
                  <c:v>1.1403977028553318</c:v>
                </c:pt>
                <c:pt idx="739">
                  <c:v>1.1419685007529217</c:v>
                </c:pt>
                <c:pt idx="740">
                  <c:v>1.1435392986505111</c:v>
                </c:pt>
                <c:pt idx="741">
                  <c:v>1.1451100965481009</c:v>
                </c:pt>
                <c:pt idx="742">
                  <c:v>1.1466808944456905</c:v>
                </c:pt>
                <c:pt idx="743">
                  <c:v>1.1482516923432802</c:v>
                </c:pt>
                <c:pt idx="744">
                  <c:v>1.1498224902408698</c:v>
                </c:pt>
                <c:pt idx="745">
                  <c:v>1.1513932881384594</c:v>
                </c:pt>
                <c:pt idx="746">
                  <c:v>1.1529640860360491</c:v>
                </c:pt>
                <c:pt idx="747">
                  <c:v>1.1545348839336387</c:v>
                </c:pt>
                <c:pt idx="748">
                  <c:v>1.1561056818312285</c:v>
                </c:pt>
                <c:pt idx="749">
                  <c:v>1.1576764797288179</c:v>
                </c:pt>
                <c:pt idx="750">
                  <c:v>1.1592472776264078</c:v>
                </c:pt>
                <c:pt idx="751">
                  <c:v>1.1608180755239974</c:v>
                </c:pt>
                <c:pt idx="752">
                  <c:v>1.162388873421587</c:v>
                </c:pt>
                <c:pt idx="753">
                  <c:v>1.1639596713191767</c:v>
                </c:pt>
                <c:pt idx="754">
                  <c:v>1.1655304692167663</c:v>
                </c:pt>
                <c:pt idx="755">
                  <c:v>1.1671012671143559</c:v>
                </c:pt>
                <c:pt idx="756">
                  <c:v>1.1686720650119455</c:v>
                </c:pt>
                <c:pt idx="757">
                  <c:v>1.1702428629095354</c:v>
                </c:pt>
                <c:pt idx="758">
                  <c:v>1.1718136608071248</c:v>
                </c:pt>
                <c:pt idx="759">
                  <c:v>1.1733844587047146</c:v>
                </c:pt>
                <c:pt idx="760">
                  <c:v>1.1749552566023043</c:v>
                </c:pt>
                <c:pt idx="761">
                  <c:v>1.1765260544998941</c:v>
                </c:pt>
                <c:pt idx="762">
                  <c:v>1.1780968523974835</c:v>
                </c:pt>
                <c:pt idx="763">
                  <c:v>1.1796676502950731</c:v>
                </c:pt>
                <c:pt idx="764">
                  <c:v>1.181238448192663</c:v>
                </c:pt>
                <c:pt idx="765">
                  <c:v>1.1828092460902524</c:v>
                </c:pt>
                <c:pt idx="766">
                  <c:v>1.1843800439878422</c:v>
                </c:pt>
                <c:pt idx="767">
                  <c:v>1.1859508418854319</c:v>
                </c:pt>
                <c:pt idx="768">
                  <c:v>1.1875216397830215</c:v>
                </c:pt>
                <c:pt idx="769">
                  <c:v>1.1890924376806111</c:v>
                </c:pt>
                <c:pt idx="770">
                  <c:v>1.190663235578201</c:v>
                </c:pt>
                <c:pt idx="771">
                  <c:v>1.1922340334757904</c:v>
                </c:pt>
                <c:pt idx="772">
                  <c:v>1.19380483137338</c:v>
                </c:pt>
                <c:pt idx="773">
                  <c:v>1.1953756292709699</c:v>
                </c:pt>
                <c:pt idx="774">
                  <c:v>1.1969464271685593</c:v>
                </c:pt>
                <c:pt idx="775">
                  <c:v>1.1985172250661491</c:v>
                </c:pt>
                <c:pt idx="776">
                  <c:v>1.2000880229637387</c:v>
                </c:pt>
                <c:pt idx="777">
                  <c:v>1.2016588208613284</c:v>
                </c:pt>
                <c:pt idx="778">
                  <c:v>1.203229618758918</c:v>
                </c:pt>
                <c:pt idx="779">
                  <c:v>1.2048004166565078</c:v>
                </c:pt>
                <c:pt idx="780">
                  <c:v>1.2063712145540972</c:v>
                </c:pt>
                <c:pt idx="781">
                  <c:v>1.2079420124516869</c:v>
                </c:pt>
                <c:pt idx="782">
                  <c:v>1.2095128103492767</c:v>
                </c:pt>
                <c:pt idx="783">
                  <c:v>1.2110836082468661</c:v>
                </c:pt>
                <c:pt idx="784">
                  <c:v>1.212654406144456</c:v>
                </c:pt>
                <c:pt idx="785">
                  <c:v>1.2142252040420456</c:v>
                </c:pt>
                <c:pt idx="786">
                  <c:v>1.2157960019396352</c:v>
                </c:pt>
                <c:pt idx="787">
                  <c:v>1.2173667998372248</c:v>
                </c:pt>
                <c:pt idx="788">
                  <c:v>1.2189375977348147</c:v>
                </c:pt>
                <c:pt idx="789">
                  <c:v>1.2205083956324041</c:v>
                </c:pt>
                <c:pt idx="790">
                  <c:v>1.2220791935299937</c:v>
                </c:pt>
                <c:pt idx="791">
                  <c:v>1.2236499914275836</c:v>
                </c:pt>
                <c:pt idx="792">
                  <c:v>1.225220789325173</c:v>
                </c:pt>
                <c:pt idx="793">
                  <c:v>1.2267915872227628</c:v>
                </c:pt>
                <c:pt idx="794">
                  <c:v>1.2283623851203525</c:v>
                </c:pt>
                <c:pt idx="795">
                  <c:v>1.2299331830179421</c:v>
                </c:pt>
                <c:pt idx="796">
                  <c:v>1.2315039809155317</c:v>
                </c:pt>
                <c:pt idx="797">
                  <c:v>1.2330747788131216</c:v>
                </c:pt>
                <c:pt idx="798">
                  <c:v>1.2346455767107112</c:v>
                </c:pt>
                <c:pt idx="799">
                  <c:v>1.2362163746083008</c:v>
                </c:pt>
                <c:pt idx="800">
                  <c:v>1.2377871725058904</c:v>
                </c:pt>
                <c:pt idx="801">
                  <c:v>1.2393579704034801</c:v>
                </c:pt>
                <c:pt idx="802">
                  <c:v>1.2409287683010697</c:v>
                </c:pt>
                <c:pt idx="803">
                  <c:v>1.2424995661986593</c:v>
                </c:pt>
                <c:pt idx="804">
                  <c:v>1.2440703640962492</c:v>
                </c:pt>
                <c:pt idx="805">
                  <c:v>1.2456411619938386</c:v>
                </c:pt>
                <c:pt idx="806">
                  <c:v>1.2472119598914284</c:v>
                </c:pt>
                <c:pt idx="807">
                  <c:v>1.248782757789018</c:v>
                </c:pt>
                <c:pt idx="808">
                  <c:v>1.2503535556866077</c:v>
                </c:pt>
                <c:pt idx="809">
                  <c:v>1.2519243535841973</c:v>
                </c:pt>
                <c:pt idx="810">
                  <c:v>1.2534951514817869</c:v>
                </c:pt>
                <c:pt idx="811">
                  <c:v>1.2550659493793765</c:v>
                </c:pt>
                <c:pt idx="812">
                  <c:v>1.2566367472769662</c:v>
                </c:pt>
                <c:pt idx="813">
                  <c:v>1.258207545174556</c:v>
                </c:pt>
                <c:pt idx="814">
                  <c:v>1.2597783430721454</c:v>
                </c:pt>
                <c:pt idx="815">
                  <c:v>1.2613491409697353</c:v>
                </c:pt>
                <c:pt idx="816">
                  <c:v>1.2629199388673249</c:v>
                </c:pt>
                <c:pt idx="817">
                  <c:v>1.2644907367649145</c:v>
                </c:pt>
                <c:pt idx="818">
                  <c:v>1.2660615346625042</c:v>
                </c:pt>
                <c:pt idx="819">
                  <c:v>1.2676323325600938</c:v>
                </c:pt>
                <c:pt idx="820">
                  <c:v>1.2692031304576834</c:v>
                </c:pt>
                <c:pt idx="821">
                  <c:v>1.270773928355273</c:v>
                </c:pt>
                <c:pt idx="822">
                  <c:v>1.2723447262528629</c:v>
                </c:pt>
                <c:pt idx="823">
                  <c:v>1.2739155241504523</c:v>
                </c:pt>
                <c:pt idx="824">
                  <c:v>1.2754863220480421</c:v>
                </c:pt>
                <c:pt idx="825">
                  <c:v>1.2770571199456315</c:v>
                </c:pt>
                <c:pt idx="826">
                  <c:v>1.2786279178432212</c:v>
                </c:pt>
                <c:pt idx="827">
                  <c:v>1.2801987157408108</c:v>
                </c:pt>
                <c:pt idx="828">
                  <c:v>1.2817695136384006</c:v>
                </c:pt>
                <c:pt idx="829">
                  <c:v>1.28334031153599</c:v>
                </c:pt>
                <c:pt idx="830">
                  <c:v>1.2849111094335799</c:v>
                </c:pt>
                <c:pt idx="831">
                  <c:v>1.2864819073311695</c:v>
                </c:pt>
                <c:pt idx="832">
                  <c:v>1.2880527052287589</c:v>
                </c:pt>
                <c:pt idx="833">
                  <c:v>1.2896235031263488</c:v>
                </c:pt>
                <c:pt idx="834">
                  <c:v>1.2911943010239384</c:v>
                </c:pt>
                <c:pt idx="835">
                  <c:v>1.292765098921528</c:v>
                </c:pt>
                <c:pt idx="836">
                  <c:v>1.2943358968191176</c:v>
                </c:pt>
                <c:pt idx="837">
                  <c:v>1.2959066947167075</c:v>
                </c:pt>
                <c:pt idx="838">
                  <c:v>1.2974774926142971</c:v>
                </c:pt>
                <c:pt idx="839">
                  <c:v>1.2990482905118867</c:v>
                </c:pt>
                <c:pt idx="840">
                  <c:v>1.3006190884094764</c:v>
                </c:pt>
                <c:pt idx="841">
                  <c:v>1.302189886307066</c:v>
                </c:pt>
                <c:pt idx="842">
                  <c:v>1.3037606842046556</c:v>
                </c:pt>
                <c:pt idx="843">
                  <c:v>1.3053314821022453</c:v>
                </c:pt>
                <c:pt idx="844">
                  <c:v>1.3069022799998351</c:v>
                </c:pt>
                <c:pt idx="845">
                  <c:v>1.3084730778974245</c:v>
                </c:pt>
                <c:pt idx="846">
                  <c:v>1.3100438757950144</c:v>
                </c:pt>
                <c:pt idx="847">
                  <c:v>1.311614673692604</c:v>
                </c:pt>
                <c:pt idx="848">
                  <c:v>1.3131854715901936</c:v>
                </c:pt>
                <c:pt idx="849">
                  <c:v>1.3147562694877832</c:v>
                </c:pt>
                <c:pt idx="850">
                  <c:v>1.3163270673853729</c:v>
                </c:pt>
                <c:pt idx="851">
                  <c:v>1.3178978652829625</c:v>
                </c:pt>
                <c:pt idx="852">
                  <c:v>1.3194686631805521</c:v>
                </c:pt>
                <c:pt idx="853">
                  <c:v>1.321039461078142</c:v>
                </c:pt>
                <c:pt idx="854">
                  <c:v>1.3226102589757314</c:v>
                </c:pt>
                <c:pt idx="855">
                  <c:v>1.3241810568733212</c:v>
                </c:pt>
                <c:pt idx="856">
                  <c:v>1.3257518547709108</c:v>
                </c:pt>
                <c:pt idx="857">
                  <c:v>1.3273226526685005</c:v>
                </c:pt>
                <c:pt idx="858">
                  <c:v>1.3288934505660901</c:v>
                </c:pt>
                <c:pt idx="859">
                  <c:v>1.3304642484636799</c:v>
                </c:pt>
                <c:pt idx="860">
                  <c:v>1.3320350463612693</c:v>
                </c:pt>
                <c:pt idx="861">
                  <c:v>1.333605844258859</c:v>
                </c:pt>
                <c:pt idx="862">
                  <c:v>1.3351766421564488</c:v>
                </c:pt>
                <c:pt idx="863">
                  <c:v>1.3367474400540382</c:v>
                </c:pt>
                <c:pt idx="864">
                  <c:v>1.3383182379516281</c:v>
                </c:pt>
                <c:pt idx="865">
                  <c:v>1.3398890358492177</c:v>
                </c:pt>
                <c:pt idx="866">
                  <c:v>1.3414598337468073</c:v>
                </c:pt>
                <c:pt idx="867">
                  <c:v>1.343030631644397</c:v>
                </c:pt>
                <c:pt idx="868">
                  <c:v>1.3446014295419868</c:v>
                </c:pt>
                <c:pt idx="869">
                  <c:v>1.3461722274395762</c:v>
                </c:pt>
                <c:pt idx="870">
                  <c:v>1.3477430253371658</c:v>
                </c:pt>
                <c:pt idx="871">
                  <c:v>1.3493138232347557</c:v>
                </c:pt>
                <c:pt idx="872">
                  <c:v>1.3508846211323451</c:v>
                </c:pt>
                <c:pt idx="873">
                  <c:v>1.3524554190299349</c:v>
                </c:pt>
                <c:pt idx="874">
                  <c:v>1.3540262169275246</c:v>
                </c:pt>
                <c:pt idx="875">
                  <c:v>1.3555970148251142</c:v>
                </c:pt>
                <c:pt idx="876">
                  <c:v>1.3571678127227038</c:v>
                </c:pt>
                <c:pt idx="877">
                  <c:v>1.3587386106202937</c:v>
                </c:pt>
                <c:pt idx="878">
                  <c:v>1.3603094085178833</c:v>
                </c:pt>
                <c:pt idx="879">
                  <c:v>1.3618802064154727</c:v>
                </c:pt>
                <c:pt idx="880">
                  <c:v>1.3634510043130625</c:v>
                </c:pt>
                <c:pt idx="881">
                  <c:v>1.3650218022106522</c:v>
                </c:pt>
                <c:pt idx="882">
                  <c:v>1.3665926001082418</c:v>
                </c:pt>
                <c:pt idx="883">
                  <c:v>1.3681633980058314</c:v>
                </c:pt>
                <c:pt idx="884">
                  <c:v>1.3697341959034213</c:v>
                </c:pt>
                <c:pt idx="885">
                  <c:v>1.3713049938010107</c:v>
                </c:pt>
                <c:pt idx="886">
                  <c:v>1.3728757916986005</c:v>
                </c:pt>
                <c:pt idx="887">
                  <c:v>1.3744465895961901</c:v>
                </c:pt>
                <c:pt idx="888">
                  <c:v>1.3760173874937796</c:v>
                </c:pt>
                <c:pt idx="889">
                  <c:v>1.3775881853913694</c:v>
                </c:pt>
                <c:pt idx="890">
                  <c:v>1.379158983288959</c:v>
                </c:pt>
                <c:pt idx="891">
                  <c:v>1.3807297811865487</c:v>
                </c:pt>
                <c:pt idx="892">
                  <c:v>1.3823005790841383</c:v>
                </c:pt>
                <c:pt idx="893">
                  <c:v>1.3838713769817281</c:v>
                </c:pt>
                <c:pt idx="894">
                  <c:v>1.3854421748793175</c:v>
                </c:pt>
                <c:pt idx="895">
                  <c:v>1.3870129727769074</c:v>
                </c:pt>
                <c:pt idx="896">
                  <c:v>1.388583770674497</c:v>
                </c:pt>
                <c:pt idx="897">
                  <c:v>1.3901545685720864</c:v>
                </c:pt>
                <c:pt idx="898">
                  <c:v>1.3917253664696763</c:v>
                </c:pt>
                <c:pt idx="899">
                  <c:v>1.3932961643672659</c:v>
                </c:pt>
                <c:pt idx="900">
                  <c:v>1.3948669622648555</c:v>
                </c:pt>
                <c:pt idx="901">
                  <c:v>1.3964377601624451</c:v>
                </c:pt>
                <c:pt idx="902">
                  <c:v>1.398008558060035</c:v>
                </c:pt>
                <c:pt idx="903">
                  <c:v>1.3995793559576244</c:v>
                </c:pt>
                <c:pt idx="904">
                  <c:v>1.4011501538552142</c:v>
                </c:pt>
                <c:pt idx="905">
                  <c:v>1.4027209517528039</c:v>
                </c:pt>
                <c:pt idx="906">
                  <c:v>1.4042917496503933</c:v>
                </c:pt>
                <c:pt idx="907">
                  <c:v>1.4058625475479831</c:v>
                </c:pt>
                <c:pt idx="908">
                  <c:v>1.4074333454455727</c:v>
                </c:pt>
                <c:pt idx="909">
                  <c:v>1.4090041433431624</c:v>
                </c:pt>
                <c:pt idx="910">
                  <c:v>1.410574941240752</c:v>
                </c:pt>
                <c:pt idx="911">
                  <c:v>1.4121457391383418</c:v>
                </c:pt>
                <c:pt idx="912">
                  <c:v>1.4137165370359313</c:v>
                </c:pt>
                <c:pt idx="913">
                  <c:v>1.4152873349335211</c:v>
                </c:pt>
                <c:pt idx="914">
                  <c:v>1.4168581328311107</c:v>
                </c:pt>
                <c:pt idx="915">
                  <c:v>1.4184289307287004</c:v>
                </c:pt>
                <c:pt idx="916">
                  <c:v>1.41999972862629</c:v>
                </c:pt>
                <c:pt idx="917">
                  <c:v>1.4215705265238796</c:v>
                </c:pt>
                <c:pt idx="918">
                  <c:v>1.4231413244214695</c:v>
                </c:pt>
                <c:pt idx="919">
                  <c:v>1.4247121223190589</c:v>
                </c:pt>
                <c:pt idx="920">
                  <c:v>1.4262829202166487</c:v>
                </c:pt>
                <c:pt idx="921">
                  <c:v>1.4278537181142383</c:v>
                </c:pt>
                <c:pt idx="922">
                  <c:v>1.429424516011828</c:v>
                </c:pt>
                <c:pt idx="923">
                  <c:v>1.4309953139094176</c:v>
                </c:pt>
                <c:pt idx="924">
                  <c:v>1.4325661118070074</c:v>
                </c:pt>
                <c:pt idx="925">
                  <c:v>1.4341369097045968</c:v>
                </c:pt>
                <c:pt idx="926">
                  <c:v>1.4357077076021865</c:v>
                </c:pt>
                <c:pt idx="927">
                  <c:v>1.4372785054997763</c:v>
                </c:pt>
                <c:pt idx="928">
                  <c:v>1.4388493033973657</c:v>
                </c:pt>
                <c:pt idx="929">
                  <c:v>1.4404201012949556</c:v>
                </c:pt>
                <c:pt idx="930">
                  <c:v>1.4419908991925452</c:v>
                </c:pt>
                <c:pt idx="931">
                  <c:v>1.4435616970901348</c:v>
                </c:pt>
                <c:pt idx="932">
                  <c:v>1.4451324949877244</c:v>
                </c:pt>
                <c:pt idx="933">
                  <c:v>1.4467032928853143</c:v>
                </c:pt>
                <c:pt idx="934">
                  <c:v>1.4482740907829037</c:v>
                </c:pt>
                <c:pt idx="935">
                  <c:v>1.4498448886804933</c:v>
                </c:pt>
                <c:pt idx="936">
                  <c:v>1.4514156865780832</c:v>
                </c:pt>
                <c:pt idx="937">
                  <c:v>1.4529864844756726</c:v>
                </c:pt>
                <c:pt idx="938">
                  <c:v>1.4545572823732624</c:v>
                </c:pt>
                <c:pt idx="939">
                  <c:v>1.4561280802708521</c:v>
                </c:pt>
                <c:pt idx="940">
                  <c:v>1.4576988781684417</c:v>
                </c:pt>
                <c:pt idx="941">
                  <c:v>1.4592696760660313</c:v>
                </c:pt>
                <c:pt idx="942">
                  <c:v>1.4608404739636212</c:v>
                </c:pt>
                <c:pt idx="943">
                  <c:v>1.4624112718612106</c:v>
                </c:pt>
                <c:pt idx="944">
                  <c:v>1.4639820697588002</c:v>
                </c:pt>
                <c:pt idx="945">
                  <c:v>1.46555286765639</c:v>
                </c:pt>
                <c:pt idx="946">
                  <c:v>1.4671236655539794</c:v>
                </c:pt>
                <c:pt idx="947">
                  <c:v>1.4686944634515693</c:v>
                </c:pt>
                <c:pt idx="948">
                  <c:v>1.4702652613491589</c:v>
                </c:pt>
                <c:pt idx="949">
                  <c:v>1.4718360592467485</c:v>
                </c:pt>
                <c:pt idx="950">
                  <c:v>1.4734068571443379</c:v>
                </c:pt>
                <c:pt idx="951">
                  <c:v>1.4749776550419278</c:v>
                </c:pt>
                <c:pt idx="952">
                  <c:v>1.4765484529395172</c:v>
                </c:pt>
                <c:pt idx="953">
                  <c:v>1.478119250837107</c:v>
                </c:pt>
                <c:pt idx="954">
                  <c:v>1.4796900487346967</c:v>
                </c:pt>
                <c:pt idx="955">
                  <c:v>1.4812608466322865</c:v>
                </c:pt>
                <c:pt idx="956">
                  <c:v>1.4828316445298759</c:v>
                </c:pt>
                <c:pt idx="957">
                  <c:v>1.4844024424274656</c:v>
                </c:pt>
                <c:pt idx="958">
                  <c:v>1.4859732403250554</c:v>
                </c:pt>
                <c:pt idx="959">
                  <c:v>1.4875440382226448</c:v>
                </c:pt>
                <c:pt idx="960">
                  <c:v>1.4891148361202347</c:v>
                </c:pt>
                <c:pt idx="961">
                  <c:v>1.4906856340178243</c:v>
                </c:pt>
                <c:pt idx="962">
                  <c:v>1.4922564319154139</c:v>
                </c:pt>
                <c:pt idx="963">
                  <c:v>1.4938272298130035</c:v>
                </c:pt>
                <c:pt idx="964">
                  <c:v>1.4953980277105934</c:v>
                </c:pt>
                <c:pt idx="965">
                  <c:v>1.4969688256081828</c:v>
                </c:pt>
                <c:pt idx="966">
                  <c:v>1.4985396235057724</c:v>
                </c:pt>
                <c:pt idx="967">
                  <c:v>1.5001104214033623</c:v>
                </c:pt>
                <c:pt idx="968">
                  <c:v>1.5016812193009517</c:v>
                </c:pt>
                <c:pt idx="969">
                  <c:v>1.5032520171985415</c:v>
                </c:pt>
                <c:pt idx="970">
                  <c:v>1.5048228150961311</c:v>
                </c:pt>
                <c:pt idx="971">
                  <c:v>1.5063936129937208</c:v>
                </c:pt>
                <c:pt idx="972">
                  <c:v>1.5079644108913104</c:v>
                </c:pt>
                <c:pt idx="973">
                  <c:v>1.5095352087889002</c:v>
                </c:pt>
                <c:pt idx="974">
                  <c:v>1.5111060066864896</c:v>
                </c:pt>
                <c:pt idx="975">
                  <c:v>1.5126768045840793</c:v>
                </c:pt>
                <c:pt idx="976">
                  <c:v>1.5142476024816691</c:v>
                </c:pt>
                <c:pt idx="977">
                  <c:v>1.5158184003792585</c:v>
                </c:pt>
                <c:pt idx="978">
                  <c:v>1.5173891982768484</c:v>
                </c:pt>
                <c:pt idx="979">
                  <c:v>1.518959996174438</c:v>
                </c:pt>
                <c:pt idx="980">
                  <c:v>1.5205307940720276</c:v>
                </c:pt>
                <c:pt idx="981">
                  <c:v>1.5221015919696173</c:v>
                </c:pt>
                <c:pt idx="982">
                  <c:v>1.5236723898672071</c:v>
                </c:pt>
                <c:pt idx="983">
                  <c:v>1.5252431877647965</c:v>
                </c:pt>
                <c:pt idx="984">
                  <c:v>1.5268139856623864</c:v>
                </c:pt>
                <c:pt idx="985">
                  <c:v>1.528384783559976</c:v>
                </c:pt>
                <c:pt idx="986">
                  <c:v>1.5299555814575654</c:v>
                </c:pt>
                <c:pt idx="987">
                  <c:v>1.5315263793551552</c:v>
                </c:pt>
                <c:pt idx="988">
                  <c:v>1.5330971772527449</c:v>
                </c:pt>
                <c:pt idx="989">
                  <c:v>1.5346679751503345</c:v>
                </c:pt>
                <c:pt idx="990">
                  <c:v>1.5362387730479241</c:v>
                </c:pt>
                <c:pt idx="991">
                  <c:v>1.537809570945514</c:v>
                </c:pt>
                <c:pt idx="992">
                  <c:v>1.5393803688431034</c:v>
                </c:pt>
                <c:pt idx="993">
                  <c:v>1.5409511667406932</c:v>
                </c:pt>
                <c:pt idx="994">
                  <c:v>1.5425219646382828</c:v>
                </c:pt>
                <c:pt idx="995">
                  <c:v>1.5440927625358725</c:v>
                </c:pt>
                <c:pt idx="996">
                  <c:v>1.5456635604334621</c:v>
                </c:pt>
                <c:pt idx="997">
                  <c:v>1.5472343583310517</c:v>
                </c:pt>
                <c:pt idx="998">
                  <c:v>1.5488051562286416</c:v>
                </c:pt>
                <c:pt idx="999">
                  <c:v>1.550375954126231</c:v>
                </c:pt>
                <c:pt idx="1000">
                  <c:v>1.5519467520238208</c:v>
                </c:pt>
                <c:pt idx="1001">
                  <c:v>1.5535175499214104</c:v>
                </c:pt>
                <c:pt idx="1002">
                  <c:v>1.5550883478190001</c:v>
                </c:pt>
                <c:pt idx="1003">
                  <c:v>1.5566591457165897</c:v>
                </c:pt>
                <c:pt idx="1004">
                  <c:v>1.5582299436141793</c:v>
                </c:pt>
                <c:pt idx="1005">
                  <c:v>1.559800741511769</c:v>
                </c:pt>
                <c:pt idx="1006">
                  <c:v>1.5613715394093586</c:v>
                </c:pt>
                <c:pt idx="1007">
                  <c:v>1.5629423373069484</c:v>
                </c:pt>
                <c:pt idx="1008">
                  <c:v>1.5645131352045378</c:v>
                </c:pt>
                <c:pt idx="1009">
                  <c:v>1.5660839331021277</c:v>
                </c:pt>
                <c:pt idx="1010">
                  <c:v>1.5676547309997173</c:v>
                </c:pt>
                <c:pt idx="1011">
                  <c:v>1.5692255288973069</c:v>
                </c:pt>
                <c:pt idx="1012">
                  <c:v>1.5706392470051376</c:v>
                </c:pt>
                <c:pt idx="1013">
                  <c:v>1.5707806188159208</c:v>
                </c:pt>
                <c:pt idx="1014">
                  <c:v>1.570794755996999</c:v>
                </c:pt>
                <c:pt idx="1015">
                  <c:v>1.5707961697151069</c:v>
                </c:pt>
                <c:pt idx="1016">
                  <c:v>1.5707963110869174</c:v>
                </c:pt>
                <c:pt idx="1017">
                  <c:v>1.5707963252240986</c:v>
                </c:pt>
                <c:pt idx="1018">
                  <c:v>1.5707963266378167</c:v>
                </c:pt>
                <c:pt idx="1019">
                  <c:v>1.5707963267948966</c:v>
                </c:pt>
              </c:numCache>
            </c:numRef>
          </c:xVal>
          <c:yVal>
            <c:numRef>
              <c:f>Sheet1!$R$22:$R$1041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ga1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Sheet1!$B$22:$B$1041</c:f>
              <c:numCache>
                <c:formatCode>General</c:formatCode>
                <c:ptCount val="1020"/>
                <c:pt idx="0">
                  <c:v>-1.5707947552684222E-6</c:v>
                </c:pt>
                <c:pt idx="1">
                  <c:v>-1.5707947538547043E-6</c:v>
                </c:pt>
                <c:pt idx="2">
                  <c:v>-1.5707947397175232E-6</c:v>
                </c:pt>
                <c:pt idx="3">
                  <c:v>-1.5707945983457122E-6</c:v>
                </c:pt>
                <c:pt idx="4">
                  <c:v>-1.5707931846276045E-6</c:v>
                </c:pt>
                <c:pt idx="5">
                  <c:v>-1.5707790474465261E-6</c:v>
                </c:pt>
                <c:pt idx="6">
                  <c:v>-1.5706376756357431E-6</c:v>
                </c:pt>
                <c:pt idx="7">
                  <c:v>-1.5692239575279126E-6</c:v>
                </c:pt>
                <c:pt idx="8">
                  <c:v>-1.5550867764496056E-6</c:v>
                </c:pt>
                <c:pt idx="9">
                  <c:v>-1.4137149656665371E-6</c:v>
                </c:pt>
                <c:pt idx="10">
                  <c:v>3.1421641502891372E-12</c:v>
                </c:pt>
                <c:pt idx="11">
                  <c:v>1.413718422047102E-5</c:v>
                </c:pt>
                <c:pt idx="12">
                  <c:v>1.5550899500353969E-4</c:v>
                </c:pt>
                <c:pt idx="13">
                  <c:v>1.5692271028342267E-3</c:v>
                </c:pt>
                <c:pt idx="14">
                  <c:v>3.1400250004238787E-3</c:v>
                </c:pt>
                <c:pt idx="15">
                  <c:v>4.7108228980135307E-3</c:v>
                </c:pt>
                <c:pt idx="16">
                  <c:v>6.2816207956031831E-3</c:v>
                </c:pt>
                <c:pt idx="17">
                  <c:v>7.8524186931928346E-3</c:v>
                </c:pt>
                <c:pt idx="18">
                  <c:v>9.4232165907824871E-3</c:v>
                </c:pt>
                <c:pt idx="19">
                  <c:v>1.0994014488372138E-2</c:v>
                </c:pt>
                <c:pt idx="20">
                  <c:v>1.2564812385961792E-2</c:v>
                </c:pt>
                <c:pt idx="21">
                  <c:v>1.4135610283551441E-2</c:v>
                </c:pt>
                <c:pt idx="22">
                  <c:v>1.5706408181141097E-2</c:v>
                </c:pt>
                <c:pt idx="23">
                  <c:v>1.7277206078730744E-2</c:v>
                </c:pt>
                <c:pt idx="24">
                  <c:v>1.8848003976320398E-2</c:v>
                </c:pt>
                <c:pt idx="25">
                  <c:v>2.0418801873910049E-2</c:v>
                </c:pt>
                <c:pt idx="26">
                  <c:v>2.1989599771499703E-2</c:v>
                </c:pt>
                <c:pt idx="27">
                  <c:v>2.3560397669089354E-2</c:v>
                </c:pt>
                <c:pt idx="28">
                  <c:v>2.5131195566679008E-2</c:v>
                </c:pt>
                <c:pt idx="29">
                  <c:v>2.6701993464268658E-2</c:v>
                </c:pt>
                <c:pt idx="30">
                  <c:v>2.8272791361858306E-2</c:v>
                </c:pt>
                <c:pt idx="31">
                  <c:v>2.9843589259447963E-2</c:v>
                </c:pt>
                <c:pt idx="32">
                  <c:v>3.1414387157037614E-2</c:v>
                </c:pt>
                <c:pt idx="33">
                  <c:v>3.2985185054627268E-2</c:v>
                </c:pt>
                <c:pt idx="34">
                  <c:v>3.4555982952216915E-2</c:v>
                </c:pt>
                <c:pt idx="35">
                  <c:v>3.612678084980657E-2</c:v>
                </c:pt>
                <c:pt idx="36">
                  <c:v>3.7697578747396224E-2</c:v>
                </c:pt>
                <c:pt idx="37">
                  <c:v>3.9268376644985871E-2</c:v>
                </c:pt>
                <c:pt idx="38">
                  <c:v>4.0839174542575525E-2</c:v>
                </c:pt>
                <c:pt idx="39">
                  <c:v>4.2409972440165179E-2</c:v>
                </c:pt>
                <c:pt idx="40">
                  <c:v>4.3980770337754826E-2</c:v>
                </c:pt>
                <c:pt idx="41">
                  <c:v>4.5551568235344488E-2</c:v>
                </c:pt>
                <c:pt idx="42">
                  <c:v>4.7122366132934128E-2</c:v>
                </c:pt>
                <c:pt idx="43">
                  <c:v>4.8693164030523782E-2</c:v>
                </c:pt>
                <c:pt idx="44">
                  <c:v>5.0263961928113443E-2</c:v>
                </c:pt>
                <c:pt idx="45">
                  <c:v>5.183475982570309E-2</c:v>
                </c:pt>
                <c:pt idx="46">
                  <c:v>5.3405557723292744E-2</c:v>
                </c:pt>
                <c:pt idx="47">
                  <c:v>5.4976355620882406E-2</c:v>
                </c:pt>
                <c:pt idx="48">
                  <c:v>5.6547153518472039E-2</c:v>
                </c:pt>
                <c:pt idx="49">
                  <c:v>5.81179514160617E-2</c:v>
                </c:pt>
                <c:pt idx="50">
                  <c:v>5.9688749313651347E-2</c:v>
                </c:pt>
                <c:pt idx="51">
                  <c:v>6.1259547211241001E-2</c:v>
                </c:pt>
                <c:pt idx="52">
                  <c:v>6.2830345108830662E-2</c:v>
                </c:pt>
                <c:pt idx="53">
                  <c:v>6.4401143006420317E-2</c:v>
                </c:pt>
                <c:pt idx="54">
                  <c:v>6.5971940904009957E-2</c:v>
                </c:pt>
                <c:pt idx="55">
                  <c:v>6.7542738801599597E-2</c:v>
                </c:pt>
                <c:pt idx="56">
                  <c:v>6.9113536699189251E-2</c:v>
                </c:pt>
                <c:pt idx="57">
                  <c:v>7.0684334596778919E-2</c:v>
                </c:pt>
                <c:pt idx="58">
                  <c:v>7.2255132494368574E-2</c:v>
                </c:pt>
                <c:pt idx="59">
                  <c:v>7.3825930391958214E-2</c:v>
                </c:pt>
                <c:pt idx="60">
                  <c:v>7.5396728289547868E-2</c:v>
                </c:pt>
                <c:pt idx="61">
                  <c:v>7.6967526187137522E-2</c:v>
                </c:pt>
                <c:pt idx="62">
                  <c:v>7.8538324084727176E-2</c:v>
                </c:pt>
                <c:pt idx="63">
                  <c:v>8.010912198231683E-2</c:v>
                </c:pt>
                <c:pt idx="64">
                  <c:v>8.1679919879906471E-2</c:v>
                </c:pt>
                <c:pt idx="65">
                  <c:v>8.3250717777496125E-2</c:v>
                </c:pt>
                <c:pt idx="66">
                  <c:v>8.4821515675085779E-2</c:v>
                </c:pt>
                <c:pt idx="67">
                  <c:v>8.6392313572675433E-2</c:v>
                </c:pt>
                <c:pt idx="68">
                  <c:v>8.7963111470265087E-2</c:v>
                </c:pt>
                <c:pt idx="69">
                  <c:v>8.9533909367854742E-2</c:v>
                </c:pt>
                <c:pt idx="70">
                  <c:v>9.1104707265444396E-2</c:v>
                </c:pt>
                <c:pt idx="71">
                  <c:v>9.2675505163034036E-2</c:v>
                </c:pt>
                <c:pt idx="72">
                  <c:v>9.424630306062369E-2</c:v>
                </c:pt>
                <c:pt idx="73">
                  <c:v>9.5817100958213344E-2</c:v>
                </c:pt>
                <c:pt idx="74">
                  <c:v>9.7387898855802985E-2</c:v>
                </c:pt>
                <c:pt idx="75">
                  <c:v>9.8958696753392653E-2</c:v>
                </c:pt>
                <c:pt idx="76">
                  <c:v>0.10052949465098231</c:v>
                </c:pt>
                <c:pt idx="77">
                  <c:v>0.10210029254857196</c:v>
                </c:pt>
                <c:pt idx="78">
                  <c:v>0.10367109044616162</c:v>
                </c:pt>
                <c:pt idx="79">
                  <c:v>0.10524188834375126</c:v>
                </c:pt>
                <c:pt idx="80">
                  <c:v>0.10681268624134091</c:v>
                </c:pt>
                <c:pt idx="81">
                  <c:v>0.10838348413893056</c:v>
                </c:pt>
                <c:pt idx="82">
                  <c:v>0.10995428203652023</c:v>
                </c:pt>
                <c:pt idx="83">
                  <c:v>0.11152507993410986</c:v>
                </c:pt>
                <c:pt idx="84">
                  <c:v>0.1130958778316995</c:v>
                </c:pt>
                <c:pt idx="85">
                  <c:v>0.11466667572928915</c:v>
                </c:pt>
                <c:pt idx="86">
                  <c:v>0.11623747362687882</c:v>
                </c:pt>
                <c:pt idx="87">
                  <c:v>0.11780827152446847</c:v>
                </c:pt>
                <c:pt idx="88">
                  <c:v>0.11937906942205813</c:v>
                </c:pt>
                <c:pt idx="89">
                  <c:v>0.12094986731964778</c:v>
                </c:pt>
                <c:pt idx="90">
                  <c:v>0.12252066521723742</c:v>
                </c:pt>
                <c:pt idx="91">
                  <c:v>0.12409146311482708</c:v>
                </c:pt>
                <c:pt idx="92">
                  <c:v>0.12566226101241673</c:v>
                </c:pt>
                <c:pt idx="93">
                  <c:v>0.12723305891000639</c:v>
                </c:pt>
                <c:pt idx="94">
                  <c:v>0.12880385680759604</c:v>
                </c:pt>
                <c:pt idx="95">
                  <c:v>0.13037465470518569</c:v>
                </c:pt>
                <c:pt idx="96">
                  <c:v>0.13194545260277535</c:v>
                </c:pt>
                <c:pt idx="97">
                  <c:v>0.133516250500365</c:v>
                </c:pt>
                <c:pt idx="98">
                  <c:v>0.13508704839795463</c:v>
                </c:pt>
                <c:pt idx="99">
                  <c:v>0.13665784629554428</c:v>
                </c:pt>
                <c:pt idx="100">
                  <c:v>0.13822864419313394</c:v>
                </c:pt>
                <c:pt idx="101">
                  <c:v>0.13979944209072359</c:v>
                </c:pt>
                <c:pt idx="102">
                  <c:v>0.14137023998831325</c:v>
                </c:pt>
                <c:pt idx="103">
                  <c:v>0.1429410378859029</c:v>
                </c:pt>
                <c:pt idx="104">
                  <c:v>0.14451183578349255</c:v>
                </c:pt>
                <c:pt idx="105">
                  <c:v>0.14608263368108221</c:v>
                </c:pt>
                <c:pt idx="106">
                  <c:v>0.14765343157867186</c:v>
                </c:pt>
                <c:pt idx="107">
                  <c:v>0.14922422947626149</c:v>
                </c:pt>
                <c:pt idx="108">
                  <c:v>0.15079502737385117</c:v>
                </c:pt>
                <c:pt idx="109">
                  <c:v>0.15236582527144082</c:v>
                </c:pt>
                <c:pt idx="110">
                  <c:v>0.15393662316903048</c:v>
                </c:pt>
                <c:pt idx="111">
                  <c:v>0.15550742106662013</c:v>
                </c:pt>
                <c:pt idx="112">
                  <c:v>0.15707821896420976</c:v>
                </c:pt>
                <c:pt idx="113">
                  <c:v>0.15864901686179944</c:v>
                </c:pt>
                <c:pt idx="114">
                  <c:v>0.16021981475938907</c:v>
                </c:pt>
                <c:pt idx="115">
                  <c:v>0.16179061265697872</c:v>
                </c:pt>
                <c:pt idx="116">
                  <c:v>0.16336141055456838</c:v>
                </c:pt>
                <c:pt idx="117">
                  <c:v>0.164932208452158</c:v>
                </c:pt>
                <c:pt idx="118">
                  <c:v>0.16650300634974768</c:v>
                </c:pt>
                <c:pt idx="119">
                  <c:v>0.16807380424733734</c:v>
                </c:pt>
                <c:pt idx="120">
                  <c:v>0.16964460214492699</c:v>
                </c:pt>
                <c:pt idx="121">
                  <c:v>0.17121540004251665</c:v>
                </c:pt>
                <c:pt idx="122">
                  <c:v>0.1727861979401063</c:v>
                </c:pt>
                <c:pt idx="123">
                  <c:v>0.17435699583769595</c:v>
                </c:pt>
                <c:pt idx="124">
                  <c:v>0.17592779373528558</c:v>
                </c:pt>
                <c:pt idx="125">
                  <c:v>0.17749859163287526</c:v>
                </c:pt>
                <c:pt idx="126">
                  <c:v>0.17906938953046492</c:v>
                </c:pt>
                <c:pt idx="127">
                  <c:v>0.18064018742805457</c:v>
                </c:pt>
                <c:pt idx="128">
                  <c:v>0.18221098532564423</c:v>
                </c:pt>
                <c:pt idx="129">
                  <c:v>0.18378178322323385</c:v>
                </c:pt>
                <c:pt idx="130">
                  <c:v>0.18535258112082351</c:v>
                </c:pt>
                <c:pt idx="131">
                  <c:v>0.18692337901841316</c:v>
                </c:pt>
                <c:pt idx="132">
                  <c:v>0.18849417691600281</c:v>
                </c:pt>
                <c:pt idx="133">
                  <c:v>0.19006497481359247</c:v>
                </c:pt>
                <c:pt idx="134">
                  <c:v>0.1916357727111821</c:v>
                </c:pt>
                <c:pt idx="135">
                  <c:v>0.19320657060877178</c:v>
                </c:pt>
                <c:pt idx="136">
                  <c:v>0.1947773685063614</c:v>
                </c:pt>
                <c:pt idx="137">
                  <c:v>0.19634816640395109</c:v>
                </c:pt>
                <c:pt idx="138">
                  <c:v>0.19791896430154074</c:v>
                </c:pt>
                <c:pt idx="139">
                  <c:v>0.19948976219913037</c:v>
                </c:pt>
                <c:pt idx="140">
                  <c:v>0.20106056009672005</c:v>
                </c:pt>
                <c:pt idx="141">
                  <c:v>0.20263135799430967</c:v>
                </c:pt>
                <c:pt idx="142">
                  <c:v>0.20420215589189936</c:v>
                </c:pt>
                <c:pt idx="143">
                  <c:v>0.20577295378948898</c:v>
                </c:pt>
                <c:pt idx="144">
                  <c:v>0.20734375168707864</c:v>
                </c:pt>
                <c:pt idx="145">
                  <c:v>0.20891454958466832</c:v>
                </c:pt>
                <c:pt idx="146">
                  <c:v>0.21048534748225795</c:v>
                </c:pt>
                <c:pt idx="147">
                  <c:v>0.21205614537984763</c:v>
                </c:pt>
                <c:pt idx="148">
                  <c:v>0.21362694327743725</c:v>
                </c:pt>
                <c:pt idx="149">
                  <c:v>0.21519774117502691</c:v>
                </c:pt>
                <c:pt idx="150">
                  <c:v>0.21676853907261656</c:v>
                </c:pt>
                <c:pt idx="151">
                  <c:v>0.21833933697020622</c:v>
                </c:pt>
                <c:pt idx="152">
                  <c:v>0.2199101348677959</c:v>
                </c:pt>
                <c:pt idx="153">
                  <c:v>0.2214809327653855</c:v>
                </c:pt>
                <c:pt idx="154">
                  <c:v>0.22305173066297512</c:v>
                </c:pt>
                <c:pt idx="155">
                  <c:v>0.2246225285605648</c:v>
                </c:pt>
                <c:pt idx="156">
                  <c:v>0.22619332645815443</c:v>
                </c:pt>
                <c:pt idx="157">
                  <c:v>0.22776412435574411</c:v>
                </c:pt>
                <c:pt idx="158">
                  <c:v>0.22933492225333374</c:v>
                </c:pt>
                <c:pt idx="159">
                  <c:v>0.23090572015092339</c:v>
                </c:pt>
                <c:pt idx="160">
                  <c:v>0.23247651804851308</c:v>
                </c:pt>
                <c:pt idx="161">
                  <c:v>0.2340473159461027</c:v>
                </c:pt>
                <c:pt idx="162">
                  <c:v>0.23561811384369238</c:v>
                </c:pt>
                <c:pt idx="163">
                  <c:v>0.23718891174128201</c:v>
                </c:pt>
                <c:pt idx="164">
                  <c:v>0.23875970963887166</c:v>
                </c:pt>
                <c:pt idx="165">
                  <c:v>0.24033050753646132</c:v>
                </c:pt>
                <c:pt idx="166">
                  <c:v>0.24190130543405097</c:v>
                </c:pt>
                <c:pt idx="167">
                  <c:v>0.24347210333164065</c:v>
                </c:pt>
                <c:pt idx="168">
                  <c:v>0.24504290122923028</c:v>
                </c:pt>
                <c:pt idx="169">
                  <c:v>0.24661369912681994</c:v>
                </c:pt>
                <c:pt idx="170">
                  <c:v>0.24818449702440959</c:v>
                </c:pt>
                <c:pt idx="171">
                  <c:v>0.24975529492199924</c:v>
                </c:pt>
                <c:pt idx="172">
                  <c:v>0.2513260928195889</c:v>
                </c:pt>
                <c:pt idx="173">
                  <c:v>0.25289689071717852</c:v>
                </c:pt>
                <c:pt idx="174">
                  <c:v>0.25446768861476821</c:v>
                </c:pt>
                <c:pt idx="175">
                  <c:v>0.25603848651235783</c:v>
                </c:pt>
                <c:pt idx="176">
                  <c:v>0.25760928440994751</c:v>
                </c:pt>
                <c:pt idx="177">
                  <c:v>0.2591800823075372</c:v>
                </c:pt>
                <c:pt idx="178">
                  <c:v>0.26075088020512682</c:v>
                </c:pt>
                <c:pt idx="179">
                  <c:v>0.26232167810271645</c:v>
                </c:pt>
                <c:pt idx="180">
                  <c:v>0.26389247600030613</c:v>
                </c:pt>
                <c:pt idx="181">
                  <c:v>0.26546327389789581</c:v>
                </c:pt>
                <c:pt idx="182">
                  <c:v>0.26703407179548544</c:v>
                </c:pt>
                <c:pt idx="183">
                  <c:v>0.26860486969307507</c:v>
                </c:pt>
                <c:pt idx="184">
                  <c:v>0.27017566759066469</c:v>
                </c:pt>
                <c:pt idx="185">
                  <c:v>0.27174646548825432</c:v>
                </c:pt>
                <c:pt idx="186">
                  <c:v>0.273317263385844</c:v>
                </c:pt>
                <c:pt idx="187">
                  <c:v>0.27488806128343368</c:v>
                </c:pt>
                <c:pt idx="188">
                  <c:v>0.27645885918102331</c:v>
                </c:pt>
                <c:pt idx="189">
                  <c:v>0.27802965707861294</c:v>
                </c:pt>
                <c:pt idx="190">
                  <c:v>0.27960045497620262</c:v>
                </c:pt>
                <c:pt idx="191">
                  <c:v>0.2811712528737923</c:v>
                </c:pt>
                <c:pt idx="192">
                  <c:v>0.28274205077138193</c:v>
                </c:pt>
                <c:pt idx="193">
                  <c:v>0.28431284866897155</c:v>
                </c:pt>
                <c:pt idx="194">
                  <c:v>0.28588364656656123</c:v>
                </c:pt>
                <c:pt idx="195">
                  <c:v>0.28745444446415086</c:v>
                </c:pt>
                <c:pt idx="196">
                  <c:v>0.28902524236174054</c:v>
                </c:pt>
                <c:pt idx="197">
                  <c:v>0.29059604025933022</c:v>
                </c:pt>
                <c:pt idx="198">
                  <c:v>0.29216683815691985</c:v>
                </c:pt>
                <c:pt idx="199">
                  <c:v>0.29373763605450948</c:v>
                </c:pt>
                <c:pt idx="200">
                  <c:v>0.29530843395209916</c:v>
                </c:pt>
                <c:pt idx="201">
                  <c:v>0.29687923184968884</c:v>
                </c:pt>
                <c:pt idx="202">
                  <c:v>0.29845002974727841</c:v>
                </c:pt>
                <c:pt idx="203">
                  <c:v>0.30002082764486809</c:v>
                </c:pt>
                <c:pt idx="204">
                  <c:v>0.30159162554245778</c:v>
                </c:pt>
                <c:pt idx="205">
                  <c:v>0.3031624234400474</c:v>
                </c:pt>
                <c:pt idx="206">
                  <c:v>0.30473322133763708</c:v>
                </c:pt>
                <c:pt idx="207">
                  <c:v>0.30630401923522671</c:v>
                </c:pt>
                <c:pt idx="208">
                  <c:v>0.30787481713281639</c:v>
                </c:pt>
                <c:pt idx="209">
                  <c:v>0.30944561503040602</c:v>
                </c:pt>
                <c:pt idx="210">
                  <c:v>0.3110164129279957</c:v>
                </c:pt>
                <c:pt idx="211">
                  <c:v>0.31258721082558538</c:v>
                </c:pt>
                <c:pt idx="212">
                  <c:v>0.31415800872317495</c:v>
                </c:pt>
                <c:pt idx="213">
                  <c:v>0.31572880662076463</c:v>
                </c:pt>
                <c:pt idx="214">
                  <c:v>0.31729960451835432</c:v>
                </c:pt>
                <c:pt idx="215">
                  <c:v>0.31887040241594394</c:v>
                </c:pt>
                <c:pt idx="216">
                  <c:v>0.32044120031353357</c:v>
                </c:pt>
                <c:pt idx="217">
                  <c:v>0.3220119982111232</c:v>
                </c:pt>
                <c:pt idx="218">
                  <c:v>0.32358279610871288</c:v>
                </c:pt>
                <c:pt idx="219">
                  <c:v>0.3251535940063025</c:v>
                </c:pt>
                <c:pt idx="220">
                  <c:v>0.32672439190389219</c:v>
                </c:pt>
                <c:pt idx="221">
                  <c:v>0.32829518980148187</c:v>
                </c:pt>
                <c:pt idx="222">
                  <c:v>0.32986598769907144</c:v>
                </c:pt>
                <c:pt idx="223">
                  <c:v>0.33143678559666112</c:v>
                </c:pt>
                <c:pt idx="224">
                  <c:v>0.3330075834942508</c:v>
                </c:pt>
                <c:pt idx="225">
                  <c:v>0.33457838139184043</c:v>
                </c:pt>
                <c:pt idx="226">
                  <c:v>0.33614917928943011</c:v>
                </c:pt>
                <c:pt idx="227">
                  <c:v>0.33771997718701974</c:v>
                </c:pt>
                <c:pt idx="228">
                  <c:v>0.33929077508460942</c:v>
                </c:pt>
                <c:pt idx="229">
                  <c:v>0.34086157298219905</c:v>
                </c:pt>
                <c:pt idx="230">
                  <c:v>0.34243237087978873</c:v>
                </c:pt>
                <c:pt idx="231">
                  <c:v>0.34400316877737835</c:v>
                </c:pt>
                <c:pt idx="232">
                  <c:v>0.34557396667496798</c:v>
                </c:pt>
                <c:pt idx="233">
                  <c:v>0.34714476457255766</c:v>
                </c:pt>
                <c:pt idx="234">
                  <c:v>0.34871556247014734</c:v>
                </c:pt>
                <c:pt idx="235">
                  <c:v>0.35028636036773697</c:v>
                </c:pt>
                <c:pt idx="236">
                  <c:v>0.3518571582653266</c:v>
                </c:pt>
                <c:pt idx="237">
                  <c:v>0.35342795616291628</c:v>
                </c:pt>
                <c:pt idx="238">
                  <c:v>0.35499875406050596</c:v>
                </c:pt>
                <c:pt idx="239">
                  <c:v>0.35656955195809559</c:v>
                </c:pt>
                <c:pt idx="240">
                  <c:v>0.35814034985568527</c:v>
                </c:pt>
                <c:pt idx="241">
                  <c:v>0.3597111477532749</c:v>
                </c:pt>
                <c:pt idx="242">
                  <c:v>0.36128194565086452</c:v>
                </c:pt>
                <c:pt idx="243">
                  <c:v>0.3628527435484542</c:v>
                </c:pt>
                <c:pt idx="244">
                  <c:v>0.36442354144604389</c:v>
                </c:pt>
                <c:pt idx="245">
                  <c:v>0.36599433934363346</c:v>
                </c:pt>
                <c:pt idx="246">
                  <c:v>0.36756513724122314</c:v>
                </c:pt>
                <c:pt idx="247">
                  <c:v>0.36913593513881277</c:v>
                </c:pt>
                <c:pt idx="248">
                  <c:v>0.37070673303640245</c:v>
                </c:pt>
                <c:pt idx="249">
                  <c:v>0.37227753093399207</c:v>
                </c:pt>
                <c:pt idx="250">
                  <c:v>0.37384832883158176</c:v>
                </c:pt>
                <c:pt idx="251">
                  <c:v>0.37541912672917138</c:v>
                </c:pt>
                <c:pt idx="252">
                  <c:v>0.37698992462676101</c:v>
                </c:pt>
                <c:pt idx="253">
                  <c:v>0.37856072252435069</c:v>
                </c:pt>
                <c:pt idx="254">
                  <c:v>0.38013152042194037</c:v>
                </c:pt>
                <c:pt idx="255">
                  <c:v>0.38170231831953</c:v>
                </c:pt>
                <c:pt idx="256">
                  <c:v>0.38327311621711962</c:v>
                </c:pt>
                <c:pt idx="257">
                  <c:v>0.38484391411470931</c:v>
                </c:pt>
                <c:pt idx="258">
                  <c:v>0.38641471201229899</c:v>
                </c:pt>
                <c:pt idx="259">
                  <c:v>0.38798550990988862</c:v>
                </c:pt>
                <c:pt idx="260">
                  <c:v>0.38955630780747824</c:v>
                </c:pt>
                <c:pt idx="261">
                  <c:v>0.39112710570506792</c:v>
                </c:pt>
                <c:pt idx="262">
                  <c:v>0.39269790360265755</c:v>
                </c:pt>
                <c:pt idx="263">
                  <c:v>0.39426870150024723</c:v>
                </c:pt>
                <c:pt idx="264">
                  <c:v>0.39583949939783691</c:v>
                </c:pt>
                <c:pt idx="265">
                  <c:v>0.39741029729542648</c:v>
                </c:pt>
                <c:pt idx="266">
                  <c:v>0.39898109519301617</c:v>
                </c:pt>
                <c:pt idx="267">
                  <c:v>0.40055189309060585</c:v>
                </c:pt>
                <c:pt idx="268">
                  <c:v>0.40212269098819553</c:v>
                </c:pt>
                <c:pt idx="269">
                  <c:v>0.4036934888857851</c:v>
                </c:pt>
                <c:pt idx="270">
                  <c:v>0.40526428678337478</c:v>
                </c:pt>
                <c:pt idx="271">
                  <c:v>0.40683508468096446</c:v>
                </c:pt>
                <c:pt idx="272">
                  <c:v>0.40840588257855409</c:v>
                </c:pt>
                <c:pt idx="273">
                  <c:v>0.40997668047614377</c:v>
                </c:pt>
                <c:pt idx="274">
                  <c:v>0.4115474783737334</c:v>
                </c:pt>
                <c:pt idx="275">
                  <c:v>0.41311827627132303</c:v>
                </c:pt>
                <c:pt idx="276">
                  <c:v>0.41468907416891271</c:v>
                </c:pt>
                <c:pt idx="277">
                  <c:v>0.41625987206650239</c:v>
                </c:pt>
                <c:pt idx="278">
                  <c:v>0.41783066996409207</c:v>
                </c:pt>
                <c:pt idx="279">
                  <c:v>0.41940146786168164</c:v>
                </c:pt>
                <c:pt idx="280">
                  <c:v>0.42097226575927132</c:v>
                </c:pt>
                <c:pt idx="281">
                  <c:v>0.42254306365686101</c:v>
                </c:pt>
                <c:pt idx="282">
                  <c:v>0.42411386155445063</c:v>
                </c:pt>
                <c:pt idx="283">
                  <c:v>0.42568465945204026</c:v>
                </c:pt>
                <c:pt idx="284">
                  <c:v>0.42725545734962994</c:v>
                </c:pt>
                <c:pt idx="285">
                  <c:v>0.42882625524721957</c:v>
                </c:pt>
                <c:pt idx="286">
                  <c:v>0.43039705314480925</c:v>
                </c:pt>
                <c:pt idx="287">
                  <c:v>0.43196785104239893</c:v>
                </c:pt>
                <c:pt idx="288">
                  <c:v>0.43353864893998856</c:v>
                </c:pt>
                <c:pt idx="289">
                  <c:v>0.43510944683757818</c:v>
                </c:pt>
                <c:pt idx="290">
                  <c:v>0.43668024473516787</c:v>
                </c:pt>
                <c:pt idx="291">
                  <c:v>0.43825104263275755</c:v>
                </c:pt>
                <c:pt idx="292">
                  <c:v>0.43982184053034717</c:v>
                </c:pt>
                <c:pt idx="293">
                  <c:v>0.4413926384279368</c:v>
                </c:pt>
                <c:pt idx="294">
                  <c:v>0.44296343632552643</c:v>
                </c:pt>
                <c:pt idx="295">
                  <c:v>0.444534234223116</c:v>
                </c:pt>
                <c:pt idx="296">
                  <c:v>0.44610503212070568</c:v>
                </c:pt>
                <c:pt idx="297">
                  <c:v>0.44767583001829536</c:v>
                </c:pt>
                <c:pt idx="298">
                  <c:v>0.44924662791588504</c:v>
                </c:pt>
                <c:pt idx="299">
                  <c:v>0.45081742581347461</c:v>
                </c:pt>
                <c:pt idx="300">
                  <c:v>0.4523882237110643</c:v>
                </c:pt>
                <c:pt idx="301">
                  <c:v>0.45395902160865398</c:v>
                </c:pt>
                <c:pt idx="302">
                  <c:v>0.45552981950624361</c:v>
                </c:pt>
                <c:pt idx="303">
                  <c:v>0.45710061740383329</c:v>
                </c:pt>
                <c:pt idx="304">
                  <c:v>0.45867141530142291</c:v>
                </c:pt>
                <c:pt idx="305">
                  <c:v>0.4602422131990126</c:v>
                </c:pt>
                <c:pt idx="306">
                  <c:v>0.46181301109660222</c:v>
                </c:pt>
                <c:pt idx="307">
                  <c:v>0.4633838089941919</c:v>
                </c:pt>
                <c:pt idx="308">
                  <c:v>0.46495460689178159</c:v>
                </c:pt>
                <c:pt idx="309">
                  <c:v>0.46652540478937116</c:v>
                </c:pt>
                <c:pt idx="310">
                  <c:v>0.46809620268696084</c:v>
                </c:pt>
                <c:pt idx="311">
                  <c:v>0.46966700058455052</c:v>
                </c:pt>
                <c:pt idx="312">
                  <c:v>0.47123779848214015</c:v>
                </c:pt>
                <c:pt idx="313">
                  <c:v>0.47280859637972977</c:v>
                </c:pt>
                <c:pt idx="314">
                  <c:v>0.47437939427731945</c:v>
                </c:pt>
                <c:pt idx="315">
                  <c:v>0.47595019217490914</c:v>
                </c:pt>
                <c:pt idx="316">
                  <c:v>0.47752099007249876</c:v>
                </c:pt>
                <c:pt idx="317">
                  <c:v>0.47909178797008845</c:v>
                </c:pt>
                <c:pt idx="318">
                  <c:v>0.48066258586767807</c:v>
                </c:pt>
                <c:pt idx="319">
                  <c:v>0.4822333837652677</c:v>
                </c:pt>
                <c:pt idx="320">
                  <c:v>0.48380418166285738</c:v>
                </c:pt>
                <c:pt idx="321">
                  <c:v>0.48537497956044706</c:v>
                </c:pt>
                <c:pt idx="322">
                  <c:v>0.48694577745803669</c:v>
                </c:pt>
                <c:pt idx="323">
                  <c:v>0.48851657535562631</c:v>
                </c:pt>
                <c:pt idx="324">
                  <c:v>0.490087373253216</c:v>
                </c:pt>
                <c:pt idx="325">
                  <c:v>0.49165817115080568</c:v>
                </c:pt>
                <c:pt idx="326">
                  <c:v>0.4932289690483953</c:v>
                </c:pt>
                <c:pt idx="327">
                  <c:v>0.49479976694598493</c:v>
                </c:pt>
                <c:pt idx="328">
                  <c:v>0.49637056484357461</c:v>
                </c:pt>
                <c:pt idx="329">
                  <c:v>0.49794136274116424</c:v>
                </c:pt>
                <c:pt idx="330">
                  <c:v>0.49951216063875392</c:v>
                </c:pt>
                <c:pt idx="331">
                  <c:v>0.50108295853634355</c:v>
                </c:pt>
                <c:pt idx="332">
                  <c:v>0.50265375643393329</c:v>
                </c:pt>
                <c:pt idx="333">
                  <c:v>0.50422455433152291</c:v>
                </c:pt>
                <c:pt idx="334">
                  <c:v>0.50579535222911243</c:v>
                </c:pt>
                <c:pt idx="335">
                  <c:v>0.50736615012670216</c:v>
                </c:pt>
                <c:pt idx="336">
                  <c:v>0.50893694802429179</c:v>
                </c:pt>
                <c:pt idx="337">
                  <c:v>0.51050774592188142</c:v>
                </c:pt>
                <c:pt idx="338">
                  <c:v>0.51207854381947115</c:v>
                </c:pt>
                <c:pt idx="339">
                  <c:v>0.51364934171706078</c:v>
                </c:pt>
                <c:pt idx="340">
                  <c:v>0.51522013961465052</c:v>
                </c:pt>
                <c:pt idx="341">
                  <c:v>0.51679093751224014</c:v>
                </c:pt>
                <c:pt idx="342">
                  <c:v>0.51836173540982977</c:v>
                </c:pt>
                <c:pt idx="343">
                  <c:v>0.51993253330741951</c:v>
                </c:pt>
                <c:pt idx="344">
                  <c:v>0.52150333120500902</c:v>
                </c:pt>
                <c:pt idx="345">
                  <c:v>0.52307412910259865</c:v>
                </c:pt>
                <c:pt idx="346">
                  <c:v>0.52464492700018839</c:v>
                </c:pt>
                <c:pt idx="347">
                  <c:v>0.52621572489777801</c:v>
                </c:pt>
                <c:pt idx="348">
                  <c:v>0.52778652279536764</c:v>
                </c:pt>
                <c:pt idx="349">
                  <c:v>0.52935732069295738</c:v>
                </c:pt>
                <c:pt idx="350">
                  <c:v>0.530928118590547</c:v>
                </c:pt>
                <c:pt idx="351">
                  <c:v>0.53249891648813663</c:v>
                </c:pt>
                <c:pt idx="352">
                  <c:v>0.53406971438572637</c:v>
                </c:pt>
                <c:pt idx="353">
                  <c:v>0.53564051228331588</c:v>
                </c:pt>
                <c:pt idx="354">
                  <c:v>0.53721131018090551</c:v>
                </c:pt>
                <c:pt idx="355">
                  <c:v>0.53878210807849525</c:v>
                </c:pt>
                <c:pt idx="356">
                  <c:v>0.54035290597608476</c:v>
                </c:pt>
                <c:pt idx="357">
                  <c:v>0.54192370387367439</c:v>
                </c:pt>
                <c:pt idx="358">
                  <c:v>0.54349450177126413</c:v>
                </c:pt>
                <c:pt idx="359">
                  <c:v>0.54506529966885375</c:v>
                </c:pt>
                <c:pt idx="360">
                  <c:v>0.54663609756644349</c:v>
                </c:pt>
                <c:pt idx="361">
                  <c:v>0.54820689546403312</c:v>
                </c:pt>
                <c:pt idx="362">
                  <c:v>0.54977769336162274</c:v>
                </c:pt>
                <c:pt idx="363">
                  <c:v>0.55134849125921248</c:v>
                </c:pt>
                <c:pt idx="364">
                  <c:v>0.552919289156802</c:v>
                </c:pt>
                <c:pt idx="365">
                  <c:v>0.55449008705439162</c:v>
                </c:pt>
                <c:pt idx="366">
                  <c:v>0.55606088495198136</c:v>
                </c:pt>
                <c:pt idx="367">
                  <c:v>0.55763168284957099</c:v>
                </c:pt>
                <c:pt idx="368">
                  <c:v>0.55920248074716061</c:v>
                </c:pt>
                <c:pt idx="369">
                  <c:v>0.56077327864475035</c:v>
                </c:pt>
                <c:pt idx="370">
                  <c:v>0.56234407654233998</c:v>
                </c:pt>
                <c:pt idx="371">
                  <c:v>0.5639148744399296</c:v>
                </c:pt>
                <c:pt idx="372">
                  <c:v>0.56548567233751934</c:v>
                </c:pt>
                <c:pt idx="373">
                  <c:v>0.56705647023510897</c:v>
                </c:pt>
                <c:pt idx="374">
                  <c:v>0.56862726813269848</c:v>
                </c:pt>
                <c:pt idx="375">
                  <c:v>0.57019806603028822</c:v>
                </c:pt>
                <c:pt idx="376">
                  <c:v>0.57176886392787785</c:v>
                </c:pt>
                <c:pt idx="377">
                  <c:v>0.57333966182546747</c:v>
                </c:pt>
                <c:pt idx="378">
                  <c:v>0.57491045972305721</c:v>
                </c:pt>
                <c:pt idx="379">
                  <c:v>0.57648125762064684</c:v>
                </c:pt>
                <c:pt idx="380">
                  <c:v>0.57805205551823657</c:v>
                </c:pt>
                <c:pt idx="381">
                  <c:v>0.5796228534158262</c:v>
                </c:pt>
                <c:pt idx="382">
                  <c:v>0.58119365131341583</c:v>
                </c:pt>
                <c:pt idx="383">
                  <c:v>0.58276444921100545</c:v>
                </c:pt>
                <c:pt idx="384">
                  <c:v>0.58433524710859508</c:v>
                </c:pt>
                <c:pt idx="385">
                  <c:v>0.58590604500618471</c:v>
                </c:pt>
                <c:pt idx="386">
                  <c:v>0.58747684290377444</c:v>
                </c:pt>
                <c:pt idx="387">
                  <c:v>0.58904764080136407</c:v>
                </c:pt>
                <c:pt idx="388">
                  <c:v>0.5906184386989537</c:v>
                </c:pt>
                <c:pt idx="389">
                  <c:v>0.59218923659654343</c:v>
                </c:pt>
                <c:pt idx="390">
                  <c:v>0.59376003449413306</c:v>
                </c:pt>
                <c:pt idx="391">
                  <c:v>0.59533083239172269</c:v>
                </c:pt>
                <c:pt idx="392">
                  <c:v>0.59690163028931231</c:v>
                </c:pt>
                <c:pt idx="393">
                  <c:v>0.59847242818690194</c:v>
                </c:pt>
                <c:pt idx="394">
                  <c:v>0.60004322608449157</c:v>
                </c:pt>
                <c:pt idx="395">
                  <c:v>0.6016140239820813</c:v>
                </c:pt>
                <c:pt idx="396">
                  <c:v>0.60318482187967093</c:v>
                </c:pt>
                <c:pt idx="397">
                  <c:v>0.60475561977726056</c:v>
                </c:pt>
                <c:pt idx="398">
                  <c:v>0.60632641767485029</c:v>
                </c:pt>
                <c:pt idx="399">
                  <c:v>0.60789721557243992</c:v>
                </c:pt>
                <c:pt idx="400">
                  <c:v>0.60946801347002966</c:v>
                </c:pt>
                <c:pt idx="401">
                  <c:v>0.61103881136761917</c:v>
                </c:pt>
                <c:pt idx="402">
                  <c:v>0.6126096092652088</c:v>
                </c:pt>
                <c:pt idx="403">
                  <c:v>0.61418040716279854</c:v>
                </c:pt>
                <c:pt idx="404">
                  <c:v>0.61575120506038816</c:v>
                </c:pt>
                <c:pt idx="405">
                  <c:v>0.61732200295797779</c:v>
                </c:pt>
                <c:pt idx="406">
                  <c:v>0.61889280085556753</c:v>
                </c:pt>
                <c:pt idx="407">
                  <c:v>0.62046359875315715</c:v>
                </c:pt>
                <c:pt idx="408">
                  <c:v>0.62203439665074678</c:v>
                </c:pt>
                <c:pt idx="409">
                  <c:v>0.62360519454833652</c:v>
                </c:pt>
                <c:pt idx="410">
                  <c:v>0.62517599244592614</c:v>
                </c:pt>
                <c:pt idx="411">
                  <c:v>0.62674679034351566</c:v>
                </c:pt>
                <c:pt idx="412">
                  <c:v>0.6283175882411054</c:v>
                </c:pt>
                <c:pt idx="413">
                  <c:v>0.62988838613869502</c:v>
                </c:pt>
                <c:pt idx="414">
                  <c:v>0.63145918403628465</c:v>
                </c:pt>
                <c:pt idx="415">
                  <c:v>0.63302998193387439</c:v>
                </c:pt>
                <c:pt idx="416">
                  <c:v>0.63460077983146401</c:v>
                </c:pt>
                <c:pt idx="417">
                  <c:v>0.63617157772905375</c:v>
                </c:pt>
                <c:pt idx="418">
                  <c:v>0.63774237562664338</c:v>
                </c:pt>
                <c:pt idx="419">
                  <c:v>0.63931317352423289</c:v>
                </c:pt>
                <c:pt idx="420">
                  <c:v>0.64088397142182263</c:v>
                </c:pt>
                <c:pt idx="421">
                  <c:v>0.64245476931941226</c:v>
                </c:pt>
                <c:pt idx="422">
                  <c:v>0.64402556721700177</c:v>
                </c:pt>
                <c:pt idx="423">
                  <c:v>0.64559636511459151</c:v>
                </c:pt>
                <c:pt idx="424">
                  <c:v>0.64716716301218113</c:v>
                </c:pt>
                <c:pt idx="425">
                  <c:v>0.64873796090977076</c:v>
                </c:pt>
                <c:pt idx="426">
                  <c:v>0.6503087588073605</c:v>
                </c:pt>
                <c:pt idx="427">
                  <c:v>0.65187955670495012</c:v>
                </c:pt>
                <c:pt idx="428">
                  <c:v>0.65345035460253975</c:v>
                </c:pt>
                <c:pt idx="429">
                  <c:v>0.65502115250012949</c:v>
                </c:pt>
                <c:pt idx="430">
                  <c:v>0.65659195039771912</c:v>
                </c:pt>
                <c:pt idx="431">
                  <c:v>0.65816274829530863</c:v>
                </c:pt>
                <c:pt idx="432">
                  <c:v>0.65973354619289837</c:v>
                </c:pt>
                <c:pt idx="433">
                  <c:v>0.66130434409048799</c:v>
                </c:pt>
                <c:pt idx="434">
                  <c:v>0.66287514198807762</c:v>
                </c:pt>
                <c:pt idx="435">
                  <c:v>0.66444593988566736</c:v>
                </c:pt>
                <c:pt idx="436">
                  <c:v>0.66601673778325698</c:v>
                </c:pt>
                <c:pt idx="437">
                  <c:v>0.66758753568084672</c:v>
                </c:pt>
                <c:pt idx="438">
                  <c:v>0.66915833357843635</c:v>
                </c:pt>
                <c:pt idx="439">
                  <c:v>0.67072913147602597</c:v>
                </c:pt>
                <c:pt idx="440">
                  <c:v>0.67229992937361571</c:v>
                </c:pt>
                <c:pt idx="441">
                  <c:v>0.67387072727120523</c:v>
                </c:pt>
                <c:pt idx="442">
                  <c:v>0.67544152516879485</c:v>
                </c:pt>
                <c:pt idx="443">
                  <c:v>0.67701232306638459</c:v>
                </c:pt>
                <c:pt idx="444">
                  <c:v>0.67858312096397422</c:v>
                </c:pt>
                <c:pt idx="445">
                  <c:v>0.68015391886156384</c:v>
                </c:pt>
                <c:pt idx="446">
                  <c:v>0.68172471675915358</c:v>
                </c:pt>
                <c:pt idx="447">
                  <c:v>0.68329551465674321</c:v>
                </c:pt>
                <c:pt idx="448">
                  <c:v>0.68486631255433283</c:v>
                </c:pt>
                <c:pt idx="449">
                  <c:v>0.68643711045192257</c:v>
                </c:pt>
                <c:pt idx="450">
                  <c:v>0.68800790834951209</c:v>
                </c:pt>
                <c:pt idx="451">
                  <c:v>0.68957870624710171</c:v>
                </c:pt>
                <c:pt idx="452">
                  <c:v>0.69114950414469145</c:v>
                </c:pt>
                <c:pt idx="453">
                  <c:v>0.69272030204228108</c:v>
                </c:pt>
                <c:pt idx="454">
                  <c:v>0.6942910999398707</c:v>
                </c:pt>
                <c:pt idx="455">
                  <c:v>0.69586189783746044</c:v>
                </c:pt>
                <c:pt idx="456">
                  <c:v>0.69743269573505007</c:v>
                </c:pt>
                <c:pt idx="457">
                  <c:v>0.69900349363263981</c:v>
                </c:pt>
                <c:pt idx="458">
                  <c:v>0.70057429153022943</c:v>
                </c:pt>
                <c:pt idx="459">
                  <c:v>0.70214508942781895</c:v>
                </c:pt>
                <c:pt idx="460">
                  <c:v>0.70371588732540868</c:v>
                </c:pt>
                <c:pt idx="461">
                  <c:v>0.70528668522299831</c:v>
                </c:pt>
                <c:pt idx="462">
                  <c:v>0.70685748312058794</c:v>
                </c:pt>
                <c:pt idx="463">
                  <c:v>0.70842828101817767</c:v>
                </c:pt>
                <c:pt idx="464">
                  <c:v>0.7099990789157673</c:v>
                </c:pt>
                <c:pt idx="465">
                  <c:v>0.71156987681335693</c:v>
                </c:pt>
                <c:pt idx="466">
                  <c:v>0.71314067471094666</c:v>
                </c:pt>
                <c:pt idx="467">
                  <c:v>0.71471147260853629</c:v>
                </c:pt>
                <c:pt idx="468">
                  <c:v>0.71628227050612592</c:v>
                </c:pt>
                <c:pt idx="469">
                  <c:v>0.71785306840371554</c:v>
                </c:pt>
                <c:pt idx="470">
                  <c:v>0.71942386630130517</c:v>
                </c:pt>
                <c:pt idx="471">
                  <c:v>0.7209946641988948</c:v>
                </c:pt>
                <c:pt idx="472">
                  <c:v>0.72256546209648453</c:v>
                </c:pt>
                <c:pt idx="473">
                  <c:v>0.72413625999407416</c:v>
                </c:pt>
                <c:pt idx="474">
                  <c:v>0.72570705789166379</c:v>
                </c:pt>
                <c:pt idx="475">
                  <c:v>0.72727785578925352</c:v>
                </c:pt>
                <c:pt idx="476">
                  <c:v>0.72884865368684315</c:v>
                </c:pt>
                <c:pt idx="477">
                  <c:v>0.73041945158443289</c:v>
                </c:pt>
                <c:pt idx="478">
                  <c:v>0.7319902494820224</c:v>
                </c:pt>
                <c:pt idx="479">
                  <c:v>0.73356104737961203</c:v>
                </c:pt>
                <c:pt idx="480">
                  <c:v>0.73513184527720177</c:v>
                </c:pt>
                <c:pt idx="481">
                  <c:v>0.73670264317479128</c:v>
                </c:pt>
                <c:pt idx="482">
                  <c:v>0.73827344107238091</c:v>
                </c:pt>
                <c:pt idx="483">
                  <c:v>0.73984423896997065</c:v>
                </c:pt>
                <c:pt idx="484">
                  <c:v>0.74141503686756027</c:v>
                </c:pt>
                <c:pt idx="485">
                  <c:v>0.7429858347651499</c:v>
                </c:pt>
                <c:pt idx="486">
                  <c:v>0.74455663266273964</c:v>
                </c:pt>
                <c:pt idx="487">
                  <c:v>0.74612743056032926</c:v>
                </c:pt>
                <c:pt idx="488">
                  <c:v>0.74769822845791889</c:v>
                </c:pt>
                <c:pt idx="489">
                  <c:v>0.74926902635550852</c:v>
                </c:pt>
                <c:pt idx="490">
                  <c:v>0.75083982425309814</c:v>
                </c:pt>
                <c:pt idx="491">
                  <c:v>0.75241062215068777</c:v>
                </c:pt>
                <c:pt idx="492">
                  <c:v>0.75398142004827751</c:v>
                </c:pt>
                <c:pt idx="493">
                  <c:v>0.75555221794586713</c:v>
                </c:pt>
                <c:pt idx="494">
                  <c:v>0.75712301584345676</c:v>
                </c:pt>
                <c:pt idx="495">
                  <c:v>0.7586938137410465</c:v>
                </c:pt>
                <c:pt idx="496">
                  <c:v>0.76026461163863612</c:v>
                </c:pt>
                <c:pt idx="497">
                  <c:v>0.76183540953622586</c:v>
                </c:pt>
                <c:pt idx="498">
                  <c:v>0.76340620743381549</c:v>
                </c:pt>
                <c:pt idx="499">
                  <c:v>0.764977005331405</c:v>
                </c:pt>
                <c:pt idx="500">
                  <c:v>0.76654780322899474</c:v>
                </c:pt>
                <c:pt idx="501">
                  <c:v>0.76811860112658437</c:v>
                </c:pt>
                <c:pt idx="502">
                  <c:v>0.76968939902417399</c:v>
                </c:pt>
                <c:pt idx="503">
                  <c:v>0.77126019692176373</c:v>
                </c:pt>
                <c:pt idx="504">
                  <c:v>0.77283099481935336</c:v>
                </c:pt>
                <c:pt idx="505">
                  <c:v>0.77440179271694298</c:v>
                </c:pt>
                <c:pt idx="506">
                  <c:v>0.77597259061453272</c:v>
                </c:pt>
                <c:pt idx="507">
                  <c:v>0.77754338851212235</c:v>
                </c:pt>
                <c:pt idx="508">
                  <c:v>0.77911418640971186</c:v>
                </c:pt>
                <c:pt idx="509">
                  <c:v>0.7806849843073016</c:v>
                </c:pt>
                <c:pt idx="510">
                  <c:v>0.78225578220489123</c:v>
                </c:pt>
                <c:pt idx="511">
                  <c:v>0.78382658010248085</c:v>
                </c:pt>
                <c:pt idx="512">
                  <c:v>0.78539737800007059</c:v>
                </c:pt>
                <c:pt idx="513">
                  <c:v>0.78696817589766022</c:v>
                </c:pt>
                <c:pt idx="514">
                  <c:v>0.78853897379524984</c:v>
                </c:pt>
                <c:pt idx="515">
                  <c:v>0.79010977169283958</c:v>
                </c:pt>
                <c:pt idx="516">
                  <c:v>0.79168056959042921</c:v>
                </c:pt>
                <c:pt idx="517">
                  <c:v>0.79325136748801883</c:v>
                </c:pt>
                <c:pt idx="518">
                  <c:v>0.79482216538560846</c:v>
                </c:pt>
                <c:pt idx="519">
                  <c:v>0.79639296328319809</c:v>
                </c:pt>
                <c:pt idx="520">
                  <c:v>0.79796376118078782</c:v>
                </c:pt>
                <c:pt idx="521">
                  <c:v>0.79953455907837745</c:v>
                </c:pt>
                <c:pt idx="522">
                  <c:v>0.80110535697596708</c:v>
                </c:pt>
                <c:pt idx="523">
                  <c:v>0.80267615487355681</c:v>
                </c:pt>
                <c:pt idx="524">
                  <c:v>0.80424695277114644</c:v>
                </c:pt>
                <c:pt idx="525">
                  <c:v>0.80581775066873607</c:v>
                </c:pt>
                <c:pt idx="526">
                  <c:v>0.80738854856632569</c:v>
                </c:pt>
                <c:pt idx="527">
                  <c:v>0.80895934646391532</c:v>
                </c:pt>
                <c:pt idx="528">
                  <c:v>0.81053014436150495</c:v>
                </c:pt>
                <c:pt idx="529">
                  <c:v>0.81210094225909468</c:v>
                </c:pt>
                <c:pt idx="530">
                  <c:v>0.81367174015668431</c:v>
                </c:pt>
                <c:pt idx="531">
                  <c:v>0.81524253805427394</c:v>
                </c:pt>
                <c:pt idx="532">
                  <c:v>0.81681333595186367</c:v>
                </c:pt>
                <c:pt idx="533">
                  <c:v>0.8183841338494533</c:v>
                </c:pt>
                <c:pt idx="534">
                  <c:v>0.81995493174704293</c:v>
                </c:pt>
                <c:pt idx="535">
                  <c:v>0.82152572964463266</c:v>
                </c:pt>
                <c:pt idx="536">
                  <c:v>0.82309652754222218</c:v>
                </c:pt>
                <c:pt idx="537">
                  <c:v>0.82466732543981192</c:v>
                </c:pt>
                <c:pt idx="538">
                  <c:v>0.82623812333740154</c:v>
                </c:pt>
                <c:pt idx="539">
                  <c:v>0.82780892123499117</c:v>
                </c:pt>
                <c:pt idx="540">
                  <c:v>0.82937971913258091</c:v>
                </c:pt>
                <c:pt idx="541">
                  <c:v>0.83095051703017053</c:v>
                </c:pt>
                <c:pt idx="542">
                  <c:v>0.83252131492776016</c:v>
                </c:pt>
                <c:pt idx="543">
                  <c:v>0.8340921128253499</c:v>
                </c:pt>
                <c:pt idx="544">
                  <c:v>0.83566291072293952</c:v>
                </c:pt>
                <c:pt idx="545">
                  <c:v>0.83723370862052904</c:v>
                </c:pt>
                <c:pt idx="546">
                  <c:v>0.83880450651811878</c:v>
                </c:pt>
                <c:pt idx="547">
                  <c:v>0.8403753044157084</c:v>
                </c:pt>
                <c:pt idx="548">
                  <c:v>0.84194610231329803</c:v>
                </c:pt>
                <c:pt idx="549">
                  <c:v>0.84351690021088777</c:v>
                </c:pt>
                <c:pt idx="550">
                  <c:v>0.84508769810847739</c:v>
                </c:pt>
                <c:pt idx="551">
                  <c:v>0.84665849600606702</c:v>
                </c:pt>
                <c:pt idx="552">
                  <c:v>0.84822929390365676</c:v>
                </c:pt>
                <c:pt idx="553">
                  <c:v>0.84980009180124638</c:v>
                </c:pt>
                <c:pt idx="554">
                  <c:v>0.85137088969883601</c:v>
                </c:pt>
                <c:pt idx="555">
                  <c:v>0.85294168759642564</c:v>
                </c:pt>
                <c:pt idx="556">
                  <c:v>0.85451248549401526</c:v>
                </c:pt>
                <c:pt idx="557">
                  <c:v>0.856083283391605</c:v>
                </c:pt>
                <c:pt idx="558">
                  <c:v>0.85765408128919463</c:v>
                </c:pt>
                <c:pt idx="559">
                  <c:v>0.85922487918678425</c:v>
                </c:pt>
                <c:pt idx="560">
                  <c:v>0.86079567708437399</c:v>
                </c:pt>
                <c:pt idx="561">
                  <c:v>0.86236647498196362</c:v>
                </c:pt>
                <c:pt idx="562">
                  <c:v>0.86393727287955324</c:v>
                </c:pt>
                <c:pt idx="563">
                  <c:v>0.86550807077714298</c:v>
                </c:pt>
                <c:pt idx="564">
                  <c:v>0.86707886867473249</c:v>
                </c:pt>
                <c:pt idx="565">
                  <c:v>0.86864966657232212</c:v>
                </c:pt>
                <c:pt idx="566">
                  <c:v>0.87022046446991186</c:v>
                </c:pt>
                <c:pt idx="567">
                  <c:v>0.87179126236750148</c:v>
                </c:pt>
                <c:pt idx="568">
                  <c:v>0.87336206026509111</c:v>
                </c:pt>
                <c:pt idx="569">
                  <c:v>0.87493285816268085</c:v>
                </c:pt>
                <c:pt idx="570">
                  <c:v>0.87650365606027048</c:v>
                </c:pt>
                <c:pt idx="571">
                  <c:v>0.8780744539578601</c:v>
                </c:pt>
                <c:pt idx="572">
                  <c:v>0.87964525185544984</c:v>
                </c:pt>
                <c:pt idx="573">
                  <c:v>0.88121604975303935</c:v>
                </c:pt>
                <c:pt idx="574">
                  <c:v>0.88278684765062909</c:v>
                </c:pt>
                <c:pt idx="575">
                  <c:v>0.88435764554821861</c:v>
                </c:pt>
                <c:pt idx="576">
                  <c:v>0.88592844344580823</c:v>
                </c:pt>
                <c:pt idx="577">
                  <c:v>0.88749924134339786</c:v>
                </c:pt>
                <c:pt idx="578">
                  <c:v>0.88907003924098749</c:v>
                </c:pt>
                <c:pt idx="579">
                  <c:v>0.89064083713857711</c:v>
                </c:pt>
                <c:pt idx="580">
                  <c:v>0.89221163503616685</c:v>
                </c:pt>
                <c:pt idx="581">
                  <c:v>0.89378243293375648</c:v>
                </c:pt>
                <c:pt idx="582">
                  <c:v>0.8953532308313461</c:v>
                </c:pt>
                <c:pt idx="583">
                  <c:v>0.89692402872893584</c:v>
                </c:pt>
                <c:pt idx="584">
                  <c:v>0.89849482662652547</c:v>
                </c:pt>
                <c:pt idx="585">
                  <c:v>0.90006562452411509</c:v>
                </c:pt>
                <c:pt idx="586">
                  <c:v>0.90163642242170472</c:v>
                </c:pt>
                <c:pt idx="587">
                  <c:v>0.90320722031929435</c:v>
                </c:pt>
                <c:pt idx="588">
                  <c:v>0.90477801821688397</c:v>
                </c:pt>
                <c:pt idx="589">
                  <c:v>0.90634881611447371</c:v>
                </c:pt>
                <c:pt idx="590">
                  <c:v>0.90791961401206334</c:v>
                </c:pt>
                <c:pt idx="591">
                  <c:v>0.90949041190965296</c:v>
                </c:pt>
                <c:pt idx="592">
                  <c:v>0.9110612098072427</c:v>
                </c:pt>
                <c:pt idx="593">
                  <c:v>0.91263200770483233</c:v>
                </c:pt>
                <c:pt idx="594">
                  <c:v>0.91420280560242206</c:v>
                </c:pt>
                <c:pt idx="595">
                  <c:v>0.91577360350001169</c:v>
                </c:pt>
                <c:pt idx="596">
                  <c:v>0.91734440139760121</c:v>
                </c:pt>
                <c:pt idx="597">
                  <c:v>0.91891519929519094</c:v>
                </c:pt>
                <c:pt idx="598">
                  <c:v>0.92048599719278057</c:v>
                </c:pt>
                <c:pt idx="599">
                  <c:v>0.9220567950903702</c:v>
                </c:pt>
                <c:pt idx="600">
                  <c:v>0.92362759298795993</c:v>
                </c:pt>
                <c:pt idx="601">
                  <c:v>0.92519839088554956</c:v>
                </c:pt>
                <c:pt idx="602">
                  <c:v>0.92676918878313919</c:v>
                </c:pt>
                <c:pt idx="603">
                  <c:v>0.92833998668072892</c:v>
                </c:pt>
                <c:pt idx="604">
                  <c:v>0.92991078457831855</c:v>
                </c:pt>
                <c:pt idx="605">
                  <c:v>0.93148158247590807</c:v>
                </c:pt>
                <c:pt idx="606">
                  <c:v>0.9330523803734978</c:v>
                </c:pt>
                <c:pt idx="607">
                  <c:v>0.93462317827108743</c:v>
                </c:pt>
                <c:pt idx="608">
                  <c:v>0.93619397616867706</c:v>
                </c:pt>
                <c:pt idx="609">
                  <c:v>0.93776477406626679</c:v>
                </c:pt>
                <c:pt idx="610">
                  <c:v>0.93933557196385642</c:v>
                </c:pt>
                <c:pt idx="611">
                  <c:v>0.94090636986144605</c:v>
                </c:pt>
                <c:pt idx="612">
                  <c:v>0.94247716775903578</c:v>
                </c:pt>
                <c:pt idx="613">
                  <c:v>0.94404796565662541</c:v>
                </c:pt>
                <c:pt idx="614">
                  <c:v>0.94561876355421504</c:v>
                </c:pt>
                <c:pt idx="615">
                  <c:v>0.94718956145180466</c:v>
                </c:pt>
                <c:pt idx="616">
                  <c:v>0.94876035934939429</c:v>
                </c:pt>
                <c:pt idx="617">
                  <c:v>0.95033115724698403</c:v>
                </c:pt>
                <c:pt idx="618">
                  <c:v>0.95190195514457365</c:v>
                </c:pt>
                <c:pt idx="619">
                  <c:v>0.95347275304216328</c:v>
                </c:pt>
                <c:pt idx="620">
                  <c:v>0.95504355093975302</c:v>
                </c:pt>
                <c:pt idx="621">
                  <c:v>0.95661434883734264</c:v>
                </c:pt>
                <c:pt idx="622">
                  <c:v>0.95818514673493227</c:v>
                </c:pt>
                <c:pt idx="623">
                  <c:v>0.95975594463252201</c:v>
                </c:pt>
                <c:pt idx="624">
                  <c:v>0.96132674253011152</c:v>
                </c:pt>
                <c:pt idx="625">
                  <c:v>0.96289754042770115</c:v>
                </c:pt>
                <c:pt idx="626">
                  <c:v>0.96446833832529089</c:v>
                </c:pt>
                <c:pt idx="627">
                  <c:v>0.96603913622288051</c:v>
                </c:pt>
                <c:pt idx="628">
                  <c:v>0.96760993412047014</c:v>
                </c:pt>
                <c:pt idx="629">
                  <c:v>0.96918073201805988</c:v>
                </c:pt>
                <c:pt idx="630">
                  <c:v>0.9707515299156495</c:v>
                </c:pt>
                <c:pt idx="631">
                  <c:v>0.97232232781323913</c:v>
                </c:pt>
                <c:pt idx="632">
                  <c:v>0.97389312571082887</c:v>
                </c:pt>
                <c:pt idx="633">
                  <c:v>0.97546392360841838</c:v>
                </c:pt>
                <c:pt idx="634">
                  <c:v>0.97703472150600812</c:v>
                </c:pt>
                <c:pt idx="635">
                  <c:v>0.97860551940359775</c:v>
                </c:pt>
                <c:pt idx="636">
                  <c:v>0.98017631730118737</c:v>
                </c:pt>
                <c:pt idx="637">
                  <c:v>0.98174711519877711</c:v>
                </c:pt>
                <c:pt idx="638">
                  <c:v>0.98331791309636674</c:v>
                </c:pt>
                <c:pt idx="639">
                  <c:v>0.98488871099395636</c:v>
                </c:pt>
                <c:pt idx="640">
                  <c:v>0.9864595088915461</c:v>
                </c:pt>
                <c:pt idx="641">
                  <c:v>0.98803030678913573</c:v>
                </c:pt>
                <c:pt idx="642">
                  <c:v>0.98960110468672524</c:v>
                </c:pt>
                <c:pt idx="643">
                  <c:v>0.99117190258431498</c:v>
                </c:pt>
                <c:pt idx="644">
                  <c:v>0.99274270048190461</c:v>
                </c:pt>
                <c:pt idx="645">
                  <c:v>0.99431349837949423</c:v>
                </c:pt>
                <c:pt idx="646">
                  <c:v>0.99588429627708397</c:v>
                </c:pt>
                <c:pt idx="647">
                  <c:v>0.9974550941746736</c:v>
                </c:pt>
                <c:pt idx="648">
                  <c:v>0.99902589207226322</c:v>
                </c:pt>
                <c:pt idx="649">
                  <c:v>1.0005966899698528</c:v>
                </c:pt>
                <c:pt idx="650">
                  <c:v>1.0021674878674427</c:v>
                </c:pt>
                <c:pt idx="651">
                  <c:v>1.0037382857650321</c:v>
                </c:pt>
                <c:pt idx="652">
                  <c:v>1.0053090836626219</c:v>
                </c:pt>
                <c:pt idx="653">
                  <c:v>1.0068798815602116</c:v>
                </c:pt>
                <c:pt idx="654">
                  <c:v>1.0084506794578012</c:v>
                </c:pt>
                <c:pt idx="655">
                  <c:v>1.0100214773553908</c:v>
                </c:pt>
                <c:pt idx="656">
                  <c:v>1.0115922752529805</c:v>
                </c:pt>
                <c:pt idx="657">
                  <c:v>1.0131630731505701</c:v>
                </c:pt>
                <c:pt idx="658">
                  <c:v>1.0147338710481597</c:v>
                </c:pt>
                <c:pt idx="659">
                  <c:v>1.0163046689457496</c:v>
                </c:pt>
                <c:pt idx="660">
                  <c:v>1.017875466843339</c:v>
                </c:pt>
                <c:pt idx="661">
                  <c:v>1.0194462647409288</c:v>
                </c:pt>
                <c:pt idx="662">
                  <c:v>1.0210170626385184</c:v>
                </c:pt>
                <c:pt idx="663">
                  <c:v>1.0225878605361081</c:v>
                </c:pt>
                <c:pt idx="664">
                  <c:v>1.0241586584336977</c:v>
                </c:pt>
                <c:pt idx="665">
                  <c:v>1.0257294563312873</c:v>
                </c:pt>
                <c:pt idx="666">
                  <c:v>1.0273002542288769</c:v>
                </c:pt>
                <c:pt idx="667">
                  <c:v>1.0288710521264666</c:v>
                </c:pt>
                <c:pt idx="668">
                  <c:v>1.0304418500240564</c:v>
                </c:pt>
                <c:pt idx="669">
                  <c:v>1.0320126479216458</c:v>
                </c:pt>
                <c:pt idx="670">
                  <c:v>1.0335834458192357</c:v>
                </c:pt>
                <c:pt idx="671">
                  <c:v>1.0351542437168253</c:v>
                </c:pt>
                <c:pt idx="672">
                  <c:v>1.0367250416144149</c:v>
                </c:pt>
                <c:pt idx="673">
                  <c:v>1.0382958395120045</c:v>
                </c:pt>
                <c:pt idx="674">
                  <c:v>1.0398666374095944</c:v>
                </c:pt>
                <c:pt idx="675">
                  <c:v>1.0414374353071838</c:v>
                </c:pt>
                <c:pt idx="676">
                  <c:v>1.0430082332047734</c:v>
                </c:pt>
                <c:pt idx="677">
                  <c:v>1.0445790311023633</c:v>
                </c:pt>
                <c:pt idx="678">
                  <c:v>1.0461498289999527</c:v>
                </c:pt>
                <c:pt idx="679">
                  <c:v>1.0477206268975425</c:v>
                </c:pt>
                <c:pt idx="680">
                  <c:v>1.0492914247951322</c:v>
                </c:pt>
                <c:pt idx="681">
                  <c:v>1.050862222692722</c:v>
                </c:pt>
                <c:pt idx="682">
                  <c:v>1.0524330205903114</c:v>
                </c:pt>
                <c:pt idx="683">
                  <c:v>1.0540038184879013</c:v>
                </c:pt>
                <c:pt idx="684">
                  <c:v>1.0555746163854909</c:v>
                </c:pt>
                <c:pt idx="685">
                  <c:v>1.0571454142830803</c:v>
                </c:pt>
                <c:pt idx="686">
                  <c:v>1.0587162121806701</c:v>
                </c:pt>
                <c:pt idx="687">
                  <c:v>1.0602870100782598</c:v>
                </c:pt>
                <c:pt idx="688">
                  <c:v>1.0618578079758494</c:v>
                </c:pt>
                <c:pt idx="689">
                  <c:v>1.063428605873439</c:v>
                </c:pt>
                <c:pt idx="690">
                  <c:v>1.0649994037710289</c:v>
                </c:pt>
                <c:pt idx="691">
                  <c:v>1.0665702016686183</c:v>
                </c:pt>
                <c:pt idx="692">
                  <c:v>1.0681409995662081</c:v>
                </c:pt>
                <c:pt idx="693">
                  <c:v>1.0697117974637977</c:v>
                </c:pt>
                <c:pt idx="694">
                  <c:v>1.0712825953613871</c:v>
                </c:pt>
                <c:pt idx="695">
                  <c:v>1.072853393258977</c:v>
                </c:pt>
                <c:pt idx="696">
                  <c:v>1.0744241911565666</c:v>
                </c:pt>
                <c:pt idx="697">
                  <c:v>1.0759949890541562</c:v>
                </c:pt>
                <c:pt idx="698">
                  <c:v>1.0775657869517459</c:v>
                </c:pt>
                <c:pt idx="699">
                  <c:v>1.0791365848493357</c:v>
                </c:pt>
                <c:pt idx="700">
                  <c:v>1.0807073827469249</c:v>
                </c:pt>
                <c:pt idx="701">
                  <c:v>1.0822781806445148</c:v>
                </c:pt>
                <c:pt idx="702">
                  <c:v>1.0838489785421044</c:v>
                </c:pt>
                <c:pt idx="703">
                  <c:v>1.085419776439694</c:v>
                </c:pt>
                <c:pt idx="704">
                  <c:v>1.0869905743372836</c:v>
                </c:pt>
                <c:pt idx="705">
                  <c:v>1.0885613722348735</c:v>
                </c:pt>
                <c:pt idx="706">
                  <c:v>1.0901321701324629</c:v>
                </c:pt>
                <c:pt idx="707">
                  <c:v>1.0917029680300525</c:v>
                </c:pt>
                <c:pt idx="708">
                  <c:v>1.0932737659276424</c:v>
                </c:pt>
                <c:pt idx="709">
                  <c:v>1.0948445638252318</c:v>
                </c:pt>
                <c:pt idx="710">
                  <c:v>1.0964153617228216</c:v>
                </c:pt>
                <c:pt idx="711">
                  <c:v>1.0979861596204112</c:v>
                </c:pt>
                <c:pt idx="712">
                  <c:v>1.0995569575180009</c:v>
                </c:pt>
                <c:pt idx="713">
                  <c:v>1.1011277554155905</c:v>
                </c:pt>
                <c:pt idx="714">
                  <c:v>1.1026985533131803</c:v>
                </c:pt>
                <c:pt idx="715">
                  <c:v>1.1042693512107697</c:v>
                </c:pt>
                <c:pt idx="716">
                  <c:v>1.1058401491083594</c:v>
                </c:pt>
                <c:pt idx="717">
                  <c:v>1.1074109470059492</c:v>
                </c:pt>
                <c:pt idx="718">
                  <c:v>1.1089817449035386</c:v>
                </c:pt>
                <c:pt idx="719">
                  <c:v>1.1105525428011285</c:v>
                </c:pt>
                <c:pt idx="720">
                  <c:v>1.1121233406987181</c:v>
                </c:pt>
                <c:pt idx="721">
                  <c:v>1.1136941385963079</c:v>
                </c:pt>
                <c:pt idx="722">
                  <c:v>1.1152649364938974</c:v>
                </c:pt>
                <c:pt idx="723">
                  <c:v>1.1168357343914872</c:v>
                </c:pt>
                <c:pt idx="724">
                  <c:v>1.1184065322890768</c:v>
                </c:pt>
                <c:pt idx="725">
                  <c:v>1.1199773301866662</c:v>
                </c:pt>
                <c:pt idx="726">
                  <c:v>1.1215481280842561</c:v>
                </c:pt>
                <c:pt idx="727">
                  <c:v>1.1231189259818457</c:v>
                </c:pt>
                <c:pt idx="728">
                  <c:v>1.1246897238794353</c:v>
                </c:pt>
                <c:pt idx="729">
                  <c:v>1.126260521777025</c:v>
                </c:pt>
                <c:pt idx="730">
                  <c:v>1.1278313196746148</c:v>
                </c:pt>
                <c:pt idx="731">
                  <c:v>1.1294021175722042</c:v>
                </c:pt>
                <c:pt idx="732">
                  <c:v>1.1309729154697941</c:v>
                </c:pt>
                <c:pt idx="733">
                  <c:v>1.1325437133673837</c:v>
                </c:pt>
                <c:pt idx="734">
                  <c:v>1.1341145112649733</c:v>
                </c:pt>
                <c:pt idx="735">
                  <c:v>1.1356853091625629</c:v>
                </c:pt>
                <c:pt idx="736">
                  <c:v>1.1372561070601526</c:v>
                </c:pt>
                <c:pt idx="737">
                  <c:v>1.1388269049577422</c:v>
                </c:pt>
                <c:pt idx="738">
                  <c:v>1.1403977028553318</c:v>
                </c:pt>
                <c:pt idx="739">
                  <c:v>1.1419685007529217</c:v>
                </c:pt>
                <c:pt idx="740">
                  <c:v>1.1435392986505111</c:v>
                </c:pt>
                <c:pt idx="741">
                  <c:v>1.1451100965481009</c:v>
                </c:pt>
                <c:pt idx="742">
                  <c:v>1.1466808944456905</c:v>
                </c:pt>
                <c:pt idx="743">
                  <c:v>1.1482516923432802</c:v>
                </c:pt>
                <c:pt idx="744">
                  <c:v>1.1498224902408698</c:v>
                </c:pt>
                <c:pt idx="745">
                  <c:v>1.1513932881384594</c:v>
                </c:pt>
                <c:pt idx="746">
                  <c:v>1.1529640860360491</c:v>
                </c:pt>
                <c:pt idx="747">
                  <c:v>1.1545348839336387</c:v>
                </c:pt>
                <c:pt idx="748">
                  <c:v>1.1561056818312285</c:v>
                </c:pt>
                <c:pt idx="749">
                  <c:v>1.1576764797288179</c:v>
                </c:pt>
                <c:pt idx="750">
                  <c:v>1.1592472776264078</c:v>
                </c:pt>
                <c:pt idx="751">
                  <c:v>1.1608180755239974</c:v>
                </c:pt>
                <c:pt idx="752">
                  <c:v>1.162388873421587</c:v>
                </c:pt>
                <c:pt idx="753">
                  <c:v>1.1639596713191767</c:v>
                </c:pt>
                <c:pt idx="754">
                  <c:v>1.1655304692167663</c:v>
                </c:pt>
                <c:pt idx="755">
                  <c:v>1.1671012671143559</c:v>
                </c:pt>
                <c:pt idx="756">
                  <c:v>1.1686720650119455</c:v>
                </c:pt>
                <c:pt idx="757">
                  <c:v>1.1702428629095354</c:v>
                </c:pt>
                <c:pt idx="758">
                  <c:v>1.1718136608071248</c:v>
                </c:pt>
                <c:pt idx="759">
                  <c:v>1.1733844587047146</c:v>
                </c:pt>
                <c:pt idx="760">
                  <c:v>1.1749552566023043</c:v>
                </c:pt>
                <c:pt idx="761">
                  <c:v>1.1765260544998941</c:v>
                </c:pt>
                <c:pt idx="762">
                  <c:v>1.1780968523974835</c:v>
                </c:pt>
                <c:pt idx="763">
                  <c:v>1.1796676502950731</c:v>
                </c:pt>
                <c:pt idx="764">
                  <c:v>1.181238448192663</c:v>
                </c:pt>
                <c:pt idx="765">
                  <c:v>1.1828092460902524</c:v>
                </c:pt>
                <c:pt idx="766">
                  <c:v>1.1843800439878422</c:v>
                </c:pt>
                <c:pt idx="767">
                  <c:v>1.1859508418854319</c:v>
                </c:pt>
                <c:pt idx="768">
                  <c:v>1.1875216397830215</c:v>
                </c:pt>
                <c:pt idx="769">
                  <c:v>1.1890924376806111</c:v>
                </c:pt>
                <c:pt idx="770">
                  <c:v>1.190663235578201</c:v>
                </c:pt>
                <c:pt idx="771">
                  <c:v>1.1922340334757904</c:v>
                </c:pt>
                <c:pt idx="772">
                  <c:v>1.19380483137338</c:v>
                </c:pt>
                <c:pt idx="773">
                  <c:v>1.1953756292709699</c:v>
                </c:pt>
                <c:pt idx="774">
                  <c:v>1.1969464271685593</c:v>
                </c:pt>
                <c:pt idx="775">
                  <c:v>1.1985172250661491</c:v>
                </c:pt>
                <c:pt idx="776">
                  <c:v>1.2000880229637387</c:v>
                </c:pt>
                <c:pt idx="777">
                  <c:v>1.2016588208613284</c:v>
                </c:pt>
                <c:pt idx="778">
                  <c:v>1.203229618758918</c:v>
                </c:pt>
                <c:pt idx="779">
                  <c:v>1.2048004166565078</c:v>
                </c:pt>
                <c:pt idx="780">
                  <c:v>1.2063712145540972</c:v>
                </c:pt>
                <c:pt idx="781">
                  <c:v>1.2079420124516869</c:v>
                </c:pt>
                <c:pt idx="782">
                  <c:v>1.2095128103492767</c:v>
                </c:pt>
                <c:pt idx="783">
                  <c:v>1.2110836082468661</c:v>
                </c:pt>
                <c:pt idx="784">
                  <c:v>1.212654406144456</c:v>
                </c:pt>
                <c:pt idx="785">
                  <c:v>1.2142252040420456</c:v>
                </c:pt>
                <c:pt idx="786">
                  <c:v>1.2157960019396352</c:v>
                </c:pt>
                <c:pt idx="787">
                  <c:v>1.2173667998372248</c:v>
                </c:pt>
                <c:pt idx="788">
                  <c:v>1.2189375977348147</c:v>
                </c:pt>
                <c:pt idx="789">
                  <c:v>1.2205083956324041</c:v>
                </c:pt>
                <c:pt idx="790">
                  <c:v>1.2220791935299937</c:v>
                </c:pt>
                <c:pt idx="791">
                  <c:v>1.2236499914275836</c:v>
                </c:pt>
                <c:pt idx="792">
                  <c:v>1.225220789325173</c:v>
                </c:pt>
                <c:pt idx="793">
                  <c:v>1.2267915872227628</c:v>
                </c:pt>
                <c:pt idx="794">
                  <c:v>1.2283623851203525</c:v>
                </c:pt>
                <c:pt idx="795">
                  <c:v>1.2299331830179421</c:v>
                </c:pt>
                <c:pt idx="796">
                  <c:v>1.2315039809155317</c:v>
                </c:pt>
                <c:pt idx="797">
                  <c:v>1.2330747788131216</c:v>
                </c:pt>
                <c:pt idx="798">
                  <c:v>1.2346455767107112</c:v>
                </c:pt>
                <c:pt idx="799">
                  <c:v>1.2362163746083008</c:v>
                </c:pt>
                <c:pt idx="800">
                  <c:v>1.2377871725058904</c:v>
                </c:pt>
                <c:pt idx="801">
                  <c:v>1.2393579704034801</c:v>
                </c:pt>
                <c:pt idx="802">
                  <c:v>1.2409287683010697</c:v>
                </c:pt>
                <c:pt idx="803">
                  <c:v>1.2424995661986593</c:v>
                </c:pt>
                <c:pt idx="804">
                  <c:v>1.2440703640962492</c:v>
                </c:pt>
                <c:pt idx="805">
                  <c:v>1.2456411619938386</c:v>
                </c:pt>
                <c:pt idx="806">
                  <c:v>1.2472119598914284</c:v>
                </c:pt>
                <c:pt idx="807">
                  <c:v>1.248782757789018</c:v>
                </c:pt>
                <c:pt idx="808">
                  <c:v>1.2503535556866077</c:v>
                </c:pt>
                <c:pt idx="809">
                  <c:v>1.2519243535841973</c:v>
                </c:pt>
                <c:pt idx="810">
                  <c:v>1.2534951514817869</c:v>
                </c:pt>
                <c:pt idx="811">
                  <c:v>1.2550659493793765</c:v>
                </c:pt>
                <c:pt idx="812">
                  <c:v>1.2566367472769662</c:v>
                </c:pt>
                <c:pt idx="813">
                  <c:v>1.258207545174556</c:v>
                </c:pt>
                <c:pt idx="814">
                  <c:v>1.2597783430721454</c:v>
                </c:pt>
                <c:pt idx="815">
                  <c:v>1.2613491409697353</c:v>
                </c:pt>
                <c:pt idx="816">
                  <c:v>1.2629199388673249</c:v>
                </c:pt>
                <c:pt idx="817">
                  <c:v>1.2644907367649145</c:v>
                </c:pt>
                <c:pt idx="818">
                  <c:v>1.2660615346625042</c:v>
                </c:pt>
                <c:pt idx="819">
                  <c:v>1.2676323325600938</c:v>
                </c:pt>
                <c:pt idx="820">
                  <c:v>1.2692031304576834</c:v>
                </c:pt>
                <c:pt idx="821">
                  <c:v>1.270773928355273</c:v>
                </c:pt>
                <c:pt idx="822">
                  <c:v>1.2723447262528629</c:v>
                </c:pt>
                <c:pt idx="823">
                  <c:v>1.2739155241504523</c:v>
                </c:pt>
                <c:pt idx="824">
                  <c:v>1.2754863220480421</c:v>
                </c:pt>
                <c:pt idx="825">
                  <c:v>1.2770571199456315</c:v>
                </c:pt>
                <c:pt idx="826">
                  <c:v>1.2786279178432212</c:v>
                </c:pt>
                <c:pt idx="827">
                  <c:v>1.2801987157408108</c:v>
                </c:pt>
                <c:pt idx="828">
                  <c:v>1.2817695136384006</c:v>
                </c:pt>
                <c:pt idx="829">
                  <c:v>1.28334031153599</c:v>
                </c:pt>
                <c:pt idx="830">
                  <c:v>1.2849111094335799</c:v>
                </c:pt>
                <c:pt idx="831">
                  <c:v>1.2864819073311695</c:v>
                </c:pt>
                <c:pt idx="832">
                  <c:v>1.2880527052287589</c:v>
                </c:pt>
                <c:pt idx="833">
                  <c:v>1.2896235031263488</c:v>
                </c:pt>
                <c:pt idx="834">
                  <c:v>1.2911943010239384</c:v>
                </c:pt>
                <c:pt idx="835">
                  <c:v>1.292765098921528</c:v>
                </c:pt>
                <c:pt idx="836">
                  <c:v>1.2943358968191176</c:v>
                </c:pt>
                <c:pt idx="837">
                  <c:v>1.2959066947167075</c:v>
                </c:pt>
                <c:pt idx="838">
                  <c:v>1.2974774926142971</c:v>
                </c:pt>
                <c:pt idx="839">
                  <c:v>1.2990482905118867</c:v>
                </c:pt>
                <c:pt idx="840">
                  <c:v>1.3006190884094764</c:v>
                </c:pt>
                <c:pt idx="841">
                  <c:v>1.302189886307066</c:v>
                </c:pt>
                <c:pt idx="842">
                  <c:v>1.3037606842046556</c:v>
                </c:pt>
                <c:pt idx="843">
                  <c:v>1.3053314821022453</c:v>
                </c:pt>
                <c:pt idx="844">
                  <c:v>1.3069022799998351</c:v>
                </c:pt>
                <c:pt idx="845">
                  <c:v>1.3084730778974245</c:v>
                </c:pt>
                <c:pt idx="846">
                  <c:v>1.3100438757950144</c:v>
                </c:pt>
                <c:pt idx="847">
                  <c:v>1.311614673692604</c:v>
                </c:pt>
                <c:pt idx="848">
                  <c:v>1.3131854715901936</c:v>
                </c:pt>
                <c:pt idx="849">
                  <c:v>1.3147562694877832</c:v>
                </c:pt>
                <c:pt idx="850">
                  <c:v>1.3163270673853729</c:v>
                </c:pt>
                <c:pt idx="851">
                  <c:v>1.3178978652829625</c:v>
                </c:pt>
                <c:pt idx="852">
                  <c:v>1.3194686631805521</c:v>
                </c:pt>
                <c:pt idx="853">
                  <c:v>1.321039461078142</c:v>
                </c:pt>
                <c:pt idx="854">
                  <c:v>1.3226102589757314</c:v>
                </c:pt>
                <c:pt idx="855">
                  <c:v>1.3241810568733212</c:v>
                </c:pt>
                <c:pt idx="856">
                  <c:v>1.3257518547709108</c:v>
                </c:pt>
                <c:pt idx="857">
                  <c:v>1.3273226526685005</c:v>
                </c:pt>
                <c:pt idx="858">
                  <c:v>1.3288934505660901</c:v>
                </c:pt>
                <c:pt idx="859">
                  <c:v>1.3304642484636799</c:v>
                </c:pt>
                <c:pt idx="860">
                  <c:v>1.3320350463612693</c:v>
                </c:pt>
                <c:pt idx="861">
                  <c:v>1.333605844258859</c:v>
                </c:pt>
                <c:pt idx="862">
                  <c:v>1.3351766421564488</c:v>
                </c:pt>
                <c:pt idx="863">
                  <c:v>1.3367474400540382</c:v>
                </c:pt>
                <c:pt idx="864">
                  <c:v>1.3383182379516281</c:v>
                </c:pt>
                <c:pt idx="865">
                  <c:v>1.3398890358492177</c:v>
                </c:pt>
                <c:pt idx="866">
                  <c:v>1.3414598337468073</c:v>
                </c:pt>
                <c:pt idx="867">
                  <c:v>1.343030631644397</c:v>
                </c:pt>
                <c:pt idx="868">
                  <c:v>1.3446014295419868</c:v>
                </c:pt>
                <c:pt idx="869">
                  <c:v>1.3461722274395762</c:v>
                </c:pt>
                <c:pt idx="870">
                  <c:v>1.3477430253371658</c:v>
                </c:pt>
                <c:pt idx="871">
                  <c:v>1.3493138232347557</c:v>
                </c:pt>
                <c:pt idx="872">
                  <c:v>1.3508846211323451</c:v>
                </c:pt>
                <c:pt idx="873">
                  <c:v>1.3524554190299349</c:v>
                </c:pt>
                <c:pt idx="874">
                  <c:v>1.3540262169275246</c:v>
                </c:pt>
                <c:pt idx="875">
                  <c:v>1.3555970148251142</c:v>
                </c:pt>
                <c:pt idx="876">
                  <c:v>1.3571678127227038</c:v>
                </c:pt>
                <c:pt idx="877">
                  <c:v>1.3587386106202937</c:v>
                </c:pt>
                <c:pt idx="878">
                  <c:v>1.3603094085178833</c:v>
                </c:pt>
                <c:pt idx="879">
                  <c:v>1.3618802064154727</c:v>
                </c:pt>
                <c:pt idx="880">
                  <c:v>1.3634510043130625</c:v>
                </c:pt>
                <c:pt idx="881">
                  <c:v>1.3650218022106522</c:v>
                </c:pt>
                <c:pt idx="882">
                  <c:v>1.3665926001082418</c:v>
                </c:pt>
                <c:pt idx="883">
                  <c:v>1.3681633980058314</c:v>
                </c:pt>
                <c:pt idx="884">
                  <c:v>1.3697341959034213</c:v>
                </c:pt>
                <c:pt idx="885">
                  <c:v>1.3713049938010107</c:v>
                </c:pt>
                <c:pt idx="886">
                  <c:v>1.3728757916986005</c:v>
                </c:pt>
                <c:pt idx="887">
                  <c:v>1.3744465895961901</c:v>
                </c:pt>
                <c:pt idx="888">
                  <c:v>1.3760173874937796</c:v>
                </c:pt>
                <c:pt idx="889">
                  <c:v>1.3775881853913694</c:v>
                </c:pt>
                <c:pt idx="890">
                  <c:v>1.379158983288959</c:v>
                </c:pt>
                <c:pt idx="891">
                  <c:v>1.3807297811865487</c:v>
                </c:pt>
                <c:pt idx="892">
                  <c:v>1.3823005790841383</c:v>
                </c:pt>
                <c:pt idx="893">
                  <c:v>1.3838713769817281</c:v>
                </c:pt>
                <c:pt idx="894">
                  <c:v>1.3854421748793175</c:v>
                </c:pt>
                <c:pt idx="895">
                  <c:v>1.3870129727769074</c:v>
                </c:pt>
                <c:pt idx="896">
                  <c:v>1.388583770674497</c:v>
                </c:pt>
                <c:pt idx="897">
                  <c:v>1.3901545685720864</c:v>
                </c:pt>
                <c:pt idx="898">
                  <c:v>1.3917253664696763</c:v>
                </c:pt>
                <c:pt idx="899">
                  <c:v>1.3932961643672659</c:v>
                </c:pt>
                <c:pt idx="900">
                  <c:v>1.3948669622648555</c:v>
                </c:pt>
                <c:pt idx="901">
                  <c:v>1.3964377601624451</c:v>
                </c:pt>
                <c:pt idx="902">
                  <c:v>1.398008558060035</c:v>
                </c:pt>
                <c:pt idx="903">
                  <c:v>1.3995793559576244</c:v>
                </c:pt>
                <c:pt idx="904">
                  <c:v>1.4011501538552142</c:v>
                </c:pt>
                <c:pt idx="905">
                  <c:v>1.4027209517528039</c:v>
                </c:pt>
                <c:pt idx="906">
                  <c:v>1.4042917496503933</c:v>
                </c:pt>
                <c:pt idx="907">
                  <c:v>1.4058625475479831</c:v>
                </c:pt>
                <c:pt idx="908">
                  <c:v>1.4074333454455727</c:v>
                </c:pt>
                <c:pt idx="909">
                  <c:v>1.4090041433431624</c:v>
                </c:pt>
                <c:pt idx="910">
                  <c:v>1.410574941240752</c:v>
                </c:pt>
                <c:pt idx="911">
                  <c:v>1.4121457391383418</c:v>
                </c:pt>
                <c:pt idx="912">
                  <c:v>1.4137165370359313</c:v>
                </c:pt>
                <c:pt idx="913">
                  <c:v>1.4152873349335211</c:v>
                </c:pt>
                <c:pt idx="914">
                  <c:v>1.4168581328311107</c:v>
                </c:pt>
                <c:pt idx="915">
                  <c:v>1.4184289307287004</c:v>
                </c:pt>
                <c:pt idx="916">
                  <c:v>1.41999972862629</c:v>
                </c:pt>
                <c:pt idx="917">
                  <c:v>1.4215705265238796</c:v>
                </c:pt>
                <c:pt idx="918">
                  <c:v>1.4231413244214695</c:v>
                </c:pt>
                <c:pt idx="919">
                  <c:v>1.4247121223190589</c:v>
                </c:pt>
                <c:pt idx="920">
                  <c:v>1.4262829202166487</c:v>
                </c:pt>
                <c:pt idx="921">
                  <c:v>1.4278537181142383</c:v>
                </c:pt>
                <c:pt idx="922">
                  <c:v>1.429424516011828</c:v>
                </c:pt>
                <c:pt idx="923">
                  <c:v>1.4309953139094176</c:v>
                </c:pt>
                <c:pt idx="924">
                  <c:v>1.4325661118070074</c:v>
                </c:pt>
                <c:pt idx="925">
                  <c:v>1.4341369097045968</c:v>
                </c:pt>
                <c:pt idx="926">
                  <c:v>1.4357077076021865</c:v>
                </c:pt>
                <c:pt idx="927">
                  <c:v>1.4372785054997763</c:v>
                </c:pt>
                <c:pt idx="928">
                  <c:v>1.4388493033973657</c:v>
                </c:pt>
                <c:pt idx="929">
                  <c:v>1.4404201012949556</c:v>
                </c:pt>
                <c:pt idx="930">
                  <c:v>1.4419908991925452</c:v>
                </c:pt>
                <c:pt idx="931">
                  <c:v>1.4435616970901348</c:v>
                </c:pt>
                <c:pt idx="932">
                  <c:v>1.4451324949877244</c:v>
                </c:pt>
                <c:pt idx="933">
                  <c:v>1.4467032928853143</c:v>
                </c:pt>
                <c:pt idx="934">
                  <c:v>1.4482740907829037</c:v>
                </c:pt>
                <c:pt idx="935">
                  <c:v>1.4498448886804933</c:v>
                </c:pt>
                <c:pt idx="936">
                  <c:v>1.4514156865780832</c:v>
                </c:pt>
                <c:pt idx="937">
                  <c:v>1.4529864844756726</c:v>
                </c:pt>
                <c:pt idx="938">
                  <c:v>1.4545572823732624</c:v>
                </c:pt>
                <c:pt idx="939">
                  <c:v>1.4561280802708521</c:v>
                </c:pt>
                <c:pt idx="940">
                  <c:v>1.4576988781684417</c:v>
                </c:pt>
                <c:pt idx="941">
                  <c:v>1.4592696760660313</c:v>
                </c:pt>
                <c:pt idx="942">
                  <c:v>1.4608404739636212</c:v>
                </c:pt>
                <c:pt idx="943">
                  <c:v>1.4624112718612106</c:v>
                </c:pt>
                <c:pt idx="944">
                  <c:v>1.4639820697588002</c:v>
                </c:pt>
                <c:pt idx="945">
                  <c:v>1.46555286765639</c:v>
                </c:pt>
                <c:pt idx="946">
                  <c:v>1.4671236655539794</c:v>
                </c:pt>
                <c:pt idx="947">
                  <c:v>1.4686944634515693</c:v>
                </c:pt>
                <c:pt idx="948">
                  <c:v>1.4702652613491589</c:v>
                </c:pt>
                <c:pt idx="949">
                  <c:v>1.4718360592467485</c:v>
                </c:pt>
                <c:pt idx="950">
                  <c:v>1.4734068571443379</c:v>
                </c:pt>
                <c:pt idx="951">
                  <c:v>1.4749776550419278</c:v>
                </c:pt>
                <c:pt idx="952">
                  <c:v>1.4765484529395172</c:v>
                </c:pt>
                <c:pt idx="953">
                  <c:v>1.478119250837107</c:v>
                </c:pt>
                <c:pt idx="954">
                  <c:v>1.4796900487346967</c:v>
                </c:pt>
                <c:pt idx="955">
                  <c:v>1.4812608466322865</c:v>
                </c:pt>
                <c:pt idx="956">
                  <c:v>1.4828316445298759</c:v>
                </c:pt>
                <c:pt idx="957">
                  <c:v>1.4844024424274656</c:v>
                </c:pt>
                <c:pt idx="958">
                  <c:v>1.4859732403250554</c:v>
                </c:pt>
                <c:pt idx="959">
                  <c:v>1.4875440382226448</c:v>
                </c:pt>
                <c:pt idx="960">
                  <c:v>1.4891148361202347</c:v>
                </c:pt>
                <c:pt idx="961">
                  <c:v>1.4906856340178243</c:v>
                </c:pt>
                <c:pt idx="962">
                  <c:v>1.4922564319154139</c:v>
                </c:pt>
                <c:pt idx="963">
                  <c:v>1.4938272298130035</c:v>
                </c:pt>
                <c:pt idx="964">
                  <c:v>1.4953980277105934</c:v>
                </c:pt>
                <c:pt idx="965">
                  <c:v>1.4969688256081828</c:v>
                </c:pt>
                <c:pt idx="966">
                  <c:v>1.4985396235057724</c:v>
                </c:pt>
                <c:pt idx="967">
                  <c:v>1.5001104214033623</c:v>
                </c:pt>
                <c:pt idx="968">
                  <c:v>1.5016812193009517</c:v>
                </c:pt>
                <c:pt idx="969">
                  <c:v>1.5032520171985415</c:v>
                </c:pt>
                <c:pt idx="970">
                  <c:v>1.5048228150961311</c:v>
                </c:pt>
                <c:pt idx="971">
                  <c:v>1.5063936129937208</c:v>
                </c:pt>
                <c:pt idx="972">
                  <c:v>1.5079644108913104</c:v>
                </c:pt>
                <c:pt idx="973">
                  <c:v>1.5095352087889002</c:v>
                </c:pt>
                <c:pt idx="974">
                  <c:v>1.5111060066864896</c:v>
                </c:pt>
                <c:pt idx="975">
                  <c:v>1.5126768045840793</c:v>
                </c:pt>
                <c:pt idx="976">
                  <c:v>1.5142476024816691</c:v>
                </c:pt>
                <c:pt idx="977">
                  <c:v>1.5158184003792585</c:v>
                </c:pt>
                <c:pt idx="978">
                  <c:v>1.5173891982768484</c:v>
                </c:pt>
                <c:pt idx="979">
                  <c:v>1.518959996174438</c:v>
                </c:pt>
                <c:pt idx="980">
                  <c:v>1.5205307940720276</c:v>
                </c:pt>
                <c:pt idx="981">
                  <c:v>1.5221015919696173</c:v>
                </c:pt>
                <c:pt idx="982">
                  <c:v>1.5236723898672071</c:v>
                </c:pt>
                <c:pt idx="983">
                  <c:v>1.5252431877647965</c:v>
                </c:pt>
                <c:pt idx="984">
                  <c:v>1.5268139856623864</c:v>
                </c:pt>
                <c:pt idx="985">
                  <c:v>1.528384783559976</c:v>
                </c:pt>
                <c:pt idx="986">
                  <c:v>1.5299555814575654</c:v>
                </c:pt>
                <c:pt idx="987">
                  <c:v>1.5315263793551552</c:v>
                </c:pt>
                <c:pt idx="988">
                  <c:v>1.5330971772527449</c:v>
                </c:pt>
                <c:pt idx="989">
                  <c:v>1.5346679751503345</c:v>
                </c:pt>
                <c:pt idx="990">
                  <c:v>1.5362387730479241</c:v>
                </c:pt>
                <c:pt idx="991">
                  <c:v>1.537809570945514</c:v>
                </c:pt>
                <c:pt idx="992">
                  <c:v>1.5393803688431034</c:v>
                </c:pt>
                <c:pt idx="993">
                  <c:v>1.5409511667406932</c:v>
                </c:pt>
                <c:pt idx="994">
                  <c:v>1.5425219646382828</c:v>
                </c:pt>
                <c:pt idx="995">
                  <c:v>1.5440927625358725</c:v>
                </c:pt>
                <c:pt idx="996">
                  <c:v>1.5456635604334621</c:v>
                </c:pt>
                <c:pt idx="997">
                  <c:v>1.5472343583310517</c:v>
                </c:pt>
                <c:pt idx="998">
                  <c:v>1.5488051562286416</c:v>
                </c:pt>
                <c:pt idx="999">
                  <c:v>1.550375954126231</c:v>
                </c:pt>
                <c:pt idx="1000">
                  <c:v>1.5519467520238208</c:v>
                </c:pt>
                <c:pt idx="1001">
                  <c:v>1.5535175499214104</c:v>
                </c:pt>
                <c:pt idx="1002">
                  <c:v>1.5550883478190001</c:v>
                </c:pt>
                <c:pt idx="1003">
                  <c:v>1.5566591457165897</c:v>
                </c:pt>
                <c:pt idx="1004">
                  <c:v>1.5582299436141793</c:v>
                </c:pt>
                <c:pt idx="1005">
                  <c:v>1.559800741511769</c:v>
                </c:pt>
                <c:pt idx="1006">
                  <c:v>1.5613715394093586</c:v>
                </c:pt>
                <c:pt idx="1007">
                  <c:v>1.5629423373069484</c:v>
                </c:pt>
                <c:pt idx="1008">
                  <c:v>1.5645131352045378</c:v>
                </c:pt>
                <c:pt idx="1009">
                  <c:v>1.5660839331021277</c:v>
                </c:pt>
                <c:pt idx="1010">
                  <c:v>1.5676547309997173</c:v>
                </c:pt>
                <c:pt idx="1011">
                  <c:v>1.5692255288973069</c:v>
                </c:pt>
                <c:pt idx="1012">
                  <c:v>1.5706392470051376</c:v>
                </c:pt>
                <c:pt idx="1013">
                  <c:v>1.5707806188159208</c:v>
                </c:pt>
                <c:pt idx="1014">
                  <c:v>1.570794755996999</c:v>
                </c:pt>
                <c:pt idx="1015">
                  <c:v>1.5707961697151069</c:v>
                </c:pt>
                <c:pt idx="1016">
                  <c:v>1.5707963110869174</c:v>
                </c:pt>
                <c:pt idx="1017">
                  <c:v>1.5707963252240986</c:v>
                </c:pt>
                <c:pt idx="1018">
                  <c:v>1.5707963266378167</c:v>
                </c:pt>
                <c:pt idx="1019">
                  <c:v>1.5707963267948966</c:v>
                </c:pt>
              </c:numCache>
            </c:numRef>
          </c:xVal>
          <c:yVal>
            <c:numRef>
              <c:f>Sheet1!$AC$22:$AC$1041</c:f>
              <c:numCache>
                <c:formatCode>General</c:formatCode>
                <c:ptCount val="10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93600"/>
        <c:axId val="293294160"/>
      </c:scatterChart>
      <c:valAx>
        <c:axId val="293293600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94160"/>
        <c:crosses val="autoZero"/>
        <c:crossBetween val="midCat"/>
      </c:valAx>
      <c:valAx>
        <c:axId val="2932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Sheet1!$Y$20</c:f>
              <c:strCache>
                <c:ptCount val="1"/>
                <c:pt idx="0">
                  <c:v>ln(h2b)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Sheet1!$B$22:$B$1041</c:f>
              <c:numCache>
                <c:formatCode>General</c:formatCode>
                <c:ptCount val="1020"/>
                <c:pt idx="0">
                  <c:v>-1.5707947552684222E-6</c:v>
                </c:pt>
                <c:pt idx="1">
                  <c:v>-1.5707947538547043E-6</c:v>
                </c:pt>
                <c:pt idx="2">
                  <c:v>-1.5707947397175232E-6</c:v>
                </c:pt>
                <c:pt idx="3">
                  <c:v>-1.5707945983457122E-6</c:v>
                </c:pt>
                <c:pt idx="4">
                  <c:v>-1.5707931846276045E-6</c:v>
                </c:pt>
                <c:pt idx="5">
                  <c:v>-1.5707790474465261E-6</c:v>
                </c:pt>
                <c:pt idx="6">
                  <c:v>-1.5706376756357431E-6</c:v>
                </c:pt>
                <c:pt idx="7">
                  <c:v>-1.5692239575279126E-6</c:v>
                </c:pt>
                <c:pt idx="8">
                  <c:v>-1.5550867764496056E-6</c:v>
                </c:pt>
                <c:pt idx="9">
                  <c:v>-1.4137149656665371E-6</c:v>
                </c:pt>
                <c:pt idx="10">
                  <c:v>3.1421641502891372E-12</c:v>
                </c:pt>
                <c:pt idx="11">
                  <c:v>1.413718422047102E-5</c:v>
                </c:pt>
                <c:pt idx="12">
                  <c:v>1.5550899500353969E-4</c:v>
                </c:pt>
                <c:pt idx="13">
                  <c:v>1.5692271028342267E-3</c:v>
                </c:pt>
                <c:pt idx="14">
                  <c:v>3.1400250004238787E-3</c:v>
                </c:pt>
                <c:pt idx="15">
                  <c:v>4.7108228980135307E-3</c:v>
                </c:pt>
                <c:pt idx="16">
                  <c:v>6.2816207956031831E-3</c:v>
                </c:pt>
                <c:pt idx="17">
                  <c:v>7.8524186931928346E-3</c:v>
                </c:pt>
                <c:pt idx="18">
                  <c:v>9.4232165907824871E-3</c:v>
                </c:pt>
                <c:pt idx="19">
                  <c:v>1.0994014488372138E-2</c:v>
                </c:pt>
                <c:pt idx="20">
                  <c:v>1.2564812385961792E-2</c:v>
                </c:pt>
                <c:pt idx="21">
                  <c:v>1.4135610283551441E-2</c:v>
                </c:pt>
                <c:pt idx="22">
                  <c:v>1.5706408181141097E-2</c:v>
                </c:pt>
                <c:pt idx="23">
                  <c:v>1.7277206078730744E-2</c:v>
                </c:pt>
                <c:pt idx="24">
                  <c:v>1.8848003976320398E-2</c:v>
                </c:pt>
                <c:pt idx="25">
                  <c:v>2.0418801873910049E-2</c:v>
                </c:pt>
                <c:pt idx="26">
                  <c:v>2.1989599771499703E-2</c:v>
                </c:pt>
                <c:pt idx="27">
                  <c:v>2.3560397669089354E-2</c:v>
                </c:pt>
                <c:pt idx="28">
                  <c:v>2.5131195566679008E-2</c:v>
                </c:pt>
                <c:pt idx="29">
                  <c:v>2.6701993464268658E-2</c:v>
                </c:pt>
                <c:pt idx="30">
                  <c:v>2.8272791361858306E-2</c:v>
                </c:pt>
                <c:pt idx="31">
                  <c:v>2.9843589259447963E-2</c:v>
                </c:pt>
                <c:pt idx="32">
                  <c:v>3.1414387157037614E-2</c:v>
                </c:pt>
                <c:pt idx="33">
                  <c:v>3.2985185054627268E-2</c:v>
                </c:pt>
                <c:pt idx="34">
                  <c:v>3.4555982952216915E-2</c:v>
                </c:pt>
                <c:pt idx="35">
                  <c:v>3.612678084980657E-2</c:v>
                </c:pt>
                <c:pt idx="36">
                  <c:v>3.7697578747396224E-2</c:v>
                </c:pt>
                <c:pt idx="37">
                  <c:v>3.9268376644985871E-2</c:v>
                </c:pt>
                <c:pt idx="38">
                  <c:v>4.0839174542575525E-2</c:v>
                </c:pt>
                <c:pt idx="39">
                  <c:v>4.2409972440165179E-2</c:v>
                </c:pt>
                <c:pt idx="40">
                  <c:v>4.3980770337754826E-2</c:v>
                </c:pt>
                <c:pt idx="41">
                  <c:v>4.5551568235344488E-2</c:v>
                </c:pt>
                <c:pt idx="42">
                  <c:v>4.7122366132934128E-2</c:v>
                </c:pt>
                <c:pt idx="43">
                  <c:v>4.8693164030523782E-2</c:v>
                </c:pt>
                <c:pt idx="44">
                  <c:v>5.0263961928113443E-2</c:v>
                </c:pt>
                <c:pt idx="45">
                  <c:v>5.183475982570309E-2</c:v>
                </c:pt>
                <c:pt idx="46">
                  <c:v>5.3405557723292744E-2</c:v>
                </c:pt>
                <c:pt idx="47">
                  <c:v>5.4976355620882406E-2</c:v>
                </c:pt>
                <c:pt idx="48">
                  <c:v>5.6547153518472039E-2</c:v>
                </c:pt>
                <c:pt idx="49">
                  <c:v>5.81179514160617E-2</c:v>
                </c:pt>
                <c:pt idx="50">
                  <c:v>5.9688749313651347E-2</c:v>
                </c:pt>
                <c:pt idx="51">
                  <c:v>6.1259547211241001E-2</c:v>
                </c:pt>
                <c:pt idx="52">
                  <c:v>6.2830345108830662E-2</c:v>
                </c:pt>
                <c:pt idx="53">
                  <c:v>6.4401143006420317E-2</c:v>
                </c:pt>
                <c:pt idx="54">
                  <c:v>6.5971940904009957E-2</c:v>
                </c:pt>
                <c:pt idx="55">
                  <c:v>6.7542738801599597E-2</c:v>
                </c:pt>
                <c:pt idx="56">
                  <c:v>6.9113536699189251E-2</c:v>
                </c:pt>
                <c:pt idx="57">
                  <c:v>7.0684334596778919E-2</c:v>
                </c:pt>
                <c:pt idx="58">
                  <c:v>7.2255132494368574E-2</c:v>
                </c:pt>
                <c:pt idx="59">
                  <c:v>7.3825930391958214E-2</c:v>
                </c:pt>
                <c:pt idx="60">
                  <c:v>7.5396728289547868E-2</c:v>
                </c:pt>
                <c:pt idx="61">
                  <c:v>7.6967526187137522E-2</c:v>
                </c:pt>
                <c:pt idx="62">
                  <c:v>7.8538324084727176E-2</c:v>
                </c:pt>
                <c:pt idx="63">
                  <c:v>8.010912198231683E-2</c:v>
                </c:pt>
                <c:pt idx="64">
                  <c:v>8.1679919879906471E-2</c:v>
                </c:pt>
                <c:pt idx="65">
                  <c:v>8.3250717777496125E-2</c:v>
                </c:pt>
                <c:pt idx="66">
                  <c:v>8.4821515675085779E-2</c:v>
                </c:pt>
                <c:pt idx="67">
                  <c:v>8.6392313572675433E-2</c:v>
                </c:pt>
                <c:pt idx="68">
                  <c:v>8.7963111470265087E-2</c:v>
                </c:pt>
                <c:pt idx="69">
                  <c:v>8.9533909367854742E-2</c:v>
                </c:pt>
                <c:pt idx="70">
                  <c:v>9.1104707265444396E-2</c:v>
                </c:pt>
                <c:pt idx="71">
                  <c:v>9.2675505163034036E-2</c:v>
                </c:pt>
                <c:pt idx="72">
                  <c:v>9.424630306062369E-2</c:v>
                </c:pt>
                <c:pt idx="73">
                  <c:v>9.5817100958213344E-2</c:v>
                </c:pt>
                <c:pt idx="74">
                  <c:v>9.7387898855802985E-2</c:v>
                </c:pt>
                <c:pt idx="75">
                  <c:v>9.8958696753392653E-2</c:v>
                </c:pt>
                <c:pt idx="76">
                  <c:v>0.10052949465098231</c:v>
                </c:pt>
                <c:pt idx="77">
                  <c:v>0.10210029254857196</c:v>
                </c:pt>
                <c:pt idx="78">
                  <c:v>0.10367109044616162</c:v>
                </c:pt>
                <c:pt idx="79">
                  <c:v>0.10524188834375126</c:v>
                </c:pt>
                <c:pt idx="80">
                  <c:v>0.10681268624134091</c:v>
                </c:pt>
                <c:pt idx="81">
                  <c:v>0.10838348413893056</c:v>
                </c:pt>
                <c:pt idx="82">
                  <c:v>0.10995428203652023</c:v>
                </c:pt>
                <c:pt idx="83">
                  <c:v>0.11152507993410986</c:v>
                </c:pt>
                <c:pt idx="84">
                  <c:v>0.1130958778316995</c:v>
                </c:pt>
                <c:pt idx="85">
                  <c:v>0.11466667572928915</c:v>
                </c:pt>
                <c:pt idx="86">
                  <c:v>0.11623747362687882</c:v>
                </c:pt>
                <c:pt idx="87">
                  <c:v>0.11780827152446847</c:v>
                </c:pt>
                <c:pt idx="88">
                  <c:v>0.11937906942205813</c:v>
                </c:pt>
                <c:pt idx="89">
                  <c:v>0.12094986731964778</c:v>
                </c:pt>
                <c:pt idx="90">
                  <c:v>0.12252066521723742</c:v>
                </c:pt>
                <c:pt idx="91">
                  <c:v>0.12409146311482708</c:v>
                </c:pt>
                <c:pt idx="92">
                  <c:v>0.12566226101241673</c:v>
                </c:pt>
                <c:pt idx="93">
                  <c:v>0.12723305891000639</c:v>
                </c:pt>
                <c:pt idx="94">
                  <c:v>0.12880385680759604</c:v>
                </c:pt>
                <c:pt idx="95">
                  <c:v>0.13037465470518569</c:v>
                </c:pt>
                <c:pt idx="96">
                  <c:v>0.13194545260277535</c:v>
                </c:pt>
                <c:pt idx="97">
                  <c:v>0.133516250500365</c:v>
                </c:pt>
                <c:pt idx="98">
                  <c:v>0.13508704839795463</c:v>
                </c:pt>
                <c:pt idx="99">
                  <c:v>0.13665784629554428</c:v>
                </c:pt>
                <c:pt idx="100">
                  <c:v>0.13822864419313394</c:v>
                </c:pt>
                <c:pt idx="101">
                  <c:v>0.13979944209072359</c:v>
                </c:pt>
                <c:pt idx="102">
                  <c:v>0.14137023998831325</c:v>
                </c:pt>
                <c:pt idx="103">
                  <c:v>0.1429410378859029</c:v>
                </c:pt>
                <c:pt idx="104">
                  <c:v>0.14451183578349255</c:v>
                </c:pt>
                <c:pt idx="105">
                  <c:v>0.14608263368108221</c:v>
                </c:pt>
                <c:pt idx="106">
                  <c:v>0.14765343157867186</c:v>
                </c:pt>
                <c:pt idx="107">
                  <c:v>0.14922422947626149</c:v>
                </c:pt>
                <c:pt idx="108">
                  <c:v>0.15079502737385117</c:v>
                </c:pt>
                <c:pt idx="109">
                  <c:v>0.15236582527144082</c:v>
                </c:pt>
                <c:pt idx="110">
                  <c:v>0.15393662316903048</c:v>
                </c:pt>
                <c:pt idx="111">
                  <c:v>0.15550742106662013</c:v>
                </c:pt>
                <c:pt idx="112">
                  <c:v>0.15707821896420976</c:v>
                </c:pt>
                <c:pt idx="113">
                  <c:v>0.15864901686179944</c:v>
                </c:pt>
                <c:pt idx="114">
                  <c:v>0.16021981475938907</c:v>
                </c:pt>
                <c:pt idx="115">
                  <c:v>0.16179061265697872</c:v>
                </c:pt>
                <c:pt idx="116">
                  <c:v>0.16336141055456838</c:v>
                </c:pt>
                <c:pt idx="117">
                  <c:v>0.164932208452158</c:v>
                </c:pt>
                <c:pt idx="118">
                  <c:v>0.16650300634974768</c:v>
                </c:pt>
                <c:pt idx="119">
                  <c:v>0.16807380424733734</c:v>
                </c:pt>
                <c:pt idx="120">
                  <c:v>0.16964460214492699</c:v>
                </c:pt>
                <c:pt idx="121">
                  <c:v>0.17121540004251665</c:v>
                </c:pt>
                <c:pt idx="122">
                  <c:v>0.1727861979401063</c:v>
                </c:pt>
                <c:pt idx="123">
                  <c:v>0.17435699583769595</c:v>
                </c:pt>
                <c:pt idx="124">
                  <c:v>0.17592779373528558</c:v>
                </c:pt>
                <c:pt idx="125">
                  <c:v>0.17749859163287526</c:v>
                </c:pt>
                <c:pt idx="126">
                  <c:v>0.17906938953046492</c:v>
                </c:pt>
                <c:pt idx="127">
                  <c:v>0.18064018742805457</c:v>
                </c:pt>
                <c:pt idx="128">
                  <c:v>0.18221098532564423</c:v>
                </c:pt>
                <c:pt idx="129">
                  <c:v>0.18378178322323385</c:v>
                </c:pt>
                <c:pt idx="130">
                  <c:v>0.18535258112082351</c:v>
                </c:pt>
                <c:pt idx="131">
                  <c:v>0.18692337901841316</c:v>
                </c:pt>
                <c:pt idx="132">
                  <c:v>0.18849417691600281</c:v>
                </c:pt>
                <c:pt idx="133">
                  <c:v>0.19006497481359247</c:v>
                </c:pt>
                <c:pt idx="134">
                  <c:v>0.1916357727111821</c:v>
                </c:pt>
                <c:pt idx="135">
                  <c:v>0.19320657060877178</c:v>
                </c:pt>
                <c:pt idx="136">
                  <c:v>0.1947773685063614</c:v>
                </c:pt>
                <c:pt idx="137">
                  <c:v>0.19634816640395109</c:v>
                </c:pt>
                <c:pt idx="138">
                  <c:v>0.19791896430154074</c:v>
                </c:pt>
                <c:pt idx="139">
                  <c:v>0.19948976219913037</c:v>
                </c:pt>
                <c:pt idx="140">
                  <c:v>0.20106056009672005</c:v>
                </c:pt>
                <c:pt idx="141">
                  <c:v>0.20263135799430967</c:v>
                </c:pt>
                <c:pt idx="142">
                  <c:v>0.20420215589189936</c:v>
                </c:pt>
                <c:pt idx="143">
                  <c:v>0.20577295378948898</c:v>
                </c:pt>
                <c:pt idx="144">
                  <c:v>0.20734375168707864</c:v>
                </c:pt>
                <c:pt idx="145">
                  <c:v>0.20891454958466832</c:v>
                </c:pt>
                <c:pt idx="146">
                  <c:v>0.21048534748225795</c:v>
                </c:pt>
                <c:pt idx="147">
                  <c:v>0.21205614537984763</c:v>
                </c:pt>
                <c:pt idx="148">
                  <c:v>0.21362694327743725</c:v>
                </c:pt>
                <c:pt idx="149">
                  <c:v>0.21519774117502691</c:v>
                </c:pt>
                <c:pt idx="150">
                  <c:v>0.21676853907261656</c:v>
                </c:pt>
                <c:pt idx="151">
                  <c:v>0.21833933697020622</c:v>
                </c:pt>
                <c:pt idx="152">
                  <c:v>0.2199101348677959</c:v>
                </c:pt>
                <c:pt idx="153">
                  <c:v>0.2214809327653855</c:v>
                </c:pt>
                <c:pt idx="154">
                  <c:v>0.22305173066297512</c:v>
                </c:pt>
                <c:pt idx="155">
                  <c:v>0.2246225285605648</c:v>
                </c:pt>
                <c:pt idx="156">
                  <c:v>0.22619332645815443</c:v>
                </c:pt>
                <c:pt idx="157">
                  <c:v>0.22776412435574411</c:v>
                </c:pt>
                <c:pt idx="158">
                  <c:v>0.22933492225333374</c:v>
                </c:pt>
                <c:pt idx="159">
                  <c:v>0.23090572015092339</c:v>
                </c:pt>
                <c:pt idx="160">
                  <c:v>0.23247651804851308</c:v>
                </c:pt>
                <c:pt idx="161">
                  <c:v>0.2340473159461027</c:v>
                </c:pt>
                <c:pt idx="162">
                  <c:v>0.23561811384369238</c:v>
                </c:pt>
                <c:pt idx="163">
                  <c:v>0.23718891174128201</c:v>
                </c:pt>
                <c:pt idx="164">
                  <c:v>0.23875970963887166</c:v>
                </c:pt>
                <c:pt idx="165">
                  <c:v>0.24033050753646132</c:v>
                </c:pt>
                <c:pt idx="166">
                  <c:v>0.24190130543405097</c:v>
                </c:pt>
                <c:pt idx="167">
                  <c:v>0.24347210333164065</c:v>
                </c:pt>
                <c:pt idx="168">
                  <c:v>0.24504290122923028</c:v>
                </c:pt>
                <c:pt idx="169">
                  <c:v>0.24661369912681994</c:v>
                </c:pt>
                <c:pt idx="170">
                  <c:v>0.24818449702440959</c:v>
                </c:pt>
                <c:pt idx="171">
                  <c:v>0.24975529492199924</c:v>
                </c:pt>
                <c:pt idx="172">
                  <c:v>0.2513260928195889</c:v>
                </c:pt>
                <c:pt idx="173">
                  <c:v>0.25289689071717852</c:v>
                </c:pt>
                <c:pt idx="174">
                  <c:v>0.25446768861476821</c:v>
                </c:pt>
                <c:pt idx="175">
                  <c:v>0.25603848651235783</c:v>
                </c:pt>
                <c:pt idx="176">
                  <c:v>0.25760928440994751</c:v>
                </c:pt>
                <c:pt idx="177">
                  <c:v>0.2591800823075372</c:v>
                </c:pt>
                <c:pt idx="178">
                  <c:v>0.26075088020512682</c:v>
                </c:pt>
                <c:pt idx="179">
                  <c:v>0.26232167810271645</c:v>
                </c:pt>
                <c:pt idx="180">
                  <c:v>0.26389247600030613</c:v>
                </c:pt>
                <c:pt idx="181">
                  <c:v>0.26546327389789581</c:v>
                </c:pt>
                <c:pt idx="182">
                  <c:v>0.26703407179548544</c:v>
                </c:pt>
                <c:pt idx="183">
                  <c:v>0.26860486969307507</c:v>
                </c:pt>
                <c:pt idx="184">
                  <c:v>0.27017566759066469</c:v>
                </c:pt>
                <c:pt idx="185">
                  <c:v>0.27174646548825432</c:v>
                </c:pt>
                <c:pt idx="186">
                  <c:v>0.273317263385844</c:v>
                </c:pt>
                <c:pt idx="187">
                  <c:v>0.27488806128343368</c:v>
                </c:pt>
                <c:pt idx="188">
                  <c:v>0.27645885918102331</c:v>
                </c:pt>
                <c:pt idx="189">
                  <c:v>0.27802965707861294</c:v>
                </c:pt>
                <c:pt idx="190">
                  <c:v>0.27960045497620262</c:v>
                </c:pt>
                <c:pt idx="191">
                  <c:v>0.2811712528737923</c:v>
                </c:pt>
                <c:pt idx="192">
                  <c:v>0.28274205077138193</c:v>
                </c:pt>
                <c:pt idx="193">
                  <c:v>0.28431284866897155</c:v>
                </c:pt>
                <c:pt idx="194">
                  <c:v>0.28588364656656123</c:v>
                </c:pt>
                <c:pt idx="195">
                  <c:v>0.28745444446415086</c:v>
                </c:pt>
                <c:pt idx="196">
                  <c:v>0.28902524236174054</c:v>
                </c:pt>
                <c:pt idx="197">
                  <c:v>0.29059604025933022</c:v>
                </c:pt>
                <c:pt idx="198">
                  <c:v>0.29216683815691985</c:v>
                </c:pt>
                <c:pt idx="199">
                  <c:v>0.29373763605450948</c:v>
                </c:pt>
                <c:pt idx="200">
                  <c:v>0.29530843395209916</c:v>
                </c:pt>
                <c:pt idx="201">
                  <c:v>0.29687923184968884</c:v>
                </c:pt>
                <c:pt idx="202">
                  <c:v>0.29845002974727841</c:v>
                </c:pt>
                <c:pt idx="203">
                  <c:v>0.30002082764486809</c:v>
                </c:pt>
                <c:pt idx="204">
                  <c:v>0.30159162554245778</c:v>
                </c:pt>
                <c:pt idx="205">
                  <c:v>0.3031624234400474</c:v>
                </c:pt>
                <c:pt idx="206">
                  <c:v>0.30473322133763708</c:v>
                </c:pt>
                <c:pt idx="207">
                  <c:v>0.30630401923522671</c:v>
                </c:pt>
                <c:pt idx="208">
                  <c:v>0.30787481713281639</c:v>
                </c:pt>
                <c:pt idx="209">
                  <c:v>0.30944561503040602</c:v>
                </c:pt>
                <c:pt idx="210">
                  <c:v>0.3110164129279957</c:v>
                </c:pt>
                <c:pt idx="211">
                  <c:v>0.31258721082558538</c:v>
                </c:pt>
                <c:pt idx="212">
                  <c:v>0.31415800872317495</c:v>
                </c:pt>
                <c:pt idx="213">
                  <c:v>0.31572880662076463</c:v>
                </c:pt>
                <c:pt idx="214">
                  <c:v>0.31729960451835432</c:v>
                </c:pt>
                <c:pt idx="215">
                  <c:v>0.31887040241594394</c:v>
                </c:pt>
                <c:pt idx="216">
                  <c:v>0.32044120031353357</c:v>
                </c:pt>
                <c:pt idx="217">
                  <c:v>0.3220119982111232</c:v>
                </c:pt>
                <c:pt idx="218">
                  <c:v>0.32358279610871288</c:v>
                </c:pt>
                <c:pt idx="219">
                  <c:v>0.3251535940063025</c:v>
                </c:pt>
                <c:pt idx="220">
                  <c:v>0.32672439190389219</c:v>
                </c:pt>
                <c:pt idx="221">
                  <c:v>0.32829518980148187</c:v>
                </c:pt>
                <c:pt idx="222">
                  <c:v>0.32986598769907144</c:v>
                </c:pt>
                <c:pt idx="223">
                  <c:v>0.33143678559666112</c:v>
                </c:pt>
                <c:pt idx="224">
                  <c:v>0.3330075834942508</c:v>
                </c:pt>
                <c:pt idx="225">
                  <c:v>0.33457838139184043</c:v>
                </c:pt>
                <c:pt idx="226">
                  <c:v>0.33614917928943011</c:v>
                </c:pt>
                <c:pt idx="227">
                  <c:v>0.33771997718701974</c:v>
                </c:pt>
                <c:pt idx="228">
                  <c:v>0.33929077508460942</c:v>
                </c:pt>
                <c:pt idx="229">
                  <c:v>0.34086157298219905</c:v>
                </c:pt>
                <c:pt idx="230">
                  <c:v>0.34243237087978873</c:v>
                </c:pt>
                <c:pt idx="231">
                  <c:v>0.34400316877737835</c:v>
                </c:pt>
                <c:pt idx="232">
                  <c:v>0.34557396667496798</c:v>
                </c:pt>
                <c:pt idx="233">
                  <c:v>0.34714476457255766</c:v>
                </c:pt>
                <c:pt idx="234">
                  <c:v>0.34871556247014734</c:v>
                </c:pt>
                <c:pt idx="235">
                  <c:v>0.35028636036773697</c:v>
                </c:pt>
                <c:pt idx="236">
                  <c:v>0.3518571582653266</c:v>
                </c:pt>
                <c:pt idx="237">
                  <c:v>0.35342795616291628</c:v>
                </c:pt>
                <c:pt idx="238">
                  <c:v>0.35499875406050596</c:v>
                </c:pt>
                <c:pt idx="239">
                  <c:v>0.35656955195809559</c:v>
                </c:pt>
                <c:pt idx="240">
                  <c:v>0.35814034985568527</c:v>
                </c:pt>
                <c:pt idx="241">
                  <c:v>0.3597111477532749</c:v>
                </c:pt>
                <c:pt idx="242">
                  <c:v>0.36128194565086452</c:v>
                </c:pt>
                <c:pt idx="243">
                  <c:v>0.3628527435484542</c:v>
                </c:pt>
                <c:pt idx="244">
                  <c:v>0.36442354144604389</c:v>
                </c:pt>
                <c:pt idx="245">
                  <c:v>0.36599433934363346</c:v>
                </c:pt>
                <c:pt idx="246">
                  <c:v>0.36756513724122314</c:v>
                </c:pt>
                <c:pt idx="247">
                  <c:v>0.36913593513881277</c:v>
                </c:pt>
                <c:pt idx="248">
                  <c:v>0.37070673303640245</c:v>
                </c:pt>
                <c:pt idx="249">
                  <c:v>0.37227753093399207</c:v>
                </c:pt>
                <c:pt idx="250">
                  <c:v>0.37384832883158176</c:v>
                </c:pt>
                <c:pt idx="251">
                  <c:v>0.37541912672917138</c:v>
                </c:pt>
                <c:pt idx="252">
                  <c:v>0.37698992462676101</c:v>
                </c:pt>
                <c:pt idx="253">
                  <c:v>0.37856072252435069</c:v>
                </c:pt>
                <c:pt idx="254">
                  <c:v>0.38013152042194037</c:v>
                </c:pt>
                <c:pt idx="255">
                  <c:v>0.38170231831953</c:v>
                </c:pt>
                <c:pt idx="256">
                  <c:v>0.38327311621711962</c:v>
                </c:pt>
                <c:pt idx="257">
                  <c:v>0.38484391411470931</c:v>
                </c:pt>
                <c:pt idx="258">
                  <c:v>0.38641471201229899</c:v>
                </c:pt>
                <c:pt idx="259">
                  <c:v>0.38798550990988862</c:v>
                </c:pt>
                <c:pt idx="260">
                  <c:v>0.38955630780747824</c:v>
                </c:pt>
                <c:pt idx="261">
                  <c:v>0.39112710570506792</c:v>
                </c:pt>
                <c:pt idx="262">
                  <c:v>0.39269790360265755</c:v>
                </c:pt>
                <c:pt idx="263">
                  <c:v>0.39426870150024723</c:v>
                </c:pt>
                <c:pt idx="264">
                  <c:v>0.39583949939783691</c:v>
                </c:pt>
                <c:pt idx="265">
                  <c:v>0.39741029729542648</c:v>
                </c:pt>
                <c:pt idx="266">
                  <c:v>0.39898109519301617</c:v>
                </c:pt>
                <c:pt idx="267">
                  <c:v>0.40055189309060585</c:v>
                </c:pt>
                <c:pt idx="268">
                  <c:v>0.40212269098819553</c:v>
                </c:pt>
                <c:pt idx="269">
                  <c:v>0.4036934888857851</c:v>
                </c:pt>
                <c:pt idx="270">
                  <c:v>0.40526428678337478</c:v>
                </c:pt>
                <c:pt idx="271">
                  <c:v>0.40683508468096446</c:v>
                </c:pt>
                <c:pt idx="272">
                  <c:v>0.40840588257855409</c:v>
                </c:pt>
                <c:pt idx="273">
                  <c:v>0.40997668047614377</c:v>
                </c:pt>
                <c:pt idx="274">
                  <c:v>0.4115474783737334</c:v>
                </c:pt>
                <c:pt idx="275">
                  <c:v>0.41311827627132303</c:v>
                </c:pt>
                <c:pt idx="276">
                  <c:v>0.41468907416891271</c:v>
                </c:pt>
                <c:pt idx="277">
                  <c:v>0.41625987206650239</c:v>
                </c:pt>
                <c:pt idx="278">
                  <c:v>0.41783066996409207</c:v>
                </c:pt>
                <c:pt idx="279">
                  <c:v>0.41940146786168164</c:v>
                </c:pt>
                <c:pt idx="280">
                  <c:v>0.42097226575927132</c:v>
                </c:pt>
                <c:pt idx="281">
                  <c:v>0.42254306365686101</c:v>
                </c:pt>
                <c:pt idx="282">
                  <c:v>0.42411386155445063</c:v>
                </c:pt>
                <c:pt idx="283">
                  <c:v>0.42568465945204026</c:v>
                </c:pt>
                <c:pt idx="284">
                  <c:v>0.42725545734962994</c:v>
                </c:pt>
                <c:pt idx="285">
                  <c:v>0.42882625524721957</c:v>
                </c:pt>
                <c:pt idx="286">
                  <c:v>0.43039705314480925</c:v>
                </c:pt>
                <c:pt idx="287">
                  <c:v>0.43196785104239893</c:v>
                </c:pt>
                <c:pt idx="288">
                  <c:v>0.43353864893998856</c:v>
                </c:pt>
                <c:pt idx="289">
                  <c:v>0.43510944683757818</c:v>
                </c:pt>
                <c:pt idx="290">
                  <c:v>0.43668024473516787</c:v>
                </c:pt>
                <c:pt idx="291">
                  <c:v>0.43825104263275755</c:v>
                </c:pt>
                <c:pt idx="292">
                  <c:v>0.43982184053034717</c:v>
                </c:pt>
                <c:pt idx="293">
                  <c:v>0.4413926384279368</c:v>
                </c:pt>
                <c:pt idx="294">
                  <c:v>0.44296343632552643</c:v>
                </c:pt>
                <c:pt idx="295">
                  <c:v>0.444534234223116</c:v>
                </c:pt>
                <c:pt idx="296">
                  <c:v>0.44610503212070568</c:v>
                </c:pt>
                <c:pt idx="297">
                  <c:v>0.44767583001829536</c:v>
                </c:pt>
                <c:pt idx="298">
                  <c:v>0.44924662791588504</c:v>
                </c:pt>
                <c:pt idx="299">
                  <c:v>0.45081742581347461</c:v>
                </c:pt>
                <c:pt idx="300">
                  <c:v>0.4523882237110643</c:v>
                </c:pt>
                <c:pt idx="301">
                  <c:v>0.45395902160865398</c:v>
                </c:pt>
                <c:pt idx="302">
                  <c:v>0.45552981950624361</c:v>
                </c:pt>
                <c:pt idx="303">
                  <c:v>0.45710061740383329</c:v>
                </c:pt>
                <c:pt idx="304">
                  <c:v>0.45867141530142291</c:v>
                </c:pt>
                <c:pt idx="305">
                  <c:v>0.4602422131990126</c:v>
                </c:pt>
                <c:pt idx="306">
                  <c:v>0.46181301109660222</c:v>
                </c:pt>
                <c:pt idx="307">
                  <c:v>0.4633838089941919</c:v>
                </c:pt>
                <c:pt idx="308">
                  <c:v>0.46495460689178159</c:v>
                </c:pt>
                <c:pt idx="309">
                  <c:v>0.46652540478937116</c:v>
                </c:pt>
                <c:pt idx="310">
                  <c:v>0.46809620268696084</c:v>
                </c:pt>
                <c:pt idx="311">
                  <c:v>0.46966700058455052</c:v>
                </c:pt>
                <c:pt idx="312">
                  <c:v>0.47123779848214015</c:v>
                </c:pt>
                <c:pt idx="313">
                  <c:v>0.47280859637972977</c:v>
                </c:pt>
                <c:pt idx="314">
                  <c:v>0.47437939427731945</c:v>
                </c:pt>
                <c:pt idx="315">
                  <c:v>0.47595019217490914</c:v>
                </c:pt>
                <c:pt idx="316">
                  <c:v>0.47752099007249876</c:v>
                </c:pt>
                <c:pt idx="317">
                  <c:v>0.47909178797008845</c:v>
                </c:pt>
                <c:pt idx="318">
                  <c:v>0.48066258586767807</c:v>
                </c:pt>
                <c:pt idx="319">
                  <c:v>0.4822333837652677</c:v>
                </c:pt>
                <c:pt idx="320">
                  <c:v>0.48380418166285738</c:v>
                </c:pt>
                <c:pt idx="321">
                  <c:v>0.48537497956044706</c:v>
                </c:pt>
                <c:pt idx="322">
                  <c:v>0.48694577745803669</c:v>
                </c:pt>
                <c:pt idx="323">
                  <c:v>0.48851657535562631</c:v>
                </c:pt>
                <c:pt idx="324">
                  <c:v>0.490087373253216</c:v>
                </c:pt>
                <c:pt idx="325">
                  <c:v>0.49165817115080568</c:v>
                </c:pt>
                <c:pt idx="326">
                  <c:v>0.4932289690483953</c:v>
                </c:pt>
                <c:pt idx="327">
                  <c:v>0.49479976694598493</c:v>
                </c:pt>
                <c:pt idx="328">
                  <c:v>0.49637056484357461</c:v>
                </c:pt>
                <c:pt idx="329">
                  <c:v>0.49794136274116424</c:v>
                </c:pt>
                <c:pt idx="330">
                  <c:v>0.49951216063875392</c:v>
                </c:pt>
                <c:pt idx="331">
                  <c:v>0.50108295853634355</c:v>
                </c:pt>
                <c:pt idx="332">
                  <c:v>0.50265375643393329</c:v>
                </c:pt>
                <c:pt idx="333">
                  <c:v>0.50422455433152291</c:v>
                </c:pt>
                <c:pt idx="334">
                  <c:v>0.50579535222911243</c:v>
                </c:pt>
                <c:pt idx="335">
                  <c:v>0.50736615012670216</c:v>
                </c:pt>
                <c:pt idx="336">
                  <c:v>0.50893694802429179</c:v>
                </c:pt>
                <c:pt idx="337">
                  <c:v>0.51050774592188142</c:v>
                </c:pt>
                <c:pt idx="338">
                  <c:v>0.51207854381947115</c:v>
                </c:pt>
                <c:pt idx="339">
                  <c:v>0.51364934171706078</c:v>
                </c:pt>
                <c:pt idx="340">
                  <c:v>0.51522013961465052</c:v>
                </c:pt>
                <c:pt idx="341">
                  <c:v>0.51679093751224014</c:v>
                </c:pt>
                <c:pt idx="342">
                  <c:v>0.51836173540982977</c:v>
                </c:pt>
                <c:pt idx="343">
                  <c:v>0.51993253330741951</c:v>
                </c:pt>
                <c:pt idx="344">
                  <c:v>0.52150333120500902</c:v>
                </c:pt>
                <c:pt idx="345">
                  <c:v>0.52307412910259865</c:v>
                </c:pt>
                <c:pt idx="346">
                  <c:v>0.52464492700018839</c:v>
                </c:pt>
                <c:pt idx="347">
                  <c:v>0.52621572489777801</c:v>
                </c:pt>
                <c:pt idx="348">
                  <c:v>0.52778652279536764</c:v>
                </c:pt>
                <c:pt idx="349">
                  <c:v>0.52935732069295738</c:v>
                </c:pt>
                <c:pt idx="350">
                  <c:v>0.530928118590547</c:v>
                </c:pt>
                <c:pt idx="351">
                  <c:v>0.53249891648813663</c:v>
                </c:pt>
                <c:pt idx="352">
                  <c:v>0.53406971438572637</c:v>
                </c:pt>
                <c:pt idx="353">
                  <c:v>0.53564051228331588</c:v>
                </c:pt>
                <c:pt idx="354">
                  <c:v>0.53721131018090551</c:v>
                </c:pt>
                <c:pt idx="355">
                  <c:v>0.53878210807849525</c:v>
                </c:pt>
                <c:pt idx="356">
                  <c:v>0.54035290597608476</c:v>
                </c:pt>
                <c:pt idx="357">
                  <c:v>0.54192370387367439</c:v>
                </c:pt>
                <c:pt idx="358">
                  <c:v>0.54349450177126413</c:v>
                </c:pt>
                <c:pt idx="359">
                  <c:v>0.54506529966885375</c:v>
                </c:pt>
                <c:pt idx="360">
                  <c:v>0.54663609756644349</c:v>
                </c:pt>
                <c:pt idx="361">
                  <c:v>0.54820689546403312</c:v>
                </c:pt>
                <c:pt idx="362">
                  <c:v>0.54977769336162274</c:v>
                </c:pt>
                <c:pt idx="363">
                  <c:v>0.55134849125921248</c:v>
                </c:pt>
                <c:pt idx="364">
                  <c:v>0.552919289156802</c:v>
                </c:pt>
                <c:pt idx="365">
                  <c:v>0.55449008705439162</c:v>
                </c:pt>
                <c:pt idx="366">
                  <c:v>0.55606088495198136</c:v>
                </c:pt>
                <c:pt idx="367">
                  <c:v>0.55763168284957099</c:v>
                </c:pt>
                <c:pt idx="368">
                  <c:v>0.55920248074716061</c:v>
                </c:pt>
                <c:pt idx="369">
                  <c:v>0.56077327864475035</c:v>
                </c:pt>
                <c:pt idx="370">
                  <c:v>0.56234407654233998</c:v>
                </c:pt>
                <c:pt idx="371">
                  <c:v>0.5639148744399296</c:v>
                </c:pt>
                <c:pt idx="372">
                  <c:v>0.56548567233751934</c:v>
                </c:pt>
                <c:pt idx="373">
                  <c:v>0.56705647023510897</c:v>
                </c:pt>
                <c:pt idx="374">
                  <c:v>0.56862726813269848</c:v>
                </c:pt>
                <c:pt idx="375">
                  <c:v>0.57019806603028822</c:v>
                </c:pt>
                <c:pt idx="376">
                  <c:v>0.57176886392787785</c:v>
                </c:pt>
                <c:pt idx="377">
                  <c:v>0.57333966182546747</c:v>
                </c:pt>
                <c:pt idx="378">
                  <c:v>0.57491045972305721</c:v>
                </c:pt>
                <c:pt idx="379">
                  <c:v>0.57648125762064684</c:v>
                </c:pt>
                <c:pt idx="380">
                  <c:v>0.57805205551823657</c:v>
                </c:pt>
                <c:pt idx="381">
                  <c:v>0.5796228534158262</c:v>
                </c:pt>
                <c:pt idx="382">
                  <c:v>0.58119365131341583</c:v>
                </c:pt>
                <c:pt idx="383">
                  <c:v>0.58276444921100545</c:v>
                </c:pt>
                <c:pt idx="384">
                  <c:v>0.58433524710859508</c:v>
                </c:pt>
                <c:pt idx="385">
                  <c:v>0.58590604500618471</c:v>
                </c:pt>
                <c:pt idx="386">
                  <c:v>0.58747684290377444</c:v>
                </c:pt>
                <c:pt idx="387">
                  <c:v>0.58904764080136407</c:v>
                </c:pt>
                <c:pt idx="388">
                  <c:v>0.5906184386989537</c:v>
                </c:pt>
                <c:pt idx="389">
                  <c:v>0.59218923659654343</c:v>
                </c:pt>
                <c:pt idx="390">
                  <c:v>0.59376003449413306</c:v>
                </c:pt>
                <c:pt idx="391">
                  <c:v>0.59533083239172269</c:v>
                </c:pt>
                <c:pt idx="392">
                  <c:v>0.59690163028931231</c:v>
                </c:pt>
                <c:pt idx="393">
                  <c:v>0.59847242818690194</c:v>
                </c:pt>
                <c:pt idx="394">
                  <c:v>0.60004322608449157</c:v>
                </c:pt>
                <c:pt idx="395">
                  <c:v>0.6016140239820813</c:v>
                </c:pt>
                <c:pt idx="396">
                  <c:v>0.60318482187967093</c:v>
                </c:pt>
                <c:pt idx="397">
                  <c:v>0.60475561977726056</c:v>
                </c:pt>
                <c:pt idx="398">
                  <c:v>0.60632641767485029</c:v>
                </c:pt>
                <c:pt idx="399">
                  <c:v>0.60789721557243992</c:v>
                </c:pt>
                <c:pt idx="400">
                  <c:v>0.60946801347002966</c:v>
                </c:pt>
                <c:pt idx="401">
                  <c:v>0.61103881136761917</c:v>
                </c:pt>
                <c:pt idx="402">
                  <c:v>0.6126096092652088</c:v>
                </c:pt>
                <c:pt idx="403">
                  <c:v>0.61418040716279854</c:v>
                </c:pt>
                <c:pt idx="404">
                  <c:v>0.61575120506038816</c:v>
                </c:pt>
                <c:pt idx="405">
                  <c:v>0.61732200295797779</c:v>
                </c:pt>
                <c:pt idx="406">
                  <c:v>0.61889280085556753</c:v>
                </c:pt>
                <c:pt idx="407">
                  <c:v>0.62046359875315715</c:v>
                </c:pt>
                <c:pt idx="408">
                  <c:v>0.62203439665074678</c:v>
                </c:pt>
                <c:pt idx="409">
                  <c:v>0.62360519454833652</c:v>
                </c:pt>
                <c:pt idx="410">
                  <c:v>0.62517599244592614</c:v>
                </c:pt>
                <c:pt idx="411">
                  <c:v>0.62674679034351566</c:v>
                </c:pt>
                <c:pt idx="412">
                  <c:v>0.6283175882411054</c:v>
                </c:pt>
                <c:pt idx="413">
                  <c:v>0.62988838613869502</c:v>
                </c:pt>
                <c:pt idx="414">
                  <c:v>0.63145918403628465</c:v>
                </c:pt>
                <c:pt idx="415">
                  <c:v>0.63302998193387439</c:v>
                </c:pt>
                <c:pt idx="416">
                  <c:v>0.63460077983146401</c:v>
                </c:pt>
                <c:pt idx="417">
                  <c:v>0.63617157772905375</c:v>
                </c:pt>
                <c:pt idx="418">
                  <c:v>0.63774237562664338</c:v>
                </c:pt>
                <c:pt idx="419">
                  <c:v>0.63931317352423289</c:v>
                </c:pt>
                <c:pt idx="420">
                  <c:v>0.64088397142182263</c:v>
                </c:pt>
                <c:pt idx="421">
                  <c:v>0.64245476931941226</c:v>
                </c:pt>
                <c:pt idx="422">
                  <c:v>0.64402556721700177</c:v>
                </c:pt>
                <c:pt idx="423">
                  <c:v>0.64559636511459151</c:v>
                </c:pt>
                <c:pt idx="424">
                  <c:v>0.64716716301218113</c:v>
                </c:pt>
                <c:pt idx="425">
                  <c:v>0.64873796090977076</c:v>
                </c:pt>
                <c:pt idx="426">
                  <c:v>0.6503087588073605</c:v>
                </c:pt>
                <c:pt idx="427">
                  <c:v>0.65187955670495012</c:v>
                </c:pt>
                <c:pt idx="428">
                  <c:v>0.65345035460253975</c:v>
                </c:pt>
                <c:pt idx="429">
                  <c:v>0.65502115250012949</c:v>
                </c:pt>
                <c:pt idx="430">
                  <c:v>0.65659195039771912</c:v>
                </c:pt>
                <c:pt idx="431">
                  <c:v>0.65816274829530863</c:v>
                </c:pt>
                <c:pt idx="432">
                  <c:v>0.65973354619289837</c:v>
                </c:pt>
                <c:pt idx="433">
                  <c:v>0.66130434409048799</c:v>
                </c:pt>
                <c:pt idx="434">
                  <c:v>0.66287514198807762</c:v>
                </c:pt>
                <c:pt idx="435">
                  <c:v>0.66444593988566736</c:v>
                </c:pt>
                <c:pt idx="436">
                  <c:v>0.66601673778325698</c:v>
                </c:pt>
                <c:pt idx="437">
                  <c:v>0.66758753568084672</c:v>
                </c:pt>
                <c:pt idx="438">
                  <c:v>0.66915833357843635</c:v>
                </c:pt>
                <c:pt idx="439">
                  <c:v>0.67072913147602597</c:v>
                </c:pt>
                <c:pt idx="440">
                  <c:v>0.67229992937361571</c:v>
                </c:pt>
                <c:pt idx="441">
                  <c:v>0.67387072727120523</c:v>
                </c:pt>
                <c:pt idx="442">
                  <c:v>0.67544152516879485</c:v>
                </c:pt>
                <c:pt idx="443">
                  <c:v>0.67701232306638459</c:v>
                </c:pt>
                <c:pt idx="444">
                  <c:v>0.67858312096397422</c:v>
                </c:pt>
                <c:pt idx="445">
                  <c:v>0.68015391886156384</c:v>
                </c:pt>
                <c:pt idx="446">
                  <c:v>0.68172471675915358</c:v>
                </c:pt>
                <c:pt idx="447">
                  <c:v>0.68329551465674321</c:v>
                </c:pt>
                <c:pt idx="448">
                  <c:v>0.68486631255433283</c:v>
                </c:pt>
                <c:pt idx="449">
                  <c:v>0.68643711045192257</c:v>
                </c:pt>
                <c:pt idx="450">
                  <c:v>0.68800790834951209</c:v>
                </c:pt>
                <c:pt idx="451">
                  <c:v>0.68957870624710171</c:v>
                </c:pt>
                <c:pt idx="452">
                  <c:v>0.69114950414469145</c:v>
                </c:pt>
                <c:pt idx="453">
                  <c:v>0.69272030204228108</c:v>
                </c:pt>
                <c:pt idx="454">
                  <c:v>0.6942910999398707</c:v>
                </c:pt>
                <c:pt idx="455">
                  <c:v>0.69586189783746044</c:v>
                </c:pt>
                <c:pt idx="456">
                  <c:v>0.69743269573505007</c:v>
                </c:pt>
                <c:pt idx="457">
                  <c:v>0.69900349363263981</c:v>
                </c:pt>
                <c:pt idx="458">
                  <c:v>0.70057429153022943</c:v>
                </c:pt>
                <c:pt idx="459">
                  <c:v>0.70214508942781895</c:v>
                </c:pt>
                <c:pt idx="460">
                  <c:v>0.70371588732540868</c:v>
                </c:pt>
                <c:pt idx="461">
                  <c:v>0.70528668522299831</c:v>
                </c:pt>
                <c:pt idx="462">
                  <c:v>0.70685748312058794</c:v>
                </c:pt>
                <c:pt idx="463">
                  <c:v>0.70842828101817767</c:v>
                </c:pt>
                <c:pt idx="464">
                  <c:v>0.7099990789157673</c:v>
                </c:pt>
                <c:pt idx="465">
                  <c:v>0.71156987681335693</c:v>
                </c:pt>
                <c:pt idx="466">
                  <c:v>0.71314067471094666</c:v>
                </c:pt>
                <c:pt idx="467">
                  <c:v>0.71471147260853629</c:v>
                </c:pt>
                <c:pt idx="468">
                  <c:v>0.71628227050612592</c:v>
                </c:pt>
                <c:pt idx="469">
                  <c:v>0.71785306840371554</c:v>
                </c:pt>
                <c:pt idx="470">
                  <c:v>0.71942386630130517</c:v>
                </c:pt>
                <c:pt idx="471">
                  <c:v>0.7209946641988948</c:v>
                </c:pt>
                <c:pt idx="472">
                  <c:v>0.72256546209648453</c:v>
                </c:pt>
                <c:pt idx="473">
                  <c:v>0.72413625999407416</c:v>
                </c:pt>
                <c:pt idx="474">
                  <c:v>0.72570705789166379</c:v>
                </c:pt>
                <c:pt idx="475">
                  <c:v>0.72727785578925352</c:v>
                </c:pt>
                <c:pt idx="476">
                  <c:v>0.72884865368684315</c:v>
                </c:pt>
                <c:pt idx="477">
                  <c:v>0.73041945158443289</c:v>
                </c:pt>
                <c:pt idx="478">
                  <c:v>0.7319902494820224</c:v>
                </c:pt>
                <c:pt idx="479">
                  <c:v>0.73356104737961203</c:v>
                </c:pt>
                <c:pt idx="480">
                  <c:v>0.73513184527720177</c:v>
                </c:pt>
                <c:pt idx="481">
                  <c:v>0.73670264317479128</c:v>
                </c:pt>
                <c:pt idx="482">
                  <c:v>0.73827344107238091</c:v>
                </c:pt>
                <c:pt idx="483">
                  <c:v>0.73984423896997065</c:v>
                </c:pt>
                <c:pt idx="484">
                  <c:v>0.74141503686756027</c:v>
                </c:pt>
                <c:pt idx="485">
                  <c:v>0.7429858347651499</c:v>
                </c:pt>
                <c:pt idx="486">
                  <c:v>0.74455663266273964</c:v>
                </c:pt>
                <c:pt idx="487">
                  <c:v>0.74612743056032926</c:v>
                </c:pt>
                <c:pt idx="488">
                  <c:v>0.74769822845791889</c:v>
                </c:pt>
                <c:pt idx="489">
                  <c:v>0.74926902635550852</c:v>
                </c:pt>
                <c:pt idx="490">
                  <c:v>0.75083982425309814</c:v>
                </c:pt>
                <c:pt idx="491">
                  <c:v>0.75241062215068777</c:v>
                </c:pt>
                <c:pt idx="492">
                  <c:v>0.75398142004827751</c:v>
                </c:pt>
                <c:pt idx="493">
                  <c:v>0.75555221794586713</c:v>
                </c:pt>
                <c:pt idx="494">
                  <c:v>0.75712301584345676</c:v>
                </c:pt>
                <c:pt idx="495">
                  <c:v>0.7586938137410465</c:v>
                </c:pt>
                <c:pt idx="496">
                  <c:v>0.76026461163863612</c:v>
                </c:pt>
                <c:pt idx="497">
                  <c:v>0.76183540953622586</c:v>
                </c:pt>
                <c:pt idx="498">
                  <c:v>0.76340620743381549</c:v>
                </c:pt>
                <c:pt idx="499">
                  <c:v>0.764977005331405</c:v>
                </c:pt>
                <c:pt idx="500">
                  <c:v>0.76654780322899474</c:v>
                </c:pt>
                <c:pt idx="501">
                  <c:v>0.76811860112658437</c:v>
                </c:pt>
                <c:pt idx="502">
                  <c:v>0.76968939902417399</c:v>
                </c:pt>
                <c:pt idx="503">
                  <c:v>0.77126019692176373</c:v>
                </c:pt>
                <c:pt idx="504">
                  <c:v>0.77283099481935336</c:v>
                </c:pt>
                <c:pt idx="505">
                  <c:v>0.77440179271694298</c:v>
                </c:pt>
                <c:pt idx="506">
                  <c:v>0.77597259061453272</c:v>
                </c:pt>
                <c:pt idx="507">
                  <c:v>0.77754338851212235</c:v>
                </c:pt>
                <c:pt idx="508">
                  <c:v>0.77911418640971186</c:v>
                </c:pt>
                <c:pt idx="509">
                  <c:v>0.7806849843073016</c:v>
                </c:pt>
                <c:pt idx="510">
                  <c:v>0.78225578220489123</c:v>
                </c:pt>
                <c:pt idx="511">
                  <c:v>0.78382658010248085</c:v>
                </c:pt>
                <c:pt idx="512">
                  <c:v>0.78539737800007059</c:v>
                </c:pt>
                <c:pt idx="513">
                  <c:v>0.78696817589766022</c:v>
                </c:pt>
                <c:pt idx="514">
                  <c:v>0.78853897379524984</c:v>
                </c:pt>
                <c:pt idx="515">
                  <c:v>0.79010977169283958</c:v>
                </c:pt>
                <c:pt idx="516">
                  <c:v>0.79168056959042921</c:v>
                </c:pt>
                <c:pt idx="517">
                  <c:v>0.79325136748801883</c:v>
                </c:pt>
                <c:pt idx="518">
                  <c:v>0.79482216538560846</c:v>
                </c:pt>
                <c:pt idx="519">
                  <c:v>0.79639296328319809</c:v>
                </c:pt>
                <c:pt idx="520">
                  <c:v>0.79796376118078782</c:v>
                </c:pt>
                <c:pt idx="521">
                  <c:v>0.79953455907837745</c:v>
                </c:pt>
                <c:pt idx="522">
                  <c:v>0.80110535697596708</c:v>
                </c:pt>
                <c:pt idx="523">
                  <c:v>0.80267615487355681</c:v>
                </c:pt>
                <c:pt idx="524">
                  <c:v>0.80424695277114644</c:v>
                </c:pt>
                <c:pt idx="525">
                  <c:v>0.80581775066873607</c:v>
                </c:pt>
                <c:pt idx="526">
                  <c:v>0.80738854856632569</c:v>
                </c:pt>
                <c:pt idx="527">
                  <c:v>0.80895934646391532</c:v>
                </c:pt>
                <c:pt idx="528">
                  <c:v>0.81053014436150495</c:v>
                </c:pt>
                <c:pt idx="529">
                  <c:v>0.81210094225909468</c:v>
                </c:pt>
                <c:pt idx="530">
                  <c:v>0.81367174015668431</c:v>
                </c:pt>
                <c:pt idx="531">
                  <c:v>0.81524253805427394</c:v>
                </c:pt>
                <c:pt idx="532">
                  <c:v>0.81681333595186367</c:v>
                </c:pt>
                <c:pt idx="533">
                  <c:v>0.8183841338494533</c:v>
                </c:pt>
                <c:pt idx="534">
                  <c:v>0.81995493174704293</c:v>
                </c:pt>
                <c:pt idx="535">
                  <c:v>0.82152572964463266</c:v>
                </c:pt>
                <c:pt idx="536">
                  <c:v>0.82309652754222218</c:v>
                </c:pt>
                <c:pt idx="537">
                  <c:v>0.82466732543981192</c:v>
                </c:pt>
                <c:pt idx="538">
                  <c:v>0.82623812333740154</c:v>
                </c:pt>
                <c:pt idx="539">
                  <c:v>0.82780892123499117</c:v>
                </c:pt>
                <c:pt idx="540">
                  <c:v>0.82937971913258091</c:v>
                </c:pt>
                <c:pt idx="541">
                  <c:v>0.83095051703017053</c:v>
                </c:pt>
                <c:pt idx="542">
                  <c:v>0.83252131492776016</c:v>
                </c:pt>
                <c:pt idx="543">
                  <c:v>0.8340921128253499</c:v>
                </c:pt>
                <c:pt idx="544">
                  <c:v>0.83566291072293952</c:v>
                </c:pt>
                <c:pt idx="545">
                  <c:v>0.83723370862052904</c:v>
                </c:pt>
                <c:pt idx="546">
                  <c:v>0.83880450651811878</c:v>
                </c:pt>
                <c:pt idx="547">
                  <c:v>0.8403753044157084</c:v>
                </c:pt>
                <c:pt idx="548">
                  <c:v>0.84194610231329803</c:v>
                </c:pt>
                <c:pt idx="549">
                  <c:v>0.84351690021088777</c:v>
                </c:pt>
                <c:pt idx="550">
                  <c:v>0.84508769810847739</c:v>
                </c:pt>
                <c:pt idx="551">
                  <c:v>0.84665849600606702</c:v>
                </c:pt>
                <c:pt idx="552">
                  <c:v>0.84822929390365676</c:v>
                </c:pt>
                <c:pt idx="553">
                  <c:v>0.84980009180124638</c:v>
                </c:pt>
                <c:pt idx="554">
                  <c:v>0.85137088969883601</c:v>
                </c:pt>
                <c:pt idx="555">
                  <c:v>0.85294168759642564</c:v>
                </c:pt>
                <c:pt idx="556">
                  <c:v>0.85451248549401526</c:v>
                </c:pt>
                <c:pt idx="557">
                  <c:v>0.856083283391605</c:v>
                </c:pt>
                <c:pt idx="558">
                  <c:v>0.85765408128919463</c:v>
                </c:pt>
                <c:pt idx="559">
                  <c:v>0.85922487918678425</c:v>
                </c:pt>
                <c:pt idx="560">
                  <c:v>0.86079567708437399</c:v>
                </c:pt>
                <c:pt idx="561">
                  <c:v>0.86236647498196362</c:v>
                </c:pt>
                <c:pt idx="562">
                  <c:v>0.86393727287955324</c:v>
                </c:pt>
                <c:pt idx="563">
                  <c:v>0.86550807077714298</c:v>
                </c:pt>
                <c:pt idx="564">
                  <c:v>0.86707886867473249</c:v>
                </c:pt>
                <c:pt idx="565">
                  <c:v>0.86864966657232212</c:v>
                </c:pt>
                <c:pt idx="566">
                  <c:v>0.87022046446991186</c:v>
                </c:pt>
                <c:pt idx="567">
                  <c:v>0.87179126236750148</c:v>
                </c:pt>
                <c:pt idx="568">
                  <c:v>0.87336206026509111</c:v>
                </c:pt>
                <c:pt idx="569">
                  <c:v>0.87493285816268085</c:v>
                </c:pt>
                <c:pt idx="570">
                  <c:v>0.87650365606027048</c:v>
                </c:pt>
                <c:pt idx="571">
                  <c:v>0.8780744539578601</c:v>
                </c:pt>
                <c:pt idx="572">
                  <c:v>0.87964525185544984</c:v>
                </c:pt>
                <c:pt idx="573">
                  <c:v>0.88121604975303935</c:v>
                </c:pt>
                <c:pt idx="574">
                  <c:v>0.88278684765062909</c:v>
                </c:pt>
                <c:pt idx="575">
                  <c:v>0.88435764554821861</c:v>
                </c:pt>
                <c:pt idx="576">
                  <c:v>0.88592844344580823</c:v>
                </c:pt>
                <c:pt idx="577">
                  <c:v>0.88749924134339786</c:v>
                </c:pt>
                <c:pt idx="578">
                  <c:v>0.88907003924098749</c:v>
                </c:pt>
                <c:pt idx="579">
                  <c:v>0.89064083713857711</c:v>
                </c:pt>
                <c:pt idx="580">
                  <c:v>0.89221163503616685</c:v>
                </c:pt>
                <c:pt idx="581">
                  <c:v>0.89378243293375648</c:v>
                </c:pt>
                <c:pt idx="582">
                  <c:v>0.8953532308313461</c:v>
                </c:pt>
                <c:pt idx="583">
                  <c:v>0.89692402872893584</c:v>
                </c:pt>
                <c:pt idx="584">
                  <c:v>0.89849482662652547</c:v>
                </c:pt>
                <c:pt idx="585">
                  <c:v>0.90006562452411509</c:v>
                </c:pt>
                <c:pt idx="586">
                  <c:v>0.90163642242170472</c:v>
                </c:pt>
                <c:pt idx="587">
                  <c:v>0.90320722031929435</c:v>
                </c:pt>
                <c:pt idx="588">
                  <c:v>0.90477801821688397</c:v>
                </c:pt>
                <c:pt idx="589">
                  <c:v>0.90634881611447371</c:v>
                </c:pt>
                <c:pt idx="590">
                  <c:v>0.90791961401206334</c:v>
                </c:pt>
                <c:pt idx="591">
                  <c:v>0.90949041190965296</c:v>
                </c:pt>
                <c:pt idx="592">
                  <c:v>0.9110612098072427</c:v>
                </c:pt>
                <c:pt idx="593">
                  <c:v>0.91263200770483233</c:v>
                </c:pt>
                <c:pt idx="594">
                  <c:v>0.91420280560242206</c:v>
                </c:pt>
                <c:pt idx="595">
                  <c:v>0.91577360350001169</c:v>
                </c:pt>
                <c:pt idx="596">
                  <c:v>0.91734440139760121</c:v>
                </c:pt>
                <c:pt idx="597">
                  <c:v>0.91891519929519094</c:v>
                </c:pt>
                <c:pt idx="598">
                  <c:v>0.92048599719278057</c:v>
                </c:pt>
                <c:pt idx="599">
                  <c:v>0.9220567950903702</c:v>
                </c:pt>
                <c:pt idx="600">
                  <c:v>0.92362759298795993</c:v>
                </c:pt>
                <c:pt idx="601">
                  <c:v>0.92519839088554956</c:v>
                </c:pt>
                <c:pt idx="602">
                  <c:v>0.92676918878313919</c:v>
                </c:pt>
                <c:pt idx="603">
                  <c:v>0.92833998668072892</c:v>
                </c:pt>
                <c:pt idx="604">
                  <c:v>0.92991078457831855</c:v>
                </c:pt>
                <c:pt idx="605">
                  <c:v>0.93148158247590807</c:v>
                </c:pt>
                <c:pt idx="606">
                  <c:v>0.9330523803734978</c:v>
                </c:pt>
                <c:pt idx="607">
                  <c:v>0.93462317827108743</c:v>
                </c:pt>
                <c:pt idx="608">
                  <c:v>0.93619397616867706</c:v>
                </c:pt>
                <c:pt idx="609">
                  <c:v>0.93776477406626679</c:v>
                </c:pt>
                <c:pt idx="610">
                  <c:v>0.93933557196385642</c:v>
                </c:pt>
                <c:pt idx="611">
                  <c:v>0.94090636986144605</c:v>
                </c:pt>
                <c:pt idx="612">
                  <c:v>0.94247716775903578</c:v>
                </c:pt>
                <c:pt idx="613">
                  <c:v>0.94404796565662541</c:v>
                </c:pt>
                <c:pt idx="614">
                  <c:v>0.94561876355421504</c:v>
                </c:pt>
                <c:pt idx="615">
                  <c:v>0.94718956145180466</c:v>
                </c:pt>
                <c:pt idx="616">
                  <c:v>0.94876035934939429</c:v>
                </c:pt>
                <c:pt idx="617">
                  <c:v>0.95033115724698403</c:v>
                </c:pt>
                <c:pt idx="618">
                  <c:v>0.95190195514457365</c:v>
                </c:pt>
                <c:pt idx="619">
                  <c:v>0.95347275304216328</c:v>
                </c:pt>
                <c:pt idx="620">
                  <c:v>0.95504355093975302</c:v>
                </c:pt>
                <c:pt idx="621">
                  <c:v>0.95661434883734264</c:v>
                </c:pt>
                <c:pt idx="622">
                  <c:v>0.95818514673493227</c:v>
                </c:pt>
                <c:pt idx="623">
                  <c:v>0.95975594463252201</c:v>
                </c:pt>
                <c:pt idx="624">
                  <c:v>0.96132674253011152</c:v>
                </c:pt>
                <c:pt idx="625">
                  <c:v>0.96289754042770115</c:v>
                </c:pt>
                <c:pt idx="626">
                  <c:v>0.96446833832529089</c:v>
                </c:pt>
                <c:pt idx="627">
                  <c:v>0.96603913622288051</c:v>
                </c:pt>
                <c:pt idx="628">
                  <c:v>0.96760993412047014</c:v>
                </c:pt>
                <c:pt idx="629">
                  <c:v>0.96918073201805988</c:v>
                </c:pt>
                <c:pt idx="630">
                  <c:v>0.9707515299156495</c:v>
                </c:pt>
                <c:pt idx="631">
                  <c:v>0.97232232781323913</c:v>
                </c:pt>
                <c:pt idx="632">
                  <c:v>0.97389312571082887</c:v>
                </c:pt>
                <c:pt idx="633">
                  <c:v>0.97546392360841838</c:v>
                </c:pt>
                <c:pt idx="634">
                  <c:v>0.97703472150600812</c:v>
                </c:pt>
                <c:pt idx="635">
                  <c:v>0.97860551940359775</c:v>
                </c:pt>
                <c:pt idx="636">
                  <c:v>0.98017631730118737</c:v>
                </c:pt>
                <c:pt idx="637">
                  <c:v>0.98174711519877711</c:v>
                </c:pt>
                <c:pt idx="638">
                  <c:v>0.98331791309636674</c:v>
                </c:pt>
                <c:pt idx="639">
                  <c:v>0.98488871099395636</c:v>
                </c:pt>
                <c:pt idx="640">
                  <c:v>0.9864595088915461</c:v>
                </c:pt>
                <c:pt idx="641">
                  <c:v>0.98803030678913573</c:v>
                </c:pt>
                <c:pt idx="642">
                  <c:v>0.98960110468672524</c:v>
                </c:pt>
                <c:pt idx="643">
                  <c:v>0.99117190258431498</c:v>
                </c:pt>
                <c:pt idx="644">
                  <c:v>0.99274270048190461</c:v>
                </c:pt>
                <c:pt idx="645">
                  <c:v>0.99431349837949423</c:v>
                </c:pt>
                <c:pt idx="646">
                  <c:v>0.99588429627708397</c:v>
                </c:pt>
                <c:pt idx="647">
                  <c:v>0.9974550941746736</c:v>
                </c:pt>
                <c:pt idx="648">
                  <c:v>0.99902589207226322</c:v>
                </c:pt>
                <c:pt idx="649">
                  <c:v>1.0005966899698528</c:v>
                </c:pt>
                <c:pt idx="650">
                  <c:v>1.0021674878674427</c:v>
                </c:pt>
                <c:pt idx="651">
                  <c:v>1.0037382857650321</c:v>
                </c:pt>
                <c:pt idx="652">
                  <c:v>1.0053090836626219</c:v>
                </c:pt>
                <c:pt idx="653">
                  <c:v>1.0068798815602116</c:v>
                </c:pt>
                <c:pt idx="654">
                  <c:v>1.0084506794578012</c:v>
                </c:pt>
                <c:pt idx="655">
                  <c:v>1.0100214773553908</c:v>
                </c:pt>
                <c:pt idx="656">
                  <c:v>1.0115922752529805</c:v>
                </c:pt>
                <c:pt idx="657">
                  <c:v>1.0131630731505701</c:v>
                </c:pt>
                <c:pt idx="658">
                  <c:v>1.0147338710481597</c:v>
                </c:pt>
                <c:pt idx="659">
                  <c:v>1.0163046689457496</c:v>
                </c:pt>
                <c:pt idx="660">
                  <c:v>1.017875466843339</c:v>
                </c:pt>
                <c:pt idx="661">
                  <c:v>1.0194462647409288</c:v>
                </c:pt>
                <c:pt idx="662">
                  <c:v>1.0210170626385184</c:v>
                </c:pt>
                <c:pt idx="663">
                  <c:v>1.0225878605361081</c:v>
                </c:pt>
                <c:pt idx="664">
                  <c:v>1.0241586584336977</c:v>
                </c:pt>
                <c:pt idx="665">
                  <c:v>1.0257294563312873</c:v>
                </c:pt>
                <c:pt idx="666">
                  <c:v>1.0273002542288769</c:v>
                </c:pt>
                <c:pt idx="667">
                  <c:v>1.0288710521264666</c:v>
                </c:pt>
                <c:pt idx="668">
                  <c:v>1.0304418500240564</c:v>
                </c:pt>
                <c:pt idx="669">
                  <c:v>1.0320126479216458</c:v>
                </c:pt>
                <c:pt idx="670">
                  <c:v>1.0335834458192357</c:v>
                </c:pt>
                <c:pt idx="671">
                  <c:v>1.0351542437168253</c:v>
                </c:pt>
                <c:pt idx="672">
                  <c:v>1.0367250416144149</c:v>
                </c:pt>
                <c:pt idx="673">
                  <c:v>1.0382958395120045</c:v>
                </c:pt>
                <c:pt idx="674">
                  <c:v>1.0398666374095944</c:v>
                </c:pt>
                <c:pt idx="675">
                  <c:v>1.0414374353071838</c:v>
                </c:pt>
                <c:pt idx="676">
                  <c:v>1.0430082332047734</c:v>
                </c:pt>
                <c:pt idx="677">
                  <c:v>1.0445790311023633</c:v>
                </c:pt>
                <c:pt idx="678">
                  <c:v>1.0461498289999527</c:v>
                </c:pt>
                <c:pt idx="679">
                  <c:v>1.0477206268975425</c:v>
                </c:pt>
                <c:pt idx="680">
                  <c:v>1.0492914247951322</c:v>
                </c:pt>
                <c:pt idx="681">
                  <c:v>1.050862222692722</c:v>
                </c:pt>
                <c:pt idx="682">
                  <c:v>1.0524330205903114</c:v>
                </c:pt>
                <c:pt idx="683">
                  <c:v>1.0540038184879013</c:v>
                </c:pt>
                <c:pt idx="684">
                  <c:v>1.0555746163854909</c:v>
                </c:pt>
                <c:pt idx="685">
                  <c:v>1.0571454142830803</c:v>
                </c:pt>
                <c:pt idx="686">
                  <c:v>1.0587162121806701</c:v>
                </c:pt>
                <c:pt idx="687">
                  <c:v>1.0602870100782598</c:v>
                </c:pt>
                <c:pt idx="688">
                  <c:v>1.0618578079758494</c:v>
                </c:pt>
                <c:pt idx="689">
                  <c:v>1.063428605873439</c:v>
                </c:pt>
                <c:pt idx="690">
                  <c:v>1.0649994037710289</c:v>
                </c:pt>
                <c:pt idx="691">
                  <c:v>1.0665702016686183</c:v>
                </c:pt>
                <c:pt idx="692">
                  <c:v>1.0681409995662081</c:v>
                </c:pt>
                <c:pt idx="693">
                  <c:v>1.0697117974637977</c:v>
                </c:pt>
                <c:pt idx="694">
                  <c:v>1.0712825953613871</c:v>
                </c:pt>
                <c:pt idx="695">
                  <c:v>1.072853393258977</c:v>
                </c:pt>
                <c:pt idx="696">
                  <c:v>1.0744241911565666</c:v>
                </c:pt>
                <c:pt idx="697">
                  <c:v>1.0759949890541562</c:v>
                </c:pt>
                <c:pt idx="698">
                  <c:v>1.0775657869517459</c:v>
                </c:pt>
                <c:pt idx="699">
                  <c:v>1.0791365848493357</c:v>
                </c:pt>
                <c:pt idx="700">
                  <c:v>1.0807073827469249</c:v>
                </c:pt>
                <c:pt idx="701">
                  <c:v>1.0822781806445148</c:v>
                </c:pt>
                <c:pt idx="702">
                  <c:v>1.0838489785421044</c:v>
                </c:pt>
                <c:pt idx="703">
                  <c:v>1.085419776439694</c:v>
                </c:pt>
                <c:pt idx="704">
                  <c:v>1.0869905743372836</c:v>
                </c:pt>
                <c:pt idx="705">
                  <c:v>1.0885613722348735</c:v>
                </c:pt>
                <c:pt idx="706">
                  <c:v>1.0901321701324629</c:v>
                </c:pt>
                <c:pt idx="707">
                  <c:v>1.0917029680300525</c:v>
                </c:pt>
                <c:pt idx="708">
                  <c:v>1.0932737659276424</c:v>
                </c:pt>
                <c:pt idx="709">
                  <c:v>1.0948445638252318</c:v>
                </c:pt>
                <c:pt idx="710">
                  <c:v>1.0964153617228216</c:v>
                </c:pt>
                <c:pt idx="711">
                  <c:v>1.0979861596204112</c:v>
                </c:pt>
                <c:pt idx="712">
                  <c:v>1.0995569575180009</c:v>
                </c:pt>
                <c:pt idx="713">
                  <c:v>1.1011277554155905</c:v>
                </c:pt>
                <c:pt idx="714">
                  <c:v>1.1026985533131803</c:v>
                </c:pt>
                <c:pt idx="715">
                  <c:v>1.1042693512107697</c:v>
                </c:pt>
                <c:pt idx="716">
                  <c:v>1.1058401491083594</c:v>
                </c:pt>
                <c:pt idx="717">
                  <c:v>1.1074109470059492</c:v>
                </c:pt>
                <c:pt idx="718">
                  <c:v>1.1089817449035386</c:v>
                </c:pt>
                <c:pt idx="719">
                  <c:v>1.1105525428011285</c:v>
                </c:pt>
                <c:pt idx="720">
                  <c:v>1.1121233406987181</c:v>
                </c:pt>
                <c:pt idx="721">
                  <c:v>1.1136941385963079</c:v>
                </c:pt>
                <c:pt idx="722">
                  <c:v>1.1152649364938974</c:v>
                </c:pt>
                <c:pt idx="723">
                  <c:v>1.1168357343914872</c:v>
                </c:pt>
                <c:pt idx="724">
                  <c:v>1.1184065322890768</c:v>
                </c:pt>
                <c:pt idx="725">
                  <c:v>1.1199773301866662</c:v>
                </c:pt>
                <c:pt idx="726">
                  <c:v>1.1215481280842561</c:v>
                </c:pt>
                <c:pt idx="727">
                  <c:v>1.1231189259818457</c:v>
                </c:pt>
                <c:pt idx="728">
                  <c:v>1.1246897238794353</c:v>
                </c:pt>
                <c:pt idx="729">
                  <c:v>1.126260521777025</c:v>
                </c:pt>
                <c:pt idx="730">
                  <c:v>1.1278313196746148</c:v>
                </c:pt>
                <c:pt idx="731">
                  <c:v>1.1294021175722042</c:v>
                </c:pt>
                <c:pt idx="732">
                  <c:v>1.1309729154697941</c:v>
                </c:pt>
                <c:pt idx="733">
                  <c:v>1.1325437133673837</c:v>
                </c:pt>
                <c:pt idx="734">
                  <c:v>1.1341145112649733</c:v>
                </c:pt>
                <c:pt idx="735">
                  <c:v>1.1356853091625629</c:v>
                </c:pt>
                <c:pt idx="736">
                  <c:v>1.1372561070601526</c:v>
                </c:pt>
                <c:pt idx="737">
                  <c:v>1.1388269049577422</c:v>
                </c:pt>
                <c:pt idx="738">
                  <c:v>1.1403977028553318</c:v>
                </c:pt>
                <c:pt idx="739">
                  <c:v>1.1419685007529217</c:v>
                </c:pt>
                <c:pt idx="740">
                  <c:v>1.1435392986505111</c:v>
                </c:pt>
                <c:pt idx="741">
                  <c:v>1.1451100965481009</c:v>
                </c:pt>
                <c:pt idx="742">
                  <c:v>1.1466808944456905</c:v>
                </c:pt>
                <c:pt idx="743">
                  <c:v>1.1482516923432802</c:v>
                </c:pt>
                <c:pt idx="744">
                  <c:v>1.1498224902408698</c:v>
                </c:pt>
                <c:pt idx="745">
                  <c:v>1.1513932881384594</c:v>
                </c:pt>
                <c:pt idx="746">
                  <c:v>1.1529640860360491</c:v>
                </c:pt>
                <c:pt idx="747">
                  <c:v>1.1545348839336387</c:v>
                </c:pt>
                <c:pt idx="748">
                  <c:v>1.1561056818312285</c:v>
                </c:pt>
                <c:pt idx="749">
                  <c:v>1.1576764797288179</c:v>
                </c:pt>
                <c:pt idx="750">
                  <c:v>1.1592472776264078</c:v>
                </c:pt>
                <c:pt idx="751">
                  <c:v>1.1608180755239974</c:v>
                </c:pt>
                <c:pt idx="752">
                  <c:v>1.162388873421587</c:v>
                </c:pt>
                <c:pt idx="753">
                  <c:v>1.1639596713191767</c:v>
                </c:pt>
                <c:pt idx="754">
                  <c:v>1.1655304692167663</c:v>
                </c:pt>
                <c:pt idx="755">
                  <c:v>1.1671012671143559</c:v>
                </c:pt>
                <c:pt idx="756">
                  <c:v>1.1686720650119455</c:v>
                </c:pt>
                <c:pt idx="757">
                  <c:v>1.1702428629095354</c:v>
                </c:pt>
                <c:pt idx="758">
                  <c:v>1.1718136608071248</c:v>
                </c:pt>
                <c:pt idx="759">
                  <c:v>1.1733844587047146</c:v>
                </c:pt>
                <c:pt idx="760">
                  <c:v>1.1749552566023043</c:v>
                </c:pt>
                <c:pt idx="761">
                  <c:v>1.1765260544998941</c:v>
                </c:pt>
                <c:pt idx="762">
                  <c:v>1.1780968523974835</c:v>
                </c:pt>
                <c:pt idx="763">
                  <c:v>1.1796676502950731</c:v>
                </c:pt>
                <c:pt idx="764">
                  <c:v>1.181238448192663</c:v>
                </c:pt>
                <c:pt idx="765">
                  <c:v>1.1828092460902524</c:v>
                </c:pt>
                <c:pt idx="766">
                  <c:v>1.1843800439878422</c:v>
                </c:pt>
                <c:pt idx="767">
                  <c:v>1.1859508418854319</c:v>
                </c:pt>
                <c:pt idx="768">
                  <c:v>1.1875216397830215</c:v>
                </c:pt>
                <c:pt idx="769">
                  <c:v>1.1890924376806111</c:v>
                </c:pt>
                <c:pt idx="770">
                  <c:v>1.190663235578201</c:v>
                </c:pt>
                <c:pt idx="771">
                  <c:v>1.1922340334757904</c:v>
                </c:pt>
                <c:pt idx="772">
                  <c:v>1.19380483137338</c:v>
                </c:pt>
                <c:pt idx="773">
                  <c:v>1.1953756292709699</c:v>
                </c:pt>
                <c:pt idx="774">
                  <c:v>1.1969464271685593</c:v>
                </c:pt>
                <c:pt idx="775">
                  <c:v>1.1985172250661491</c:v>
                </c:pt>
                <c:pt idx="776">
                  <c:v>1.2000880229637387</c:v>
                </c:pt>
                <c:pt idx="777">
                  <c:v>1.2016588208613284</c:v>
                </c:pt>
                <c:pt idx="778">
                  <c:v>1.203229618758918</c:v>
                </c:pt>
                <c:pt idx="779">
                  <c:v>1.2048004166565078</c:v>
                </c:pt>
                <c:pt idx="780">
                  <c:v>1.2063712145540972</c:v>
                </c:pt>
                <c:pt idx="781">
                  <c:v>1.2079420124516869</c:v>
                </c:pt>
                <c:pt idx="782">
                  <c:v>1.2095128103492767</c:v>
                </c:pt>
                <c:pt idx="783">
                  <c:v>1.2110836082468661</c:v>
                </c:pt>
                <c:pt idx="784">
                  <c:v>1.212654406144456</c:v>
                </c:pt>
                <c:pt idx="785">
                  <c:v>1.2142252040420456</c:v>
                </c:pt>
                <c:pt idx="786">
                  <c:v>1.2157960019396352</c:v>
                </c:pt>
                <c:pt idx="787">
                  <c:v>1.2173667998372248</c:v>
                </c:pt>
                <c:pt idx="788">
                  <c:v>1.2189375977348147</c:v>
                </c:pt>
                <c:pt idx="789">
                  <c:v>1.2205083956324041</c:v>
                </c:pt>
                <c:pt idx="790">
                  <c:v>1.2220791935299937</c:v>
                </c:pt>
                <c:pt idx="791">
                  <c:v>1.2236499914275836</c:v>
                </c:pt>
                <c:pt idx="792">
                  <c:v>1.225220789325173</c:v>
                </c:pt>
                <c:pt idx="793">
                  <c:v>1.2267915872227628</c:v>
                </c:pt>
                <c:pt idx="794">
                  <c:v>1.2283623851203525</c:v>
                </c:pt>
                <c:pt idx="795">
                  <c:v>1.2299331830179421</c:v>
                </c:pt>
                <c:pt idx="796">
                  <c:v>1.2315039809155317</c:v>
                </c:pt>
                <c:pt idx="797">
                  <c:v>1.2330747788131216</c:v>
                </c:pt>
                <c:pt idx="798">
                  <c:v>1.2346455767107112</c:v>
                </c:pt>
                <c:pt idx="799">
                  <c:v>1.2362163746083008</c:v>
                </c:pt>
                <c:pt idx="800">
                  <c:v>1.2377871725058904</c:v>
                </c:pt>
                <c:pt idx="801">
                  <c:v>1.2393579704034801</c:v>
                </c:pt>
                <c:pt idx="802">
                  <c:v>1.2409287683010697</c:v>
                </c:pt>
                <c:pt idx="803">
                  <c:v>1.2424995661986593</c:v>
                </c:pt>
                <c:pt idx="804">
                  <c:v>1.2440703640962492</c:v>
                </c:pt>
                <c:pt idx="805">
                  <c:v>1.2456411619938386</c:v>
                </c:pt>
                <c:pt idx="806">
                  <c:v>1.2472119598914284</c:v>
                </c:pt>
                <c:pt idx="807">
                  <c:v>1.248782757789018</c:v>
                </c:pt>
                <c:pt idx="808">
                  <c:v>1.2503535556866077</c:v>
                </c:pt>
                <c:pt idx="809">
                  <c:v>1.2519243535841973</c:v>
                </c:pt>
                <c:pt idx="810">
                  <c:v>1.2534951514817869</c:v>
                </c:pt>
                <c:pt idx="811">
                  <c:v>1.2550659493793765</c:v>
                </c:pt>
                <c:pt idx="812">
                  <c:v>1.2566367472769662</c:v>
                </c:pt>
                <c:pt idx="813">
                  <c:v>1.258207545174556</c:v>
                </c:pt>
                <c:pt idx="814">
                  <c:v>1.2597783430721454</c:v>
                </c:pt>
                <c:pt idx="815">
                  <c:v>1.2613491409697353</c:v>
                </c:pt>
                <c:pt idx="816">
                  <c:v>1.2629199388673249</c:v>
                </c:pt>
                <c:pt idx="817">
                  <c:v>1.2644907367649145</c:v>
                </c:pt>
                <c:pt idx="818">
                  <c:v>1.2660615346625042</c:v>
                </c:pt>
                <c:pt idx="819">
                  <c:v>1.2676323325600938</c:v>
                </c:pt>
                <c:pt idx="820">
                  <c:v>1.2692031304576834</c:v>
                </c:pt>
                <c:pt idx="821">
                  <c:v>1.270773928355273</c:v>
                </c:pt>
                <c:pt idx="822">
                  <c:v>1.2723447262528629</c:v>
                </c:pt>
                <c:pt idx="823">
                  <c:v>1.2739155241504523</c:v>
                </c:pt>
                <c:pt idx="824">
                  <c:v>1.2754863220480421</c:v>
                </c:pt>
                <c:pt idx="825">
                  <c:v>1.2770571199456315</c:v>
                </c:pt>
                <c:pt idx="826">
                  <c:v>1.2786279178432212</c:v>
                </c:pt>
                <c:pt idx="827">
                  <c:v>1.2801987157408108</c:v>
                </c:pt>
                <c:pt idx="828">
                  <c:v>1.2817695136384006</c:v>
                </c:pt>
                <c:pt idx="829">
                  <c:v>1.28334031153599</c:v>
                </c:pt>
                <c:pt idx="830">
                  <c:v>1.2849111094335799</c:v>
                </c:pt>
                <c:pt idx="831">
                  <c:v>1.2864819073311695</c:v>
                </c:pt>
                <c:pt idx="832">
                  <c:v>1.2880527052287589</c:v>
                </c:pt>
                <c:pt idx="833">
                  <c:v>1.2896235031263488</c:v>
                </c:pt>
                <c:pt idx="834">
                  <c:v>1.2911943010239384</c:v>
                </c:pt>
                <c:pt idx="835">
                  <c:v>1.292765098921528</c:v>
                </c:pt>
                <c:pt idx="836">
                  <c:v>1.2943358968191176</c:v>
                </c:pt>
                <c:pt idx="837">
                  <c:v>1.2959066947167075</c:v>
                </c:pt>
                <c:pt idx="838">
                  <c:v>1.2974774926142971</c:v>
                </c:pt>
                <c:pt idx="839">
                  <c:v>1.2990482905118867</c:v>
                </c:pt>
                <c:pt idx="840">
                  <c:v>1.3006190884094764</c:v>
                </c:pt>
                <c:pt idx="841">
                  <c:v>1.302189886307066</c:v>
                </c:pt>
                <c:pt idx="842">
                  <c:v>1.3037606842046556</c:v>
                </c:pt>
                <c:pt idx="843">
                  <c:v>1.3053314821022453</c:v>
                </c:pt>
                <c:pt idx="844">
                  <c:v>1.3069022799998351</c:v>
                </c:pt>
                <c:pt idx="845">
                  <c:v>1.3084730778974245</c:v>
                </c:pt>
                <c:pt idx="846">
                  <c:v>1.3100438757950144</c:v>
                </c:pt>
                <c:pt idx="847">
                  <c:v>1.311614673692604</c:v>
                </c:pt>
                <c:pt idx="848">
                  <c:v>1.3131854715901936</c:v>
                </c:pt>
                <c:pt idx="849">
                  <c:v>1.3147562694877832</c:v>
                </c:pt>
                <c:pt idx="850">
                  <c:v>1.3163270673853729</c:v>
                </c:pt>
                <c:pt idx="851">
                  <c:v>1.3178978652829625</c:v>
                </c:pt>
                <c:pt idx="852">
                  <c:v>1.3194686631805521</c:v>
                </c:pt>
                <c:pt idx="853">
                  <c:v>1.321039461078142</c:v>
                </c:pt>
                <c:pt idx="854">
                  <c:v>1.3226102589757314</c:v>
                </c:pt>
                <c:pt idx="855">
                  <c:v>1.3241810568733212</c:v>
                </c:pt>
                <c:pt idx="856">
                  <c:v>1.3257518547709108</c:v>
                </c:pt>
                <c:pt idx="857">
                  <c:v>1.3273226526685005</c:v>
                </c:pt>
                <c:pt idx="858">
                  <c:v>1.3288934505660901</c:v>
                </c:pt>
                <c:pt idx="859">
                  <c:v>1.3304642484636799</c:v>
                </c:pt>
                <c:pt idx="860">
                  <c:v>1.3320350463612693</c:v>
                </c:pt>
                <c:pt idx="861">
                  <c:v>1.333605844258859</c:v>
                </c:pt>
                <c:pt idx="862">
                  <c:v>1.3351766421564488</c:v>
                </c:pt>
                <c:pt idx="863">
                  <c:v>1.3367474400540382</c:v>
                </c:pt>
                <c:pt idx="864">
                  <c:v>1.3383182379516281</c:v>
                </c:pt>
                <c:pt idx="865">
                  <c:v>1.3398890358492177</c:v>
                </c:pt>
                <c:pt idx="866">
                  <c:v>1.3414598337468073</c:v>
                </c:pt>
                <c:pt idx="867">
                  <c:v>1.343030631644397</c:v>
                </c:pt>
                <c:pt idx="868">
                  <c:v>1.3446014295419868</c:v>
                </c:pt>
                <c:pt idx="869">
                  <c:v>1.3461722274395762</c:v>
                </c:pt>
                <c:pt idx="870">
                  <c:v>1.3477430253371658</c:v>
                </c:pt>
                <c:pt idx="871">
                  <c:v>1.3493138232347557</c:v>
                </c:pt>
                <c:pt idx="872">
                  <c:v>1.3508846211323451</c:v>
                </c:pt>
                <c:pt idx="873">
                  <c:v>1.3524554190299349</c:v>
                </c:pt>
                <c:pt idx="874">
                  <c:v>1.3540262169275246</c:v>
                </c:pt>
                <c:pt idx="875">
                  <c:v>1.3555970148251142</c:v>
                </c:pt>
                <c:pt idx="876">
                  <c:v>1.3571678127227038</c:v>
                </c:pt>
                <c:pt idx="877">
                  <c:v>1.3587386106202937</c:v>
                </c:pt>
                <c:pt idx="878">
                  <c:v>1.3603094085178833</c:v>
                </c:pt>
                <c:pt idx="879">
                  <c:v>1.3618802064154727</c:v>
                </c:pt>
                <c:pt idx="880">
                  <c:v>1.3634510043130625</c:v>
                </c:pt>
                <c:pt idx="881">
                  <c:v>1.3650218022106522</c:v>
                </c:pt>
                <c:pt idx="882">
                  <c:v>1.3665926001082418</c:v>
                </c:pt>
                <c:pt idx="883">
                  <c:v>1.3681633980058314</c:v>
                </c:pt>
                <c:pt idx="884">
                  <c:v>1.3697341959034213</c:v>
                </c:pt>
                <c:pt idx="885">
                  <c:v>1.3713049938010107</c:v>
                </c:pt>
                <c:pt idx="886">
                  <c:v>1.3728757916986005</c:v>
                </c:pt>
                <c:pt idx="887">
                  <c:v>1.3744465895961901</c:v>
                </c:pt>
                <c:pt idx="888">
                  <c:v>1.3760173874937796</c:v>
                </c:pt>
                <c:pt idx="889">
                  <c:v>1.3775881853913694</c:v>
                </c:pt>
                <c:pt idx="890">
                  <c:v>1.379158983288959</c:v>
                </c:pt>
                <c:pt idx="891">
                  <c:v>1.3807297811865487</c:v>
                </c:pt>
                <c:pt idx="892">
                  <c:v>1.3823005790841383</c:v>
                </c:pt>
                <c:pt idx="893">
                  <c:v>1.3838713769817281</c:v>
                </c:pt>
                <c:pt idx="894">
                  <c:v>1.3854421748793175</c:v>
                </c:pt>
                <c:pt idx="895">
                  <c:v>1.3870129727769074</c:v>
                </c:pt>
                <c:pt idx="896">
                  <c:v>1.388583770674497</c:v>
                </c:pt>
                <c:pt idx="897">
                  <c:v>1.3901545685720864</c:v>
                </c:pt>
                <c:pt idx="898">
                  <c:v>1.3917253664696763</c:v>
                </c:pt>
                <c:pt idx="899">
                  <c:v>1.3932961643672659</c:v>
                </c:pt>
                <c:pt idx="900">
                  <c:v>1.3948669622648555</c:v>
                </c:pt>
                <c:pt idx="901">
                  <c:v>1.3964377601624451</c:v>
                </c:pt>
                <c:pt idx="902">
                  <c:v>1.398008558060035</c:v>
                </c:pt>
                <c:pt idx="903">
                  <c:v>1.3995793559576244</c:v>
                </c:pt>
                <c:pt idx="904">
                  <c:v>1.4011501538552142</c:v>
                </c:pt>
                <c:pt idx="905">
                  <c:v>1.4027209517528039</c:v>
                </c:pt>
                <c:pt idx="906">
                  <c:v>1.4042917496503933</c:v>
                </c:pt>
                <c:pt idx="907">
                  <c:v>1.4058625475479831</c:v>
                </c:pt>
                <c:pt idx="908">
                  <c:v>1.4074333454455727</c:v>
                </c:pt>
                <c:pt idx="909">
                  <c:v>1.4090041433431624</c:v>
                </c:pt>
                <c:pt idx="910">
                  <c:v>1.410574941240752</c:v>
                </c:pt>
                <c:pt idx="911">
                  <c:v>1.4121457391383418</c:v>
                </c:pt>
                <c:pt idx="912">
                  <c:v>1.4137165370359313</c:v>
                </c:pt>
                <c:pt idx="913">
                  <c:v>1.4152873349335211</c:v>
                </c:pt>
                <c:pt idx="914">
                  <c:v>1.4168581328311107</c:v>
                </c:pt>
                <c:pt idx="915">
                  <c:v>1.4184289307287004</c:v>
                </c:pt>
                <c:pt idx="916">
                  <c:v>1.41999972862629</c:v>
                </c:pt>
                <c:pt idx="917">
                  <c:v>1.4215705265238796</c:v>
                </c:pt>
                <c:pt idx="918">
                  <c:v>1.4231413244214695</c:v>
                </c:pt>
                <c:pt idx="919">
                  <c:v>1.4247121223190589</c:v>
                </c:pt>
                <c:pt idx="920">
                  <c:v>1.4262829202166487</c:v>
                </c:pt>
                <c:pt idx="921">
                  <c:v>1.4278537181142383</c:v>
                </c:pt>
                <c:pt idx="922">
                  <c:v>1.429424516011828</c:v>
                </c:pt>
                <c:pt idx="923">
                  <c:v>1.4309953139094176</c:v>
                </c:pt>
                <c:pt idx="924">
                  <c:v>1.4325661118070074</c:v>
                </c:pt>
                <c:pt idx="925">
                  <c:v>1.4341369097045968</c:v>
                </c:pt>
                <c:pt idx="926">
                  <c:v>1.4357077076021865</c:v>
                </c:pt>
                <c:pt idx="927">
                  <c:v>1.4372785054997763</c:v>
                </c:pt>
                <c:pt idx="928">
                  <c:v>1.4388493033973657</c:v>
                </c:pt>
                <c:pt idx="929">
                  <c:v>1.4404201012949556</c:v>
                </c:pt>
                <c:pt idx="930">
                  <c:v>1.4419908991925452</c:v>
                </c:pt>
                <c:pt idx="931">
                  <c:v>1.4435616970901348</c:v>
                </c:pt>
                <c:pt idx="932">
                  <c:v>1.4451324949877244</c:v>
                </c:pt>
                <c:pt idx="933">
                  <c:v>1.4467032928853143</c:v>
                </c:pt>
                <c:pt idx="934">
                  <c:v>1.4482740907829037</c:v>
                </c:pt>
                <c:pt idx="935">
                  <c:v>1.4498448886804933</c:v>
                </c:pt>
                <c:pt idx="936">
                  <c:v>1.4514156865780832</c:v>
                </c:pt>
                <c:pt idx="937">
                  <c:v>1.4529864844756726</c:v>
                </c:pt>
                <c:pt idx="938">
                  <c:v>1.4545572823732624</c:v>
                </c:pt>
                <c:pt idx="939">
                  <c:v>1.4561280802708521</c:v>
                </c:pt>
                <c:pt idx="940">
                  <c:v>1.4576988781684417</c:v>
                </c:pt>
                <c:pt idx="941">
                  <c:v>1.4592696760660313</c:v>
                </c:pt>
                <c:pt idx="942">
                  <c:v>1.4608404739636212</c:v>
                </c:pt>
                <c:pt idx="943">
                  <c:v>1.4624112718612106</c:v>
                </c:pt>
                <c:pt idx="944">
                  <c:v>1.4639820697588002</c:v>
                </c:pt>
                <c:pt idx="945">
                  <c:v>1.46555286765639</c:v>
                </c:pt>
                <c:pt idx="946">
                  <c:v>1.4671236655539794</c:v>
                </c:pt>
                <c:pt idx="947">
                  <c:v>1.4686944634515693</c:v>
                </c:pt>
                <c:pt idx="948">
                  <c:v>1.4702652613491589</c:v>
                </c:pt>
                <c:pt idx="949">
                  <c:v>1.4718360592467485</c:v>
                </c:pt>
                <c:pt idx="950">
                  <c:v>1.4734068571443379</c:v>
                </c:pt>
                <c:pt idx="951">
                  <c:v>1.4749776550419278</c:v>
                </c:pt>
                <c:pt idx="952">
                  <c:v>1.4765484529395172</c:v>
                </c:pt>
                <c:pt idx="953">
                  <c:v>1.478119250837107</c:v>
                </c:pt>
                <c:pt idx="954">
                  <c:v>1.4796900487346967</c:v>
                </c:pt>
                <c:pt idx="955">
                  <c:v>1.4812608466322865</c:v>
                </c:pt>
                <c:pt idx="956">
                  <c:v>1.4828316445298759</c:v>
                </c:pt>
                <c:pt idx="957">
                  <c:v>1.4844024424274656</c:v>
                </c:pt>
                <c:pt idx="958">
                  <c:v>1.4859732403250554</c:v>
                </c:pt>
                <c:pt idx="959">
                  <c:v>1.4875440382226448</c:v>
                </c:pt>
                <c:pt idx="960">
                  <c:v>1.4891148361202347</c:v>
                </c:pt>
                <c:pt idx="961">
                  <c:v>1.4906856340178243</c:v>
                </c:pt>
                <c:pt idx="962">
                  <c:v>1.4922564319154139</c:v>
                </c:pt>
                <c:pt idx="963">
                  <c:v>1.4938272298130035</c:v>
                </c:pt>
                <c:pt idx="964">
                  <c:v>1.4953980277105934</c:v>
                </c:pt>
                <c:pt idx="965">
                  <c:v>1.4969688256081828</c:v>
                </c:pt>
                <c:pt idx="966">
                  <c:v>1.4985396235057724</c:v>
                </c:pt>
                <c:pt idx="967">
                  <c:v>1.5001104214033623</c:v>
                </c:pt>
                <c:pt idx="968">
                  <c:v>1.5016812193009517</c:v>
                </c:pt>
                <c:pt idx="969">
                  <c:v>1.5032520171985415</c:v>
                </c:pt>
                <c:pt idx="970">
                  <c:v>1.5048228150961311</c:v>
                </c:pt>
                <c:pt idx="971">
                  <c:v>1.5063936129937208</c:v>
                </c:pt>
                <c:pt idx="972">
                  <c:v>1.5079644108913104</c:v>
                </c:pt>
                <c:pt idx="973">
                  <c:v>1.5095352087889002</c:v>
                </c:pt>
                <c:pt idx="974">
                  <c:v>1.5111060066864896</c:v>
                </c:pt>
                <c:pt idx="975">
                  <c:v>1.5126768045840793</c:v>
                </c:pt>
                <c:pt idx="976">
                  <c:v>1.5142476024816691</c:v>
                </c:pt>
                <c:pt idx="977">
                  <c:v>1.5158184003792585</c:v>
                </c:pt>
                <c:pt idx="978">
                  <c:v>1.5173891982768484</c:v>
                </c:pt>
                <c:pt idx="979">
                  <c:v>1.518959996174438</c:v>
                </c:pt>
                <c:pt idx="980">
                  <c:v>1.5205307940720276</c:v>
                </c:pt>
                <c:pt idx="981">
                  <c:v>1.5221015919696173</c:v>
                </c:pt>
                <c:pt idx="982">
                  <c:v>1.5236723898672071</c:v>
                </c:pt>
                <c:pt idx="983">
                  <c:v>1.5252431877647965</c:v>
                </c:pt>
                <c:pt idx="984">
                  <c:v>1.5268139856623864</c:v>
                </c:pt>
                <c:pt idx="985">
                  <c:v>1.528384783559976</c:v>
                </c:pt>
                <c:pt idx="986">
                  <c:v>1.5299555814575654</c:v>
                </c:pt>
                <c:pt idx="987">
                  <c:v>1.5315263793551552</c:v>
                </c:pt>
                <c:pt idx="988">
                  <c:v>1.5330971772527449</c:v>
                </c:pt>
                <c:pt idx="989">
                  <c:v>1.5346679751503345</c:v>
                </c:pt>
                <c:pt idx="990">
                  <c:v>1.5362387730479241</c:v>
                </c:pt>
                <c:pt idx="991">
                  <c:v>1.537809570945514</c:v>
                </c:pt>
                <c:pt idx="992">
                  <c:v>1.5393803688431034</c:v>
                </c:pt>
                <c:pt idx="993">
                  <c:v>1.5409511667406932</c:v>
                </c:pt>
                <c:pt idx="994">
                  <c:v>1.5425219646382828</c:v>
                </c:pt>
                <c:pt idx="995">
                  <c:v>1.5440927625358725</c:v>
                </c:pt>
                <c:pt idx="996">
                  <c:v>1.5456635604334621</c:v>
                </c:pt>
                <c:pt idx="997">
                  <c:v>1.5472343583310517</c:v>
                </c:pt>
                <c:pt idx="998">
                  <c:v>1.5488051562286416</c:v>
                </c:pt>
                <c:pt idx="999">
                  <c:v>1.550375954126231</c:v>
                </c:pt>
                <c:pt idx="1000">
                  <c:v>1.5519467520238208</c:v>
                </c:pt>
                <c:pt idx="1001">
                  <c:v>1.5535175499214104</c:v>
                </c:pt>
                <c:pt idx="1002">
                  <c:v>1.5550883478190001</c:v>
                </c:pt>
                <c:pt idx="1003">
                  <c:v>1.5566591457165897</c:v>
                </c:pt>
                <c:pt idx="1004">
                  <c:v>1.5582299436141793</c:v>
                </c:pt>
                <c:pt idx="1005">
                  <c:v>1.559800741511769</c:v>
                </c:pt>
                <c:pt idx="1006">
                  <c:v>1.5613715394093586</c:v>
                </c:pt>
                <c:pt idx="1007">
                  <c:v>1.5629423373069484</c:v>
                </c:pt>
                <c:pt idx="1008">
                  <c:v>1.5645131352045378</c:v>
                </c:pt>
                <c:pt idx="1009">
                  <c:v>1.5660839331021277</c:v>
                </c:pt>
                <c:pt idx="1010">
                  <c:v>1.5676547309997173</c:v>
                </c:pt>
                <c:pt idx="1011">
                  <c:v>1.5692255288973069</c:v>
                </c:pt>
                <c:pt idx="1012">
                  <c:v>1.5706392470051376</c:v>
                </c:pt>
                <c:pt idx="1013">
                  <c:v>1.5707806188159208</c:v>
                </c:pt>
                <c:pt idx="1014">
                  <c:v>1.570794755996999</c:v>
                </c:pt>
                <c:pt idx="1015">
                  <c:v>1.5707961697151069</c:v>
                </c:pt>
                <c:pt idx="1016">
                  <c:v>1.5707963110869174</c:v>
                </c:pt>
                <c:pt idx="1017">
                  <c:v>1.5707963252240986</c:v>
                </c:pt>
                <c:pt idx="1018">
                  <c:v>1.5707963266378167</c:v>
                </c:pt>
                <c:pt idx="1019">
                  <c:v>1.5707963267948966</c:v>
                </c:pt>
              </c:numCache>
            </c:numRef>
          </c:xVal>
          <c:yVal>
            <c:numRef>
              <c:f>Sheet1!$Y$22:$Y$1041</c:f>
              <c:numCache>
                <c:formatCode>General</c:formatCode>
                <c:ptCount val="10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Sheet1!$AF$18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Sheet1!$B$22:$B$1041</c:f>
              <c:numCache>
                <c:formatCode>General</c:formatCode>
                <c:ptCount val="1020"/>
                <c:pt idx="0">
                  <c:v>-1.5707947552684222E-6</c:v>
                </c:pt>
                <c:pt idx="1">
                  <c:v>-1.5707947538547043E-6</c:v>
                </c:pt>
                <c:pt idx="2">
                  <c:v>-1.5707947397175232E-6</c:v>
                </c:pt>
                <c:pt idx="3">
                  <c:v>-1.5707945983457122E-6</c:v>
                </c:pt>
                <c:pt idx="4">
                  <c:v>-1.5707931846276045E-6</c:v>
                </c:pt>
                <c:pt idx="5">
                  <c:v>-1.5707790474465261E-6</c:v>
                </c:pt>
                <c:pt idx="6">
                  <c:v>-1.5706376756357431E-6</c:v>
                </c:pt>
                <c:pt idx="7">
                  <c:v>-1.5692239575279126E-6</c:v>
                </c:pt>
                <c:pt idx="8">
                  <c:v>-1.5550867764496056E-6</c:v>
                </c:pt>
                <c:pt idx="9">
                  <c:v>-1.4137149656665371E-6</c:v>
                </c:pt>
                <c:pt idx="10">
                  <c:v>3.1421641502891372E-12</c:v>
                </c:pt>
                <c:pt idx="11">
                  <c:v>1.413718422047102E-5</c:v>
                </c:pt>
                <c:pt idx="12">
                  <c:v>1.5550899500353969E-4</c:v>
                </c:pt>
                <c:pt idx="13">
                  <c:v>1.5692271028342267E-3</c:v>
                </c:pt>
                <c:pt idx="14">
                  <c:v>3.1400250004238787E-3</c:v>
                </c:pt>
                <c:pt idx="15">
                  <c:v>4.7108228980135307E-3</c:v>
                </c:pt>
                <c:pt idx="16">
                  <c:v>6.2816207956031831E-3</c:v>
                </c:pt>
                <c:pt idx="17">
                  <c:v>7.8524186931928346E-3</c:v>
                </c:pt>
                <c:pt idx="18">
                  <c:v>9.4232165907824871E-3</c:v>
                </c:pt>
                <c:pt idx="19">
                  <c:v>1.0994014488372138E-2</c:v>
                </c:pt>
                <c:pt idx="20">
                  <c:v>1.2564812385961792E-2</c:v>
                </c:pt>
                <c:pt idx="21">
                  <c:v>1.4135610283551441E-2</c:v>
                </c:pt>
                <c:pt idx="22">
                  <c:v>1.5706408181141097E-2</c:v>
                </c:pt>
                <c:pt idx="23">
                  <c:v>1.7277206078730744E-2</c:v>
                </c:pt>
                <c:pt idx="24">
                  <c:v>1.8848003976320398E-2</c:v>
                </c:pt>
                <c:pt idx="25">
                  <c:v>2.0418801873910049E-2</c:v>
                </c:pt>
                <c:pt idx="26">
                  <c:v>2.1989599771499703E-2</c:v>
                </c:pt>
                <c:pt idx="27">
                  <c:v>2.3560397669089354E-2</c:v>
                </c:pt>
                <c:pt idx="28">
                  <c:v>2.5131195566679008E-2</c:v>
                </c:pt>
                <c:pt idx="29">
                  <c:v>2.6701993464268658E-2</c:v>
                </c:pt>
                <c:pt idx="30">
                  <c:v>2.8272791361858306E-2</c:v>
                </c:pt>
                <c:pt idx="31">
                  <c:v>2.9843589259447963E-2</c:v>
                </c:pt>
                <c:pt idx="32">
                  <c:v>3.1414387157037614E-2</c:v>
                </c:pt>
                <c:pt idx="33">
                  <c:v>3.2985185054627268E-2</c:v>
                </c:pt>
                <c:pt idx="34">
                  <c:v>3.4555982952216915E-2</c:v>
                </c:pt>
                <c:pt idx="35">
                  <c:v>3.612678084980657E-2</c:v>
                </c:pt>
                <c:pt idx="36">
                  <c:v>3.7697578747396224E-2</c:v>
                </c:pt>
                <c:pt idx="37">
                  <c:v>3.9268376644985871E-2</c:v>
                </c:pt>
                <c:pt idx="38">
                  <c:v>4.0839174542575525E-2</c:v>
                </c:pt>
                <c:pt idx="39">
                  <c:v>4.2409972440165179E-2</c:v>
                </c:pt>
                <c:pt idx="40">
                  <c:v>4.3980770337754826E-2</c:v>
                </c:pt>
                <c:pt idx="41">
                  <c:v>4.5551568235344488E-2</c:v>
                </c:pt>
                <c:pt idx="42">
                  <c:v>4.7122366132934128E-2</c:v>
                </c:pt>
                <c:pt idx="43">
                  <c:v>4.8693164030523782E-2</c:v>
                </c:pt>
                <c:pt idx="44">
                  <c:v>5.0263961928113443E-2</c:v>
                </c:pt>
                <c:pt idx="45">
                  <c:v>5.183475982570309E-2</c:v>
                </c:pt>
                <c:pt idx="46">
                  <c:v>5.3405557723292744E-2</c:v>
                </c:pt>
                <c:pt idx="47">
                  <c:v>5.4976355620882406E-2</c:v>
                </c:pt>
                <c:pt idx="48">
                  <c:v>5.6547153518472039E-2</c:v>
                </c:pt>
                <c:pt idx="49">
                  <c:v>5.81179514160617E-2</c:v>
                </c:pt>
                <c:pt idx="50">
                  <c:v>5.9688749313651347E-2</c:v>
                </c:pt>
                <c:pt idx="51">
                  <c:v>6.1259547211241001E-2</c:v>
                </c:pt>
                <c:pt idx="52">
                  <c:v>6.2830345108830662E-2</c:v>
                </c:pt>
                <c:pt idx="53">
                  <c:v>6.4401143006420317E-2</c:v>
                </c:pt>
                <c:pt idx="54">
                  <c:v>6.5971940904009957E-2</c:v>
                </c:pt>
                <c:pt idx="55">
                  <c:v>6.7542738801599597E-2</c:v>
                </c:pt>
                <c:pt idx="56">
                  <c:v>6.9113536699189251E-2</c:v>
                </c:pt>
                <c:pt idx="57">
                  <c:v>7.0684334596778919E-2</c:v>
                </c:pt>
                <c:pt idx="58">
                  <c:v>7.2255132494368574E-2</c:v>
                </c:pt>
                <c:pt idx="59">
                  <c:v>7.3825930391958214E-2</c:v>
                </c:pt>
                <c:pt idx="60">
                  <c:v>7.5396728289547868E-2</c:v>
                </c:pt>
                <c:pt idx="61">
                  <c:v>7.6967526187137522E-2</c:v>
                </c:pt>
                <c:pt idx="62">
                  <c:v>7.8538324084727176E-2</c:v>
                </c:pt>
                <c:pt idx="63">
                  <c:v>8.010912198231683E-2</c:v>
                </c:pt>
                <c:pt idx="64">
                  <c:v>8.1679919879906471E-2</c:v>
                </c:pt>
                <c:pt idx="65">
                  <c:v>8.3250717777496125E-2</c:v>
                </c:pt>
                <c:pt idx="66">
                  <c:v>8.4821515675085779E-2</c:v>
                </c:pt>
                <c:pt idx="67">
                  <c:v>8.6392313572675433E-2</c:v>
                </c:pt>
                <c:pt idx="68">
                  <c:v>8.7963111470265087E-2</c:v>
                </c:pt>
                <c:pt idx="69">
                  <c:v>8.9533909367854742E-2</c:v>
                </c:pt>
                <c:pt idx="70">
                  <c:v>9.1104707265444396E-2</c:v>
                </c:pt>
                <c:pt idx="71">
                  <c:v>9.2675505163034036E-2</c:v>
                </c:pt>
                <c:pt idx="72">
                  <c:v>9.424630306062369E-2</c:v>
                </c:pt>
                <c:pt idx="73">
                  <c:v>9.5817100958213344E-2</c:v>
                </c:pt>
                <c:pt idx="74">
                  <c:v>9.7387898855802985E-2</c:v>
                </c:pt>
                <c:pt idx="75">
                  <c:v>9.8958696753392653E-2</c:v>
                </c:pt>
                <c:pt idx="76">
                  <c:v>0.10052949465098231</c:v>
                </c:pt>
                <c:pt idx="77">
                  <c:v>0.10210029254857196</c:v>
                </c:pt>
                <c:pt idx="78">
                  <c:v>0.10367109044616162</c:v>
                </c:pt>
                <c:pt idx="79">
                  <c:v>0.10524188834375126</c:v>
                </c:pt>
                <c:pt idx="80">
                  <c:v>0.10681268624134091</c:v>
                </c:pt>
                <c:pt idx="81">
                  <c:v>0.10838348413893056</c:v>
                </c:pt>
                <c:pt idx="82">
                  <c:v>0.10995428203652023</c:v>
                </c:pt>
                <c:pt idx="83">
                  <c:v>0.11152507993410986</c:v>
                </c:pt>
                <c:pt idx="84">
                  <c:v>0.1130958778316995</c:v>
                </c:pt>
                <c:pt idx="85">
                  <c:v>0.11466667572928915</c:v>
                </c:pt>
                <c:pt idx="86">
                  <c:v>0.11623747362687882</c:v>
                </c:pt>
                <c:pt idx="87">
                  <c:v>0.11780827152446847</c:v>
                </c:pt>
                <c:pt idx="88">
                  <c:v>0.11937906942205813</c:v>
                </c:pt>
                <c:pt idx="89">
                  <c:v>0.12094986731964778</c:v>
                </c:pt>
                <c:pt idx="90">
                  <c:v>0.12252066521723742</c:v>
                </c:pt>
                <c:pt idx="91">
                  <c:v>0.12409146311482708</c:v>
                </c:pt>
                <c:pt idx="92">
                  <c:v>0.12566226101241673</c:v>
                </c:pt>
                <c:pt idx="93">
                  <c:v>0.12723305891000639</c:v>
                </c:pt>
                <c:pt idx="94">
                  <c:v>0.12880385680759604</c:v>
                </c:pt>
                <c:pt idx="95">
                  <c:v>0.13037465470518569</c:v>
                </c:pt>
                <c:pt idx="96">
                  <c:v>0.13194545260277535</c:v>
                </c:pt>
                <c:pt idx="97">
                  <c:v>0.133516250500365</c:v>
                </c:pt>
                <c:pt idx="98">
                  <c:v>0.13508704839795463</c:v>
                </c:pt>
                <c:pt idx="99">
                  <c:v>0.13665784629554428</c:v>
                </c:pt>
                <c:pt idx="100">
                  <c:v>0.13822864419313394</c:v>
                </c:pt>
                <c:pt idx="101">
                  <c:v>0.13979944209072359</c:v>
                </c:pt>
                <c:pt idx="102">
                  <c:v>0.14137023998831325</c:v>
                </c:pt>
                <c:pt idx="103">
                  <c:v>0.1429410378859029</c:v>
                </c:pt>
                <c:pt idx="104">
                  <c:v>0.14451183578349255</c:v>
                </c:pt>
                <c:pt idx="105">
                  <c:v>0.14608263368108221</c:v>
                </c:pt>
                <c:pt idx="106">
                  <c:v>0.14765343157867186</c:v>
                </c:pt>
                <c:pt idx="107">
                  <c:v>0.14922422947626149</c:v>
                </c:pt>
                <c:pt idx="108">
                  <c:v>0.15079502737385117</c:v>
                </c:pt>
                <c:pt idx="109">
                  <c:v>0.15236582527144082</c:v>
                </c:pt>
                <c:pt idx="110">
                  <c:v>0.15393662316903048</c:v>
                </c:pt>
                <c:pt idx="111">
                  <c:v>0.15550742106662013</c:v>
                </c:pt>
                <c:pt idx="112">
                  <c:v>0.15707821896420976</c:v>
                </c:pt>
                <c:pt idx="113">
                  <c:v>0.15864901686179944</c:v>
                </c:pt>
                <c:pt idx="114">
                  <c:v>0.16021981475938907</c:v>
                </c:pt>
                <c:pt idx="115">
                  <c:v>0.16179061265697872</c:v>
                </c:pt>
                <c:pt idx="116">
                  <c:v>0.16336141055456838</c:v>
                </c:pt>
                <c:pt idx="117">
                  <c:v>0.164932208452158</c:v>
                </c:pt>
                <c:pt idx="118">
                  <c:v>0.16650300634974768</c:v>
                </c:pt>
                <c:pt idx="119">
                  <c:v>0.16807380424733734</c:v>
                </c:pt>
                <c:pt idx="120">
                  <c:v>0.16964460214492699</c:v>
                </c:pt>
                <c:pt idx="121">
                  <c:v>0.17121540004251665</c:v>
                </c:pt>
                <c:pt idx="122">
                  <c:v>0.1727861979401063</c:v>
                </c:pt>
                <c:pt idx="123">
                  <c:v>0.17435699583769595</c:v>
                </c:pt>
                <c:pt idx="124">
                  <c:v>0.17592779373528558</c:v>
                </c:pt>
                <c:pt idx="125">
                  <c:v>0.17749859163287526</c:v>
                </c:pt>
                <c:pt idx="126">
                  <c:v>0.17906938953046492</c:v>
                </c:pt>
                <c:pt idx="127">
                  <c:v>0.18064018742805457</c:v>
                </c:pt>
                <c:pt idx="128">
                  <c:v>0.18221098532564423</c:v>
                </c:pt>
                <c:pt idx="129">
                  <c:v>0.18378178322323385</c:v>
                </c:pt>
                <c:pt idx="130">
                  <c:v>0.18535258112082351</c:v>
                </c:pt>
                <c:pt idx="131">
                  <c:v>0.18692337901841316</c:v>
                </c:pt>
                <c:pt idx="132">
                  <c:v>0.18849417691600281</c:v>
                </c:pt>
                <c:pt idx="133">
                  <c:v>0.19006497481359247</c:v>
                </c:pt>
                <c:pt idx="134">
                  <c:v>0.1916357727111821</c:v>
                </c:pt>
                <c:pt idx="135">
                  <c:v>0.19320657060877178</c:v>
                </c:pt>
                <c:pt idx="136">
                  <c:v>0.1947773685063614</c:v>
                </c:pt>
                <c:pt idx="137">
                  <c:v>0.19634816640395109</c:v>
                </c:pt>
                <c:pt idx="138">
                  <c:v>0.19791896430154074</c:v>
                </c:pt>
                <c:pt idx="139">
                  <c:v>0.19948976219913037</c:v>
                </c:pt>
                <c:pt idx="140">
                  <c:v>0.20106056009672005</c:v>
                </c:pt>
                <c:pt idx="141">
                  <c:v>0.20263135799430967</c:v>
                </c:pt>
                <c:pt idx="142">
                  <c:v>0.20420215589189936</c:v>
                </c:pt>
                <c:pt idx="143">
                  <c:v>0.20577295378948898</c:v>
                </c:pt>
                <c:pt idx="144">
                  <c:v>0.20734375168707864</c:v>
                </c:pt>
                <c:pt idx="145">
                  <c:v>0.20891454958466832</c:v>
                </c:pt>
                <c:pt idx="146">
                  <c:v>0.21048534748225795</c:v>
                </c:pt>
                <c:pt idx="147">
                  <c:v>0.21205614537984763</c:v>
                </c:pt>
                <c:pt idx="148">
                  <c:v>0.21362694327743725</c:v>
                </c:pt>
                <c:pt idx="149">
                  <c:v>0.21519774117502691</c:v>
                </c:pt>
                <c:pt idx="150">
                  <c:v>0.21676853907261656</c:v>
                </c:pt>
                <c:pt idx="151">
                  <c:v>0.21833933697020622</c:v>
                </c:pt>
                <c:pt idx="152">
                  <c:v>0.2199101348677959</c:v>
                </c:pt>
                <c:pt idx="153">
                  <c:v>0.2214809327653855</c:v>
                </c:pt>
                <c:pt idx="154">
                  <c:v>0.22305173066297512</c:v>
                </c:pt>
                <c:pt idx="155">
                  <c:v>0.2246225285605648</c:v>
                </c:pt>
                <c:pt idx="156">
                  <c:v>0.22619332645815443</c:v>
                </c:pt>
                <c:pt idx="157">
                  <c:v>0.22776412435574411</c:v>
                </c:pt>
                <c:pt idx="158">
                  <c:v>0.22933492225333374</c:v>
                </c:pt>
                <c:pt idx="159">
                  <c:v>0.23090572015092339</c:v>
                </c:pt>
                <c:pt idx="160">
                  <c:v>0.23247651804851308</c:v>
                </c:pt>
                <c:pt idx="161">
                  <c:v>0.2340473159461027</c:v>
                </c:pt>
                <c:pt idx="162">
                  <c:v>0.23561811384369238</c:v>
                </c:pt>
                <c:pt idx="163">
                  <c:v>0.23718891174128201</c:v>
                </c:pt>
                <c:pt idx="164">
                  <c:v>0.23875970963887166</c:v>
                </c:pt>
                <c:pt idx="165">
                  <c:v>0.24033050753646132</c:v>
                </c:pt>
                <c:pt idx="166">
                  <c:v>0.24190130543405097</c:v>
                </c:pt>
                <c:pt idx="167">
                  <c:v>0.24347210333164065</c:v>
                </c:pt>
                <c:pt idx="168">
                  <c:v>0.24504290122923028</c:v>
                </c:pt>
                <c:pt idx="169">
                  <c:v>0.24661369912681994</c:v>
                </c:pt>
                <c:pt idx="170">
                  <c:v>0.24818449702440959</c:v>
                </c:pt>
                <c:pt idx="171">
                  <c:v>0.24975529492199924</c:v>
                </c:pt>
                <c:pt idx="172">
                  <c:v>0.2513260928195889</c:v>
                </c:pt>
                <c:pt idx="173">
                  <c:v>0.25289689071717852</c:v>
                </c:pt>
                <c:pt idx="174">
                  <c:v>0.25446768861476821</c:v>
                </c:pt>
                <c:pt idx="175">
                  <c:v>0.25603848651235783</c:v>
                </c:pt>
                <c:pt idx="176">
                  <c:v>0.25760928440994751</c:v>
                </c:pt>
                <c:pt idx="177">
                  <c:v>0.2591800823075372</c:v>
                </c:pt>
                <c:pt idx="178">
                  <c:v>0.26075088020512682</c:v>
                </c:pt>
                <c:pt idx="179">
                  <c:v>0.26232167810271645</c:v>
                </c:pt>
                <c:pt idx="180">
                  <c:v>0.26389247600030613</c:v>
                </c:pt>
                <c:pt idx="181">
                  <c:v>0.26546327389789581</c:v>
                </c:pt>
                <c:pt idx="182">
                  <c:v>0.26703407179548544</c:v>
                </c:pt>
                <c:pt idx="183">
                  <c:v>0.26860486969307507</c:v>
                </c:pt>
                <c:pt idx="184">
                  <c:v>0.27017566759066469</c:v>
                </c:pt>
                <c:pt idx="185">
                  <c:v>0.27174646548825432</c:v>
                </c:pt>
                <c:pt idx="186">
                  <c:v>0.273317263385844</c:v>
                </c:pt>
                <c:pt idx="187">
                  <c:v>0.27488806128343368</c:v>
                </c:pt>
                <c:pt idx="188">
                  <c:v>0.27645885918102331</c:v>
                </c:pt>
                <c:pt idx="189">
                  <c:v>0.27802965707861294</c:v>
                </c:pt>
                <c:pt idx="190">
                  <c:v>0.27960045497620262</c:v>
                </c:pt>
                <c:pt idx="191">
                  <c:v>0.2811712528737923</c:v>
                </c:pt>
                <c:pt idx="192">
                  <c:v>0.28274205077138193</c:v>
                </c:pt>
                <c:pt idx="193">
                  <c:v>0.28431284866897155</c:v>
                </c:pt>
                <c:pt idx="194">
                  <c:v>0.28588364656656123</c:v>
                </c:pt>
                <c:pt idx="195">
                  <c:v>0.28745444446415086</c:v>
                </c:pt>
                <c:pt idx="196">
                  <c:v>0.28902524236174054</c:v>
                </c:pt>
                <c:pt idx="197">
                  <c:v>0.29059604025933022</c:v>
                </c:pt>
                <c:pt idx="198">
                  <c:v>0.29216683815691985</c:v>
                </c:pt>
                <c:pt idx="199">
                  <c:v>0.29373763605450948</c:v>
                </c:pt>
                <c:pt idx="200">
                  <c:v>0.29530843395209916</c:v>
                </c:pt>
                <c:pt idx="201">
                  <c:v>0.29687923184968884</c:v>
                </c:pt>
                <c:pt idx="202">
                  <c:v>0.29845002974727841</c:v>
                </c:pt>
                <c:pt idx="203">
                  <c:v>0.30002082764486809</c:v>
                </c:pt>
                <c:pt idx="204">
                  <c:v>0.30159162554245778</c:v>
                </c:pt>
                <c:pt idx="205">
                  <c:v>0.3031624234400474</c:v>
                </c:pt>
                <c:pt idx="206">
                  <c:v>0.30473322133763708</c:v>
                </c:pt>
                <c:pt idx="207">
                  <c:v>0.30630401923522671</c:v>
                </c:pt>
                <c:pt idx="208">
                  <c:v>0.30787481713281639</c:v>
                </c:pt>
                <c:pt idx="209">
                  <c:v>0.30944561503040602</c:v>
                </c:pt>
                <c:pt idx="210">
                  <c:v>0.3110164129279957</c:v>
                </c:pt>
                <c:pt idx="211">
                  <c:v>0.31258721082558538</c:v>
                </c:pt>
                <c:pt idx="212">
                  <c:v>0.31415800872317495</c:v>
                </c:pt>
                <c:pt idx="213">
                  <c:v>0.31572880662076463</c:v>
                </c:pt>
                <c:pt idx="214">
                  <c:v>0.31729960451835432</c:v>
                </c:pt>
                <c:pt idx="215">
                  <c:v>0.31887040241594394</c:v>
                </c:pt>
                <c:pt idx="216">
                  <c:v>0.32044120031353357</c:v>
                </c:pt>
                <c:pt idx="217">
                  <c:v>0.3220119982111232</c:v>
                </c:pt>
                <c:pt idx="218">
                  <c:v>0.32358279610871288</c:v>
                </c:pt>
                <c:pt idx="219">
                  <c:v>0.3251535940063025</c:v>
                </c:pt>
                <c:pt idx="220">
                  <c:v>0.32672439190389219</c:v>
                </c:pt>
                <c:pt idx="221">
                  <c:v>0.32829518980148187</c:v>
                </c:pt>
                <c:pt idx="222">
                  <c:v>0.32986598769907144</c:v>
                </c:pt>
                <c:pt idx="223">
                  <c:v>0.33143678559666112</c:v>
                </c:pt>
                <c:pt idx="224">
                  <c:v>0.3330075834942508</c:v>
                </c:pt>
                <c:pt idx="225">
                  <c:v>0.33457838139184043</c:v>
                </c:pt>
                <c:pt idx="226">
                  <c:v>0.33614917928943011</c:v>
                </c:pt>
                <c:pt idx="227">
                  <c:v>0.33771997718701974</c:v>
                </c:pt>
                <c:pt idx="228">
                  <c:v>0.33929077508460942</c:v>
                </c:pt>
                <c:pt idx="229">
                  <c:v>0.34086157298219905</c:v>
                </c:pt>
                <c:pt idx="230">
                  <c:v>0.34243237087978873</c:v>
                </c:pt>
                <c:pt idx="231">
                  <c:v>0.34400316877737835</c:v>
                </c:pt>
                <c:pt idx="232">
                  <c:v>0.34557396667496798</c:v>
                </c:pt>
                <c:pt idx="233">
                  <c:v>0.34714476457255766</c:v>
                </c:pt>
                <c:pt idx="234">
                  <c:v>0.34871556247014734</c:v>
                </c:pt>
                <c:pt idx="235">
                  <c:v>0.35028636036773697</c:v>
                </c:pt>
                <c:pt idx="236">
                  <c:v>0.3518571582653266</c:v>
                </c:pt>
                <c:pt idx="237">
                  <c:v>0.35342795616291628</c:v>
                </c:pt>
                <c:pt idx="238">
                  <c:v>0.35499875406050596</c:v>
                </c:pt>
                <c:pt idx="239">
                  <c:v>0.35656955195809559</c:v>
                </c:pt>
                <c:pt idx="240">
                  <c:v>0.35814034985568527</c:v>
                </c:pt>
                <c:pt idx="241">
                  <c:v>0.3597111477532749</c:v>
                </c:pt>
                <c:pt idx="242">
                  <c:v>0.36128194565086452</c:v>
                </c:pt>
                <c:pt idx="243">
                  <c:v>0.3628527435484542</c:v>
                </c:pt>
                <c:pt idx="244">
                  <c:v>0.36442354144604389</c:v>
                </c:pt>
                <c:pt idx="245">
                  <c:v>0.36599433934363346</c:v>
                </c:pt>
                <c:pt idx="246">
                  <c:v>0.36756513724122314</c:v>
                </c:pt>
                <c:pt idx="247">
                  <c:v>0.36913593513881277</c:v>
                </c:pt>
                <c:pt idx="248">
                  <c:v>0.37070673303640245</c:v>
                </c:pt>
                <c:pt idx="249">
                  <c:v>0.37227753093399207</c:v>
                </c:pt>
                <c:pt idx="250">
                  <c:v>0.37384832883158176</c:v>
                </c:pt>
                <c:pt idx="251">
                  <c:v>0.37541912672917138</c:v>
                </c:pt>
                <c:pt idx="252">
                  <c:v>0.37698992462676101</c:v>
                </c:pt>
                <c:pt idx="253">
                  <c:v>0.37856072252435069</c:v>
                </c:pt>
                <c:pt idx="254">
                  <c:v>0.38013152042194037</c:v>
                </c:pt>
                <c:pt idx="255">
                  <c:v>0.38170231831953</c:v>
                </c:pt>
                <c:pt idx="256">
                  <c:v>0.38327311621711962</c:v>
                </c:pt>
                <c:pt idx="257">
                  <c:v>0.38484391411470931</c:v>
                </c:pt>
                <c:pt idx="258">
                  <c:v>0.38641471201229899</c:v>
                </c:pt>
                <c:pt idx="259">
                  <c:v>0.38798550990988862</c:v>
                </c:pt>
                <c:pt idx="260">
                  <c:v>0.38955630780747824</c:v>
                </c:pt>
                <c:pt idx="261">
                  <c:v>0.39112710570506792</c:v>
                </c:pt>
                <c:pt idx="262">
                  <c:v>0.39269790360265755</c:v>
                </c:pt>
                <c:pt idx="263">
                  <c:v>0.39426870150024723</c:v>
                </c:pt>
                <c:pt idx="264">
                  <c:v>0.39583949939783691</c:v>
                </c:pt>
                <c:pt idx="265">
                  <c:v>0.39741029729542648</c:v>
                </c:pt>
                <c:pt idx="266">
                  <c:v>0.39898109519301617</c:v>
                </c:pt>
                <c:pt idx="267">
                  <c:v>0.40055189309060585</c:v>
                </c:pt>
                <c:pt idx="268">
                  <c:v>0.40212269098819553</c:v>
                </c:pt>
                <c:pt idx="269">
                  <c:v>0.4036934888857851</c:v>
                </c:pt>
                <c:pt idx="270">
                  <c:v>0.40526428678337478</c:v>
                </c:pt>
                <c:pt idx="271">
                  <c:v>0.40683508468096446</c:v>
                </c:pt>
                <c:pt idx="272">
                  <c:v>0.40840588257855409</c:v>
                </c:pt>
                <c:pt idx="273">
                  <c:v>0.40997668047614377</c:v>
                </c:pt>
                <c:pt idx="274">
                  <c:v>0.4115474783737334</c:v>
                </c:pt>
                <c:pt idx="275">
                  <c:v>0.41311827627132303</c:v>
                </c:pt>
                <c:pt idx="276">
                  <c:v>0.41468907416891271</c:v>
                </c:pt>
                <c:pt idx="277">
                  <c:v>0.41625987206650239</c:v>
                </c:pt>
                <c:pt idx="278">
                  <c:v>0.41783066996409207</c:v>
                </c:pt>
                <c:pt idx="279">
                  <c:v>0.41940146786168164</c:v>
                </c:pt>
                <c:pt idx="280">
                  <c:v>0.42097226575927132</c:v>
                </c:pt>
                <c:pt idx="281">
                  <c:v>0.42254306365686101</c:v>
                </c:pt>
                <c:pt idx="282">
                  <c:v>0.42411386155445063</c:v>
                </c:pt>
                <c:pt idx="283">
                  <c:v>0.42568465945204026</c:v>
                </c:pt>
                <c:pt idx="284">
                  <c:v>0.42725545734962994</c:v>
                </c:pt>
                <c:pt idx="285">
                  <c:v>0.42882625524721957</c:v>
                </c:pt>
                <c:pt idx="286">
                  <c:v>0.43039705314480925</c:v>
                </c:pt>
                <c:pt idx="287">
                  <c:v>0.43196785104239893</c:v>
                </c:pt>
                <c:pt idx="288">
                  <c:v>0.43353864893998856</c:v>
                </c:pt>
                <c:pt idx="289">
                  <c:v>0.43510944683757818</c:v>
                </c:pt>
                <c:pt idx="290">
                  <c:v>0.43668024473516787</c:v>
                </c:pt>
                <c:pt idx="291">
                  <c:v>0.43825104263275755</c:v>
                </c:pt>
                <c:pt idx="292">
                  <c:v>0.43982184053034717</c:v>
                </c:pt>
                <c:pt idx="293">
                  <c:v>0.4413926384279368</c:v>
                </c:pt>
                <c:pt idx="294">
                  <c:v>0.44296343632552643</c:v>
                </c:pt>
                <c:pt idx="295">
                  <c:v>0.444534234223116</c:v>
                </c:pt>
                <c:pt idx="296">
                  <c:v>0.44610503212070568</c:v>
                </c:pt>
                <c:pt idx="297">
                  <c:v>0.44767583001829536</c:v>
                </c:pt>
                <c:pt idx="298">
                  <c:v>0.44924662791588504</c:v>
                </c:pt>
                <c:pt idx="299">
                  <c:v>0.45081742581347461</c:v>
                </c:pt>
                <c:pt idx="300">
                  <c:v>0.4523882237110643</c:v>
                </c:pt>
                <c:pt idx="301">
                  <c:v>0.45395902160865398</c:v>
                </c:pt>
                <c:pt idx="302">
                  <c:v>0.45552981950624361</c:v>
                </c:pt>
                <c:pt idx="303">
                  <c:v>0.45710061740383329</c:v>
                </c:pt>
                <c:pt idx="304">
                  <c:v>0.45867141530142291</c:v>
                </c:pt>
                <c:pt idx="305">
                  <c:v>0.4602422131990126</c:v>
                </c:pt>
                <c:pt idx="306">
                  <c:v>0.46181301109660222</c:v>
                </c:pt>
                <c:pt idx="307">
                  <c:v>0.4633838089941919</c:v>
                </c:pt>
                <c:pt idx="308">
                  <c:v>0.46495460689178159</c:v>
                </c:pt>
                <c:pt idx="309">
                  <c:v>0.46652540478937116</c:v>
                </c:pt>
                <c:pt idx="310">
                  <c:v>0.46809620268696084</c:v>
                </c:pt>
                <c:pt idx="311">
                  <c:v>0.46966700058455052</c:v>
                </c:pt>
                <c:pt idx="312">
                  <c:v>0.47123779848214015</c:v>
                </c:pt>
                <c:pt idx="313">
                  <c:v>0.47280859637972977</c:v>
                </c:pt>
                <c:pt idx="314">
                  <c:v>0.47437939427731945</c:v>
                </c:pt>
                <c:pt idx="315">
                  <c:v>0.47595019217490914</c:v>
                </c:pt>
                <c:pt idx="316">
                  <c:v>0.47752099007249876</c:v>
                </c:pt>
                <c:pt idx="317">
                  <c:v>0.47909178797008845</c:v>
                </c:pt>
                <c:pt idx="318">
                  <c:v>0.48066258586767807</c:v>
                </c:pt>
                <c:pt idx="319">
                  <c:v>0.4822333837652677</c:v>
                </c:pt>
                <c:pt idx="320">
                  <c:v>0.48380418166285738</c:v>
                </c:pt>
                <c:pt idx="321">
                  <c:v>0.48537497956044706</c:v>
                </c:pt>
                <c:pt idx="322">
                  <c:v>0.48694577745803669</c:v>
                </c:pt>
                <c:pt idx="323">
                  <c:v>0.48851657535562631</c:v>
                </c:pt>
                <c:pt idx="324">
                  <c:v>0.490087373253216</c:v>
                </c:pt>
                <c:pt idx="325">
                  <c:v>0.49165817115080568</c:v>
                </c:pt>
                <c:pt idx="326">
                  <c:v>0.4932289690483953</c:v>
                </c:pt>
                <c:pt idx="327">
                  <c:v>0.49479976694598493</c:v>
                </c:pt>
                <c:pt idx="328">
                  <c:v>0.49637056484357461</c:v>
                </c:pt>
                <c:pt idx="329">
                  <c:v>0.49794136274116424</c:v>
                </c:pt>
                <c:pt idx="330">
                  <c:v>0.49951216063875392</c:v>
                </c:pt>
                <c:pt idx="331">
                  <c:v>0.50108295853634355</c:v>
                </c:pt>
                <c:pt idx="332">
                  <c:v>0.50265375643393329</c:v>
                </c:pt>
                <c:pt idx="333">
                  <c:v>0.50422455433152291</c:v>
                </c:pt>
                <c:pt idx="334">
                  <c:v>0.50579535222911243</c:v>
                </c:pt>
                <c:pt idx="335">
                  <c:v>0.50736615012670216</c:v>
                </c:pt>
                <c:pt idx="336">
                  <c:v>0.50893694802429179</c:v>
                </c:pt>
                <c:pt idx="337">
                  <c:v>0.51050774592188142</c:v>
                </c:pt>
                <c:pt idx="338">
                  <c:v>0.51207854381947115</c:v>
                </c:pt>
                <c:pt idx="339">
                  <c:v>0.51364934171706078</c:v>
                </c:pt>
                <c:pt idx="340">
                  <c:v>0.51522013961465052</c:v>
                </c:pt>
                <c:pt idx="341">
                  <c:v>0.51679093751224014</c:v>
                </c:pt>
                <c:pt idx="342">
                  <c:v>0.51836173540982977</c:v>
                </c:pt>
                <c:pt idx="343">
                  <c:v>0.51993253330741951</c:v>
                </c:pt>
                <c:pt idx="344">
                  <c:v>0.52150333120500902</c:v>
                </c:pt>
                <c:pt idx="345">
                  <c:v>0.52307412910259865</c:v>
                </c:pt>
                <c:pt idx="346">
                  <c:v>0.52464492700018839</c:v>
                </c:pt>
                <c:pt idx="347">
                  <c:v>0.52621572489777801</c:v>
                </c:pt>
                <c:pt idx="348">
                  <c:v>0.52778652279536764</c:v>
                </c:pt>
                <c:pt idx="349">
                  <c:v>0.52935732069295738</c:v>
                </c:pt>
                <c:pt idx="350">
                  <c:v>0.530928118590547</c:v>
                </c:pt>
                <c:pt idx="351">
                  <c:v>0.53249891648813663</c:v>
                </c:pt>
                <c:pt idx="352">
                  <c:v>0.53406971438572637</c:v>
                </c:pt>
                <c:pt idx="353">
                  <c:v>0.53564051228331588</c:v>
                </c:pt>
                <c:pt idx="354">
                  <c:v>0.53721131018090551</c:v>
                </c:pt>
                <c:pt idx="355">
                  <c:v>0.53878210807849525</c:v>
                </c:pt>
                <c:pt idx="356">
                  <c:v>0.54035290597608476</c:v>
                </c:pt>
                <c:pt idx="357">
                  <c:v>0.54192370387367439</c:v>
                </c:pt>
                <c:pt idx="358">
                  <c:v>0.54349450177126413</c:v>
                </c:pt>
                <c:pt idx="359">
                  <c:v>0.54506529966885375</c:v>
                </c:pt>
                <c:pt idx="360">
                  <c:v>0.54663609756644349</c:v>
                </c:pt>
                <c:pt idx="361">
                  <c:v>0.54820689546403312</c:v>
                </c:pt>
                <c:pt idx="362">
                  <c:v>0.54977769336162274</c:v>
                </c:pt>
                <c:pt idx="363">
                  <c:v>0.55134849125921248</c:v>
                </c:pt>
                <c:pt idx="364">
                  <c:v>0.552919289156802</c:v>
                </c:pt>
                <c:pt idx="365">
                  <c:v>0.55449008705439162</c:v>
                </c:pt>
                <c:pt idx="366">
                  <c:v>0.55606088495198136</c:v>
                </c:pt>
                <c:pt idx="367">
                  <c:v>0.55763168284957099</c:v>
                </c:pt>
                <c:pt idx="368">
                  <c:v>0.55920248074716061</c:v>
                </c:pt>
                <c:pt idx="369">
                  <c:v>0.56077327864475035</c:v>
                </c:pt>
                <c:pt idx="370">
                  <c:v>0.56234407654233998</c:v>
                </c:pt>
                <c:pt idx="371">
                  <c:v>0.5639148744399296</c:v>
                </c:pt>
                <c:pt idx="372">
                  <c:v>0.56548567233751934</c:v>
                </c:pt>
                <c:pt idx="373">
                  <c:v>0.56705647023510897</c:v>
                </c:pt>
                <c:pt idx="374">
                  <c:v>0.56862726813269848</c:v>
                </c:pt>
                <c:pt idx="375">
                  <c:v>0.57019806603028822</c:v>
                </c:pt>
                <c:pt idx="376">
                  <c:v>0.57176886392787785</c:v>
                </c:pt>
                <c:pt idx="377">
                  <c:v>0.57333966182546747</c:v>
                </c:pt>
                <c:pt idx="378">
                  <c:v>0.57491045972305721</c:v>
                </c:pt>
                <c:pt idx="379">
                  <c:v>0.57648125762064684</c:v>
                </c:pt>
                <c:pt idx="380">
                  <c:v>0.57805205551823657</c:v>
                </c:pt>
                <c:pt idx="381">
                  <c:v>0.5796228534158262</c:v>
                </c:pt>
                <c:pt idx="382">
                  <c:v>0.58119365131341583</c:v>
                </c:pt>
                <c:pt idx="383">
                  <c:v>0.58276444921100545</c:v>
                </c:pt>
                <c:pt idx="384">
                  <c:v>0.58433524710859508</c:v>
                </c:pt>
                <c:pt idx="385">
                  <c:v>0.58590604500618471</c:v>
                </c:pt>
                <c:pt idx="386">
                  <c:v>0.58747684290377444</c:v>
                </c:pt>
                <c:pt idx="387">
                  <c:v>0.58904764080136407</c:v>
                </c:pt>
                <c:pt idx="388">
                  <c:v>0.5906184386989537</c:v>
                </c:pt>
                <c:pt idx="389">
                  <c:v>0.59218923659654343</c:v>
                </c:pt>
                <c:pt idx="390">
                  <c:v>0.59376003449413306</c:v>
                </c:pt>
                <c:pt idx="391">
                  <c:v>0.59533083239172269</c:v>
                </c:pt>
                <c:pt idx="392">
                  <c:v>0.59690163028931231</c:v>
                </c:pt>
                <c:pt idx="393">
                  <c:v>0.59847242818690194</c:v>
                </c:pt>
                <c:pt idx="394">
                  <c:v>0.60004322608449157</c:v>
                </c:pt>
                <c:pt idx="395">
                  <c:v>0.6016140239820813</c:v>
                </c:pt>
                <c:pt idx="396">
                  <c:v>0.60318482187967093</c:v>
                </c:pt>
                <c:pt idx="397">
                  <c:v>0.60475561977726056</c:v>
                </c:pt>
                <c:pt idx="398">
                  <c:v>0.60632641767485029</c:v>
                </c:pt>
                <c:pt idx="399">
                  <c:v>0.60789721557243992</c:v>
                </c:pt>
                <c:pt idx="400">
                  <c:v>0.60946801347002966</c:v>
                </c:pt>
                <c:pt idx="401">
                  <c:v>0.61103881136761917</c:v>
                </c:pt>
                <c:pt idx="402">
                  <c:v>0.6126096092652088</c:v>
                </c:pt>
                <c:pt idx="403">
                  <c:v>0.61418040716279854</c:v>
                </c:pt>
                <c:pt idx="404">
                  <c:v>0.61575120506038816</c:v>
                </c:pt>
                <c:pt idx="405">
                  <c:v>0.61732200295797779</c:v>
                </c:pt>
                <c:pt idx="406">
                  <c:v>0.61889280085556753</c:v>
                </c:pt>
                <c:pt idx="407">
                  <c:v>0.62046359875315715</c:v>
                </c:pt>
                <c:pt idx="408">
                  <c:v>0.62203439665074678</c:v>
                </c:pt>
                <c:pt idx="409">
                  <c:v>0.62360519454833652</c:v>
                </c:pt>
                <c:pt idx="410">
                  <c:v>0.62517599244592614</c:v>
                </c:pt>
                <c:pt idx="411">
                  <c:v>0.62674679034351566</c:v>
                </c:pt>
                <c:pt idx="412">
                  <c:v>0.6283175882411054</c:v>
                </c:pt>
                <c:pt idx="413">
                  <c:v>0.62988838613869502</c:v>
                </c:pt>
                <c:pt idx="414">
                  <c:v>0.63145918403628465</c:v>
                </c:pt>
                <c:pt idx="415">
                  <c:v>0.63302998193387439</c:v>
                </c:pt>
                <c:pt idx="416">
                  <c:v>0.63460077983146401</c:v>
                </c:pt>
                <c:pt idx="417">
                  <c:v>0.63617157772905375</c:v>
                </c:pt>
                <c:pt idx="418">
                  <c:v>0.63774237562664338</c:v>
                </c:pt>
                <c:pt idx="419">
                  <c:v>0.63931317352423289</c:v>
                </c:pt>
                <c:pt idx="420">
                  <c:v>0.64088397142182263</c:v>
                </c:pt>
                <c:pt idx="421">
                  <c:v>0.64245476931941226</c:v>
                </c:pt>
                <c:pt idx="422">
                  <c:v>0.64402556721700177</c:v>
                </c:pt>
                <c:pt idx="423">
                  <c:v>0.64559636511459151</c:v>
                </c:pt>
                <c:pt idx="424">
                  <c:v>0.64716716301218113</c:v>
                </c:pt>
                <c:pt idx="425">
                  <c:v>0.64873796090977076</c:v>
                </c:pt>
                <c:pt idx="426">
                  <c:v>0.6503087588073605</c:v>
                </c:pt>
                <c:pt idx="427">
                  <c:v>0.65187955670495012</c:v>
                </c:pt>
                <c:pt idx="428">
                  <c:v>0.65345035460253975</c:v>
                </c:pt>
                <c:pt idx="429">
                  <c:v>0.65502115250012949</c:v>
                </c:pt>
                <c:pt idx="430">
                  <c:v>0.65659195039771912</c:v>
                </c:pt>
                <c:pt idx="431">
                  <c:v>0.65816274829530863</c:v>
                </c:pt>
                <c:pt idx="432">
                  <c:v>0.65973354619289837</c:v>
                </c:pt>
                <c:pt idx="433">
                  <c:v>0.66130434409048799</c:v>
                </c:pt>
                <c:pt idx="434">
                  <c:v>0.66287514198807762</c:v>
                </c:pt>
                <c:pt idx="435">
                  <c:v>0.66444593988566736</c:v>
                </c:pt>
                <c:pt idx="436">
                  <c:v>0.66601673778325698</c:v>
                </c:pt>
                <c:pt idx="437">
                  <c:v>0.66758753568084672</c:v>
                </c:pt>
                <c:pt idx="438">
                  <c:v>0.66915833357843635</c:v>
                </c:pt>
                <c:pt idx="439">
                  <c:v>0.67072913147602597</c:v>
                </c:pt>
                <c:pt idx="440">
                  <c:v>0.67229992937361571</c:v>
                </c:pt>
                <c:pt idx="441">
                  <c:v>0.67387072727120523</c:v>
                </c:pt>
                <c:pt idx="442">
                  <c:v>0.67544152516879485</c:v>
                </c:pt>
                <c:pt idx="443">
                  <c:v>0.67701232306638459</c:v>
                </c:pt>
                <c:pt idx="444">
                  <c:v>0.67858312096397422</c:v>
                </c:pt>
                <c:pt idx="445">
                  <c:v>0.68015391886156384</c:v>
                </c:pt>
                <c:pt idx="446">
                  <c:v>0.68172471675915358</c:v>
                </c:pt>
                <c:pt idx="447">
                  <c:v>0.68329551465674321</c:v>
                </c:pt>
                <c:pt idx="448">
                  <c:v>0.68486631255433283</c:v>
                </c:pt>
                <c:pt idx="449">
                  <c:v>0.68643711045192257</c:v>
                </c:pt>
                <c:pt idx="450">
                  <c:v>0.68800790834951209</c:v>
                </c:pt>
                <c:pt idx="451">
                  <c:v>0.68957870624710171</c:v>
                </c:pt>
                <c:pt idx="452">
                  <c:v>0.69114950414469145</c:v>
                </c:pt>
                <c:pt idx="453">
                  <c:v>0.69272030204228108</c:v>
                </c:pt>
                <c:pt idx="454">
                  <c:v>0.6942910999398707</c:v>
                </c:pt>
                <c:pt idx="455">
                  <c:v>0.69586189783746044</c:v>
                </c:pt>
                <c:pt idx="456">
                  <c:v>0.69743269573505007</c:v>
                </c:pt>
                <c:pt idx="457">
                  <c:v>0.69900349363263981</c:v>
                </c:pt>
                <c:pt idx="458">
                  <c:v>0.70057429153022943</c:v>
                </c:pt>
                <c:pt idx="459">
                  <c:v>0.70214508942781895</c:v>
                </c:pt>
                <c:pt idx="460">
                  <c:v>0.70371588732540868</c:v>
                </c:pt>
                <c:pt idx="461">
                  <c:v>0.70528668522299831</c:v>
                </c:pt>
                <c:pt idx="462">
                  <c:v>0.70685748312058794</c:v>
                </c:pt>
                <c:pt idx="463">
                  <c:v>0.70842828101817767</c:v>
                </c:pt>
                <c:pt idx="464">
                  <c:v>0.7099990789157673</c:v>
                </c:pt>
                <c:pt idx="465">
                  <c:v>0.71156987681335693</c:v>
                </c:pt>
                <c:pt idx="466">
                  <c:v>0.71314067471094666</c:v>
                </c:pt>
                <c:pt idx="467">
                  <c:v>0.71471147260853629</c:v>
                </c:pt>
                <c:pt idx="468">
                  <c:v>0.71628227050612592</c:v>
                </c:pt>
                <c:pt idx="469">
                  <c:v>0.71785306840371554</c:v>
                </c:pt>
                <c:pt idx="470">
                  <c:v>0.71942386630130517</c:v>
                </c:pt>
                <c:pt idx="471">
                  <c:v>0.7209946641988948</c:v>
                </c:pt>
                <c:pt idx="472">
                  <c:v>0.72256546209648453</c:v>
                </c:pt>
                <c:pt idx="473">
                  <c:v>0.72413625999407416</c:v>
                </c:pt>
                <c:pt idx="474">
                  <c:v>0.72570705789166379</c:v>
                </c:pt>
                <c:pt idx="475">
                  <c:v>0.72727785578925352</c:v>
                </c:pt>
                <c:pt idx="476">
                  <c:v>0.72884865368684315</c:v>
                </c:pt>
                <c:pt idx="477">
                  <c:v>0.73041945158443289</c:v>
                </c:pt>
                <c:pt idx="478">
                  <c:v>0.7319902494820224</c:v>
                </c:pt>
                <c:pt idx="479">
                  <c:v>0.73356104737961203</c:v>
                </c:pt>
                <c:pt idx="480">
                  <c:v>0.73513184527720177</c:v>
                </c:pt>
                <c:pt idx="481">
                  <c:v>0.73670264317479128</c:v>
                </c:pt>
                <c:pt idx="482">
                  <c:v>0.73827344107238091</c:v>
                </c:pt>
                <c:pt idx="483">
                  <c:v>0.73984423896997065</c:v>
                </c:pt>
                <c:pt idx="484">
                  <c:v>0.74141503686756027</c:v>
                </c:pt>
                <c:pt idx="485">
                  <c:v>0.7429858347651499</c:v>
                </c:pt>
                <c:pt idx="486">
                  <c:v>0.74455663266273964</c:v>
                </c:pt>
                <c:pt idx="487">
                  <c:v>0.74612743056032926</c:v>
                </c:pt>
                <c:pt idx="488">
                  <c:v>0.74769822845791889</c:v>
                </c:pt>
                <c:pt idx="489">
                  <c:v>0.74926902635550852</c:v>
                </c:pt>
                <c:pt idx="490">
                  <c:v>0.75083982425309814</c:v>
                </c:pt>
                <c:pt idx="491">
                  <c:v>0.75241062215068777</c:v>
                </c:pt>
                <c:pt idx="492">
                  <c:v>0.75398142004827751</c:v>
                </c:pt>
                <c:pt idx="493">
                  <c:v>0.75555221794586713</c:v>
                </c:pt>
                <c:pt idx="494">
                  <c:v>0.75712301584345676</c:v>
                </c:pt>
                <c:pt idx="495">
                  <c:v>0.7586938137410465</c:v>
                </c:pt>
                <c:pt idx="496">
                  <c:v>0.76026461163863612</c:v>
                </c:pt>
                <c:pt idx="497">
                  <c:v>0.76183540953622586</c:v>
                </c:pt>
                <c:pt idx="498">
                  <c:v>0.76340620743381549</c:v>
                </c:pt>
                <c:pt idx="499">
                  <c:v>0.764977005331405</c:v>
                </c:pt>
                <c:pt idx="500">
                  <c:v>0.76654780322899474</c:v>
                </c:pt>
                <c:pt idx="501">
                  <c:v>0.76811860112658437</c:v>
                </c:pt>
                <c:pt idx="502">
                  <c:v>0.76968939902417399</c:v>
                </c:pt>
                <c:pt idx="503">
                  <c:v>0.77126019692176373</c:v>
                </c:pt>
                <c:pt idx="504">
                  <c:v>0.77283099481935336</c:v>
                </c:pt>
                <c:pt idx="505">
                  <c:v>0.77440179271694298</c:v>
                </c:pt>
                <c:pt idx="506">
                  <c:v>0.77597259061453272</c:v>
                </c:pt>
                <c:pt idx="507">
                  <c:v>0.77754338851212235</c:v>
                </c:pt>
                <c:pt idx="508">
                  <c:v>0.77911418640971186</c:v>
                </c:pt>
                <c:pt idx="509">
                  <c:v>0.7806849843073016</c:v>
                </c:pt>
                <c:pt idx="510">
                  <c:v>0.78225578220489123</c:v>
                </c:pt>
                <c:pt idx="511">
                  <c:v>0.78382658010248085</c:v>
                </c:pt>
                <c:pt idx="512">
                  <c:v>0.78539737800007059</c:v>
                </c:pt>
                <c:pt idx="513">
                  <c:v>0.78696817589766022</c:v>
                </c:pt>
                <c:pt idx="514">
                  <c:v>0.78853897379524984</c:v>
                </c:pt>
                <c:pt idx="515">
                  <c:v>0.79010977169283958</c:v>
                </c:pt>
                <c:pt idx="516">
                  <c:v>0.79168056959042921</c:v>
                </c:pt>
                <c:pt idx="517">
                  <c:v>0.79325136748801883</c:v>
                </c:pt>
                <c:pt idx="518">
                  <c:v>0.79482216538560846</c:v>
                </c:pt>
                <c:pt idx="519">
                  <c:v>0.79639296328319809</c:v>
                </c:pt>
                <c:pt idx="520">
                  <c:v>0.79796376118078782</c:v>
                </c:pt>
                <c:pt idx="521">
                  <c:v>0.79953455907837745</c:v>
                </c:pt>
                <c:pt idx="522">
                  <c:v>0.80110535697596708</c:v>
                </c:pt>
                <c:pt idx="523">
                  <c:v>0.80267615487355681</c:v>
                </c:pt>
                <c:pt idx="524">
                  <c:v>0.80424695277114644</c:v>
                </c:pt>
                <c:pt idx="525">
                  <c:v>0.80581775066873607</c:v>
                </c:pt>
                <c:pt idx="526">
                  <c:v>0.80738854856632569</c:v>
                </c:pt>
                <c:pt idx="527">
                  <c:v>0.80895934646391532</c:v>
                </c:pt>
                <c:pt idx="528">
                  <c:v>0.81053014436150495</c:v>
                </c:pt>
                <c:pt idx="529">
                  <c:v>0.81210094225909468</c:v>
                </c:pt>
                <c:pt idx="530">
                  <c:v>0.81367174015668431</c:v>
                </c:pt>
                <c:pt idx="531">
                  <c:v>0.81524253805427394</c:v>
                </c:pt>
                <c:pt idx="532">
                  <c:v>0.81681333595186367</c:v>
                </c:pt>
                <c:pt idx="533">
                  <c:v>0.8183841338494533</c:v>
                </c:pt>
                <c:pt idx="534">
                  <c:v>0.81995493174704293</c:v>
                </c:pt>
                <c:pt idx="535">
                  <c:v>0.82152572964463266</c:v>
                </c:pt>
                <c:pt idx="536">
                  <c:v>0.82309652754222218</c:v>
                </c:pt>
                <c:pt idx="537">
                  <c:v>0.82466732543981192</c:v>
                </c:pt>
                <c:pt idx="538">
                  <c:v>0.82623812333740154</c:v>
                </c:pt>
                <c:pt idx="539">
                  <c:v>0.82780892123499117</c:v>
                </c:pt>
                <c:pt idx="540">
                  <c:v>0.82937971913258091</c:v>
                </c:pt>
                <c:pt idx="541">
                  <c:v>0.83095051703017053</c:v>
                </c:pt>
                <c:pt idx="542">
                  <c:v>0.83252131492776016</c:v>
                </c:pt>
                <c:pt idx="543">
                  <c:v>0.8340921128253499</c:v>
                </c:pt>
                <c:pt idx="544">
                  <c:v>0.83566291072293952</c:v>
                </c:pt>
                <c:pt idx="545">
                  <c:v>0.83723370862052904</c:v>
                </c:pt>
                <c:pt idx="546">
                  <c:v>0.83880450651811878</c:v>
                </c:pt>
                <c:pt idx="547">
                  <c:v>0.8403753044157084</c:v>
                </c:pt>
                <c:pt idx="548">
                  <c:v>0.84194610231329803</c:v>
                </c:pt>
                <c:pt idx="549">
                  <c:v>0.84351690021088777</c:v>
                </c:pt>
                <c:pt idx="550">
                  <c:v>0.84508769810847739</c:v>
                </c:pt>
                <c:pt idx="551">
                  <c:v>0.84665849600606702</c:v>
                </c:pt>
                <c:pt idx="552">
                  <c:v>0.84822929390365676</c:v>
                </c:pt>
                <c:pt idx="553">
                  <c:v>0.84980009180124638</c:v>
                </c:pt>
                <c:pt idx="554">
                  <c:v>0.85137088969883601</c:v>
                </c:pt>
                <c:pt idx="555">
                  <c:v>0.85294168759642564</c:v>
                </c:pt>
                <c:pt idx="556">
                  <c:v>0.85451248549401526</c:v>
                </c:pt>
                <c:pt idx="557">
                  <c:v>0.856083283391605</c:v>
                </c:pt>
                <c:pt idx="558">
                  <c:v>0.85765408128919463</c:v>
                </c:pt>
                <c:pt idx="559">
                  <c:v>0.85922487918678425</c:v>
                </c:pt>
                <c:pt idx="560">
                  <c:v>0.86079567708437399</c:v>
                </c:pt>
                <c:pt idx="561">
                  <c:v>0.86236647498196362</c:v>
                </c:pt>
                <c:pt idx="562">
                  <c:v>0.86393727287955324</c:v>
                </c:pt>
                <c:pt idx="563">
                  <c:v>0.86550807077714298</c:v>
                </c:pt>
                <c:pt idx="564">
                  <c:v>0.86707886867473249</c:v>
                </c:pt>
                <c:pt idx="565">
                  <c:v>0.86864966657232212</c:v>
                </c:pt>
                <c:pt idx="566">
                  <c:v>0.87022046446991186</c:v>
                </c:pt>
                <c:pt idx="567">
                  <c:v>0.87179126236750148</c:v>
                </c:pt>
                <c:pt idx="568">
                  <c:v>0.87336206026509111</c:v>
                </c:pt>
                <c:pt idx="569">
                  <c:v>0.87493285816268085</c:v>
                </c:pt>
                <c:pt idx="570">
                  <c:v>0.87650365606027048</c:v>
                </c:pt>
                <c:pt idx="571">
                  <c:v>0.8780744539578601</c:v>
                </c:pt>
                <c:pt idx="572">
                  <c:v>0.87964525185544984</c:v>
                </c:pt>
                <c:pt idx="573">
                  <c:v>0.88121604975303935</c:v>
                </c:pt>
                <c:pt idx="574">
                  <c:v>0.88278684765062909</c:v>
                </c:pt>
                <c:pt idx="575">
                  <c:v>0.88435764554821861</c:v>
                </c:pt>
                <c:pt idx="576">
                  <c:v>0.88592844344580823</c:v>
                </c:pt>
                <c:pt idx="577">
                  <c:v>0.88749924134339786</c:v>
                </c:pt>
                <c:pt idx="578">
                  <c:v>0.88907003924098749</c:v>
                </c:pt>
                <c:pt idx="579">
                  <c:v>0.89064083713857711</c:v>
                </c:pt>
                <c:pt idx="580">
                  <c:v>0.89221163503616685</c:v>
                </c:pt>
                <c:pt idx="581">
                  <c:v>0.89378243293375648</c:v>
                </c:pt>
                <c:pt idx="582">
                  <c:v>0.8953532308313461</c:v>
                </c:pt>
                <c:pt idx="583">
                  <c:v>0.89692402872893584</c:v>
                </c:pt>
                <c:pt idx="584">
                  <c:v>0.89849482662652547</c:v>
                </c:pt>
                <c:pt idx="585">
                  <c:v>0.90006562452411509</c:v>
                </c:pt>
                <c:pt idx="586">
                  <c:v>0.90163642242170472</c:v>
                </c:pt>
                <c:pt idx="587">
                  <c:v>0.90320722031929435</c:v>
                </c:pt>
                <c:pt idx="588">
                  <c:v>0.90477801821688397</c:v>
                </c:pt>
                <c:pt idx="589">
                  <c:v>0.90634881611447371</c:v>
                </c:pt>
                <c:pt idx="590">
                  <c:v>0.90791961401206334</c:v>
                </c:pt>
                <c:pt idx="591">
                  <c:v>0.90949041190965296</c:v>
                </c:pt>
                <c:pt idx="592">
                  <c:v>0.9110612098072427</c:v>
                </c:pt>
                <c:pt idx="593">
                  <c:v>0.91263200770483233</c:v>
                </c:pt>
                <c:pt idx="594">
                  <c:v>0.91420280560242206</c:v>
                </c:pt>
                <c:pt idx="595">
                  <c:v>0.91577360350001169</c:v>
                </c:pt>
                <c:pt idx="596">
                  <c:v>0.91734440139760121</c:v>
                </c:pt>
                <c:pt idx="597">
                  <c:v>0.91891519929519094</c:v>
                </c:pt>
                <c:pt idx="598">
                  <c:v>0.92048599719278057</c:v>
                </c:pt>
                <c:pt idx="599">
                  <c:v>0.9220567950903702</c:v>
                </c:pt>
                <c:pt idx="600">
                  <c:v>0.92362759298795993</c:v>
                </c:pt>
                <c:pt idx="601">
                  <c:v>0.92519839088554956</c:v>
                </c:pt>
                <c:pt idx="602">
                  <c:v>0.92676918878313919</c:v>
                </c:pt>
                <c:pt idx="603">
                  <c:v>0.92833998668072892</c:v>
                </c:pt>
                <c:pt idx="604">
                  <c:v>0.92991078457831855</c:v>
                </c:pt>
                <c:pt idx="605">
                  <c:v>0.93148158247590807</c:v>
                </c:pt>
                <c:pt idx="606">
                  <c:v>0.9330523803734978</c:v>
                </c:pt>
                <c:pt idx="607">
                  <c:v>0.93462317827108743</c:v>
                </c:pt>
                <c:pt idx="608">
                  <c:v>0.93619397616867706</c:v>
                </c:pt>
                <c:pt idx="609">
                  <c:v>0.93776477406626679</c:v>
                </c:pt>
                <c:pt idx="610">
                  <c:v>0.93933557196385642</c:v>
                </c:pt>
                <c:pt idx="611">
                  <c:v>0.94090636986144605</c:v>
                </c:pt>
                <c:pt idx="612">
                  <c:v>0.94247716775903578</c:v>
                </c:pt>
                <c:pt idx="613">
                  <c:v>0.94404796565662541</c:v>
                </c:pt>
                <c:pt idx="614">
                  <c:v>0.94561876355421504</c:v>
                </c:pt>
                <c:pt idx="615">
                  <c:v>0.94718956145180466</c:v>
                </c:pt>
                <c:pt idx="616">
                  <c:v>0.94876035934939429</c:v>
                </c:pt>
                <c:pt idx="617">
                  <c:v>0.95033115724698403</c:v>
                </c:pt>
                <c:pt idx="618">
                  <c:v>0.95190195514457365</c:v>
                </c:pt>
                <c:pt idx="619">
                  <c:v>0.95347275304216328</c:v>
                </c:pt>
                <c:pt idx="620">
                  <c:v>0.95504355093975302</c:v>
                </c:pt>
                <c:pt idx="621">
                  <c:v>0.95661434883734264</c:v>
                </c:pt>
                <c:pt idx="622">
                  <c:v>0.95818514673493227</c:v>
                </c:pt>
                <c:pt idx="623">
                  <c:v>0.95975594463252201</c:v>
                </c:pt>
                <c:pt idx="624">
                  <c:v>0.96132674253011152</c:v>
                </c:pt>
                <c:pt idx="625">
                  <c:v>0.96289754042770115</c:v>
                </c:pt>
                <c:pt idx="626">
                  <c:v>0.96446833832529089</c:v>
                </c:pt>
                <c:pt idx="627">
                  <c:v>0.96603913622288051</c:v>
                </c:pt>
                <c:pt idx="628">
                  <c:v>0.96760993412047014</c:v>
                </c:pt>
                <c:pt idx="629">
                  <c:v>0.96918073201805988</c:v>
                </c:pt>
                <c:pt idx="630">
                  <c:v>0.9707515299156495</c:v>
                </c:pt>
                <c:pt idx="631">
                  <c:v>0.97232232781323913</c:v>
                </c:pt>
                <c:pt idx="632">
                  <c:v>0.97389312571082887</c:v>
                </c:pt>
                <c:pt idx="633">
                  <c:v>0.97546392360841838</c:v>
                </c:pt>
                <c:pt idx="634">
                  <c:v>0.97703472150600812</c:v>
                </c:pt>
                <c:pt idx="635">
                  <c:v>0.97860551940359775</c:v>
                </c:pt>
                <c:pt idx="636">
                  <c:v>0.98017631730118737</c:v>
                </c:pt>
                <c:pt idx="637">
                  <c:v>0.98174711519877711</c:v>
                </c:pt>
                <c:pt idx="638">
                  <c:v>0.98331791309636674</c:v>
                </c:pt>
                <c:pt idx="639">
                  <c:v>0.98488871099395636</c:v>
                </c:pt>
                <c:pt idx="640">
                  <c:v>0.9864595088915461</c:v>
                </c:pt>
                <c:pt idx="641">
                  <c:v>0.98803030678913573</c:v>
                </c:pt>
                <c:pt idx="642">
                  <c:v>0.98960110468672524</c:v>
                </c:pt>
                <c:pt idx="643">
                  <c:v>0.99117190258431498</c:v>
                </c:pt>
                <c:pt idx="644">
                  <c:v>0.99274270048190461</c:v>
                </c:pt>
                <c:pt idx="645">
                  <c:v>0.99431349837949423</c:v>
                </c:pt>
                <c:pt idx="646">
                  <c:v>0.99588429627708397</c:v>
                </c:pt>
                <c:pt idx="647">
                  <c:v>0.9974550941746736</c:v>
                </c:pt>
                <c:pt idx="648">
                  <c:v>0.99902589207226322</c:v>
                </c:pt>
                <c:pt idx="649">
                  <c:v>1.0005966899698528</c:v>
                </c:pt>
                <c:pt idx="650">
                  <c:v>1.0021674878674427</c:v>
                </c:pt>
                <c:pt idx="651">
                  <c:v>1.0037382857650321</c:v>
                </c:pt>
                <c:pt idx="652">
                  <c:v>1.0053090836626219</c:v>
                </c:pt>
                <c:pt idx="653">
                  <c:v>1.0068798815602116</c:v>
                </c:pt>
                <c:pt idx="654">
                  <c:v>1.0084506794578012</c:v>
                </c:pt>
                <c:pt idx="655">
                  <c:v>1.0100214773553908</c:v>
                </c:pt>
                <c:pt idx="656">
                  <c:v>1.0115922752529805</c:v>
                </c:pt>
                <c:pt idx="657">
                  <c:v>1.0131630731505701</c:v>
                </c:pt>
                <c:pt idx="658">
                  <c:v>1.0147338710481597</c:v>
                </c:pt>
                <c:pt idx="659">
                  <c:v>1.0163046689457496</c:v>
                </c:pt>
                <c:pt idx="660">
                  <c:v>1.017875466843339</c:v>
                </c:pt>
                <c:pt idx="661">
                  <c:v>1.0194462647409288</c:v>
                </c:pt>
                <c:pt idx="662">
                  <c:v>1.0210170626385184</c:v>
                </c:pt>
                <c:pt idx="663">
                  <c:v>1.0225878605361081</c:v>
                </c:pt>
                <c:pt idx="664">
                  <c:v>1.0241586584336977</c:v>
                </c:pt>
                <c:pt idx="665">
                  <c:v>1.0257294563312873</c:v>
                </c:pt>
                <c:pt idx="666">
                  <c:v>1.0273002542288769</c:v>
                </c:pt>
                <c:pt idx="667">
                  <c:v>1.0288710521264666</c:v>
                </c:pt>
                <c:pt idx="668">
                  <c:v>1.0304418500240564</c:v>
                </c:pt>
                <c:pt idx="669">
                  <c:v>1.0320126479216458</c:v>
                </c:pt>
                <c:pt idx="670">
                  <c:v>1.0335834458192357</c:v>
                </c:pt>
                <c:pt idx="671">
                  <c:v>1.0351542437168253</c:v>
                </c:pt>
                <c:pt idx="672">
                  <c:v>1.0367250416144149</c:v>
                </c:pt>
                <c:pt idx="673">
                  <c:v>1.0382958395120045</c:v>
                </c:pt>
                <c:pt idx="674">
                  <c:v>1.0398666374095944</c:v>
                </c:pt>
                <c:pt idx="675">
                  <c:v>1.0414374353071838</c:v>
                </c:pt>
                <c:pt idx="676">
                  <c:v>1.0430082332047734</c:v>
                </c:pt>
                <c:pt idx="677">
                  <c:v>1.0445790311023633</c:v>
                </c:pt>
                <c:pt idx="678">
                  <c:v>1.0461498289999527</c:v>
                </c:pt>
                <c:pt idx="679">
                  <c:v>1.0477206268975425</c:v>
                </c:pt>
                <c:pt idx="680">
                  <c:v>1.0492914247951322</c:v>
                </c:pt>
                <c:pt idx="681">
                  <c:v>1.050862222692722</c:v>
                </c:pt>
                <c:pt idx="682">
                  <c:v>1.0524330205903114</c:v>
                </c:pt>
                <c:pt idx="683">
                  <c:v>1.0540038184879013</c:v>
                </c:pt>
                <c:pt idx="684">
                  <c:v>1.0555746163854909</c:v>
                </c:pt>
                <c:pt idx="685">
                  <c:v>1.0571454142830803</c:v>
                </c:pt>
                <c:pt idx="686">
                  <c:v>1.0587162121806701</c:v>
                </c:pt>
                <c:pt idx="687">
                  <c:v>1.0602870100782598</c:v>
                </c:pt>
                <c:pt idx="688">
                  <c:v>1.0618578079758494</c:v>
                </c:pt>
                <c:pt idx="689">
                  <c:v>1.063428605873439</c:v>
                </c:pt>
                <c:pt idx="690">
                  <c:v>1.0649994037710289</c:v>
                </c:pt>
                <c:pt idx="691">
                  <c:v>1.0665702016686183</c:v>
                </c:pt>
                <c:pt idx="692">
                  <c:v>1.0681409995662081</c:v>
                </c:pt>
                <c:pt idx="693">
                  <c:v>1.0697117974637977</c:v>
                </c:pt>
                <c:pt idx="694">
                  <c:v>1.0712825953613871</c:v>
                </c:pt>
                <c:pt idx="695">
                  <c:v>1.072853393258977</c:v>
                </c:pt>
                <c:pt idx="696">
                  <c:v>1.0744241911565666</c:v>
                </c:pt>
                <c:pt idx="697">
                  <c:v>1.0759949890541562</c:v>
                </c:pt>
                <c:pt idx="698">
                  <c:v>1.0775657869517459</c:v>
                </c:pt>
                <c:pt idx="699">
                  <c:v>1.0791365848493357</c:v>
                </c:pt>
                <c:pt idx="700">
                  <c:v>1.0807073827469249</c:v>
                </c:pt>
                <c:pt idx="701">
                  <c:v>1.0822781806445148</c:v>
                </c:pt>
                <c:pt idx="702">
                  <c:v>1.0838489785421044</c:v>
                </c:pt>
                <c:pt idx="703">
                  <c:v>1.085419776439694</c:v>
                </c:pt>
                <c:pt idx="704">
                  <c:v>1.0869905743372836</c:v>
                </c:pt>
                <c:pt idx="705">
                  <c:v>1.0885613722348735</c:v>
                </c:pt>
                <c:pt idx="706">
                  <c:v>1.0901321701324629</c:v>
                </c:pt>
                <c:pt idx="707">
                  <c:v>1.0917029680300525</c:v>
                </c:pt>
                <c:pt idx="708">
                  <c:v>1.0932737659276424</c:v>
                </c:pt>
                <c:pt idx="709">
                  <c:v>1.0948445638252318</c:v>
                </c:pt>
                <c:pt idx="710">
                  <c:v>1.0964153617228216</c:v>
                </c:pt>
                <c:pt idx="711">
                  <c:v>1.0979861596204112</c:v>
                </c:pt>
                <c:pt idx="712">
                  <c:v>1.0995569575180009</c:v>
                </c:pt>
                <c:pt idx="713">
                  <c:v>1.1011277554155905</c:v>
                </c:pt>
                <c:pt idx="714">
                  <c:v>1.1026985533131803</c:v>
                </c:pt>
                <c:pt idx="715">
                  <c:v>1.1042693512107697</c:v>
                </c:pt>
                <c:pt idx="716">
                  <c:v>1.1058401491083594</c:v>
                </c:pt>
                <c:pt idx="717">
                  <c:v>1.1074109470059492</c:v>
                </c:pt>
                <c:pt idx="718">
                  <c:v>1.1089817449035386</c:v>
                </c:pt>
                <c:pt idx="719">
                  <c:v>1.1105525428011285</c:v>
                </c:pt>
                <c:pt idx="720">
                  <c:v>1.1121233406987181</c:v>
                </c:pt>
                <c:pt idx="721">
                  <c:v>1.1136941385963079</c:v>
                </c:pt>
                <c:pt idx="722">
                  <c:v>1.1152649364938974</c:v>
                </c:pt>
                <c:pt idx="723">
                  <c:v>1.1168357343914872</c:v>
                </c:pt>
                <c:pt idx="724">
                  <c:v>1.1184065322890768</c:v>
                </c:pt>
                <c:pt idx="725">
                  <c:v>1.1199773301866662</c:v>
                </c:pt>
                <c:pt idx="726">
                  <c:v>1.1215481280842561</c:v>
                </c:pt>
                <c:pt idx="727">
                  <c:v>1.1231189259818457</c:v>
                </c:pt>
                <c:pt idx="728">
                  <c:v>1.1246897238794353</c:v>
                </c:pt>
                <c:pt idx="729">
                  <c:v>1.126260521777025</c:v>
                </c:pt>
                <c:pt idx="730">
                  <c:v>1.1278313196746148</c:v>
                </c:pt>
                <c:pt idx="731">
                  <c:v>1.1294021175722042</c:v>
                </c:pt>
                <c:pt idx="732">
                  <c:v>1.1309729154697941</c:v>
                </c:pt>
                <c:pt idx="733">
                  <c:v>1.1325437133673837</c:v>
                </c:pt>
                <c:pt idx="734">
                  <c:v>1.1341145112649733</c:v>
                </c:pt>
                <c:pt idx="735">
                  <c:v>1.1356853091625629</c:v>
                </c:pt>
                <c:pt idx="736">
                  <c:v>1.1372561070601526</c:v>
                </c:pt>
                <c:pt idx="737">
                  <c:v>1.1388269049577422</c:v>
                </c:pt>
                <c:pt idx="738">
                  <c:v>1.1403977028553318</c:v>
                </c:pt>
                <c:pt idx="739">
                  <c:v>1.1419685007529217</c:v>
                </c:pt>
                <c:pt idx="740">
                  <c:v>1.1435392986505111</c:v>
                </c:pt>
                <c:pt idx="741">
                  <c:v>1.1451100965481009</c:v>
                </c:pt>
                <c:pt idx="742">
                  <c:v>1.1466808944456905</c:v>
                </c:pt>
                <c:pt idx="743">
                  <c:v>1.1482516923432802</c:v>
                </c:pt>
                <c:pt idx="744">
                  <c:v>1.1498224902408698</c:v>
                </c:pt>
                <c:pt idx="745">
                  <c:v>1.1513932881384594</c:v>
                </c:pt>
                <c:pt idx="746">
                  <c:v>1.1529640860360491</c:v>
                </c:pt>
                <c:pt idx="747">
                  <c:v>1.1545348839336387</c:v>
                </c:pt>
                <c:pt idx="748">
                  <c:v>1.1561056818312285</c:v>
                </c:pt>
                <c:pt idx="749">
                  <c:v>1.1576764797288179</c:v>
                </c:pt>
                <c:pt idx="750">
                  <c:v>1.1592472776264078</c:v>
                </c:pt>
                <c:pt idx="751">
                  <c:v>1.1608180755239974</c:v>
                </c:pt>
                <c:pt idx="752">
                  <c:v>1.162388873421587</c:v>
                </c:pt>
                <c:pt idx="753">
                  <c:v>1.1639596713191767</c:v>
                </c:pt>
                <c:pt idx="754">
                  <c:v>1.1655304692167663</c:v>
                </c:pt>
                <c:pt idx="755">
                  <c:v>1.1671012671143559</c:v>
                </c:pt>
                <c:pt idx="756">
                  <c:v>1.1686720650119455</c:v>
                </c:pt>
                <c:pt idx="757">
                  <c:v>1.1702428629095354</c:v>
                </c:pt>
                <c:pt idx="758">
                  <c:v>1.1718136608071248</c:v>
                </c:pt>
                <c:pt idx="759">
                  <c:v>1.1733844587047146</c:v>
                </c:pt>
                <c:pt idx="760">
                  <c:v>1.1749552566023043</c:v>
                </c:pt>
                <c:pt idx="761">
                  <c:v>1.1765260544998941</c:v>
                </c:pt>
                <c:pt idx="762">
                  <c:v>1.1780968523974835</c:v>
                </c:pt>
                <c:pt idx="763">
                  <c:v>1.1796676502950731</c:v>
                </c:pt>
                <c:pt idx="764">
                  <c:v>1.181238448192663</c:v>
                </c:pt>
                <c:pt idx="765">
                  <c:v>1.1828092460902524</c:v>
                </c:pt>
                <c:pt idx="766">
                  <c:v>1.1843800439878422</c:v>
                </c:pt>
                <c:pt idx="767">
                  <c:v>1.1859508418854319</c:v>
                </c:pt>
                <c:pt idx="768">
                  <c:v>1.1875216397830215</c:v>
                </c:pt>
                <c:pt idx="769">
                  <c:v>1.1890924376806111</c:v>
                </c:pt>
                <c:pt idx="770">
                  <c:v>1.190663235578201</c:v>
                </c:pt>
                <c:pt idx="771">
                  <c:v>1.1922340334757904</c:v>
                </c:pt>
                <c:pt idx="772">
                  <c:v>1.19380483137338</c:v>
                </c:pt>
                <c:pt idx="773">
                  <c:v>1.1953756292709699</c:v>
                </c:pt>
                <c:pt idx="774">
                  <c:v>1.1969464271685593</c:v>
                </c:pt>
                <c:pt idx="775">
                  <c:v>1.1985172250661491</c:v>
                </c:pt>
                <c:pt idx="776">
                  <c:v>1.2000880229637387</c:v>
                </c:pt>
                <c:pt idx="777">
                  <c:v>1.2016588208613284</c:v>
                </c:pt>
                <c:pt idx="778">
                  <c:v>1.203229618758918</c:v>
                </c:pt>
                <c:pt idx="779">
                  <c:v>1.2048004166565078</c:v>
                </c:pt>
                <c:pt idx="780">
                  <c:v>1.2063712145540972</c:v>
                </c:pt>
                <c:pt idx="781">
                  <c:v>1.2079420124516869</c:v>
                </c:pt>
                <c:pt idx="782">
                  <c:v>1.2095128103492767</c:v>
                </c:pt>
                <c:pt idx="783">
                  <c:v>1.2110836082468661</c:v>
                </c:pt>
                <c:pt idx="784">
                  <c:v>1.212654406144456</c:v>
                </c:pt>
                <c:pt idx="785">
                  <c:v>1.2142252040420456</c:v>
                </c:pt>
                <c:pt idx="786">
                  <c:v>1.2157960019396352</c:v>
                </c:pt>
                <c:pt idx="787">
                  <c:v>1.2173667998372248</c:v>
                </c:pt>
                <c:pt idx="788">
                  <c:v>1.2189375977348147</c:v>
                </c:pt>
                <c:pt idx="789">
                  <c:v>1.2205083956324041</c:v>
                </c:pt>
                <c:pt idx="790">
                  <c:v>1.2220791935299937</c:v>
                </c:pt>
                <c:pt idx="791">
                  <c:v>1.2236499914275836</c:v>
                </c:pt>
                <c:pt idx="792">
                  <c:v>1.225220789325173</c:v>
                </c:pt>
                <c:pt idx="793">
                  <c:v>1.2267915872227628</c:v>
                </c:pt>
                <c:pt idx="794">
                  <c:v>1.2283623851203525</c:v>
                </c:pt>
                <c:pt idx="795">
                  <c:v>1.2299331830179421</c:v>
                </c:pt>
                <c:pt idx="796">
                  <c:v>1.2315039809155317</c:v>
                </c:pt>
                <c:pt idx="797">
                  <c:v>1.2330747788131216</c:v>
                </c:pt>
                <c:pt idx="798">
                  <c:v>1.2346455767107112</c:v>
                </c:pt>
                <c:pt idx="799">
                  <c:v>1.2362163746083008</c:v>
                </c:pt>
                <c:pt idx="800">
                  <c:v>1.2377871725058904</c:v>
                </c:pt>
                <c:pt idx="801">
                  <c:v>1.2393579704034801</c:v>
                </c:pt>
                <c:pt idx="802">
                  <c:v>1.2409287683010697</c:v>
                </c:pt>
                <c:pt idx="803">
                  <c:v>1.2424995661986593</c:v>
                </c:pt>
                <c:pt idx="804">
                  <c:v>1.2440703640962492</c:v>
                </c:pt>
                <c:pt idx="805">
                  <c:v>1.2456411619938386</c:v>
                </c:pt>
                <c:pt idx="806">
                  <c:v>1.2472119598914284</c:v>
                </c:pt>
                <c:pt idx="807">
                  <c:v>1.248782757789018</c:v>
                </c:pt>
                <c:pt idx="808">
                  <c:v>1.2503535556866077</c:v>
                </c:pt>
                <c:pt idx="809">
                  <c:v>1.2519243535841973</c:v>
                </c:pt>
                <c:pt idx="810">
                  <c:v>1.2534951514817869</c:v>
                </c:pt>
                <c:pt idx="811">
                  <c:v>1.2550659493793765</c:v>
                </c:pt>
                <c:pt idx="812">
                  <c:v>1.2566367472769662</c:v>
                </c:pt>
                <c:pt idx="813">
                  <c:v>1.258207545174556</c:v>
                </c:pt>
                <c:pt idx="814">
                  <c:v>1.2597783430721454</c:v>
                </c:pt>
                <c:pt idx="815">
                  <c:v>1.2613491409697353</c:v>
                </c:pt>
                <c:pt idx="816">
                  <c:v>1.2629199388673249</c:v>
                </c:pt>
                <c:pt idx="817">
                  <c:v>1.2644907367649145</c:v>
                </c:pt>
                <c:pt idx="818">
                  <c:v>1.2660615346625042</c:v>
                </c:pt>
                <c:pt idx="819">
                  <c:v>1.2676323325600938</c:v>
                </c:pt>
                <c:pt idx="820">
                  <c:v>1.2692031304576834</c:v>
                </c:pt>
                <c:pt idx="821">
                  <c:v>1.270773928355273</c:v>
                </c:pt>
                <c:pt idx="822">
                  <c:v>1.2723447262528629</c:v>
                </c:pt>
                <c:pt idx="823">
                  <c:v>1.2739155241504523</c:v>
                </c:pt>
                <c:pt idx="824">
                  <c:v>1.2754863220480421</c:v>
                </c:pt>
                <c:pt idx="825">
                  <c:v>1.2770571199456315</c:v>
                </c:pt>
                <c:pt idx="826">
                  <c:v>1.2786279178432212</c:v>
                </c:pt>
                <c:pt idx="827">
                  <c:v>1.2801987157408108</c:v>
                </c:pt>
                <c:pt idx="828">
                  <c:v>1.2817695136384006</c:v>
                </c:pt>
                <c:pt idx="829">
                  <c:v>1.28334031153599</c:v>
                </c:pt>
                <c:pt idx="830">
                  <c:v>1.2849111094335799</c:v>
                </c:pt>
                <c:pt idx="831">
                  <c:v>1.2864819073311695</c:v>
                </c:pt>
                <c:pt idx="832">
                  <c:v>1.2880527052287589</c:v>
                </c:pt>
                <c:pt idx="833">
                  <c:v>1.2896235031263488</c:v>
                </c:pt>
                <c:pt idx="834">
                  <c:v>1.2911943010239384</c:v>
                </c:pt>
                <c:pt idx="835">
                  <c:v>1.292765098921528</c:v>
                </c:pt>
                <c:pt idx="836">
                  <c:v>1.2943358968191176</c:v>
                </c:pt>
                <c:pt idx="837">
                  <c:v>1.2959066947167075</c:v>
                </c:pt>
                <c:pt idx="838">
                  <c:v>1.2974774926142971</c:v>
                </c:pt>
                <c:pt idx="839">
                  <c:v>1.2990482905118867</c:v>
                </c:pt>
                <c:pt idx="840">
                  <c:v>1.3006190884094764</c:v>
                </c:pt>
                <c:pt idx="841">
                  <c:v>1.302189886307066</c:v>
                </c:pt>
                <c:pt idx="842">
                  <c:v>1.3037606842046556</c:v>
                </c:pt>
                <c:pt idx="843">
                  <c:v>1.3053314821022453</c:v>
                </c:pt>
                <c:pt idx="844">
                  <c:v>1.3069022799998351</c:v>
                </c:pt>
                <c:pt idx="845">
                  <c:v>1.3084730778974245</c:v>
                </c:pt>
                <c:pt idx="846">
                  <c:v>1.3100438757950144</c:v>
                </c:pt>
                <c:pt idx="847">
                  <c:v>1.311614673692604</c:v>
                </c:pt>
                <c:pt idx="848">
                  <c:v>1.3131854715901936</c:v>
                </c:pt>
                <c:pt idx="849">
                  <c:v>1.3147562694877832</c:v>
                </c:pt>
                <c:pt idx="850">
                  <c:v>1.3163270673853729</c:v>
                </c:pt>
                <c:pt idx="851">
                  <c:v>1.3178978652829625</c:v>
                </c:pt>
                <c:pt idx="852">
                  <c:v>1.3194686631805521</c:v>
                </c:pt>
                <c:pt idx="853">
                  <c:v>1.321039461078142</c:v>
                </c:pt>
                <c:pt idx="854">
                  <c:v>1.3226102589757314</c:v>
                </c:pt>
                <c:pt idx="855">
                  <c:v>1.3241810568733212</c:v>
                </c:pt>
                <c:pt idx="856">
                  <c:v>1.3257518547709108</c:v>
                </c:pt>
                <c:pt idx="857">
                  <c:v>1.3273226526685005</c:v>
                </c:pt>
                <c:pt idx="858">
                  <c:v>1.3288934505660901</c:v>
                </c:pt>
                <c:pt idx="859">
                  <c:v>1.3304642484636799</c:v>
                </c:pt>
                <c:pt idx="860">
                  <c:v>1.3320350463612693</c:v>
                </c:pt>
                <c:pt idx="861">
                  <c:v>1.333605844258859</c:v>
                </c:pt>
                <c:pt idx="862">
                  <c:v>1.3351766421564488</c:v>
                </c:pt>
                <c:pt idx="863">
                  <c:v>1.3367474400540382</c:v>
                </c:pt>
                <c:pt idx="864">
                  <c:v>1.3383182379516281</c:v>
                </c:pt>
                <c:pt idx="865">
                  <c:v>1.3398890358492177</c:v>
                </c:pt>
                <c:pt idx="866">
                  <c:v>1.3414598337468073</c:v>
                </c:pt>
                <c:pt idx="867">
                  <c:v>1.343030631644397</c:v>
                </c:pt>
                <c:pt idx="868">
                  <c:v>1.3446014295419868</c:v>
                </c:pt>
                <c:pt idx="869">
                  <c:v>1.3461722274395762</c:v>
                </c:pt>
                <c:pt idx="870">
                  <c:v>1.3477430253371658</c:v>
                </c:pt>
                <c:pt idx="871">
                  <c:v>1.3493138232347557</c:v>
                </c:pt>
                <c:pt idx="872">
                  <c:v>1.3508846211323451</c:v>
                </c:pt>
                <c:pt idx="873">
                  <c:v>1.3524554190299349</c:v>
                </c:pt>
                <c:pt idx="874">
                  <c:v>1.3540262169275246</c:v>
                </c:pt>
                <c:pt idx="875">
                  <c:v>1.3555970148251142</c:v>
                </c:pt>
                <c:pt idx="876">
                  <c:v>1.3571678127227038</c:v>
                </c:pt>
                <c:pt idx="877">
                  <c:v>1.3587386106202937</c:v>
                </c:pt>
                <c:pt idx="878">
                  <c:v>1.3603094085178833</c:v>
                </c:pt>
                <c:pt idx="879">
                  <c:v>1.3618802064154727</c:v>
                </c:pt>
                <c:pt idx="880">
                  <c:v>1.3634510043130625</c:v>
                </c:pt>
                <c:pt idx="881">
                  <c:v>1.3650218022106522</c:v>
                </c:pt>
                <c:pt idx="882">
                  <c:v>1.3665926001082418</c:v>
                </c:pt>
                <c:pt idx="883">
                  <c:v>1.3681633980058314</c:v>
                </c:pt>
                <c:pt idx="884">
                  <c:v>1.3697341959034213</c:v>
                </c:pt>
                <c:pt idx="885">
                  <c:v>1.3713049938010107</c:v>
                </c:pt>
                <c:pt idx="886">
                  <c:v>1.3728757916986005</c:v>
                </c:pt>
                <c:pt idx="887">
                  <c:v>1.3744465895961901</c:v>
                </c:pt>
                <c:pt idx="888">
                  <c:v>1.3760173874937796</c:v>
                </c:pt>
                <c:pt idx="889">
                  <c:v>1.3775881853913694</c:v>
                </c:pt>
                <c:pt idx="890">
                  <c:v>1.379158983288959</c:v>
                </c:pt>
                <c:pt idx="891">
                  <c:v>1.3807297811865487</c:v>
                </c:pt>
                <c:pt idx="892">
                  <c:v>1.3823005790841383</c:v>
                </c:pt>
                <c:pt idx="893">
                  <c:v>1.3838713769817281</c:v>
                </c:pt>
                <c:pt idx="894">
                  <c:v>1.3854421748793175</c:v>
                </c:pt>
                <c:pt idx="895">
                  <c:v>1.3870129727769074</c:v>
                </c:pt>
                <c:pt idx="896">
                  <c:v>1.388583770674497</c:v>
                </c:pt>
                <c:pt idx="897">
                  <c:v>1.3901545685720864</c:v>
                </c:pt>
                <c:pt idx="898">
                  <c:v>1.3917253664696763</c:v>
                </c:pt>
                <c:pt idx="899">
                  <c:v>1.3932961643672659</c:v>
                </c:pt>
                <c:pt idx="900">
                  <c:v>1.3948669622648555</c:v>
                </c:pt>
                <c:pt idx="901">
                  <c:v>1.3964377601624451</c:v>
                </c:pt>
                <c:pt idx="902">
                  <c:v>1.398008558060035</c:v>
                </c:pt>
                <c:pt idx="903">
                  <c:v>1.3995793559576244</c:v>
                </c:pt>
                <c:pt idx="904">
                  <c:v>1.4011501538552142</c:v>
                </c:pt>
                <c:pt idx="905">
                  <c:v>1.4027209517528039</c:v>
                </c:pt>
                <c:pt idx="906">
                  <c:v>1.4042917496503933</c:v>
                </c:pt>
                <c:pt idx="907">
                  <c:v>1.4058625475479831</c:v>
                </c:pt>
                <c:pt idx="908">
                  <c:v>1.4074333454455727</c:v>
                </c:pt>
                <c:pt idx="909">
                  <c:v>1.4090041433431624</c:v>
                </c:pt>
                <c:pt idx="910">
                  <c:v>1.410574941240752</c:v>
                </c:pt>
                <c:pt idx="911">
                  <c:v>1.4121457391383418</c:v>
                </c:pt>
                <c:pt idx="912">
                  <c:v>1.4137165370359313</c:v>
                </c:pt>
                <c:pt idx="913">
                  <c:v>1.4152873349335211</c:v>
                </c:pt>
                <c:pt idx="914">
                  <c:v>1.4168581328311107</c:v>
                </c:pt>
                <c:pt idx="915">
                  <c:v>1.4184289307287004</c:v>
                </c:pt>
                <c:pt idx="916">
                  <c:v>1.41999972862629</c:v>
                </c:pt>
                <c:pt idx="917">
                  <c:v>1.4215705265238796</c:v>
                </c:pt>
                <c:pt idx="918">
                  <c:v>1.4231413244214695</c:v>
                </c:pt>
                <c:pt idx="919">
                  <c:v>1.4247121223190589</c:v>
                </c:pt>
                <c:pt idx="920">
                  <c:v>1.4262829202166487</c:v>
                </c:pt>
                <c:pt idx="921">
                  <c:v>1.4278537181142383</c:v>
                </c:pt>
                <c:pt idx="922">
                  <c:v>1.429424516011828</c:v>
                </c:pt>
                <c:pt idx="923">
                  <c:v>1.4309953139094176</c:v>
                </c:pt>
                <c:pt idx="924">
                  <c:v>1.4325661118070074</c:v>
                </c:pt>
                <c:pt idx="925">
                  <c:v>1.4341369097045968</c:v>
                </c:pt>
                <c:pt idx="926">
                  <c:v>1.4357077076021865</c:v>
                </c:pt>
                <c:pt idx="927">
                  <c:v>1.4372785054997763</c:v>
                </c:pt>
                <c:pt idx="928">
                  <c:v>1.4388493033973657</c:v>
                </c:pt>
                <c:pt idx="929">
                  <c:v>1.4404201012949556</c:v>
                </c:pt>
                <c:pt idx="930">
                  <c:v>1.4419908991925452</c:v>
                </c:pt>
                <c:pt idx="931">
                  <c:v>1.4435616970901348</c:v>
                </c:pt>
                <c:pt idx="932">
                  <c:v>1.4451324949877244</c:v>
                </c:pt>
                <c:pt idx="933">
                  <c:v>1.4467032928853143</c:v>
                </c:pt>
                <c:pt idx="934">
                  <c:v>1.4482740907829037</c:v>
                </c:pt>
                <c:pt idx="935">
                  <c:v>1.4498448886804933</c:v>
                </c:pt>
                <c:pt idx="936">
                  <c:v>1.4514156865780832</c:v>
                </c:pt>
                <c:pt idx="937">
                  <c:v>1.4529864844756726</c:v>
                </c:pt>
                <c:pt idx="938">
                  <c:v>1.4545572823732624</c:v>
                </c:pt>
                <c:pt idx="939">
                  <c:v>1.4561280802708521</c:v>
                </c:pt>
                <c:pt idx="940">
                  <c:v>1.4576988781684417</c:v>
                </c:pt>
                <c:pt idx="941">
                  <c:v>1.4592696760660313</c:v>
                </c:pt>
                <c:pt idx="942">
                  <c:v>1.4608404739636212</c:v>
                </c:pt>
                <c:pt idx="943">
                  <c:v>1.4624112718612106</c:v>
                </c:pt>
                <c:pt idx="944">
                  <c:v>1.4639820697588002</c:v>
                </c:pt>
                <c:pt idx="945">
                  <c:v>1.46555286765639</c:v>
                </c:pt>
                <c:pt idx="946">
                  <c:v>1.4671236655539794</c:v>
                </c:pt>
                <c:pt idx="947">
                  <c:v>1.4686944634515693</c:v>
                </c:pt>
                <c:pt idx="948">
                  <c:v>1.4702652613491589</c:v>
                </c:pt>
                <c:pt idx="949">
                  <c:v>1.4718360592467485</c:v>
                </c:pt>
                <c:pt idx="950">
                  <c:v>1.4734068571443379</c:v>
                </c:pt>
                <c:pt idx="951">
                  <c:v>1.4749776550419278</c:v>
                </c:pt>
                <c:pt idx="952">
                  <c:v>1.4765484529395172</c:v>
                </c:pt>
                <c:pt idx="953">
                  <c:v>1.478119250837107</c:v>
                </c:pt>
                <c:pt idx="954">
                  <c:v>1.4796900487346967</c:v>
                </c:pt>
                <c:pt idx="955">
                  <c:v>1.4812608466322865</c:v>
                </c:pt>
                <c:pt idx="956">
                  <c:v>1.4828316445298759</c:v>
                </c:pt>
                <c:pt idx="957">
                  <c:v>1.4844024424274656</c:v>
                </c:pt>
                <c:pt idx="958">
                  <c:v>1.4859732403250554</c:v>
                </c:pt>
                <c:pt idx="959">
                  <c:v>1.4875440382226448</c:v>
                </c:pt>
                <c:pt idx="960">
                  <c:v>1.4891148361202347</c:v>
                </c:pt>
                <c:pt idx="961">
                  <c:v>1.4906856340178243</c:v>
                </c:pt>
                <c:pt idx="962">
                  <c:v>1.4922564319154139</c:v>
                </c:pt>
                <c:pt idx="963">
                  <c:v>1.4938272298130035</c:v>
                </c:pt>
                <c:pt idx="964">
                  <c:v>1.4953980277105934</c:v>
                </c:pt>
                <c:pt idx="965">
                  <c:v>1.4969688256081828</c:v>
                </c:pt>
                <c:pt idx="966">
                  <c:v>1.4985396235057724</c:v>
                </c:pt>
                <c:pt idx="967">
                  <c:v>1.5001104214033623</c:v>
                </c:pt>
                <c:pt idx="968">
                  <c:v>1.5016812193009517</c:v>
                </c:pt>
                <c:pt idx="969">
                  <c:v>1.5032520171985415</c:v>
                </c:pt>
                <c:pt idx="970">
                  <c:v>1.5048228150961311</c:v>
                </c:pt>
                <c:pt idx="971">
                  <c:v>1.5063936129937208</c:v>
                </c:pt>
                <c:pt idx="972">
                  <c:v>1.5079644108913104</c:v>
                </c:pt>
                <c:pt idx="973">
                  <c:v>1.5095352087889002</c:v>
                </c:pt>
                <c:pt idx="974">
                  <c:v>1.5111060066864896</c:v>
                </c:pt>
                <c:pt idx="975">
                  <c:v>1.5126768045840793</c:v>
                </c:pt>
                <c:pt idx="976">
                  <c:v>1.5142476024816691</c:v>
                </c:pt>
                <c:pt idx="977">
                  <c:v>1.5158184003792585</c:v>
                </c:pt>
                <c:pt idx="978">
                  <c:v>1.5173891982768484</c:v>
                </c:pt>
                <c:pt idx="979">
                  <c:v>1.518959996174438</c:v>
                </c:pt>
                <c:pt idx="980">
                  <c:v>1.5205307940720276</c:v>
                </c:pt>
                <c:pt idx="981">
                  <c:v>1.5221015919696173</c:v>
                </c:pt>
                <c:pt idx="982">
                  <c:v>1.5236723898672071</c:v>
                </c:pt>
                <c:pt idx="983">
                  <c:v>1.5252431877647965</c:v>
                </c:pt>
                <c:pt idx="984">
                  <c:v>1.5268139856623864</c:v>
                </c:pt>
                <c:pt idx="985">
                  <c:v>1.528384783559976</c:v>
                </c:pt>
                <c:pt idx="986">
                  <c:v>1.5299555814575654</c:v>
                </c:pt>
                <c:pt idx="987">
                  <c:v>1.5315263793551552</c:v>
                </c:pt>
                <c:pt idx="988">
                  <c:v>1.5330971772527449</c:v>
                </c:pt>
                <c:pt idx="989">
                  <c:v>1.5346679751503345</c:v>
                </c:pt>
                <c:pt idx="990">
                  <c:v>1.5362387730479241</c:v>
                </c:pt>
                <c:pt idx="991">
                  <c:v>1.537809570945514</c:v>
                </c:pt>
                <c:pt idx="992">
                  <c:v>1.5393803688431034</c:v>
                </c:pt>
                <c:pt idx="993">
                  <c:v>1.5409511667406932</c:v>
                </c:pt>
                <c:pt idx="994">
                  <c:v>1.5425219646382828</c:v>
                </c:pt>
                <c:pt idx="995">
                  <c:v>1.5440927625358725</c:v>
                </c:pt>
                <c:pt idx="996">
                  <c:v>1.5456635604334621</c:v>
                </c:pt>
                <c:pt idx="997">
                  <c:v>1.5472343583310517</c:v>
                </c:pt>
                <c:pt idx="998">
                  <c:v>1.5488051562286416</c:v>
                </c:pt>
                <c:pt idx="999">
                  <c:v>1.550375954126231</c:v>
                </c:pt>
                <c:pt idx="1000">
                  <c:v>1.5519467520238208</c:v>
                </c:pt>
                <c:pt idx="1001">
                  <c:v>1.5535175499214104</c:v>
                </c:pt>
                <c:pt idx="1002">
                  <c:v>1.5550883478190001</c:v>
                </c:pt>
                <c:pt idx="1003">
                  <c:v>1.5566591457165897</c:v>
                </c:pt>
                <c:pt idx="1004">
                  <c:v>1.5582299436141793</c:v>
                </c:pt>
                <c:pt idx="1005">
                  <c:v>1.559800741511769</c:v>
                </c:pt>
                <c:pt idx="1006">
                  <c:v>1.5613715394093586</c:v>
                </c:pt>
                <c:pt idx="1007">
                  <c:v>1.5629423373069484</c:v>
                </c:pt>
                <c:pt idx="1008">
                  <c:v>1.5645131352045378</c:v>
                </c:pt>
                <c:pt idx="1009">
                  <c:v>1.5660839331021277</c:v>
                </c:pt>
                <c:pt idx="1010">
                  <c:v>1.5676547309997173</c:v>
                </c:pt>
                <c:pt idx="1011">
                  <c:v>1.5692255288973069</c:v>
                </c:pt>
                <c:pt idx="1012">
                  <c:v>1.5706392470051376</c:v>
                </c:pt>
                <c:pt idx="1013">
                  <c:v>1.5707806188159208</c:v>
                </c:pt>
                <c:pt idx="1014">
                  <c:v>1.570794755996999</c:v>
                </c:pt>
                <c:pt idx="1015">
                  <c:v>1.5707961697151069</c:v>
                </c:pt>
                <c:pt idx="1016">
                  <c:v>1.5707963110869174</c:v>
                </c:pt>
                <c:pt idx="1017">
                  <c:v>1.5707963252240986</c:v>
                </c:pt>
                <c:pt idx="1018">
                  <c:v>1.5707963266378167</c:v>
                </c:pt>
                <c:pt idx="1019">
                  <c:v>1.5707963267948966</c:v>
                </c:pt>
              </c:numCache>
            </c:numRef>
          </c:xVal>
          <c:yVal>
            <c:numRef>
              <c:f>Sheet1!$AF$22:$AF$1041</c:f>
              <c:numCache>
                <c:formatCode>General</c:formatCode>
                <c:ptCount val="1020"/>
                <c:pt idx="0">
                  <c:v>21.277279116096256</c:v>
                </c:pt>
                <c:pt idx="1">
                  <c:v>21.277279116096253</c:v>
                </c:pt>
                <c:pt idx="2">
                  <c:v>21.277279116096231</c:v>
                </c:pt>
                <c:pt idx="3">
                  <c:v>21.277279116095997</c:v>
                </c:pt>
                <c:pt idx="4">
                  <c:v>21.277279116092554</c:v>
                </c:pt>
                <c:pt idx="5">
                  <c:v>21.277279115948211</c:v>
                </c:pt>
                <c:pt idx="6">
                  <c:v>21.277279103512484</c:v>
                </c:pt>
                <c:pt idx="7">
                  <c:v>21.277277879925329</c:v>
                </c:pt>
                <c:pt idx="8">
                  <c:v>21.277155716044717</c:v>
                </c:pt>
                <c:pt idx="9">
                  <c:v>21.264890766688374</c:v>
                </c:pt>
                <c:pt idx="10">
                  <c:v>0</c:v>
                </c:pt>
                <c:pt idx="11">
                  <c:v>0</c:v>
                </c:pt>
                <c:pt idx="12">
                  <c:v>21.277279103512534</c:v>
                </c:pt>
                <c:pt idx="13">
                  <c:v>21.277277879930267</c:v>
                </c:pt>
                <c:pt idx="14">
                  <c:v>21.277274176361004</c:v>
                </c:pt>
                <c:pt idx="15">
                  <c:v>21.277268005370178</c:v>
                </c:pt>
                <c:pt idx="16">
                  <c:v>21.27725936692735</c:v>
                </c:pt>
                <c:pt idx="17">
                  <c:v>21.277248260989879</c:v>
                </c:pt>
                <c:pt idx="18">
                  <c:v>21.277234687502954</c:v>
                </c:pt>
                <c:pt idx="19">
                  <c:v>21.277218646399632</c:v>
                </c:pt>
                <c:pt idx="20">
                  <c:v>21.277200137600669</c:v>
                </c:pt>
                <c:pt idx="21">
                  <c:v>21.277179161014779</c:v>
                </c:pt>
                <c:pt idx="22">
                  <c:v>21.277155716538374</c:v>
                </c:pt>
                <c:pt idx="23">
                  <c:v>21.277129804055853</c:v>
                </c:pt>
                <c:pt idx="24">
                  <c:v>21.277101423439099</c:v>
                </c:pt>
                <c:pt idx="25">
                  <c:v>21.277070574548198</c:v>
                </c:pt>
                <c:pt idx="26">
                  <c:v>21.277037257230791</c:v>
                </c:pt>
                <c:pt idx="27">
                  <c:v>21.2770014713224</c:v>
                </c:pt>
                <c:pt idx="28">
                  <c:v>21.276963216646234</c:v>
                </c:pt>
                <c:pt idx="29">
                  <c:v>21.27692249301359</c:v>
                </c:pt>
                <c:pt idx="30">
                  <c:v>21.276879300223378</c:v>
                </c:pt>
                <c:pt idx="31">
                  <c:v>21.276833638061877</c:v>
                </c:pt>
                <c:pt idx="32">
                  <c:v>21.27678550630408</c:v>
                </c:pt>
                <c:pt idx="33">
                  <c:v>21.276734904711798</c:v>
                </c:pt>
                <c:pt idx="34">
                  <c:v>21.27668183303566</c:v>
                </c:pt>
                <c:pt idx="35">
                  <c:v>21.276626291012857</c:v>
                </c:pt>
                <c:pt idx="36">
                  <c:v>21.276568278369204</c:v>
                </c:pt>
                <c:pt idx="37">
                  <c:v>21.276507794818599</c:v>
                </c:pt>
                <c:pt idx="38">
                  <c:v>21.276444840061</c:v>
                </c:pt>
                <c:pt idx="39">
                  <c:v>21.276379413785797</c:v>
                </c:pt>
                <c:pt idx="40">
                  <c:v>21.276311515669875</c:v>
                </c:pt>
                <c:pt idx="41">
                  <c:v>21.276241145376588</c:v>
                </c:pt>
                <c:pt idx="42">
                  <c:v>21.276168302559618</c:v>
                </c:pt>
                <c:pt idx="43">
                  <c:v>21.276092986857421</c:v>
                </c:pt>
                <c:pt idx="44">
                  <c:v>21.276015197897063</c:v>
                </c:pt>
                <c:pt idx="45">
                  <c:v>21.275934935295179</c:v>
                </c:pt>
                <c:pt idx="46">
                  <c:v>21.275852198653553</c:v>
                </c:pt>
                <c:pt idx="47">
                  <c:v>21.275766987562729</c:v>
                </c:pt>
                <c:pt idx="48">
                  <c:v>21.27567930160258</c:v>
                </c:pt>
                <c:pt idx="49">
                  <c:v>21.275589140337036</c:v>
                </c:pt>
                <c:pt idx="50">
                  <c:v>21.275496503320937</c:v>
                </c:pt>
                <c:pt idx="51">
                  <c:v>21.275401390094689</c:v>
                </c:pt>
                <c:pt idx="52">
                  <c:v>21.275303800187629</c:v>
                </c:pt>
                <c:pt idx="53">
                  <c:v>21.27520373311631</c:v>
                </c:pt>
                <c:pt idx="54">
                  <c:v>21.275101188385403</c:v>
                </c:pt>
                <c:pt idx="55">
                  <c:v>21.274996165487725</c:v>
                </c:pt>
                <c:pt idx="56">
                  <c:v>21.274888663898263</c:v>
                </c:pt>
                <c:pt idx="57">
                  <c:v>21.274778683087952</c:v>
                </c:pt>
                <c:pt idx="58">
                  <c:v>21.274666222510412</c:v>
                </c:pt>
                <c:pt idx="59">
                  <c:v>21.2745512816089</c:v>
                </c:pt>
                <c:pt idx="60">
                  <c:v>21.274433859811044</c:v>
                </c:pt>
                <c:pt idx="61">
                  <c:v>21.274313956535202</c:v>
                </c:pt>
                <c:pt idx="62">
                  <c:v>21.274191571186226</c:v>
                </c:pt>
                <c:pt idx="63">
                  <c:v>21.274066703156507</c:v>
                </c:pt>
                <c:pt idx="64">
                  <c:v>21.273939351827142</c:v>
                </c:pt>
                <c:pt idx="65">
                  <c:v>21.273809516564398</c:v>
                </c:pt>
                <c:pt idx="66">
                  <c:v>21.273677196720712</c:v>
                </c:pt>
                <c:pt idx="67">
                  <c:v>21.273542391642124</c:v>
                </c:pt>
                <c:pt idx="68">
                  <c:v>21.273405100657278</c:v>
                </c:pt>
                <c:pt idx="69">
                  <c:v>21.273265323083503</c:v>
                </c:pt>
                <c:pt idx="70">
                  <c:v>21.273123058225554</c:v>
                </c:pt>
                <c:pt idx="71">
                  <c:v>21.272978305376981</c:v>
                </c:pt>
                <c:pt idx="72">
                  <c:v>21.272831063816085</c:v>
                </c:pt>
                <c:pt idx="73">
                  <c:v>21.272681332807071</c:v>
                </c:pt>
                <c:pt idx="74">
                  <c:v>21.272529111611306</c:v>
                </c:pt>
                <c:pt idx="75">
                  <c:v>21.272374399460645</c:v>
                </c:pt>
                <c:pt idx="76">
                  <c:v>21.272217195594209</c:v>
                </c:pt>
                <c:pt idx="77">
                  <c:v>21.272057499222701</c:v>
                </c:pt>
                <c:pt idx="78">
                  <c:v>21.271895309551351</c:v>
                </c:pt>
                <c:pt idx="79">
                  <c:v>21.271730625772786</c:v>
                </c:pt>
                <c:pt idx="80">
                  <c:v>21.271563447060782</c:v>
                </c:pt>
                <c:pt idx="81">
                  <c:v>21.271393772587192</c:v>
                </c:pt>
                <c:pt idx="82">
                  <c:v>21.271221601497047</c:v>
                </c:pt>
                <c:pt idx="83">
                  <c:v>21.271046932943335</c:v>
                </c:pt>
                <c:pt idx="84">
                  <c:v>21.270869766042221</c:v>
                </c:pt>
                <c:pt idx="85">
                  <c:v>21.270690099909835</c:v>
                </c:pt>
                <c:pt idx="86">
                  <c:v>21.270507933647895</c:v>
                </c:pt>
                <c:pt idx="87">
                  <c:v>21.270323266348729</c:v>
                </c:pt>
                <c:pt idx="88">
                  <c:v>21.27013609708677</c:v>
                </c:pt>
                <c:pt idx="89">
                  <c:v>21.269946424925255</c:v>
                </c:pt>
                <c:pt idx="90">
                  <c:v>21.269754248916339</c:v>
                </c:pt>
                <c:pt idx="91">
                  <c:v>21.269559568095733</c:v>
                </c:pt>
                <c:pt idx="92">
                  <c:v>21.269362381482448</c:v>
                </c:pt>
                <c:pt idx="93">
                  <c:v>21.269162688099037</c:v>
                </c:pt>
                <c:pt idx="94">
                  <c:v>21.268960486934908</c:v>
                </c:pt>
                <c:pt idx="95">
                  <c:v>21.268755776981287</c:v>
                </c:pt>
                <c:pt idx="96">
                  <c:v>21.268548557207026</c:v>
                </c:pt>
                <c:pt idx="97">
                  <c:v>21.268338826579484</c:v>
                </c:pt>
                <c:pt idx="98">
                  <c:v>21.268126584039511</c:v>
                </c:pt>
                <c:pt idx="99">
                  <c:v>21.267911828516603</c:v>
                </c:pt>
                <c:pt idx="100">
                  <c:v>21.267694558931034</c:v>
                </c:pt>
                <c:pt idx="101">
                  <c:v>21.26747477420226</c:v>
                </c:pt>
                <c:pt idx="102">
                  <c:v>21.267252473212302</c:v>
                </c:pt>
                <c:pt idx="103">
                  <c:v>21.267027654846228</c:v>
                </c:pt>
                <c:pt idx="104">
                  <c:v>21.266800317971878</c:v>
                </c:pt>
                <c:pt idx="105">
                  <c:v>21.266570461443887</c:v>
                </c:pt>
                <c:pt idx="106">
                  <c:v>21.266338084103673</c:v>
                </c:pt>
                <c:pt idx="107">
                  <c:v>21.26610318478378</c:v>
                </c:pt>
                <c:pt idx="108">
                  <c:v>21.265865762285969</c:v>
                </c:pt>
                <c:pt idx="109">
                  <c:v>21.265625815424976</c:v>
                </c:pt>
                <c:pt idx="110">
                  <c:v>21.265383342984698</c:v>
                </c:pt>
                <c:pt idx="111">
                  <c:v>21.265138343740077</c:v>
                </c:pt>
                <c:pt idx="112">
                  <c:v>21.264890816457278</c:v>
                </c:pt>
                <c:pt idx="113">
                  <c:v>21.264640759870648</c:v>
                </c:pt>
                <c:pt idx="114">
                  <c:v>21.264388172738169</c:v>
                </c:pt>
                <c:pt idx="115">
                  <c:v>21.264133053753064</c:v>
                </c:pt>
                <c:pt idx="116">
                  <c:v>21.263875401641929</c:v>
                </c:pt>
                <c:pt idx="117">
                  <c:v>21.263615215099229</c:v>
                </c:pt>
                <c:pt idx="118">
                  <c:v>21.26335249279613</c:v>
                </c:pt>
                <c:pt idx="119">
                  <c:v>21.263087233399741</c:v>
                </c:pt>
                <c:pt idx="120">
                  <c:v>21.262819435573558</c:v>
                </c:pt>
                <c:pt idx="121">
                  <c:v>21.262549097952746</c:v>
                </c:pt>
                <c:pt idx="122">
                  <c:v>21.262276219163731</c:v>
                </c:pt>
                <c:pt idx="123">
                  <c:v>21.262000797824399</c:v>
                </c:pt>
                <c:pt idx="124">
                  <c:v>21.261722832523603</c:v>
                </c:pt>
                <c:pt idx="125">
                  <c:v>21.261442321846548</c:v>
                </c:pt>
                <c:pt idx="126">
                  <c:v>21.26115926437522</c:v>
                </c:pt>
                <c:pt idx="127">
                  <c:v>21.260873658667563</c:v>
                </c:pt>
                <c:pt idx="128">
                  <c:v>21.260585503256998</c:v>
                </c:pt>
                <c:pt idx="129">
                  <c:v>21.260294796678945</c:v>
                </c:pt>
                <c:pt idx="130">
                  <c:v>21.260001537449693</c:v>
                </c:pt>
                <c:pt idx="131">
                  <c:v>21.259705724077122</c:v>
                </c:pt>
                <c:pt idx="132">
                  <c:v>21.259407355038721</c:v>
                </c:pt>
                <c:pt idx="133">
                  <c:v>21.259106428814434</c:v>
                </c:pt>
                <c:pt idx="134">
                  <c:v>21.258802943864744</c:v>
                </c:pt>
                <c:pt idx="135">
                  <c:v>21.258496898636107</c:v>
                </c:pt>
                <c:pt idx="136">
                  <c:v>21.258188291566661</c:v>
                </c:pt>
                <c:pt idx="137">
                  <c:v>21.257877121057486</c:v>
                </c:pt>
                <c:pt idx="138">
                  <c:v>21.257563385524143</c:v>
                </c:pt>
                <c:pt idx="139">
                  <c:v>21.257247083368416</c:v>
                </c:pt>
                <c:pt idx="140">
                  <c:v>21.256928212948615</c:v>
                </c:pt>
                <c:pt idx="141">
                  <c:v>21.256606772638147</c:v>
                </c:pt>
                <c:pt idx="142">
                  <c:v>21.256282760766407</c:v>
                </c:pt>
                <c:pt idx="143">
                  <c:v>21.255956175684361</c:v>
                </c:pt>
                <c:pt idx="144">
                  <c:v>21.255627015710857</c:v>
                </c:pt>
                <c:pt idx="145">
                  <c:v>21.255295279131857</c:v>
                </c:pt>
                <c:pt idx="146">
                  <c:v>21.254960964261883</c:v>
                </c:pt>
                <c:pt idx="147">
                  <c:v>21.254624069351642</c:v>
                </c:pt>
                <c:pt idx="148">
                  <c:v>21.254284592687124</c:v>
                </c:pt>
                <c:pt idx="149">
                  <c:v>21.25394253249603</c:v>
                </c:pt>
                <c:pt idx="150">
                  <c:v>21.253597887016582</c:v>
                </c:pt>
                <c:pt idx="151">
                  <c:v>21.253250654466147</c:v>
                </c:pt>
                <c:pt idx="152">
                  <c:v>21.252900833047466</c:v>
                </c:pt>
                <c:pt idx="153">
                  <c:v>21.252548420955179</c:v>
                </c:pt>
                <c:pt idx="154">
                  <c:v>21.252193416356203</c:v>
                </c:pt>
                <c:pt idx="155">
                  <c:v>21.251835817395879</c:v>
                </c:pt>
                <c:pt idx="156">
                  <c:v>21.251475622244577</c:v>
                </c:pt>
                <c:pt idx="157">
                  <c:v>21.25111282900464</c:v>
                </c:pt>
                <c:pt idx="158">
                  <c:v>21.250747435817143</c:v>
                </c:pt>
                <c:pt idx="159">
                  <c:v>21.250379440761133</c:v>
                </c:pt>
                <c:pt idx="160">
                  <c:v>21.250008841920813</c:v>
                </c:pt>
                <c:pt idx="161">
                  <c:v>21.249635637386227</c:v>
                </c:pt>
                <c:pt idx="162">
                  <c:v>21.249259825184062</c:v>
                </c:pt>
                <c:pt idx="163">
                  <c:v>21.248881403381453</c:v>
                </c:pt>
                <c:pt idx="164">
                  <c:v>21.24850036998162</c:v>
                </c:pt>
                <c:pt idx="165">
                  <c:v>21.248116723000582</c:v>
                </c:pt>
                <c:pt idx="166">
                  <c:v>21.247730460439364</c:v>
                </c:pt>
                <c:pt idx="167">
                  <c:v>21.247341580247799</c:v>
                </c:pt>
                <c:pt idx="168">
                  <c:v>21.246950080432455</c:v>
                </c:pt>
                <c:pt idx="169">
                  <c:v>21.246555958912477</c:v>
                </c:pt>
                <c:pt idx="170">
                  <c:v>21.246159213635114</c:v>
                </c:pt>
                <c:pt idx="171">
                  <c:v>21.245759842502906</c:v>
                </c:pt>
                <c:pt idx="172">
                  <c:v>21.245357843417487</c:v>
                </c:pt>
                <c:pt idx="173">
                  <c:v>21.244953214287559</c:v>
                </c:pt>
                <c:pt idx="174">
                  <c:v>21.244545952961445</c:v>
                </c:pt>
                <c:pt idx="175">
                  <c:v>21.244136057309387</c:v>
                </c:pt>
                <c:pt idx="176">
                  <c:v>21.243723525140361</c:v>
                </c:pt>
                <c:pt idx="177">
                  <c:v>21.243308354308617</c:v>
                </c:pt>
                <c:pt idx="178">
                  <c:v>21.24289054263016</c:v>
                </c:pt>
                <c:pt idx="179">
                  <c:v>21.242470087889775</c:v>
                </c:pt>
                <c:pt idx="180">
                  <c:v>21.242046987816909</c:v>
                </c:pt>
                <c:pt idx="181">
                  <c:v>21.241621240242644</c:v>
                </c:pt>
                <c:pt idx="182">
                  <c:v>21.241192842880395</c:v>
                </c:pt>
                <c:pt idx="183">
                  <c:v>21.240761793458862</c:v>
                </c:pt>
                <c:pt idx="184">
                  <c:v>21.240328089690717</c:v>
                </c:pt>
                <c:pt idx="185">
                  <c:v>21.239891729256343</c:v>
                </c:pt>
                <c:pt idx="186">
                  <c:v>21.239452709868548</c:v>
                </c:pt>
                <c:pt idx="187">
                  <c:v>21.239011029159091</c:v>
                </c:pt>
                <c:pt idx="188">
                  <c:v>21.23856668479225</c:v>
                </c:pt>
                <c:pt idx="189">
                  <c:v>21.23811967443304</c:v>
                </c:pt>
                <c:pt idx="190">
                  <c:v>21.23766999563065</c:v>
                </c:pt>
                <c:pt idx="191">
                  <c:v>21.237217646017172</c:v>
                </c:pt>
                <c:pt idx="192">
                  <c:v>21.236762623192138</c:v>
                </c:pt>
                <c:pt idx="193">
                  <c:v>21.23630492468796</c:v>
                </c:pt>
                <c:pt idx="194">
                  <c:v>21.235844548088135</c:v>
                </c:pt>
                <c:pt idx="195">
                  <c:v>21.23538149090874</c:v>
                </c:pt>
                <c:pt idx="196">
                  <c:v>21.234915750648781</c:v>
                </c:pt>
                <c:pt idx="197">
                  <c:v>21.234447324824984</c:v>
                </c:pt>
                <c:pt idx="198">
                  <c:v>21.233976210937701</c:v>
                </c:pt>
                <c:pt idx="199">
                  <c:v>21.233502406435637</c:v>
                </c:pt>
                <c:pt idx="200">
                  <c:v>21.233025908750228</c:v>
                </c:pt>
                <c:pt idx="201">
                  <c:v>21.232546715331175</c:v>
                </c:pt>
                <c:pt idx="202">
                  <c:v>21.232064823629496</c:v>
                </c:pt>
                <c:pt idx="203">
                  <c:v>21.231580230971915</c:v>
                </c:pt>
                <c:pt idx="204">
                  <c:v>21.231092934775077</c:v>
                </c:pt>
                <c:pt idx="205">
                  <c:v>21.230602932421053</c:v>
                </c:pt>
                <c:pt idx="206">
                  <c:v>21.230110221220162</c:v>
                </c:pt>
                <c:pt idx="207">
                  <c:v>21.229614798538258</c:v>
                </c:pt>
                <c:pt idx="208">
                  <c:v>21.229116661650615</c:v>
                </c:pt>
                <c:pt idx="209">
                  <c:v>21.228615807888723</c:v>
                </c:pt>
                <c:pt idx="210">
                  <c:v>21.228112234492567</c:v>
                </c:pt>
                <c:pt idx="211">
                  <c:v>21.22760593875903</c:v>
                </c:pt>
                <c:pt idx="212">
                  <c:v>21.227096917911471</c:v>
                </c:pt>
                <c:pt idx="213">
                  <c:v>21.226585169155172</c:v>
                </c:pt>
                <c:pt idx="214">
                  <c:v>21.226070689715531</c:v>
                </c:pt>
                <c:pt idx="215">
                  <c:v>21.225553476800552</c:v>
                </c:pt>
                <c:pt idx="216">
                  <c:v>21.225033527581473</c:v>
                </c:pt>
                <c:pt idx="217">
                  <c:v>21.224510839153361</c:v>
                </c:pt>
                <c:pt idx="218">
                  <c:v>21.223985408689675</c:v>
                </c:pt>
                <c:pt idx="219">
                  <c:v>21.223457233327029</c:v>
                </c:pt>
                <c:pt idx="220">
                  <c:v>21.222926310125146</c:v>
                </c:pt>
                <c:pt idx="221">
                  <c:v>21.222392636204052</c:v>
                </c:pt>
                <c:pt idx="222">
                  <c:v>21.22185620860656</c:v>
                </c:pt>
                <c:pt idx="223">
                  <c:v>21.221317024356757</c:v>
                </c:pt>
                <c:pt idx="224">
                  <c:v>21.220775080520326</c:v>
                </c:pt>
                <c:pt idx="225">
                  <c:v>21.220230374064375</c:v>
                </c:pt>
                <c:pt idx="226">
                  <c:v>21.219682902018018</c:v>
                </c:pt>
                <c:pt idx="227">
                  <c:v>21.219132661310827</c:v>
                </c:pt>
                <c:pt idx="228">
                  <c:v>21.21857964891452</c:v>
                </c:pt>
                <c:pt idx="229">
                  <c:v>21.218023861803132</c:v>
                </c:pt>
                <c:pt idx="230">
                  <c:v>21.21746529678747</c:v>
                </c:pt>
                <c:pt idx="231">
                  <c:v>21.216903950865916</c:v>
                </c:pt>
                <c:pt idx="232">
                  <c:v>21.216339820873277</c:v>
                </c:pt>
                <c:pt idx="233">
                  <c:v>21.215772903645554</c:v>
                </c:pt>
                <c:pt idx="234">
                  <c:v>21.215203196062731</c:v>
                </c:pt>
                <c:pt idx="235">
                  <c:v>21.214630694901373</c:v>
                </c:pt>
                <c:pt idx="236">
                  <c:v>21.214055397003445</c:v>
                </c:pt>
                <c:pt idx="237">
                  <c:v>21.213477299127984</c:v>
                </c:pt>
                <c:pt idx="238">
                  <c:v>21.21289639799264</c:v>
                </c:pt>
                <c:pt idx="239">
                  <c:v>21.212312690446513</c:v>
                </c:pt>
                <c:pt idx="240">
                  <c:v>21.21172617308159</c:v>
                </c:pt>
                <c:pt idx="241">
                  <c:v>21.211136842708505</c:v>
                </c:pt>
                <c:pt idx="242">
                  <c:v>21.210544695988293</c:v>
                </c:pt>
                <c:pt idx="243">
                  <c:v>21.209949729495488</c:v>
                </c:pt>
                <c:pt idx="244">
                  <c:v>21.209351939982898</c:v>
                </c:pt>
                <c:pt idx="245">
                  <c:v>21.208751324029322</c:v>
                </c:pt>
                <c:pt idx="246">
                  <c:v>21.208147878215083</c:v>
                </c:pt>
                <c:pt idx="247">
                  <c:v>21.207541599190055</c:v>
                </c:pt>
                <c:pt idx="248">
                  <c:v>21.206932483404167</c:v>
                </c:pt>
                <c:pt idx="249">
                  <c:v>21.206320527534992</c:v>
                </c:pt>
                <c:pt idx="250">
                  <c:v>21.205705727991074</c:v>
                </c:pt>
                <c:pt idx="251">
                  <c:v>21.20508808131898</c:v>
                </c:pt>
                <c:pt idx="252">
                  <c:v>21.204467584045592</c:v>
                </c:pt>
                <c:pt idx="253">
                  <c:v>21.203844232515941</c:v>
                </c:pt>
                <c:pt idx="254">
                  <c:v>21.203218023284816</c:v>
                </c:pt>
                <c:pt idx="255">
                  <c:v>21.202588952724781</c:v>
                </c:pt>
                <c:pt idx="256">
                  <c:v>21.201957017210145</c:v>
                </c:pt>
                <c:pt idx="257">
                  <c:v>21.201322213164538</c:v>
                </c:pt>
                <c:pt idx="258">
                  <c:v>21.200684536896656</c:v>
                </c:pt>
                <c:pt idx="259">
                  <c:v>21.200043984788355</c:v>
                </c:pt>
                <c:pt idx="260">
                  <c:v>21.199400553129408</c:v>
                </c:pt>
                <c:pt idx="261">
                  <c:v>21.198754238163826</c:v>
                </c:pt>
                <c:pt idx="262">
                  <c:v>21.198105036282122</c:v>
                </c:pt>
                <c:pt idx="263">
                  <c:v>21.197452943613257</c:v>
                </c:pt>
                <c:pt idx="264">
                  <c:v>21.196797956432707</c:v>
                </c:pt>
                <c:pt idx="265">
                  <c:v>21.196140070995117</c:v>
                </c:pt>
                <c:pt idx="266">
                  <c:v>21.195479283362406</c:v>
                </c:pt>
                <c:pt idx="267">
                  <c:v>21.19481558981893</c:v>
                </c:pt>
                <c:pt idx="268">
                  <c:v>21.194148986431173</c:v>
                </c:pt>
                <c:pt idx="269">
                  <c:v>21.193479469366551</c:v>
                </c:pt>
                <c:pt idx="270">
                  <c:v>21.192807034696251</c:v>
                </c:pt>
                <c:pt idx="271">
                  <c:v>21.192131678468751</c:v>
                </c:pt>
                <c:pt idx="272">
                  <c:v>21.191453396785281</c:v>
                </c:pt>
                <c:pt idx="273">
                  <c:v>21.190772185624272</c:v>
                </c:pt>
                <c:pt idx="274">
                  <c:v>21.190088041016924</c:v>
                </c:pt>
                <c:pt idx="275">
                  <c:v>21.189400958997719</c:v>
                </c:pt>
                <c:pt idx="276">
                  <c:v>21.188710935425469</c:v>
                </c:pt>
                <c:pt idx="277">
                  <c:v>21.188017966288772</c:v>
                </c:pt>
                <c:pt idx="278">
                  <c:v>21.18732204750242</c:v>
                </c:pt>
                <c:pt idx="279">
                  <c:v>21.186623174984064</c:v>
                </c:pt>
                <c:pt idx="280">
                  <c:v>21.185921344576482</c:v>
                </c:pt>
                <c:pt idx="281">
                  <c:v>21.185216552098705</c:v>
                </c:pt>
                <c:pt idx="282">
                  <c:v>21.184508793424769</c:v>
                </c:pt>
                <c:pt idx="283">
                  <c:v>21.183798064326886</c:v>
                </c:pt>
                <c:pt idx="284">
                  <c:v>21.183084360553217</c:v>
                </c:pt>
                <c:pt idx="285">
                  <c:v>21.182367677907578</c:v>
                </c:pt>
                <c:pt idx="286">
                  <c:v>21.181648012063938</c:v>
                </c:pt>
                <c:pt idx="287">
                  <c:v>21.180925358751928</c:v>
                </c:pt>
                <c:pt idx="288">
                  <c:v>21.180199713677556</c:v>
                </c:pt>
                <c:pt idx="289">
                  <c:v>21.179471072468989</c:v>
                </c:pt>
                <c:pt idx="290">
                  <c:v>21.178739430729649</c:v>
                </c:pt>
                <c:pt idx="291">
                  <c:v>21.178004784092682</c:v>
                </c:pt>
                <c:pt idx="292">
                  <c:v>21.177267128167145</c:v>
                </c:pt>
                <c:pt idx="293">
                  <c:v>21.176526458482911</c:v>
                </c:pt>
                <c:pt idx="294">
                  <c:v>21.175782770572262</c:v>
                </c:pt>
                <c:pt idx="295">
                  <c:v>21.175036059970346</c:v>
                </c:pt>
                <c:pt idx="296">
                  <c:v>21.174286322076405</c:v>
                </c:pt>
                <c:pt idx="297">
                  <c:v>21.173533552402994</c:v>
                </c:pt>
                <c:pt idx="298">
                  <c:v>21.172777746382199</c:v>
                </c:pt>
                <c:pt idx="299">
                  <c:v>21.17201889947712</c:v>
                </c:pt>
                <c:pt idx="300">
                  <c:v>21.171257006956548</c:v>
                </c:pt>
                <c:pt idx="301">
                  <c:v>21.170492064232288</c:v>
                </c:pt>
                <c:pt idx="302">
                  <c:v>21.16972406669133</c:v>
                </c:pt>
                <c:pt idx="303">
                  <c:v>21.168953009495326</c:v>
                </c:pt>
                <c:pt idx="304">
                  <c:v>21.168178888065114</c:v>
                </c:pt>
                <c:pt idx="305">
                  <c:v>21.167401697566856</c:v>
                </c:pt>
                <c:pt idx="306">
                  <c:v>21.166621433283982</c:v>
                </c:pt>
                <c:pt idx="307">
                  <c:v>21.165838090387219</c:v>
                </c:pt>
                <c:pt idx="308">
                  <c:v>21.165051663991164</c:v>
                </c:pt>
                <c:pt idx="309">
                  <c:v>21.164262149388072</c:v>
                </c:pt>
                <c:pt idx="310">
                  <c:v>21.163469541551475</c:v>
                </c:pt>
                <c:pt idx="311">
                  <c:v>21.162673835632514</c:v>
                </c:pt>
                <c:pt idx="312">
                  <c:v>21.161875026726598</c:v>
                </c:pt>
                <c:pt idx="313">
                  <c:v>21.161073109842889</c:v>
                </c:pt>
                <c:pt idx="314">
                  <c:v>21.160268079962812</c:v>
                </c:pt>
                <c:pt idx="315">
                  <c:v>21.159459932129923</c:v>
                </c:pt>
                <c:pt idx="316">
                  <c:v>21.158648661240669</c:v>
                </c:pt>
                <c:pt idx="317">
                  <c:v>21.157834262253569</c:v>
                </c:pt>
                <c:pt idx="318">
                  <c:v>21.15701673009978</c:v>
                </c:pt>
                <c:pt idx="319">
                  <c:v>21.156196059622008</c:v>
                </c:pt>
                <c:pt idx="320">
                  <c:v>21.15537224566495</c:v>
                </c:pt>
                <c:pt idx="321">
                  <c:v>21.154545282983641</c:v>
                </c:pt>
                <c:pt idx="322">
                  <c:v>21.153715166488688</c:v>
                </c:pt>
                <c:pt idx="323">
                  <c:v>21.152881890878394</c:v>
                </c:pt>
                <c:pt idx="324">
                  <c:v>21.15204545085248</c:v>
                </c:pt>
                <c:pt idx="325">
                  <c:v>21.151205841174864</c:v>
                </c:pt>
                <c:pt idx="326">
                  <c:v>21.15036305645625</c:v>
                </c:pt>
                <c:pt idx="327">
                  <c:v>21.149517091402871</c:v>
                </c:pt>
                <c:pt idx="328">
                  <c:v>21.148667940598038</c:v>
                </c:pt>
                <c:pt idx="329">
                  <c:v>21.147815598595137</c:v>
                </c:pt>
                <c:pt idx="330">
                  <c:v>21.146960060012759</c:v>
                </c:pt>
                <c:pt idx="331">
                  <c:v>21.146101319345036</c:v>
                </c:pt>
                <c:pt idx="332">
                  <c:v>21.145239371023717</c:v>
                </c:pt>
                <c:pt idx="333">
                  <c:v>21.144374209674346</c:v>
                </c:pt>
                <c:pt idx="334">
                  <c:v>21.143505829636723</c:v>
                </c:pt>
                <c:pt idx="335">
                  <c:v>21.142634225251175</c:v>
                </c:pt>
                <c:pt idx="336">
                  <c:v>21.14175939095643</c:v>
                </c:pt>
                <c:pt idx="337">
                  <c:v>21.140881321128855</c:v>
                </c:pt>
                <c:pt idx="338">
                  <c:v>21.140000010016276</c:v>
                </c:pt>
                <c:pt idx="339">
                  <c:v>21.139115451933012</c:v>
                </c:pt>
                <c:pt idx="340">
                  <c:v>21.138227641129706</c:v>
                </c:pt>
                <c:pt idx="341">
                  <c:v>21.137336571858697</c:v>
                </c:pt>
                <c:pt idx="342">
                  <c:v>21.136442238241656</c:v>
                </c:pt>
                <c:pt idx="343">
                  <c:v>21.135544634467543</c:v>
                </c:pt>
                <c:pt idx="344">
                  <c:v>21.134643754727346</c:v>
                </c:pt>
                <c:pt idx="345">
                  <c:v>21.133739593046716</c:v>
                </c:pt>
                <c:pt idx="346">
                  <c:v>21.132832143384402</c:v>
                </c:pt>
                <c:pt idx="347">
                  <c:v>21.131921399935749</c:v>
                </c:pt>
                <c:pt idx="348">
                  <c:v>21.131007356560573</c:v>
                </c:pt>
                <c:pt idx="349">
                  <c:v>21.130090007356408</c:v>
                </c:pt>
                <c:pt idx="350">
                  <c:v>21.129169346184732</c:v>
                </c:pt>
                <c:pt idx="351">
                  <c:v>21.128245366941513</c:v>
                </c:pt>
                <c:pt idx="352">
                  <c:v>21.127318063420567</c:v>
                </c:pt>
                <c:pt idx="353">
                  <c:v>21.126387429588515</c:v>
                </c:pt>
                <c:pt idx="354">
                  <c:v>21.125453459241584</c:v>
                </c:pt>
                <c:pt idx="355">
                  <c:v>21.12451614593337</c:v>
                </c:pt>
                <c:pt idx="356">
                  <c:v>21.123575483669306</c:v>
                </c:pt>
                <c:pt idx="357">
                  <c:v>21.122631465933949</c:v>
                </c:pt>
                <c:pt idx="358">
                  <c:v>21.121684086315099</c:v>
                </c:pt>
                <c:pt idx="359">
                  <c:v>21.120733338788455</c:v>
                </c:pt>
                <c:pt idx="360">
                  <c:v>21.119779216591507</c:v>
                </c:pt>
                <c:pt idx="361">
                  <c:v>21.118821713490441</c:v>
                </c:pt>
                <c:pt idx="362">
                  <c:v>21.117860822933864</c:v>
                </c:pt>
                <c:pt idx="363">
                  <c:v>21.116896538333965</c:v>
                </c:pt>
                <c:pt idx="364">
                  <c:v>21.11592885335368</c:v>
                </c:pt>
                <c:pt idx="365">
                  <c:v>21.114957761190585</c:v>
                </c:pt>
                <c:pt idx="366">
                  <c:v>21.113983255220241</c:v>
                </c:pt>
                <c:pt idx="367">
                  <c:v>21.113005328927184</c:v>
                </c:pt>
                <c:pt idx="368">
                  <c:v>21.112023975542968</c:v>
                </c:pt>
                <c:pt idx="369">
                  <c:v>21.111039188188382</c:v>
                </c:pt>
                <c:pt idx="370">
                  <c:v>21.110050960458882</c:v>
                </c:pt>
                <c:pt idx="371">
                  <c:v>21.109059285255356</c:v>
                </c:pt>
                <c:pt idx="372">
                  <c:v>21.108064155732833</c:v>
                </c:pt>
                <c:pt idx="373">
                  <c:v>21.107065565157118</c:v>
                </c:pt>
                <c:pt idx="374">
                  <c:v>21.106063506535172</c:v>
                </c:pt>
                <c:pt idx="375">
                  <c:v>21.105057972909641</c:v>
                </c:pt>
                <c:pt idx="376">
                  <c:v>21.104048957285016</c:v>
                </c:pt>
                <c:pt idx="377">
                  <c:v>21.103036452627407</c:v>
                </c:pt>
                <c:pt idx="378">
                  <c:v>21.102020451788889</c:v>
                </c:pt>
                <c:pt idx="379">
                  <c:v>21.101000947733045</c:v>
                </c:pt>
                <c:pt idx="380">
                  <c:v>21.099977933385432</c:v>
                </c:pt>
                <c:pt idx="381">
                  <c:v>21.098951401480949</c:v>
                </c:pt>
                <c:pt idx="382">
                  <c:v>21.097921344790397</c:v>
                </c:pt>
                <c:pt idx="383">
                  <c:v>21.096887756044811</c:v>
                </c:pt>
                <c:pt idx="384">
                  <c:v>21.095850627858255</c:v>
                </c:pt>
                <c:pt idx="385">
                  <c:v>21.094809953112531</c:v>
                </c:pt>
                <c:pt idx="386">
                  <c:v>21.093765724109481</c:v>
                </c:pt>
                <c:pt idx="387">
                  <c:v>21.092717933650516</c:v>
                </c:pt>
                <c:pt idx="388">
                  <c:v>21.091666574187059</c:v>
                </c:pt>
                <c:pt idx="389">
                  <c:v>21.090611638128269</c:v>
                </c:pt>
                <c:pt idx="390">
                  <c:v>21.089553118076541</c:v>
                </c:pt>
                <c:pt idx="391">
                  <c:v>21.088491006358154</c:v>
                </c:pt>
                <c:pt idx="392">
                  <c:v>21.087425295335478</c:v>
                </c:pt>
                <c:pt idx="393">
                  <c:v>21.086355977328687</c:v>
                </c:pt>
                <c:pt idx="394">
                  <c:v>21.08528304461548</c:v>
                </c:pt>
                <c:pt idx="395">
                  <c:v>21.084206489350926</c:v>
                </c:pt>
                <c:pt idx="396">
                  <c:v>21.083126303886594</c:v>
                </c:pt>
                <c:pt idx="397">
                  <c:v>21.082042480291591</c:v>
                </c:pt>
                <c:pt idx="398">
                  <c:v>21.080955010590436</c:v>
                </c:pt>
                <c:pt idx="399">
                  <c:v>21.079863887005796</c:v>
                </c:pt>
                <c:pt idx="400">
                  <c:v>21.078769101393355</c:v>
                </c:pt>
                <c:pt idx="401">
                  <c:v>21.077670645970045</c:v>
                </c:pt>
                <c:pt idx="402">
                  <c:v>21.076568512420568</c:v>
                </c:pt>
                <c:pt idx="403">
                  <c:v>21.075462692627749</c:v>
                </c:pt>
                <c:pt idx="404">
                  <c:v>21.074353178594002</c:v>
                </c:pt>
                <c:pt idx="405">
                  <c:v>21.073239962030588</c:v>
                </c:pt>
                <c:pt idx="406">
                  <c:v>21.072123034601955</c:v>
                </c:pt>
                <c:pt idx="407">
                  <c:v>21.071002388175028</c:v>
                </c:pt>
                <c:pt idx="408">
                  <c:v>21.06987801432226</c:v>
                </c:pt>
                <c:pt idx="409">
                  <c:v>21.068749904568413</c:v>
                </c:pt>
                <c:pt idx="410">
                  <c:v>21.067618050726367</c:v>
                </c:pt>
                <c:pt idx="411">
                  <c:v>21.066482444059371</c:v>
                </c:pt>
                <c:pt idx="412">
                  <c:v>21.06534307603361</c:v>
                </c:pt>
                <c:pt idx="413">
                  <c:v>21.064199938237227</c:v>
                </c:pt>
                <c:pt idx="414">
                  <c:v>21.063053021957117</c:v>
                </c:pt>
                <c:pt idx="415">
                  <c:v>21.061902318516108</c:v>
                </c:pt>
                <c:pt idx="416">
                  <c:v>21.060747819102637</c:v>
                </c:pt>
                <c:pt idx="417">
                  <c:v>21.05958951502701</c:v>
                </c:pt>
                <c:pt idx="418">
                  <c:v>21.058427397551352</c:v>
                </c:pt>
                <c:pt idx="419">
                  <c:v>21.057261457802742</c:v>
                </c:pt>
                <c:pt idx="420">
                  <c:v>21.056091686684663</c:v>
                </c:pt>
                <c:pt idx="421">
                  <c:v>21.054918075222304</c:v>
                </c:pt>
                <c:pt idx="422">
                  <c:v>21.053740614652487</c:v>
                </c:pt>
                <c:pt idx="423">
                  <c:v>21.052559295550694</c:v>
                </c:pt>
                <c:pt idx="424">
                  <c:v>21.051374109052457</c:v>
                </c:pt>
                <c:pt idx="425">
                  <c:v>21.05018504598036</c:v>
                </c:pt>
                <c:pt idx="426">
                  <c:v>21.048992096750865</c:v>
                </c:pt>
                <c:pt idx="427">
                  <c:v>21.047795252523173</c:v>
                </c:pt>
                <c:pt idx="428">
                  <c:v>21.04659450378572</c:v>
                </c:pt>
                <c:pt idx="429">
                  <c:v>21.045389841061123</c:v>
                </c:pt>
                <c:pt idx="430">
                  <c:v>21.044181255176426</c:v>
                </c:pt>
                <c:pt idx="431">
                  <c:v>21.042968736368472</c:v>
                </c:pt>
                <c:pt idx="432">
                  <c:v>21.041752275087525</c:v>
                </c:pt>
                <c:pt idx="433">
                  <c:v>21.04053186191069</c:v>
                </c:pt>
                <c:pt idx="434">
                  <c:v>21.039307487090042</c:v>
                </c:pt>
                <c:pt idx="435">
                  <c:v>21.0380791409126</c:v>
                </c:pt>
                <c:pt idx="436">
                  <c:v>21.036846813609952</c:v>
                </c:pt>
                <c:pt idx="437">
                  <c:v>21.035610495174325</c:v>
                </c:pt>
                <c:pt idx="438">
                  <c:v>21.03437017609183</c:v>
                </c:pt>
                <c:pt idx="439">
                  <c:v>21.033125846242555</c:v>
                </c:pt>
                <c:pt idx="440">
                  <c:v>21.031877495632621</c:v>
                </c:pt>
                <c:pt idx="441">
                  <c:v>21.030625114303792</c:v>
                </c:pt>
                <c:pt idx="442">
                  <c:v>21.029368691868264</c:v>
                </c:pt>
                <c:pt idx="443">
                  <c:v>21.028108218344371</c:v>
                </c:pt>
                <c:pt idx="444">
                  <c:v>21.026843683600507</c:v>
                </c:pt>
                <c:pt idx="445">
                  <c:v>21.025575077353203</c:v>
                </c:pt>
                <c:pt idx="446">
                  <c:v>21.024302388976309</c:v>
                </c:pt>
                <c:pt idx="447">
                  <c:v>21.023025608254219</c:v>
                </c:pt>
                <c:pt idx="448">
                  <c:v>21.021744724818586</c:v>
                </c:pt>
                <c:pt idx="449">
                  <c:v>21.020459727955622</c:v>
                </c:pt>
                <c:pt idx="450">
                  <c:v>21.019170607462318</c:v>
                </c:pt>
                <c:pt idx="451">
                  <c:v>21.017877352215248</c:v>
                </c:pt>
                <c:pt idx="452">
                  <c:v>21.01657995150461</c:v>
                </c:pt>
                <c:pt idx="453">
                  <c:v>21.015278394944879</c:v>
                </c:pt>
                <c:pt idx="454">
                  <c:v>21.013972671511294</c:v>
                </c:pt>
                <c:pt idx="455">
                  <c:v>21.012662770210802</c:v>
                </c:pt>
                <c:pt idx="456">
                  <c:v>21.011348680375811</c:v>
                </c:pt>
                <c:pt idx="457">
                  <c:v>21.010030390593517</c:v>
                </c:pt>
                <c:pt idx="458">
                  <c:v>21.008707889970779</c:v>
                </c:pt>
                <c:pt idx="459">
                  <c:v>21.007381167552118</c:v>
                </c:pt>
                <c:pt idx="460">
                  <c:v>21.006050211726503</c:v>
                </c:pt>
                <c:pt idx="461">
                  <c:v>21.004715011605029</c:v>
                </c:pt>
                <c:pt idx="462">
                  <c:v>21.003375555541634</c:v>
                </c:pt>
                <c:pt idx="463">
                  <c:v>21.002031832019291</c:v>
                </c:pt>
                <c:pt idx="464">
                  <c:v>21.000683829952859</c:v>
                </c:pt>
                <c:pt idx="465">
                  <c:v>20.99933153759239</c:v>
                </c:pt>
                <c:pt idx="466">
                  <c:v>20.997974943318685</c:v>
                </c:pt>
                <c:pt idx="467">
                  <c:v>20.996614035443972</c:v>
                </c:pt>
                <c:pt idx="468">
                  <c:v>20.995248802110062</c:v>
                </c:pt>
                <c:pt idx="469">
                  <c:v>20.993879231692908</c:v>
                </c:pt>
                <c:pt idx="470">
                  <c:v>20.992505312195018</c:v>
                </c:pt>
                <c:pt idx="471">
                  <c:v>20.99112703175167</c:v>
                </c:pt>
                <c:pt idx="472">
                  <c:v>20.989744378017832</c:v>
                </c:pt>
                <c:pt idx="473">
                  <c:v>20.988357339087781</c:v>
                </c:pt>
                <c:pt idx="474">
                  <c:v>20.986965902883014</c:v>
                </c:pt>
                <c:pt idx="475">
                  <c:v>20.985570056942869</c:v>
                </c:pt>
                <c:pt idx="476">
                  <c:v>20.984169789250632</c:v>
                </c:pt>
                <c:pt idx="477">
                  <c:v>20.982765086989954</c:v>
                </c:pt>
                <c:pt idx="478">
                  <c:v>20.981355937997201</c:v>
                </c:pt>
                <c:pt idx="479">
                  <c:v>20.979942329618215</c:v>
                </c:pt>
                <c:pt idx="480">
                  <c:v>20.97852424912222</c:v>
                </c:pt>
                <c:pt idx="481">
                  <c:v>20.977101684229222</c:v>
                </c:pt>
                <c:pt idx="482">
                  <c:v>20.975674621634788</c:v>
                </c:pt>
                <c:pt idx="483">
                  <c:v>20.97424304848214</c:v>
                </c:pt>
                <c:pt idx="484">
                  <c:v>20.972806952263362</c:v>
                </c:pt>
                <c:pt idx="485">
                  <c:v>20.971366319756157</c:v>
                </c:pt>
                <c:pt idx="486">
                  <c:v>20.969921137871406</c:v>
                </c:pt>
                <c:pt idx="487">
                  <c:v>20.968471393440698</c:v>
                </c:pt>
                <c:pt idx="488">
                  <c:v>20.96701707321575</c:v>
                </c:pt>
                <c:pt idx="489">
                  <c:v>20.965558163759528</c:v>
                </c:pt>
                <c:pt idx="490">
                  <c:v>20.964094651878465</c:v>
                </c:pt>
                <c:pt idx="491">
                  <c:v>20.962626524082093</c:v>
                </c:pt>
                <c:pt idx="492">
                  <c:v>20.9611537664697</c:v>
                </c:pt>
                <c:pt idx="493">
                  <c:v>20.959676365711537</c:v>
                </c:pt>
                <c:pt idx="494">
                  <c:v>20.958194307848398</c:v>
                </c:pt>
                <c:pt idx="495">
                  <c:v>20.956707579165215</c:v>
                </c:pt>
                <c:pt idx="496">
                  <c:v>20.955216165974214</c:v>
                </c:pt>
                <c:pt idx="497">
                  <c:v>20.953720053838644</c:v>
                </c:pt>
                <c:pt idx="498">
                  <c:v>20.952219229009899</c:v>
                </c:pt>
                <c:pt idx="499">
                  <c:v>20.950713677209798</c:v>
                </c:pt>
                <c:pt idx="500">
                  <c:v>20.949203384071353</c:v>
                </c:pt>
                <c:pt idx="501">
                  <c:v>20.947688335587916</c:v>
                </c:pt>
                <c:pt idx="502">
                  <c:v>20.946168516991442</c:v>
                </c:pt>
                <c:pt idx="503">
                  <c:v>20.944643913759702</c:v>
                </c:pt>
                <c:pt idx="504">
                  <c:v>20.943114511393858</c:v>
                </c:pt>
                <c:pt idx="505">
                  <c:v>20.941580295305673</c:v>
                </c:pt>
                <c:pt idx="506">
                  <c:v>20.940041250588326</c:v>
                </c:pt>
                <c:pt idx="507">
                  <c:v>20.938497362355928</c:v>
                </c:pt>
                <c:pt idx="508">
                  <c:v>20.936948615744605</c:v>
                </c:pt>
                <c:pt idx="509">
                  <c:v>20.935394995221625</c:v>
                </c:pt>
                <c:pt idx="510">
                  <c:v>20.933836486195222</c:v>
                </c:pt>
                <c:pt idx="511">
                  <c:v>20.932273073289444</c:v>
                </c:pt>
                <c:pt idx="512">
                  <c:v>20.930704740798166</c:v>
                </c:pt>
                <c:pt idx="513">
                  <c:v>20.929131473614909</c:v>
                </c:pt>
                <c:pt idx="514">
                  <c:v>20.927553256071587</c:v>
                </c:pt>
                <c:pt idx="515">
                  <c:v>20.925970072282951</c:v>
                </c:pt>
                <c:pt idx="516">
                  <c:v>20.924381907087049</c:v>
                </c:pt>
                <c:pt idx="517">
                  <c:v>20.922788744165267</c:v>
                </c:pt>
                <c:pt idx="518">
                  <c:v>20.921190567685674</c:v>
                </c:pt>
                <c:pt idx="519">
                  <c:v>20.91958736159749</c:v>
                </c:pt>
                <c:pt idx="520">
                  <c:v>20.917979109509041</c:v>
                </c:pt>
                <c:pt idx="521">
                  <c:v>20.916365795760964</c:v>
                </c:pt>
                <c:pt idx="522">
                  <c:v>20.914747403516447</c:v>
                </c:pt>
                <c:pt idx="523">
                  <c:v>20.913123916310081</c:v>
                </c:pt>
                <c:pt idx="524">
                  <c:v>20.911495317812751</c:v>
                </c:pt>
                <c:pt idx="525">
                  <c:v>20.909861591107003</c:v>
                </c:pt>
                <c:pt idx="526">
                  <c:v>20.908222719773409</c:v>
                </c:pt>
                <c:pt idx="527">
                  <c:v>20.906578686556891</c:v>
                </c:pt>
                <c:pt idx="528">
                  <c:v>20.904929474578523</c:v>
                </c:pt>
                <c:pt idx="529">
                  <c:v>20.903275066605502</c:v>
                </c:pt>
                <c:pt idx="530">
                  <c:v>20.901615445539157</c:v>
                </c:pt>
                <c:pt idx="531">
                  <c:v>20.899950594294335</c:v>
                </c:pt>
                <c:pt idx="532">
                  <c:v>20.89828049493266</c:v>
                </c:pt>
                <c:pt idx="533">
                  <c:v>20.89660513026659</c:v>
                </c:pt>
                <c:pt idx="534">
                  <c:v>20.894924482499885</c:v>
                </c:pt>
                <c:pt idx="535">
                  <c:v>20.893238533719405</c:v>
                </c:pt>
                <c:pt idx="536">
                  <c:v>20.891547266270788</c:v>
                </c:pt>
                <c:pt idx="537">
                  <c:v>20.88985066200776</c:v>
                </c:pt>
                <c:pt idx="538">
                  <c:v>20.888148702790595</c:v>
                </c:pt>
                <c:pt idx="539">
                  <c:v>20.886441370360355</c:v>
                </c:pt>
                <c:pt idx="540">
                  <c:v>20.884728646210778</c:v>
                </c:pt>
                <c:pt idx="541">
                  <c:v>20.883010511967854</c:v>
                </c:pt>
                <c:pt idx="542">
                  <c:v>20.881286949264901</c:v>
                </c:pt>
                <c:pt idx="543">
                  <c:v>20.879557938845164</c:v>
                </c:pt>
                <c:pt idx="544">
                  <c:v>20.877823462222363</c:v>
                </c:pt>
                <c:pt idx="545">
                  <c:v>20.876083500402295</c:v>
                </c:pt>
                <c:pt idx="546">
                  <c:v>20.874338033746103</c:v>
                </c:pt>
                <c:pt idx="547">
                  <c:v>20.872587043780655</c:v>
                </c:pt>
                <c:pt idx="548">
                  <c:v>20.870830510610258</c:v>
                </c:pt>
                <c:pt idx="549">
                  <c:v>20.869068414726186</c:v>
                </c:pt>
                <c:pt idx="550">
                  <c:v>20.867300736751382</c:v>
                </c:pt>
                <c:pt idx="551">
                  <c:v>20.865527456653702</c:v>
                </c:pt>
                <c:pt idx="552">
                  <c:v>20.863748554792863</c:v>
                </c:pt>
                <c:pt idx="553">
                  <c:v>20.861964011000381</c:v>
                </c:pt>
                <c:pt idx="554">
                  <c:v>20.860173805103667</c:v>
                </c:pt>
                <c:pt idx="555">
                  <c:v>20.858377916793668</c:v>
                </c:pt>
                <c:pt idx="556">
                  <c:v>20.856576325489929</c:v>
                </c:pt>
                <c:pt idx="557">
                  <c:v>20.854769010873927</c:v>
                </c:pt>
                <c:pt idx="558">
                  <c:v>20.852955952086727</c:v>
                </c:pt>
                <c:pt idx="559">
                  <c:v>20.851137128261414</c:v>
                </c:pt>
                <c:pt idx="560">
                  <c:v>20.849312518253118</c:v>
                </c:pt>
                <c:pt idx="561">
                  <c:v>20.847482101179104</c:v>
                </c:pt>
                <c:pt idx="562">
                  <c:v>20.845645855606136</c:v>
                </c:pt>
                <c:pt idx="563">
                  <c:v>20.843803759952944</c:v>
                </c:pt>
                <c:pt idx="564">
                  <c:v>20.841955793037631</c:v>
                </c:pt>
                <c:pt idx="565">
                  <c:v>20.840101932708944</c:v>
                </c:pt>
                <c:pt idx="566">
                  <c:v>20.838242157074333</c:v>
                </c:pt>
                <c:pt idx="567">
                  <c:v>20.836376444366653</c:v>
                </c:pt>
                <c:pt idx="568">
                  <c:v>20.834504772252586</c:v>
                </c:pt>
                <c:pt idx="569">
                  <c:v>20.832627118242765</c:v>
                </c:pt>
                <c:pt idx="570">
                  <c:v>20.830743460109872</c:v>
                </c:pt>
                <c:pt idx="571">
                  <c:v>20.828853775052288</c:v>
                </c:pt>
                <c:pt idx="572">
                  <c:v>20.826958040108142</c:v>
                </c:pt>
                <c:pt idx="573">
                  <c:v>20.825056232718566</c:v>
                </c:pt>
                <c:pt idx="574">
                  <c:v>20.8231483291774</c:v>
                </c:pt>
                <c:pt idx="575">
                  <c:v>20.821234306745072</c:v>
                </c:pt>
                <c:pt idx="576">
                  <c:v>20.819314141527272</c:v>
                </c:pt>
                <c:pt idx="577">
                  <c:v>20.817387810030411</c:v>
                </c:pt>
                <c:pt idx="578">
                  <c:v>20.815455288452</c:v>
                </c:pt>
                <c:pt idx="579">
                  <c:v>20.813516552820737</c:v>
                </c:pt>
                <c:pt idx="580">
                  <c:v>20.811571578850582</c:v>
                </c:pt>
                <c:pt idx="581">
                  <c:v>20.809620342516244</c:v>
                </c:pt>
                <c:pt idx="582">
                  <c:v>20.807662819186714</c:v>
                </c:pt>
                <c:pt idx="583">
                  <c:v>20.805698984054011</c:v>
                </c:pt>
                <c:pt idx="584">
                  <c:v>20.803728812570288</c:v>
                </c:pt>
                <c:pt idx="585">
                  <c:v>20.801752279572931</c:v>
                </c:pt>
                <c:pt idx="586">
                  <c:v>20.799769359864609</c:v>
                </c:pt>
                <c:pt idx="587">
                  <c:v>20.797780028066271</c:v>
                </c:pt>
                <c:pt idx="588">
                  <c:v>20.795784258615477</c:v>
                </c:pt>
                <c:pt idx="589">
                  <c:v>20.793782025616018</c:v>
                </c:pt>
                <c:pt idx="590">
                  <c:v>20.791773303430229</c:v>
                </c:pt>
                <c:pt idx="591">
                  <c:v>20.789758065786899</c:v>
                </c:pt>
                <c:pt idx="592">
                  <c:v>20.78773628637256</c:v>
                </c:pt>
                <c:pt idx="593">
                  <c:v>20.785707938530965</c:v>
                </c:pt>
                <c:pt idx="594">
                  <c:v>20.783672995712003</c:v>
                </c:pt>
                <c:pt idx="595">
                  <c:v>20.781631431171633</c:v>
                </c:pt>
                <c:pt idx="596">
                  <c:v>20.779583217818008</c:v>
                </c:pt>
                <c:pt idx="597">
                  <c:v>20.777528328054583</c:v>
                </c:pt>
                <c:pt idx="598">
                  <c:v>20.775466734385365</c:v>
                </c:pt>
                <c:pt idx="599">
                  <c:v>20.773398409417954</c:v>
                </c:pt>
                <c:pt idx="600">
                  <c:v>20.77132332494234</c:v>
                </c:pt>
                <c:pt idx="601">
                  <c:v>20.769241453155256</c:v>
                </c:pt>
                <c:pt idx="602">
                  <c:v>20.767152765737936</c:v>
                </c:pt>
                <c:pt idx="603">
                  <c:v>20.765057233537927</c:v>
                </c:pt>
                <c:pt idx="604">
                  <c:v>20.762954828585727</c:v>
                </c:pt>
                <c:pt idx="605">
                  <c:v>20.760845521766949</c:v>
                </c:pt>
                <c:pt idx="606">
                  <c:v>20.758729283433272</c:v>
                </c:pt>
                <c:pt idx="607">
                  <c:v>20.75660608481364</c:v>
                </c:pt>
                <c:pt idx="608">
                  <c:v>20.754475895658199</c:v>
                </c:pt>
                <c:pt idx="609">
                  <c:v>20.752338686436527</c:v>
                </c:pt>
                <c:pt idx="610">
                  <c:v>20.750194427236771</c:v>
                </c:pt>
                <c:pt idx="611">
                  <c:v>20.748043087601122</c:v>
                </c:pt>
                <c:pt idx="612">
                  <c:v>20.745884636999001</c:v>
                </c:pt>
                <c:pt idx="613">
                  <c:v>20.743719044666602</c:v>
                </c:pt>
                <c:pt idx="614">
                  <c:v>20.741546279443281</c:v>
                </c:pt>
                <c:pt idx="615">
                  <c:v>20.739366310413843</c:v>
                </c:pt>
                <c:pt idx="616">
                  <c:v>20.737179105940001</c:v>
                </c:pt>
                <c:pt idx="617">
                  <c:v>20.734984634138602</c:v>
                </c:pt>
                <c:pt idx="618">
                  <c:v>20.732782863532993</c:v>
                </c:pt>
                <c:pt idx="619">
                  <c:v>20.730573761257435</c:v>
                </c:pt>
                <c:pt idx="620">
                  <c:v>20.72835729517459</c:v>
                </c:pt>
                <c:pt idx="621">
                  <c:v>20.726133432733704</c:v>
                </c:pt>
                <c:pt idx="622">
                  <c:v>20.723902140799701</c:v>
                </c:pt>
                <c:pt idx="623">
                  <c:v>20.721663386143632</c:v>
                </c:pt>
                <c:pt idx="624">
                  <c:v>20.719417135276046</c:v>
                </c:pt>
                <c:pt idx="625">
                  <c:v>20.717163354444313</c:v>
                </c:pt>
                <c:pt idx="626">
                  <c:v>20.714902009462037</c:v>
                </c:pt>
                <c:pt idx="627">
                  <c:v>20.712633066377251</c:v>
                </c:pt>
                <c:pt idx="628">
                  <c:v>20.710356490633082</c:v>
                </c:pt>
                <c:pt idx="629">
                  <c:v>20.708072246720139</c:v>
                </c:pt>
                <c:pt idx="630">
                  <c:v>20.70578030037413</c:v>
                </c:pt>
                <c:pt idx="631">
                  <c:v>20.703480615867186</c:v>
                </c:pt>
                <c:pt idx="632">
                  <c:v>20.701173157355232</c:v>
                </c:pt>
                <c:pt idx="633">
                  <c:v>20.698857889565407</c:v>
                </c:pt>
                <c:pt idx="634">
                  <c:v>20.696534775048178</c:v>
                </c:pt>
                <c:pt idx="635">
                  <c:v>20.694203778295378</c:v>
                </c:pt>
                <c:pt idx="636">
                  <c:v>20.691864862128764</c:v>
                </c:pt>
                <c:pt idx="637">
                  <c:v>20.689517989241491</c:v>
                </c:pt>
                <c:pt idx="638">
                  <c:v>20.687163122722311</c:v>
                </c:pt>
                <c:pt idx="639">
                  <c:v>20.684800224310067</c:v>
                </c:pt>
                <c:pt idx="640">
                  <c:v>20.682429255780697</c:v>
                </c:pt>
                <c:pt idx="641">
                  <c:v>20.680050179479736</c:v>
                </c:pt>
                <c:pt idx="642">
                  <c:v>20.677662956561797</c:v>
                </c:pt>
                <c:pt idx="643">
                  <c:v>20.675267547683443</c:v>
                </c:pt>
                <c:pt idx="644">
                  <c:v>20.672863913710447</c:v>
                </c:pt>
                <c:pt idx="645">
                  <c:v>20.670452014828157</c:v>
                </c:pt>
                <c:pt idx="646">
                  <c:v>20.668031811250543</c:v>
                </c:pt>
                <c:pt idx="647">
                  <c:v>20.665603262862174</c:v>
                </c:pt>
                <c:pt idx="648">
                  <c:v>20.663166329033725</c:v>
                </c:pt>
                <c:pt idx="649">
                  <c:v>20.66072096843364</c:v>
                </c:pt>
                <c:pt idx="650">
                  <c:v>20.65826713938247</c:v>
                </c:pt>
                <c:pt idx="651">
                  <c:v>20.655804801677078</c:v>
                </c:pt>
                <c:pt idx="652">
                  <c:v>20.653333911665612</c:v>
                </c:pt>
                <c:pt idx="653">
                  <c:v>20.650854428264211</c:v>
                </c:pt>
                <c:pt idx="654">
                  <c:v>20.648366308016662</c:v>
                </c:pt>
                <c:pt idx="655">
                  <c:v>20.645869507835624</c:v>
                </c:pt>
                <c:pt idx="656">
                  <c:v>20.6433639846394</c:v>
                </c:pt>
                <c:pt idx="657">
                  <c:v>20.640849694421018</c:v>
                </c:pt>
                <c:pt idx="658">
                  <c:v>20.638326593170895</c:v>
                </c:pt>
                <c:pt idx="659">
                  <c:v>20.635794635563318</c:v>
                </c:pt>
                <c:pt idx="660">
                  <c:v>20.633253777765262</c:v>
                </c:pt>
                <c:pt idx="661">
                  <c:v>20.630703973300434</c:v>
                </c:pt>
                <c:pt idx="662">
                  <c:v>20.62814517737436</c:v>
                </c:pt>
                <c:pt idx="663">
                  <c:v>20.62557734366569</c:v>
                </c:pt>
                <c:pt idx="664">
                  <c:v>20.623000425258173</c:v>
                </c:pt>
                <c:pt idx="665">
                  <c:v>20.620414375400639</c:v>
                </c:pt>
                <c:pt idx="666">
                  <c:v>20.617819146549067</c:v>
                </c:pt>
                <c:pt idx="667">
                  <c:v>20.615214691321881</c:v>
                </c:pt>
                <c:pt idx="668">
                  <c:v>20.612600961147052</c:v>
                </c:pt>
                <c:pt idx="669">
                  <c:v>20.60997790819092</c:v>
                </c:pt>
                <c:pt idx="670">
                  <c:v>20.607345482051514</c:v>
                </c:pt>
                <c:pt idx="671">
                  <c:v>20.60470363422651</c:v>
                </c:pt>
                <c:pt idx="672">
                  <c:v>20.602052314803668</c:v>
                </c:pt>
                <c:pt idx="673">
                  <c:v>20.59939147342596</c:v>
                </c:pt>
                <c:pt idx="674">
                  <c:v>20.596721058493266</c:v>
                </c:pt>
                <c:pt idx="675">
                  <c:v>20.594041020127449</c:v>
                </c:pt>
                <c:pt idx="676">
                  <c:v>20.591351305213866</c:v>
                </c:pt>
                <c:pt idx="677">
                  <c:v>20.588651861955274</c:v>
                </c:pt>
                <c:pt idx="678">
                  <c:v>20.585942638892959</c:v>
                </c:pt>
                <c:pt idx="679">
                  <c:v>20.583223580878158</c:v>
                </c:pt>
                <c:pt idx="680">
                  <c:v>20.580494635491505</c:v>
                </c:pt>
                <c:pt idx="681">
                  <c:v>20.577755748215395</c:v>
                </c:pt>
                <c:pt idx="682">
                  <c:v>20.575006865868275</c:v>
                </c:pt>
                <c:pt idx="683">
                  <c:v>20.572247930486828</c:v>
                </c:pt>
                <c:pt idx="684">
                  <c:v>20.569478888904332</c:v>
                </c:pt>
                <c:pt idx="685">
                  <c:v>20.566699684588031</c:v>
                </c:pt>
                <c:pt idx="686">
                  <c:v>20.563910259651305</c:v>
                </c:pt>
                <c:pt idx="687">
                  <c:v>20.561110558573692</c:v>
                </c:pt>
                <c:pt idx="688">
                  <c:v>20.558300521988635</c:v>
                </c:pt>
                <c:pt idx="689">
                  <c:v>20.555480092897945</c:v>
                </c:pt>
                <c:pt idx="690">
                  <c:v>20.552649211674517</c:v>
                </c:pt>
                <c:pt idx="691">
                  <c:v>20.549807820236261</c:v>
                </c:pt>
                <c:pt idx="692">
                  <c:v>20.546955857419601</c:v>
                </c:pt>
                <c:pt idx="693">
                  <c:v>20.544093262751261</c:v>
                </c:pt>
                <c:pt idx="694">
                  <c:v>20.541219976464713</c:v>
                </c:pt>
                <c:pt idx="695">
                  <c:v>20.538335935234105</c:v>
                </c:pt>
                <c:pt idx="696">
                  <c:v>20.535441078129445</c:v>
                </c:pt>
                <c:pt idx="697">
                  <c:v>20.532535342350293</c:v>
                </c:pt>
                <c:pt idx="698">
                  <c:v>20.529618663194071</c:v>
                </c:pt>
                <c:pt idx="699">
                  <c:v>20.526690977936831</c:v>
                </c:pt>
                <c:pt idx="700">
                  <c:v>20.523752221946747</c:v>
                </c:pt>
                <c:pt idx="701">
                  <c:v>20.520802328651648</c:v>
                </c:pt>
                <c:pt idx="702">
                  <c:v>20.517841233903411</c:v>
                </c:pt>
                <c:pt idx="703">
                  <c:v>20.514868869406854</c:v>
                </c:pt>
                <c:pt idx="704">
                  <c:v>20.511885169290945</c:v>
                </c:pt>
                <c:pt idx="705">
                  <c:v>20.508890064821713</c:v>
                </c:pt>
                <c:pt idx="706">
                  <c:v>20.505883488816366</c:v>
                </c:pt>
                <c:pt idx="707">
                  <c:v>20.502865371195057</c:v>
                </c:pt>
                <c:pt idx="708">
                  <c:v>20.499835640728943</c:v>
                </c:pt>
                <c:pt idx="709">
                  <c:v>20.496794229539098</c:v>
                </c:pt>
                <c:pt idx="710">
                  <c:v>20.49374106409709</c:v>
                </c:pt>
                <c:pt idx="711">
                  <c:v>20.490676073768132</c:v>
                </c:pt>
                <c:pt idx="712">
                  <c:v>20.48759918584534</c:v>
                </c:pt>
                <c:pt idx="713">
                  <c:v>20.484510325513714</c:v>
                </c:pt>
                <c:pt idx="714">
                  <c:v>20.481409419958215</c:v>
                </c:pt>
                <c:pt idx="715">
                  <c:v>20.478296393784266</c:v>
                </c:pt>
                <c:pt idx="716">
                  <c:v>20.475171171292395</c:v>
                </c:pt>
                <c:pt idx="717">
                  <c:v>20.472033676010973</c:v>
                </c:pt>
                <c:pt idx="718">
                  <c:v>20.468883830685755</c:v>
                </c:pt>
                <c:pt idx="719">
                  <c:v>20.465721557269227</c:v>
                </c:pt>
                <c:pt idx="720">
                  <c:v>20.462546776438252</c:v>
                </c:pt>
                <c:pt idx="721">
                  <c:v>20.459359408993844</c:v>
                </c:pt>
                <c:pt idx="722">
                  <c:v>20.456159375868687</c:v>
                </c:pt>
                <c:pt idx="723">
                  <c:v>20.452946592408846</c:v>
                </c:pt>
                <c:pt idx="724">
                  <c:v>20.44972097976483</c:v>
                </c:pt>
                <c:pt idx="725">
                  <c:v>20.446482452988594</c:v>
                </c:pt>
                <c:pt idx="726">
                  <c:v>20.443230928159924</c:v>
                </c:pt>
                <c:pt idx="727">
                  <c:v>20.439966321927784</c:v>
                </c:pt>
                <c:pt idx="728">
                  <c:v>20.436688546658971</c:v>
                </c:pt>
                <c:pt idx="729">
                  <c:v>20.433397517688828</c:v>
                </c:pt>
                <c:pt idx="730">
                  <c:v>20.430093145043919</c:v>
                </c:pt>
                <c:pt idx="731">
                  <c:v>20.426775343195178</c:v>
                </c:pt>
                <c:pt idx="732">
                  <c:v>20.42344402076386</c:v>
                </c:pt>
                <c:pt idx="733">
                  <c:v>20.420099087363003</c:v>
                </c:pt>
                <c:pt idx="734">
                  <c:v>20.416740453124941</c:v>
                </c:pt>
                <c:pt idx="735">
                  <c:v>20.413368023708983</c:v>
                </c:pt>
                <c:pt idx="736">
                  <c:v>20.409981707256776</c:v>
                </c:pt>
                <c:pt idx="737">
                  <c:v>20.406581409399458</c:v>
                </c:pt>
                <c:pt idx="738">
                  <c:v>20.40316703321183</c:v>
                </c:pt>
                <c:pt idx="739">
                  <c:v>20.399738483748855</c:v>
                </c:pt>
                <c:pt idx="740">
                  <c:v>20.396295662979789</c:v>
                </c:pt>
                <c:pt idx="741">
                  <c:v>20.392838471784223</c:v>
                </c:pt>
                <c:pt idx="742">
                  <c:v>20.389366811998613</c:v>
                </c:pt>
                <c:pt idx="743">
                  <c:v>20.385880580747074</c:v>
                </c:pt>
                <c:pt idx="744">
                  <c:v>20.382379678149068</c:v>
                </c:pt>
                <c:pt idx="745">
                  <c:v>20.378863999034454</c:v>
                </c:pt>
                <c:pt idx="746">
                  <c:v>20.37533344070474</c:v>
                </c:pt>
                <c:pt idx="747">
                  <c:v>20.371787897726403</c:v>
                </c:pt>
                <c:pt idx="748">
                  <c:v>20.368227261350956</c:v>
                </c:pt>
                <c:pt idx="749">
                  <c:v>20.364651427418913</c:v>
                </c:pt>
                <c:pt idx="750">
                  <c:v>20.361060282596501</c:v>
                </c:pt>
                <c:pt idx="751">
                  <c:v>20.357453720257801</c:v>
                </c:pt>
                <c:pt idx="752">
                  <c:v>20.353831626648383</c:v>
                </c:pt>
                <c:pt idx="753">
                  <c:v>20.350193888844355</c:v>
                </c:pt>
                <c:pt idx="754">
                  <c:v>20.346540394235888</c:v>
                </c:pt>
                <c:pt idx="755">
                  <c:v>20.342871025091465</c:v>
                </c:pt>
                <c:pt idx="756">
                  <c:v>20.339185666118716</c:v>
                </c:pt>
                <c:pt idx="757">
                  <c:v>20.335484198478028</c:v>
                </c:pt>
                <c:pt idx="758">
                  <c:v>20.331766502474512</c:v>
                </c:pt>
                <c:pt idx="759">
                  <c:v>20.328032456993228</c:v>
                </c:pt>
                <c:pt idx="760">
                  <c:v>20.324281938919576</c:v>
                </c:pt>
                <c:pt idx="761">
                  <c:v>20.320514825342467</c:v>
                </c:pt>
                <c:pt idx="762">
                  <c:v>20.31673099075757</c:v>
                </c:pt>
                <c:pt idx="763">
                  <c:v>20.312930306454152</c:v>
                </c:pt>
                <c:pt idx="764">
                  <c:v>20.309112645557072</c:v>
                </c:pt>
                <c:pt idx="765">
                  <c:v>20.305277877380934</c:v>
                </c:pt>
                <c:pt idx="766">
                  <c:v>20.301425870215279</c:v>
                </c:pt>
                <c:pt idx="767">
                  <c:v>20.297556490736628</c:v>
                </c:pt>
                <c:pt idx="768">
                  <c:v>20.293669603404673</c:v>
                </c:pt>
                <c:pt idx="769">
                  <c:v>20.289765073322556</c:v>
                </c:pt>
                <c:pt idx="770">
                  <c:v>20.285842759269599</c:v>
                </c:pt>
                <c:pt idx="771">
                  <c:v>20.281902525274738</c:v>
                </c:pt>
                <c:pt idx="772">
                  <c:v>20.277944226046539</c:v>
                </c:pt>
                <c:pt idx="773">
                  <c:v>20.273967717994029</c:v>
                </c:pt>
                <c:pt idx="774">
                  <c:v>20.269972859277534</c:v>
                </c:pt>
                <c:pt idx="775">
                  <c:v>20.265959497935643</c:v>
                </c:pt>
                <c:pt idx="776">
                  <c:v>20.261927489033113</c:v>
                </c:pt>
                <c:pt idx="777">
                  <c:v>20.257876679189557</c:v>
                </c:pt>
                <c:pt idx="778">
                  <c:v>20.253806915463233</c:v>
                </c:pt>
                <c:pt idx="779">
                  <c:v>20.249718044158861</c:v>
                </c:pt>
                <c:pt idx="780">
                  <c:v>20.245609907770643</c:v>
                </c:pt>
                <c:pt idx="781">
                  <c:v>20.241482347971054</c:v>
                </c:pt>
                <c:pt idx="782">
                  <c:v>20.237335201907413</c:v>
                </c:pt>
                <c:pt idx="783">
                  <c:v>20.233168308298335</c:v>
                </c:pt>
                <c:pt idx="784">
                  <c:v>20.228981501264276</c:v>
                </c:pt>
                <c:pt idx="785">
                  <c:v>20.224774612731071</c:v>
                </c:pt>
                <c:pt idx="786">
                  <c:v>20.220547474903437</c:v>
                </c:pt>
                <c:pt idx="787">
                  <c:v>20.216299913974975</c:v>
                </c:pt>
                <c:pt idx="788">
                  <c:v>20.212031755070164</c:v>
                </c:pt>
                <c:pt idx="789">
                  <c:v>20.2077428254197</c:v>
                </c:pt>
                <c:pt idx="790">
                  <c:v>20.20343294161944</c:v>
                </c:pt>
                <c:pt idx="791">
                  <c:v>20.199101924829431</c:v>
                </c:pt>
                <c:pt idx="792">
                  <c:v>20.194749591201834</c:v>
                </c:pt>
                <c:pt idx="793">
                  <c:v>20.190375751772983</c:v>
                </c:pt>
                <c:pt idx="794">
                  <c:v>20.185980221496759</c:v>
                </c:pt>
                <c:pt idx="795">
                  <c:v>20.181562805574814</c:v>
                </c:pt>
                <c:pt idx="796">
                  <c:v>20.177123312423092</c:v>
                </c:pt>
                <c:pt idx="797">
                  <c:v>20.172661542499203</c:v>
                </c:pt>
                <c:pt idx="798">
                  <c:v>20.168177298114575</c:v>
                </c:pt>
                <c:pt idx="799">
                  <c:v>20.163670376132771</c:v>
                </c:pt>
                <c:pt idx="800">
                  <c:v>20.159140570541936</c:v>
                </c:pt>
                <c:pt idx="801">
                  <c:v>20.154587675106683</c:v>
                </c:pt>
                <c:pt idx="802">
                  <c:v>20.150011476581344</c:v>
                </c:pt>
                <c:pt idx="803">
                  <c:v>20.145411761384594</c:v>
                </c:pt>
                <c:pt idx="804">
                  <c:v>20.140788311488631</c:v>
                </c:pt>
                <c:pt idx="805">
                  <c:v>20.136140907777587</c:v>
                </c:pt>
                <c:pt idx="806">
                  <c:v>20.131469325874789</c:v>
                </c:pt>
                <c:pt idx="807">
                  <c:v>20.126773338818055</c:v>
                </c:pt>
                <c:pt idx="808">
                  <c:v>20.122052716312211</c:v>
                </c:pt>
                <c:pt idx="809">
                  <c:v>20.11730722466362</c:v>
                </c:pt>
                <c:pt idx="810">
                  <c:v>20.11253662600404</c:v>
                </c:pt>
                <c:pt idx="811">
                  <c:v>20.107740681766849</c:v>
                </c:pt>
                <c:pt idx="812">
                  <c:v>20.102919145526599</c:v>
                </c:pt>
                <c:pt idx="813">
                  <c:v>20.098071769296254</c:v>
                </c:pt>
                <c:pt idx="814">
                  <c:v>20.093198303510306</c:v>
                </c:pt>
                <c:pt idx="815">
                  <c:v>20.08829848899704</c:v>
                </c:pt>
                <c:pt idx="816">
                  <c:v>20.083372070655106</c:v>
                </c:pt>
                <c:pt idx="817">
                  <c:v>20.07841878213155</c:v>
                </c:pt>
                <c:pt idx="818">
                  <c:v>20.073438356643813</c:v>
                </c:pt>
                <c:pt idx="819">
                  <c:v>20.068430522530193</c:v>
                </c:pt>
                <c:pt idx="820">
                  <c:v>20.063395003143381</c:v>
                </c:pt>
                <c:pt idx="821">
                  <c:v>20.058331520504254</c:v>
                </c:pt>
                <c:pt idx="822">
                  <c:v>20.053239786212863</c:v>
                </c:pt>
                <c:pt idx="823">
                  <c:v>20.048119516408061</c:v>
                </c:pt>
                <c:pt idx="824">
                  <c:v>20.0429704120276</c:v>
                </c:pt>
                <c:pt idx="825">
                  <c:v>20.037792177652101</c:v>
                </c:pt>
                <c:pt idx="826">
                  <c:v>20.032584510030713</c:v>
                </c:pt>
                <c:pt idx="827">
                  <c:v>20.027347098669271</c:v>
                </c:pt>
                <c:pt idx="828">
                  <c:v>20.022079632703836</c:v>
                </c:pt>
                <c:pt idx="829">
                  <c:v>20.016781793837936</c:v>
                </c:pt>
                <c:pt idx="830">
                  <c:v>20.011453255370974</c:v>
                </c:pt>
                <c:pt idx="831">
                  <c:v>20.006093693144713</c:v>
                </c:pt>
                <c:pt idx="832">
                  <c:v>20.000702769628198</c:v>
                </c:pt>
                <c:pt idx="833">
                  <c:v>19.995280145654682</c:v>
                </c:pt>
                <c:pt idx="834">
                  <c:v>19.989825475548265</c:v>
                </c:pt>
                <c:pt idx="835">
                  <c:v>19.984338406971428</c:v>
                </c:pt>
                <c:pt idx="836">
                  <c:v>19.978818584871266</c:v>
                </c:pt>
                <c:pt idx="837">
                  <c:v>19.973265641534766</c:v>
                </c:pt>
                <c:pt idx="838">
                  <c:v>19.967679212031044</c:v>
                </c:pt>
                <c:pt idx="839">
                  <c:v>19.96205891679449</c:v>
                </c:pt>
                <c:pt idx="840">
                  <c:v>19.956404372994385</c:v>
                </c:pt>
                <c:pt idx="841">
                  <c:v>19.950715193637304</c:v>
                </c:pt>
                <c:pt idx="842">
                  <c:v>19.944990978977412</c:v>
                </c:pt>
                <c:pt idx="843">
                  <c:v>19.939231329017108</c:v>
                </c:pt>
                <c:pt idx="844">
                  <c:v>19.933435829764345</c:v>
                </c:pt>
                <c:pt idx="845">
                  <c:v>19.927604065854052</c:v>
                </c:pt>
                <c:pt idx="846">
                  <c:v>19.921735610961868</c:v>
                </c:pt>
                <c:pt idx="847">
                  <c:v>19.915830031025777</c:v>
                </c:pt>
                <c:pt idx="848">
                  <c:v>19.909886887592783</c:v>
                </c:pt>
                <c:pt idx="849">
                  <c:v>19.903905728844304</c:v>
                </c:pt>
                <c:pt idx="850">
                  <c:v>19.89788609728301</c:v>
                </c:pt>
                <c:pt idx="851">
                  <c:v>19.891827529612392</c:v>
                </c:pt>
                <c:pt idx="852">
                  <c:v>19.885729547544912</c:v>
                </c:pt>
                <c:pt idx="853">
                  <c:v>19.879591670156113</c:v>
                </c:pt>
                <c:pt idx="854">
                  <c:v>19.873413404679255</c:v>
                </c:pt>
                <c:pt idx="855">
                  <c:v>19.867194246183498</c:v>
                </c:pt>
                <c:pt idx="856">
                  <c:v>19.860933685620886</c:v>
                </c:pt>
                <c:pt idx="857">
                  <c:v>19.854631199453443</c:v>
                </c:pt>
                <c:pt idx="858">
                  <c:v>19.848286258677994</c:v>
                </c:pt>
                <c:pt idx="859">
                  <c:v>19.841898317320091</c:v>
                </c:pt>
                <c:pt idx="860">
                  <c:v>19.835466826284819</c:v>
                </c:pt>
                <c:pt idx="861">
                  <c:v>19.828991218887865</c:v>
                </c:pt>
                <c:pt idx="862">
                  <c:v>19.822470919062798</c:v>
                </c:pt>
                <c:pt idx="863">
                  <c:v>19.815905346008066</c:v>
                </c:pt>
                <c:pt idx="864">
                  <c:v>19.809293894446519</c:v>
                </c:pt>
                <c:pt idx="865">
                  <c:v>19.802635957626862</c:v>
                </c:pt>
                <c:pt idx="866">
                  <c:v>19.795930911413375</c:v>
                </c:pt>
                <c:pt idx="867">
                  <c:v>19.789178118790197</c:v>
                </c:pt>
                <c:pt idx="868">
                  <c:v>19.782376932539787</c:v>
                </c:pt>
                <c:pt idx="869">
                  <c:v>19.775526689888373</c:v>
                </c:pt>
                <c:pt idx="870">
                  <c:v>19.768626712052686</c:v>
                </c:pt>
                <c:pt idx="871">
                  <c:v>19.761676307906132</c:v>
                </c:pt>
                <c:pt idx="872">
                  <c:v>19.754674773644467</c:v>
                </c:pt>
                <c:pt idx="873">
                  <c:v>19.747621387193124</c:v>
                </c:pt>
                <c:pt idx="874">
                  <c:v>19.740515411882001</c:v>
                </c:pt>
                <c:pt idx="875">
                  <c:v>19.733356094964552</c:v>
                </c:pt>
                <c:pt idx="876">
                  <c:v>19.726142667146714</c:v>
                </c:pt>
                <c:pt idx="877">
                  <c:v>19.718874339935503</c:v>
                </c:pt>
                <c:pt idx="878">
                  <c:v>19.711550314857163</c:v>
                </c:pt>
                <c:pt idx="879">
                  <c:v>19.704169766751328</c:v>
                </c:pt>
                <c:pt idx="880">
                  <c:v>19.696731852850181</c:v>
                </c:pt>
                <c:pt idx="881">
                  <c:v>19.689235716713842</c:v>
                </c:pt>
                <c:pt idx="882">
                  <c:v>19.681680476617544</c:v>
                </c:pt>
                <c:pt idx="883">
                  <c:v>19.674065236053597</c:v>
                </c:pt>
                <c:pt idx="884">
                  <c:v>19.666389069613523</c:v>
                </c:pt>
                <c:pt idx="885">
                  <c:v>19.65865103928359</c:v>
                </c:pt>
                <c:pt idx="886">
                  <c:v>19.650850175553511</c:v>
                </c:pt>
                <c:pt idx="887">
                  <c:v>19.642985492715624</c:v>
                </c:pt>
                <c:pt idx="888">
                  <c:v>19.635055982507279</c:v>
                </c:pt>
                <c:pt idx="889">
                  <c:v>19.627060601491383</c:v>
                </c:pt>
                <c:pt idx="890">
                  <c:v>19.618998292609415</c:v>
                </c:pt>
                <c:pt idx="891">
                  <c:v>19.610867966691035</c:v>
                </c:pt>
                <c:pt idx="892">
                  <c:v>19.602668507434721</c:v>
                </c:pt>
                <c:pt idx="893">
                  <c:v>19.594398774192417</c:v>
                </c:pt>
                <c:pt idx="894">
                  <c:v>19.586057594974275</c:v>
                </c:pt>
                <c:pt idx="895">
                  <c:v>19.577643764105758</c:v>
                </c:pt>
                <c:pt idx="896">
                  <c:v>19.569156052407088</c:v>
                </c:pt>
                <c:pt idx="897">
                  <c:v>19.560593193703955</c:v>
                </c:pt>
                <c:pt idx="898">
                  <c:v>19.551953889917268</c:v>
                </c:pt>
                <c:pt idx="899">
                  <c:v>19.543236808653248</c:v>
                </c:pt>
                <c:pt idx="900">
                  <c:v>19.534440581983361</c:v>
                </c:pt>
                <c:pt idx="901">
                  <c:v>19.525563805169504</c:v>
                </c:pt>
                <c:pt idx="902">
                  <c:v>19.516605033997454</c:v>
                </c:pt>
                <c:pt idx="903">
                  <c:v>19.507562790053857</c:v>
                </c:pt>
                <c:pt idx="904">
                  <c:v>19.498435544568792</c:v>
                </c:pt>
                <c:pt idx="905">
                  <c:v>19.48922173565515</c:v>
                </c:pt>
                <c:pt idx="906">
                  <c:v>19.479919753309797</c:v>
                </c:pt>
                <c:pt idx="907">
                  <c:v>19.470527937546681</c:v>
                </c:pt>
                <c:pt idx="908">
                  <c:v>19.461044589151598</c:v>
                </c:pt>
                <c:pt idx="909">
                  <c:v>19.451467953990832</c:v>
                </c:pt>
                <c:pt idx="910">
                  <c:v>19.441796228011182</c:v>
                </c:pt>
                <c:pt idx="911">
                  <c:v>19.432027552377399</c:v>
                </c:pt>
                <c:pt idx="912">
                  <c:v>19.42216001862587</c:v>
                </c:pt>
                <c:pt idx="913">
                  <c:v>19.412191650397936</c:v>
                </c:pt>
                <c:pt idx="914">
                  <c:v>19.402120421575042</c:v>
                </c:pt>
                <c:pt idx="915">
                  <c:v>19.39194423767519</c:v>
                </c:pt>
                <c:pt idx="916">
                  <c:v>19.381660940613074</c:v>
                </c:pt>
                <c:pt idx="917">
                  <c:v>19.371268304504341</c:v>
                </c:pt>
                <c:pt idx="918">
                  <c:v>19.360764031230346</c:v>
                </c:pt>
                <c:pt idx="919">
                  <c:v>19.35014575524167</c:v>
                </c:pt>
                <c:pt idx="920">
                  <c:v>19.339411023117581</c:v>
                </c:pt>
                <c:pt idx="921">
                  <c:v>19.328557312240694</c:v>
                </c:pt>
                <c:pt idx="922">
                  <c:v>19.317582009877061</c:v>
                </c:pt>
                <c:pt idx="923">
                  <c:v>19.306482417343634</c:v>
                </c:pt>
                <c:pt idx="924">
                  <c:v>19.295255742795806</c:v>
                </c:pt>
                <c:pt idx="925">
                  <c:v>19.283899105413052</c:v>
                </c:pt>
                <c:pt idx="926">
                  <c:v>19.272409514238362</c:v>
                </c:pt>
                <c:pt idx="927">
                  <c:v>19.260783878498096</c:v>
                </c:pt>
                <c:pt idx="928">
                  <c:v>19.249019002940901</c:v>
                </c:pt>
                <c:pt idx="929">
                  <c:v>19.237111565144033</c:v>
                </c:pt>
                <c:pt idx="930">
                  <c:v>19.225058134352924</c:v>
                </c:pt>
                <c:pt idx="931">
                  <c:v>19.212855146306961</c:v>
                </c:pt>
                <c:pt idx="932">
                  <c:v>19.200498905725606</c:v>
                </c:pt>
                <c:pt idx="933">
                  <c:v>19.187985576006607</c:v>
                </c:pt>
                <c:pt idx="934">
                  <c:v>19.175311181452674</c:v>
                </c:pt>
                <c:pt idx="935">
                  <c:v>19.162471581040343</c:v>
                </c:pt>
                <c:pt idx="936">
                  <c:v>19.149462477085709</c:v>
                </c:pt>
                <c:pt idx="937">
                  <c:v>19.136279407023395</c:v>
                </c:pt>
                <c:pt idx="938">
                  <c:v>19.122917714698673</c:v>
                </c:pt>
                <c:pt idx="939">
                  <c:v>19.109372567932599</c:v>
                </c:pt>
                <c:pt idx="940">
                  <c:v>19.095638926465323</c:v>
                </c:pt>
                <c:pt idx="941">
                  <c:v>19.08171154059044</c:v>
                </c:pt>
                <c:pt idx="942">
                  <c:v>19.06758493508282</c:v>
                </c:pt>
                <c:pt idx="943">
                  <c:v>19.053253406884242</c:v>
                </c:pt>
                <c:pt idx="944">
                  <c:v>19.038710990215961</c:v>
                </c:pt>
                <c:pt idx="945">
                  <c:v>19.023951460644113</c:v>
                </c:pt>
                <c:pt idx="946">
                  <c:v>19.008968319621143</c:v>
                </c:pt>
                <c:pt idx="947">
                  <c:v>18.993754755129995</c:v>
                </c:pt>
                <c:pt idx="948">
                  <c:v>18.978303654298898</c:v>
                </c:pt>
                <c:pt idx="949">
                  <c:v>18.962607558916101</c:v>
                </c:pt>
                <c:pt idx="950">
                  <c:v>18.946658657470881</c:v>
                </c:pt>
                <c:pt idx="951">
                  <c:v>18.930448747718177</c:v>
                </c:pt>
                <c:pt idx="952">
                  <c:v>18.913969237767152</c:v>
                </c:pt>
                <c:pt idx="953">
                  <c:v>18.897211082609516</c:v>
                </c:pt>
                <c:pt idx="954">
                  <c:v>18.880164791005928</c:v>
                </c:pt>
                <c:pt idx="955">
                  <c:v>18.862820363638523</c:v>
                </c:pt>
                <c:pt idx="956">
                  <c:v>18.845167283300363</c:v>
                </c:pt>
                <c:pt idx="957">
                  <c:v>18.827194448242093</c:v>
                </c:pt>
                <c:pt idx="958">
                  <c:v>18.808890153602711</c:v>
                </c:pt>
                <c:pt idx="959">
                  <c:v>18.790242046464051</c:v>
                </c:pt>
                <c:pt idx="960">
                  <c:v>18.77123704819703</c:v>
                </c:pt>
                <c:pt idx="961">
                  <c:v>18.751861338288201</c:v>
                </c:pt>
                <c:pt idx="962">
                  <c:v>18.732100263437665</c:v>
                </c:pt>
                <c:pt idx="963">
                  <c:v>18.711938285105429</c:v>
                </c:pt>
                <c:pt idx="964">
                  <c:v>18.691358903469169</c:v>
                </c:pt>
                <c:pt idx="965">
                  <c:v>18.670344576459858</c:v>
                </c:pt>
                <c:pt idx="966">
                  <c:v>18.648876630089614</c:v>
                </c:pt>
                <c:pt idx="967">
                  <c:v>18.626935155634833</c:v>
                </c:pt>
                <c:pt idx="968">
                  <c:v>18.604498915364044</c:v>
                </c:pt>
                <c:pt idx="969">
                  <c:v>18.58154518621086</c:v>
                </c:pt>
                <c:pt idx="970">
                  <c:v>18.558049651164328</c:v>
                </c:pt>
                <c:pt idx="971">
                  <c:v>18.533986242239884</c:v>
                </c:pt>
                <c:pt idx="972">
                  <c:v>18.509326949189298</c:v>
                </c:pt>
                <c:pt idx="973">
                  <c:v>18.484041633869566</c:v>
                </c:pt>
                <c:pt idx="974">
                  <c:v>18.458097828574221</c:v>
                </c:pt>
                <c:pt idx="975">
                  <c:v>18.431460428002072</c:v>
                </c:pt>
                <c:pt idx="976">
                  <c:v>18.404091477130997</c:v>
                </c:pt>
                <c:pt idx="977">
                  <c:v>18.375949808764787</c:v>
                </c:pt>
                <c:pt idx="978">
                  <c:v>18.346990649114357</c:v>
                </c:pt>
                <c:pt idx="979">
                  <c:v>18.317165249021915</c:v>
                </c:pt>
                <c:pt idx="980">
                  <c:v>18.286420321585176</c:v>
                </c:pt>
                <c:pt idx="981">
                  <c:v>18.254697536168081</c:v>
                </c:pt>
                <c:pt idx="982">
                  <c:v>18.221932798516931</c:v>
                </c:pt>
                <c:pt idx="983">
                  <c:v>18.188055519130678</c:v>
                </c:pt>
                <c:pt idx="984">
                  <c:v>18.152987638656494</c:v>
                </c:pt>
                <c:pt idx="985">
                  <c:v>18.116642616224262</c:v>
                </c:pt>
                <c:pt idx="986">
                  <c:v>18.078924093003018</c:v>
                </c:pt>
                <c:pt idx="987">
                  <c:v>18.039724350572875</c:v>
                </c:pt>
                <c:pt idx="988">
                  <c:v>17.998922509863469</c:v>
                </c:pt>
                <c:pt idx="989">
                  <c:v>17.956382226679576</c:v>
                </c:pt>
                <c:pt idx="990">
                  <c:v>17.911948972803597</c:v>
                </c:pt>
                <c:pt idx="991">
                  <c:v>17.865446636306039</c:v>
                </c:pt>
                <c:pt idx="992">
                  <c:v>17.816673342925188</c:v>
                </c:pt>
                <c:pt idx="993">
                  <c:v>17.765396082056924</c:v>
                </c:pt>
                <c:pt idx="994">
                  <c:v>17.711344079308216</c:v>
                </c:pt>
                <c:pt idx="995">
                  <c:v>17.654200061634597</c:v>
                </c:pt>
                <c:pt idx="996">
                  <c:v>17.593589013688785</c:v>
                </c:pt>
                <c:pt idx="997">
                  <c:v>17.52906324419693</c:v>
                </c:pt>
                <c:pt idx="998">
                  <c:v>17.460082291631405</c:v>
                </c:pt>
                <c:pt idx="999">
                  <c:v>17.385985437540434</c:v>
                </c:pt>
                <c:pt idx="1000">
                  <c:v>17.305953003102701</c:v>
                </c:pt>
                <c:pt idx="1001">
                  <c:v>17.218951088871492</c:v>
                </c:pt>
                <c:pt idx="1002">
                  <c:v>17.123649550151086</c:v>
                </c:pt>
                <c:pt idx="1003">
                  <c:v>17.018296854191203</c:v>
                </c:pt>
                <c:pt idx="1004">
                  <c:v>16.900520817274522</c:v>
                </c:pt>
                <c:pt idx="1005">
                  <c:v>16.766995603098387</c:v>
                </c:pt>
                <c:pt idx="1006">
                  <c:v>16.612850282534332</c:v>
                </c:pt>
                <c:pt idx="1007">
                  <c:v>16.430533238159413</c:v>
                </c:pt>
                <c:pt idx="1008">
                  <c:v>16.20739344531771</c:v>
                </c:pt>
                <c:pt idx="1009">
                  <c:v>15.919714248295044</c:v>
                </c:pt>
                <c:pt idx="1010">
                  <c:v>15.514251264052394</c:v>
                </c:pt>
                <c:pt idx="1011">
                  <c:v>14.821105668514598</c:v>
                </c:pt>
                <c:pt idx="1012">
                  <c:v>12.518525527754985</c:v>
                </c:pt>
                <c:pt idx="1013">
                  <c:v>0</c:v>
                </c:pt>
                <c:pt idx="1014">
                  <c:v>21.277279116096253</c:v>
                </c:pt>
                <c:pt idx="1015">
                  <c:v>19.422162001626319</c:v>
                </c:pt>
                <c:pt idx="1016">
                  <c:v>17.123651567244597</c:v>
                </c:pt>
                <c:pt idx="1017">
                  <c:v>14.821107596836814</c:v>
                </c:pt>
                <c:pt idx="1018">
                  <c:v>12.518528641858898</c:v>
                </c:pt>
                <c:pt idx="1019">
                  <c:v>0.10467932748553466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38800"/>
        <c:axId val="297139360"/>
      </c:scatterChart>
      <c:valAx>
        <c:axId val="2971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9360"/>
        <c:crosses val="autoZero"/>
        <c:crossBetween val="midCat"/>
      </c:valAx>
      <c:valAx>
        <c:axId val="297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888890</xdr:colOff>
      <xdr:row>0</xdr:row>
      <xdr:rowOff>0</xdr:rowOff>
    </xdr:from>
    <xdr:to>
      <xdr:col>12</xdr:col>
      <xdr:colOff>324678</xdr:colOff>
      <xdr:row>17</xdr:row>
      <xdr:rowOff>145774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251791</xdr:colOff>
      <xdr:row>0</xdr:row>
      <xdr:rowOff>46383</xdr:rowOff>
    </xdr:from>
    <xdr:to>
      <xdr:col>17</xdr:col>
      <xdr:colOff>258417</xdr:colOff>
      <xdr:row>17</xdr:row>
      <xdr:rowOff>6627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43"/>
  <sheetViews>
    <sheetView tabSelected="1" topLeftCell="A3" zoomScale="115" zoomScaleNormal="115" workbookViewId="0">
      <selection activeCell="D10" sqref="D10"/>
    </sheetView>
  </sheetViews>
  <sheetFormatPr defaultRowHeight="14.4" x14ac:dyDescent="0.3"/>
  <cols>
    <col min="1" max="1" width="17.33203125" customWidth="1"/>
    <col min="2" max="2" width="12.5546875" customWidth="1"/>
    <col min="3" max="3" width="12" bestFit="1" customWidth="1"/>
    <col min="4" max="5" width="13" bestFit="1" customWidth="1"/>
    <col min="14" max="14" width="12.6640625" bestFit="1" customWidth="1"/>
    <col min="16" max="16" width="10.6640625" bestFit="1" customWidth="1"/>
    <col min="23" max="23" width="13.109375" bestFit="1" customWidth="1"/>
    <col min="31" max="31" width="12.109375" bestFit="1" customWidth="1"/>
    <col min="37" max="37" width="17.5546875" customWidth="1"/>
    <col min="38" max="38" width="20" customWidth="1"/>
    <col min="39" max="39" width="14" bestFit="1" customWidth="1"/>
  </cols>
  <sheetData>
    <row r="1" spans="1:44" x14ac:dyDescent="0.3">
      <c r="A1" t="s">
        <v>0</v>
      </c>
      <c r="B1" s="4">
        <v>-1</v>
      </c>
      <c r="C1" s="2">
        <f>IF(B1&lt;B4,-B1,B1)</f>
        <v>-1</v>
      </c>
    </row>
    <row r="2" spans="1:44" x14ac:dyDescent="0.3">
      <c r="A2" t="s">
        <v>1</v>
      </c>
      <c r="B2" s="1">
        <v>1000001</v>
      </c>
      <c r="C2">
        <f>B2</f>
        <v>1000001</v>
      </c>
      <c r="V2" t="s">
        <v>2</v>
      </c>
      <c r="W2">
        <f>IF(B1&gt;=0,B3,-B3)</f>
        <v>-0.3</v>
      </c>
    </row>
    <row r="3" spans="1:44" x14ac:dyDescent="0.3">
      <c r="A3" t="s">
        <v>2</v>
      </c>
      <c r="B3" s="1">
        <v>0.3</v>
      </c>
      <c r="C3">
        <f>IF(B1&lt;B4,-B3,B3)</f>
        <v>0.3</v>
      </c>
      <c r="V3" t="s">
        <v>25</v>
      </c>
      <c r="W3">
        <f>1/(2*W2)</f>
        <v>-1.6666666666666667</v>
      </c>
    </row>
    <row r="4" spans="1:44" x14ac:dyDescent="0.3">
      <c r="A4" t="s">
        <v>3</v>
      </c>
      <c r="B4">
        <f>-B3*TAN(PI()*alpha/2)</f>
        <v>-1740223023.0005462</v>
      </c>
      <c r="C4">
        <f>-beta*TAN(PI()*alpha/2)</f>
        <v>-1740223023.0005462</v>
      </c>
      <c r="V4" t="s">
        <v>26</v>
      </c>
      <c r="W4">
        <f>PI()*W3</f>
        <v>-5.2359877559829888</v>
      </c>
    </row>
    <row r="5" spans="1:44" x14ac:dyDescent="0.3">
      <c r="A5" t="s">
        <v>4</v>
      </c>
      <c r="C5">
        <f>ATAN(beta*TAN(PI()*alpha/2))/alpha</f>
        <v>1.5707947554255021E-6</v>
      </c>
      <c r="V5" t="s">
        <v>27</v>
      </c>
      <c r="W5">
        <f>-W4*ABS(x)</f>
        <v>5.2359877559829888</v>
      </c>
      <c r="AQ5" t="s">
        <v>36</v>
      </c>
      <c r="AR5" t="s">
        <v>3</v>
      </c>
    </row>
    <row r="6" spans="1:44" x14ac:dyDescent="0.3">
      <c r="A6" t="s">
        <v>9</v>
      </c>
      <c r="C6">
        <f>1/SQRT(1+zeta*zeta)</f>
        <v>5.7463898982083872E-10</v>
      </c>
      <c r="AQ6" t="s">
        <v>37</v>
      </c>
    </row>
    <row r="7" spans="1:44" x14ac:dyDescent="0.3">
      <c r="A7" t="s">
        <v>10</v>
      </c>
      <c r="C7">
        <f>ABS(x-zeta)</f>
        <v>1740223022.0005462</v>
      </c>
      <c r="AQ7" t="s">
        <v>38</v>
      </c>
    </row>
    <row r="8" spans="1:44" x14ac:dyDescent="0.3">
      <c r="A8" t="s">
        <v>17</v>
      </c>
      <c r="C8">
        <f>alpha/(PI()*ABS(alpha-1)*x_m_zeta)</f>
        <v>1.8291345446502027E-10</v>
      </c>
    </row>
    <row r="9" spans="1:44" x14ac:dyDescent="0.3">
      <c r="A9" t="s">
        <v>18</v>
      </c>
      <c r="C9">
        <f>PI()/2+theta0</f>
        <v>1.5707978975896519</v>
      </c>
    </row>
    <row r="10" spans="1:44" x14ac:dyDescent="0.3">
      <c r="AK10" t="e">
        <f>-SIN(th)/COS(th)</f>
        <v>#NAME?</v>
      </c>
    </row>
    <row r="11" spans="1:44" x14ac:dyDescent="0.3">
      <c r="A11" t="s">
        <v>31</v>
      </c>
      <c r="B11" t="s">
        <v>32</v>
      </c>
      <c r="D11">
        <f>2*B3/(alpha-1)/PI()</f>
        <v>1.909859317102744E-7</v>
      </c>
    </row>
    <row r="12" spans="1:44" x14ac:dyDescent="0.3">
      <c r="A12" t="s">
        <v>39</v>
      </c>
      <c r="D12">
        <f>LN(ABS(zeta))+LN(cat0)</f>
        <v>0</v>
      </c>
      <c r="E12">
        <f>-0.5/(zeta*zeta)</f>
        <v>-1.6510498431115698E-19</v>
      </c>
      <c r="AM12">
        <f>PI()/(2*beta)</f>
        <v>5.2359877559829888</v>
      </c>
    </row>
    <row r="13" spans="1:44" x14ac:dyDescent="0.3">
      <c r="D13">
        <f>-0.5*LN(1+zeta^-2)</f>
        <v>0</v>
      </c>
    </row>
    <row r="14" spans="1:44" x14ac:dyDescent="0.3">
      <c r="A14" t="s">
        <v>33</v>
      </c>
      <c r="D14">
        <f>alpha/(alpha-1)*LN(1-x/zeta)</f>
        <v>-5.7463957785221342E-10</v>
      </c>
    </row>
    <row r="15" spans="1:44" x14ac:dyDescent="0.3">
      <c r="A15" t="s">
        <v>34</v>
      </c>
      <c r="D15">
        <f>-x/(2*beta/PI())</f>
        <v>5.2359877559829888</v>
      </c>
      <c r="AC15" t="s">
        <v>48</v>
      </c>
      <c r="AD15" t="s">
        <v>27</v>
      </c>
      <c r="AE15" t="s">
        <v>49</v>
      </c>
      <c r="AF15" t="s">
        <v>43</v>
      </c>
      <c r="AG15" s="5" t="s">
        <v>44</v>
      </c>
    </row>
    <row r="17" spans="1:39" x14ac:dyDescent="0.3">
      <c r="AD17" t="s">
        <v>45</v>
      </c>
    </row>
    <row r="18" spans="1:39" x14ac:dyDescent="0.3">
      <c r="A18" t="s">
        <v>35</v>
      </c>
      <c r="D18">
        <f>(alpha*LN(ABS(zeta))+LN(cat0))/(alpha-1)</f>
        <v>21.277279116097489</v>
      </c>
      <c r="E18">
        <f>LN(ABS(B4))+D13/(alpha-1)</f>
        <v>21.277279116097489</v>
      </c>
      <c r="U18" t="s">
        <v>24</v>
      </c>
      <c r="AE18" t="s">
        <v>47</v>
      </c>
    </row>
    <row r="19" spans="1:39" x14ac:dyDescent="0.3">
      <c r="AF19" t="s">
        <v>46</v>
      </c>
    </row>
    <row r="20" spans="1:39" x14ac:dyDescent="0.3">
      <c r="B20" t="s">
        <v>5</v>
      </c>
      <c r="C20" t="s">
        <v>6</v>
      </c>
      <c r="D20" t="s">
        <v>7</v>
      </c>
      <c r="E20" t="s">
        <v>8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16</v>
      </c>
      <c r="S20">
        <f>SUMSQ(S22:S1041)^0.5</f>
        <v>0</v>
      </c>
      <c r="U20" t="s">
        <v>27</v>
      </c>
      <c r="V20" t="s">
        <v>28</v>
      </c>
      <c r="W20" t="s">
        <v>29</v>
      </c>
      <c r="X20" t="s">
        <v>30</v>
      </c>
      <c r="Y20" t="s">
        <v>43</v>
      </c>
      <c r="Z20" s="5" t="s">
        <v>44</v>
      </c>
      <c r="AA20" s="5" t="s">
        <v>22</v>
      </c>
      <c r="AG20" s="5" t="s">
        <v>44</v>
      </c>
      <c r="AH20" t="s">
        <v>22</v>
      </c>
      <c r="AK20" t="s">
        <v>40</v>
      </c>
    </row>
    <row r="21" spans="1:39" x14ac:dyDescent="0.3">
      <c r="A21">
        <v>0</v>
      </c>
      <c r="B21">
        <f t="shared" ref="B21:B97" si="0">(1-A21)*-theta0+A21*PI()/2</f>
        <v>-1.5707947554255021E-6</v>
      </c>
      <c r="C21">
        <f>COS(B21)</f>
        <v>0.99999999999876632</v>
      </c>
      <c r="D21">
        <f t="shared" ref="D21:D97" si="1">alpha*(B21+theta0)</f>
        <v>0</v>
      </c>
      <c r="E21">
        <f>SIN(D21)</f>
        <v>0</v>
      </c>
      <c r="F21" t="e">
        <f t="shared" ref="F21:F97" si="2">x_m_zeta/E21</f>
        <v>#DIV/0!</v>
      </c>
      <c r="G21" t="e">
        <f t="shared" ref="G21:G97" si="3">(F21)^alpha</f>
        <v>#DIV/0!</v>
      </c>
      <c r="H21" t="e">
        <f t="shared" ref="H21:H97" si="4">(cat0*C21*G21)^(1/(alpha-1))</f>
        <v>#DIV/0!</v>
      </c>
      <c r="I21">
        <f>COS(D21-B21)</f>
        <v>0.99999999999876632</v>
      </c>
      <c r="J21" t="e">
        <f>H21*I21</f>
        <v>#DIV/0!</v>
      </c>
      <c r="K21" t="e">
        <f>J21*EXP(-J21)</f>
        <v>#DIV/0!</v>
      </c>
    </row>
    <row r="22" spans="1:39" x14ac:dyDescent="0.3">
      <c r="A22">
        <f t="shared" ref="A22:A23" si="5">A23/10</f>
        <v>1.0000000000000001E-16</v>
      </c>
      <c r="B22">
        <f t="shared" si="0"/>
        <v>-1.5707947552684222E-6</v>
      </c>
      <c r="C22">
        <f t="shared" ref="C22:C27" si="6">COS(B22)</f>
        <v>0.99999999999876632</v>
      </c>
      <c r="D22">
        <f t="shared" ref="D22:D23" si="7">alpha*(B22+theta0)</f>
        <v>1.5708008780763578E-10</v>
      </c>
      <c r="E22">
        <f t="shared" ref="E22:E27" si="8">SIN(D22)</f>
        <v>1.5708008780763578E-10</v>
      </c>
      <c r="F22">
        <f t="shared" si="2"/>
        <v>1.1078571741898101E+19</v>
      </c>
      <c r="G22" t="e">
        <f t="shared" si="3"/>
        <v>#NUM!</v>
      </c>
      <c r="H22" t="e">
        <f t="shared" ref="H22:H23" si="9">(cat0*C22*G22)^(1/(alpha-1))</f>
        <v>#NUM!</v>
      </c>
      <c r="I22">
        <f t="shared" ref="I22:I23" si="10">COS(D22-B22)</f>
        <v>0.9999999999987661</v>
      </c>
      <c r="J22" t="e">
        <f t="shared" ref="J22:J23" si="11">H22*I22</f>
        <v>#NUM!</v>
      </c>
      <c r="K22" t="e">
        <f t="shared" ref="K22:K27" si="12">J22*EXP(-J22)</f>
        <v>#NUM!</v>
      </c>
      <c r="M22">
        <f t="shared" ref="M22:M85" si="13">alpha*LN(F22)</f>
        <v>43851588.29428672</v>
      </c>
      <c r="N22">
        <f t="shared" ref="N22:N85" si="14">(LN(cat0)+LN(C22)+M22)/(alpha-1)</f>
        <v>43.851567017007604</v>
      </c>
      <c r="O22">
        <f>LN(I22)</f>
        <v>-1.2339018695691603E-12</v>
      </c>
      <c r="P22">
        <f>N22+O22</f>
        <v>43.851567017006367</v>
      </c>
      <c r="Q22">
        <f>P22-EXP(P22)</f>
        <v>-1.10788218353251E+19</v>
      </c>
      <c r="R22">
        <f>EXP(Q22)</f>
        <v>0</v>
      </c>
      <c r="S22">
        <f>IFERROR(P22-LN(J22),0)</f>
        <v>0</v>
      </c>
      <c r="U22">
        <f t="shared" ref="U22:U85" si="15">ea</f>
        <v>5.2359877559829888</v>
      </c>
      <c r="V22">
        <f t="shared" ref="V22:V85" si="16">$W$4+B22</f>
        <v>-5.2359893267777444</v>
      </c>
      <c r="W22">
        <f>V22*TAN(B22)</f>
        <v>8.2246645731506824E-6</v>
      </c>
      <c r="X22">
        <f t="shared" ref="X22:X85" si="17">$W$5+W22</f>
        <v>5.2359959806475622</v>
      </c>
      <c r="Y22" t="e">
        <f t="shared" ref="Y22:Y85" si="18">LN(V22) - LN($W$4)</f>
        <v>#NUM!</v>
      </c>
      <c r="Z22">
        <f>-LN(C22)</f>
        <v>1.2336798249642349E-12</v>
      </c>
      <c r="AA22" t="e">
        <f t="shared" ref="AA22:AA85" si="19">X22+Y22-Z22</f>
        <v>#NUM!</v>
      </c>
      <c r="AD22">
        <f>$D$14</f>
        <v>-5.7463957785221342E-10</v>
      </c>
      <c r="AE22">
        <f t="shared" ref="AE22:AE85" si="20">alpha/(alpha-1)*(LN(C22)-LN(E22))</f>
        <v>22.574287901483526</v>
      </c>
      <c r="AF22">
        <f t="shared" ref="AF22:AF85" si="21">$E$18+LN(I22)</f>
        <v>21.277279116096256</v>
      </c>
      <c r="AG22">
        <f>-LN(C22)</f>
        <v>1.2336798249642349E-12</v>
      </c>
      <c r="AH22">
        <f>SUM(AD22:AG22)</f>
        <v>43.851567017006374</v>
      </c>
      <c r="AI22">
        <f t="shared" ref="AI22:AI85" si="22">AH22-P22</f>
        <v>0</v>
      </c>
      <c r="AK22" t="s">
        <v>41</v>
      </c>
    </row>
    <row r="23" spans="1:39" x14ac:dyDescent="0.3">
      <c r="A23">
        <f t="shared" si="5"/>
        <v>1.0000000000000001E-15</v>
      </c>
      <c r="B23">
        <f t="shared" si="0"/>
        <v>-1.5707947538547043E-6</v>
      </c>
      <c r="C23">
        <f t="shared" si="6"/>
        <v>0.99999999999876632</v>
      </c>
      <c r="D23">
        <f t="shared" si="7"/>
        <v>1.5707993957672178E-9</v>
      </c>
      <c r="E23">
        <f t="shared" si="8"/>
        <v>1.5707993957672178E-9</v>
      </c>
      <c r="F23">
        <f t="shared" si="2"/>
        <v>1.107858219636364E+18</v>
      </c>
      <c r="G23" t="e">
        <f t="shared" si="3"/>
        <v>#NUM!</v>
      </c>
      <c r="H23" t="e">
        <f t="shared" si="9"/>
        <v>#NUM!</v>
      </c>
      <c r="I23">
        <f t="shared" si="10"/>
        <v>0.99999999999876388</v>
      </c>
      <c r="J23" t="e">
        <f t="shared" si="11"/>
        <v>#NUM!</v>
      </c>
      <c r="K23" t="e">
        <f t="shared" si="12"/>
        <v>#NUM!</v>
      </c>
      <c r="M23">
        <f t="shared" si="13"/>
        <v>41549001.84237355</v>
      </c>
      <c r="N23">
        <f t="shared" si="14"/>
        <v>41.548980565094432</v>
      </c>
      <c r="O23">
        <f t="shared" ref="O23:O86" si="23">LN(I23)</f>
        <v>-1.2361223156184133E-12</v>
      </c>
      <c r="P23">
        <f t="shared" ref="P23:P86" si="24">N23+O23</f>
        <v>41.548980565093196</v>
      </c>
      <c r="Q23">
        <f t="shared" ref="Q23:Q86" si="25">P23-EXP(P23)</f>
        <v>-1.1078806780112444E+18</v>
      </c>
      <c r="R23">
        <f t="shared" ref="R23:R86" si="26">EXP(Q23)</f>
        <v>0</v>
      </c>
      <c r="S23">
        <f t="shared" ref="S23:S86" si="27">IFERROR(P23-LN(J23),0)</f>
        <v>0</v>
      </c>
      <c r="U23">
        <f t="shared" si="15"/>
        <v>5.2359877559829888</v>
      </c>
      <c r="V23">
        <f t="shared" si="16"/>
        <v>-5.2359893267777426</v>
      </c>
      <c r="W23">
        <f t="shared" ref="W23:W86" si="28">V23*TAN(B23)</f>
        <v>8.2246645657484683E-6</v>
      </c>
      <c r="X23">
        <f t="shared" si="17"/>
        <v>5.2359959806475542</v>
      </c>
      <c r="Y23" t="e">
        <f t="shared" si="18"/>
        <v>#NUM!</v>
      </c>
      <c r="Z23">
        <f t="shared" ref="Z23:Z86" si="29">-LN(C23)</f>
        <v>1.2336798249642349E-12</v>
      </c>
      <c r="AA23" t="e">
        <f t="shared" si="19"/>
        <v>#NUM!</v>
      </c>
      <c r="AD23">
        <f t="shared" ref="AD23:AD86" si="30">$D$14</f>
        <v>-5.7463957785221342E-10</v>
      </c>
      <c r="AE23">
        <f t="shared" si="20"/>
        <v>20.271701449570347</v>
      </c>
      <c r="AF23">
        <f t="shared" si="21"/>
        <v>21.277279116096253</v>
      </c>
      <c r="AG23">
        <f t="shared" ref="AG23:AG86" si="31">-LN(C23)</f>
        <v>1.2336798249642349E-12</v>
      </c>
      <c r="AH23">
        <f t="shared" ref="AH23:AH86" si="32">SUM(AD23:AG23)</f>
        <v>41.548980565093196</v>
      </c>
      <c r="AI23">
        <f t="shared" si="22"/>
        <v>0</v>
      </c>
      <c r="AK23" t="s">
        <v>42</v>
      </c>
    </row>
    <row r="24" spans="1:39" x14ac:dyDescent="0.3">
      <c r="A24">
        <f t="shared" ref="A24:A27" si="33">A25/10</f>
        <v>1.0000000000000002E-14</v>
      </c>
      <c r="B24">
        <f t="shared" si="0"/>
        <v>-1.5707947397175232E-6</v>
      </c>
      <c r="C24">
        <f t="shared" si="6"/>
        <v>0.99999999999876632</v>
      </c>
      <c r="D24">
        <f t="shared" si="1"/>
        <v>1.5707994592947523E-8</v>
      </c>
      <c r="E24">
        <f t="shared" si="8"/>
        <v>1.5707994592947523E-8</v>
      </c>
      <c r="F24">
        <f t="shared" si="2"/>
        <v>1.1078581748314712E+17</v>
      </c>
      <c r="G24" t="e">
        <f t="shared" si="3"/>
        <v>#NUM!</v>
      </c>
      <c r="H24" t="e">
        <f t="shared" si="4"/>
        <v>#NUM!</v>
      </c>
      <c r="I24">
        <f t="shared" ref="I24:I27" si="34">COS(D24-B24)</f>
        <v>0.99999999999874145</v>
      </c>
      <c r="J24" t="e">
        <f t="shared" ref="J24:J27" si="35">H24*I24</f>
        <v>#NUM!</v>
      </c>
      <c r="K24" t="e">
        <f t="shared" si="12"/>
        <v>#NUM!</v>
      </c>
      <c r="M24">
        <f t="shared" si="13"/>
        <v>39246414.406351559</v>
      </c>
      <c r="N24">
        <f t="shared" si="14"/>
        <v>39.246393129072445</v>
      </c>
      <c r="O24">
        <f t="shared" si="23"/>
        <v>-1.2585488207158695E-12</v>
      </c>
      <c r="P24">
        <f t="shared" si="24"/>
        <v>39.246393129071187</v>
      </c>
      <c r="Q24">
        <f t="shared" si="25"/>
        <v>-1.107878082218877E+17</v>
      </c>
      <c r="R24">
        <f t="shared" si="26"/>
        <v>0</v>
      </c>
      <c r="S24">
        <f t="shared" si="27"/>
        <v>0</v>
      </c>
      <c r="U24">
        <f t="shared" si="15"/>
        <v>5.2359877559829888</v>
      </c>
      <c r="V24">
        <f t="shared" si="16"/>
        <v>-5.2359893267777284</v>
      </c>
      <c r="W24">
        <f t="shared" si="28"/>
        <v>8.2246644917263166E-6</v>
      </c>
      <c r="X24">
        <f t="shared" si="17"/>
        <v>5.2359959806474805</v>
      </c>
      <c r="Y24" t="e">
        <f t="shared" si="18"/>
        <v>#NUM!</v>
      </c>
      <c r="Z24">
        <f t="shared" si="29"/>
        <v>1.2336798249642349E-12</v>
      </c>
      <c r="AA24" t="e">
        <f t="shared" si="19"/>
        <v>#NUM!</v>
      </c>
      <c r="AD24">
        <f t="shared" si="30"/>
        <v>-5.7463957785221342E-10</v>
      </c>
      <c r="AE24">
        <f t="shared" si="20"/>
        <v>17.969114013548364</v>
      </c>
      <c r="AF24">
        <f t="shared" si="21"/>
        <v>21.277279116096231</v>
      </c>
      <c r="AG24">
        <f t="shared" si="31"/>
        <v>1.2336798249642349E-12</v>
      </c>
      <c r="AH24">
        <f t="shared" si="32"/>
        <v>39.246393129071194</v>
      </c>
      <c r="AI24">
        <f t="shared" si="22"/>
        <v>0</v>
      </c>
    </row>
    <row r="25" spans="1:39" x14ac:dyDescent="0.3">
      <c r="A25">
        <f t="shared" si="33"/>
        <v>1.0000000000000002E-13</v>
      </c>
      <c r="B25">
        <f t="shared" si="0"/>
        <v>-1.5707945983457122E-6</v>
      </c>
      <c r="C25">
        <f t="shared" si="6"/>
        <v>0.99999999999876632</v>
      </c>
      <c r="D25">
        <f t="shared" si="1"/>
        <v>1.5707994698826748E-7</v>
      </c>
      <c r="E25">
        <f t="shared" si="8"/>
        <v>1.5707994698826684E-7</v>
      </c>
      <c r="F25">
        <f t="shared" si="2"/>
        <v>1.107858167363994E+16</v>
      </c>
      <c r="G25" t="e">
        <f t="shared" si="3"/>
        <v>#NUM!</v>
      </c>
      <c r="H25" t="e">
        <f t="shared" si="4"/>
        <v>#NUM!</v>
      </c>
      <c r="I25">
        <f t="shared" si="34"/>
        <v>0.99999999999850719</v>
      </c>
      <c r="J25" t="e">
        <f t="shared" si="35"/>
        <v>#NUM!</v>
      </c>
      <c r="K25" t="e">
        <f t="shared" si="12"/>
        <v>#NUM!</v>
      </c>
      <c r="M25">
        <f t="shared" si="13"/>
        <v>36943827.004031956</v>
      </c>
      <c r="N25">
        <f t="shared" si="14"/>
        <v>36.943805726752842</v>
      </c>
      <c r="O25">
        <f t="shared" si="23"/>
        <v>-1.4928058789120996E-12</v>
      </c>
      <c r="P25">
        <f t="shared" si="24"/>
        <v>36.94380572675135</v>
      </c>
      <c r="Q25">
        <f t="shared" si="25"/>
        <v>-1.107875523770399E+16</v>
      </c>
      <c r="R25">
        <f t="shared" si="26"/>
        <v>0</v>
      </c>
      <c r="S25">
        <f t="shared" si="27"/>
        <v>0</v>
      </c>
      <c r="U25">
        <f t="shared" si="15"/>
        <v>5.2359877559829888</v>
      </c>
      <c r="V25">
        <f t="shared" si="16"/>
        <v>-5.2359893267775872</v>
      </c>
      <c r="W25">
        <f t="shared" si="28"/>
        <v>8.2246637515048E-6</v>
      </c>
      <c r="X25">
        <f t="shared" si="17"/>
        <v>5.2359959806467407</v>
      </c>
      <c r="Y25" t="e">
        <f t="shared" si="18"/>
        <v>#NUM!</v>
      </c>
      <c r="Z25">
        <f t="shared" si="29"/>
        <v>1.2336798249642349E-12</v>
      </c>
      <c r="AA25" t="e">
        <f t="shared" si="19"/>
        <v>#NUM!</v>
      </c>
      <c r="AD25">
        <f t="shared" si="30"/>
        <v>-5.7463957785221342E-10</v>
      </c>
      <c r="AE25">
        <f t="shared" si="20"/>
        <v>15.666526611228754</v>
      </c>
      <c r="AF25">
        <f t="shared" si="21"/>
        <v>21.277279116095997</v>
      </c>
      <c r="AG25">
        <f t="shared" si="31"/>
        <v>1.2336798249642349E-12</v>
      </c>
      <c r="AH25">
        <f t="shared" si="32"/>
        <v>36.94380572675135</v>
      </c>
      <c r="AI25">
        <f t="shared" si="22"/>
        <v>0</v>
      </c>
      <c r="AK25" t="s">
        <v>50</v>
      </c>
    </row>
    <row r="26" spans="1:39" x14ac:dyDescent="0.3">
      <c r="A26">
        <f t="shared" si="33"/>
        <v>1.0000000000000002E-12</v>
      </c>
      <c r="B26">
        <f t="shared" si="0"/>
        <v>-1.5707931846276045E-6</v>
      </c>
      <c r="C26">
        <f t="shared" si="6"/>
        <v>0.99999999999876632</v>
      </c>
      <c r="D26">
        <f t="shared" si="1"/>
        <v>1.5707994684003656E-6</v>
      </c>
      <c r="E26">
        <f t="shared" si="8"/>
        <v>1.5707994683997198E-6</v>
      </c>
      <c r="F26">
        <f t="shared" si="2"/>
        <v>1107858168409892.4</v>
      </c>
      <c r="G26" t="e">
        <f t="shared" si="3"/>
        <v>#NUM!</v>
      </c>
      <c r="H26" t="e">
        <f t="shared" si="4"/>
        <v>#NUM!</v>
      </c>
      <c r="I26">
        <f t="shared" si="34"/>
        <v>0.99999999999506517</v>
      </c>
      <c r="J26" t="e">
        <f t="shared" si="35"/>
        <v>#NUM!</v>
      </c>
      <c r="K26" t="e">
        <f t="shared" si="12"/>
        <v>#NUM!</v>
      </c>
      <c r="M26">
        <f t="shared" si="13"/>
        <v>34641239.60939689</v>
      </c>
      <c r="N26">
        <f t="shared" si="14"/>
        <v>34.641218332117774</v>
      </c>
      <c r="O26">
        <f t="shared" si="23"/>
        <v>-4.9348303221685342E-12</v>
      </c>
      <c r="P26">
        <f t="shared" si="24"/>
        <v>34.641218332112835</v>
      </c>
      <c r="Q26">
        <f t="shared" si="25"/>
        <v>-1107872973837730.9</v>
      </c>
      <c r="R26">
        <f t="shared" si="26"/>
        <v>0</v>
      </c>
      <c r="S26">
        <f t="shared" si="27"/>
        <v>0</v>
      </c>
      <c r="U26">
        <f t="shared" si="15"/>
        <v>5.2359877559829888</v>
      </c>
      <c r="V26">
        <f t="shared" si="16"/>
        <v>-5.2359893267761732</v>
      </c>
      <c r="W26">
        <f t="shared" si="28"/>
        <v>8.2246563492896575E-6</v>
      </c>
      <c r="X26">
        <f t="shared" si="17"/>
        <v>5.2359959806393377</v>
      </c>
      <c r="Y26" t="e">
        <f t="shared" si="18"/>
        <v>#NUM!</v>
      </c>
      <c r="Z26">
        <f t="shared" si="29"/>
        <v>1.2336798249642349E-12</v>
      </c>
      <c r="AA26" t="e">
        <f t="shared" si="19"/>
        <v>#NUM!</v>
      </c>
      <c r="AD26">
        <f t="shared" si="30"/>
        <v>-5.7463957785221342E-10</v>
      </c>
      <c r="AE26">
        <f t="shared" si="20"/>
        <v>13.363939216593689</v>
      </c>
      <c r="AF26">
        <f t="shared" si="21"/>
        <v>21.277279116092554</v>
      </c>
      <c r="AG26">
        <f t="shared" si="31"/>
        <v>1.2336798249642349E-12</v>
      </c>
      <c r="AH26">
        <f t="shared" si="32"/>
        <v>34.641218332112842</v>
      </c>
      <c r="AI26">
        <f t="shared" si="22"/>
        <v>0</v>
      </c>
      <c r="AK26" s="6" t="s">
        <v>51</v>
      </c>
    </row>
    <row r="27" spans="1:39" x14ac:dyDescent="0.3">
      <c r="A27">
        <f t="shared" si="33"/>
        <v>1.0000000000000003E-11</v>
      </c>
      <c r="B27">
        <f t="shared" si="0"/>
        <v>-1.5707790474465261E-6</v>
      </c>
      <c r="C27">
        <f t="shared" si="6"/>
        <v>0.99999999999876632</v>
      </c>
      <c r="D27">
        <f t="shared" si="1"/>
        <v>1.5707994684003655E-5</v>
      </c>
      <c r="E27">
        <f t="shared" si="8"/>
        <v>1.5707994683357687E-5</v>
      </c>
      <c r="F27">
        <f t="shared" si="2"/>
        <v>110785816845499.59</v>
      </c>
      <c r="G27" t="e">
        <f t="shared" si="3"/>
        <v>#NUM!</v>
      </c>
      <c r="H27" t="e">
        <f t="shared" si="4"/>
        <v>#NUM!</v>
      </c>
      <c r="I27">
        <f t="shared" si="34"/>
        <v>0.99999999985072197</v>
      </c>
      <c r="J27" t="e">
        <f t="shared" si="35"/>
        <v>#NUM!</v>
      </c>
      <c r="K27" t="e">
        <f t="shared" si="12"/>
        <v>#NUM!</v>
      </c>
      <c r="M27">
        <f t="shared" si="13"/>
        <v>32338652.213858467</v>
      </c>
      <c r="N27">
        <f t="shared" si="14"/>
        <v>32.338630936579349</v>
      </c>
      <c r="O27">
        <f t="shared" si="23"/>
        <v>-1.4927803438928388E-10</v>
      </c>
      <c r="P27">
        <f t="shared" si="24"/>
        <v>32.338630936430071</v>
      </c>
      <c r="Q27">
        <f t="shared" si="25"/>
        <v>-110787042275378.12</v>
      </c>
      <c r="R27">
        <f t="shared" si="26"/>
        <v>0</v>
      </c>
      <c r="S27">
        <f t="shared" si="27"/>
        <v>0</v>
      </c>
      <c r="U27">
        <f t="shared" si="15"/>
        <v>5.2359877559829888</v>
      </c>
      <c r="V27">
        <f t="shared" si="16"/>
        <v>-5.2359893267620361</v>
      </c>
      <c r="W27">
        <f t="shared" si="28"/>
        <v>8.2245823271382137E-6</v>
      </c>
      <c r="X27">
        <f t="shared" si="17"/>
        <v>5.235995980565316</v>
      </c>
      <c r="Y27" t="e">
        <f t="shared" si="18"/>
        <v>#NUM!</v>
      </c>
      <c r="Z27">
        <f t="shared" si="29"/>
        <v>1.2336798249642349E-12</v>
      </c>
      <c r="AA27" t="e">
        <f t="shared" si="19"/>
        <v>#NUM!</v>
      </c>
      <c r="AD27">
        <f t="shared" si="30"/>
        <v>-5.7463957785221342E-10</v>
      </c>
      <c r="AE27">
        <f t="shared" si="20"/>
        <v>11.061351821055263</v>
      </c>
      <c r="AF27">
        <f t="shared" si="21"/>
        <v>21.277279115948211</v>
      </c>
      <c r="AG27">
        <f t="shared" si="31"/>
        <v>1.2336798249642349E-12</v>
      </c>
      <c r="AH27">
        <f t="shared" si="32"/>
        <v>32.338630936430071</v>
      </c>
      <c r="AI27">
        <f t="shared" si="22"/>
        <v>0</v>
      </c>
      <c r="AK27" s="5" t="s">
        <v>52</v>
      </c>
    </row>
    <row r="28" spans="1:39" x14ac:dyDescent="0.3">
      <c r="A28">
        <f t="shared" ref="A28:A33" si="36">A29/10</f>
        <v>1.0000000000000003E-10</v>
      </c>
      <c r="B28">
        <f t="shared" si="0"/>
        <v>-1.5706376756357431E-6</v>
      </c>
      <c r="C28">
        <f t="shared" ref="C28:C34" si="37">COS(B28)</f>
        <v>0.99999999999876654</v>
      </c>
      <c r="D28">
        <f t="shared" ref="D28:D34" si="38">alpha*(B28+theta0)</f>
        <v>1.5707994683876602E-4</v>
      </c>
      <c r="E28">
        <f t="shared" ref="E28:E34" si="39">SIN(D28)</f>
        <v>1.5707994619279804E-4</v>
      </c>
      <c r="F28">
        <f t="shared" si="2"/>
        <v>11078581729743.002</v>
      </c>
      <c r="G28" t="e">
        <f t="shared" si="3"/>
        <v>#NUM!</v>
      </c>
      <c r="H28" t="e">
        <f t="shared" ref="H28:H34" si="40">(cat0*C28*G28)^(1/(alpha-1))</f>
        <v>#NUM!</v>
      </c>
      <c r="I28">
        <f t="shared" ref="I28:I34" si="41">COS(D28-B28)</f>
        <v>0.99999998741499607</v>
      </c>
      <c r="J28" t="e">
        <f t="shared" ref="J28:J34" si="42">H28*I28</f>
        <v>#NUM!</v>
      </c>
      <c r="K28" t="e">
        <f t="shared" ref="K28:K34" si="43">J28*EXP(-J28)</f>
        <v>#NUM!</v>
      </c>
      <c r="M28">
        <f t="shared" si="13"/>
        <v>30036064.822358645</v>
      </c>
      <c r="N28">
        <f t="shared" si="14"/>
        <v>30.036043545079529</v>
      </c>
      <c r="O28">
        <f t="shared" si="23"/>
        <v>-1.2585004007058596E-8</v>
      </c>
      <c r="P28">
        <f t="shared" si="24"/>
        <v>30.036043532494524</v>
      </c>
      <c r="Q28">
        <f t="shared" si="25"/>
        <v>-11078678625303.211</v>
      </c>
      <c r="R28">
        <f t="shared" si="26"/>
        <v>0</v>
      </c>
      <c r="S28">
        <f t="shared" si="27"/>
        <v>0</v>
      </c>
      <c r="U28">
        <f t="shared" si="15"/>
        <v>5.2359877559829888</v>
      </c>
      <c r="V28">
        <f t="shared" si="16"/>
        <v>-5.2359893266206647</v>
      </c>
      <c r="W28">
        <f t="shared" si="28"/>
        <v>8.223842105623803E-6</v>
      </c>
      <c r="X28">
        <f t="shared" si="17"/>
        <v>5.2359959798250948</v>
      </c>
      <c r="Y28" t="e">
        <f t="shared" si="18"/>
        <v>#NUM!</v>
      </c>
      <c r="Z28">
        <f t="shared" si="29"/>
        <v>1.2334577803593097E-12</v>
      </c>
      <c r="AA28" t="e">
        <f t="shared" si="19"/>
        <v>#NUM!</v>
      </c>
      <c r="AD28">
        <f t="shared" si="30"/>
        <v>-5.7463957785221342E-10</v>
      </c>
      <c r="AE28">
        <f t="shared" si="20"/>
        <v>8.7587644295554465</v>
      </c>
      <c r="AF28">
        <f t="shared" si="21"/>
        <v>21.277279103512484</v>
      </c>
      <c r="AG28">
        <f t="shared" si="31"/>
        <v>1.2334577803593097E-12</v>
      </c>
      <c r="AH28">
        <f t="shared" si="32"/>
        <v>30.036043532494524</v>
      </c>
      <c r="AI28">
        <f t="shared" si="22"/>
        <v>0</v>
      </c>
      <c r="AK28" t="s">
        <v>53</v>
      </c>
    </row>
    <row r="29" spans="1:39" x14ac:dyDescent="0.3">
      <c r="A29">
        <f t="shared" si="36"/>
        <v>1.0000000000000003E-9</v>
      </c>
      <c r="B29">
        <f t="shared" si="0"/>
        <v>-1.5692239575279126E-6</v>
      </c>
      <c r="C29">
        <f t="shared" si="37"/>
        <v>0.99999999999876876</v>
      </c>
      <c r="D29">
        <f t="shared" si="38"/>
        <v>1.5707994683874483E-3</v>
      </c>
      <c r="E29">
        <f t="shared" si="39"/>
        <v>1.5707988224195548E-3</v>
      </c>
      <c r="F29">
        <f t="shared" si="2"/>
        <v>1107858624008.9114</v>
      </c>
      <c r="G29" t="e">
        <f t="shared" si="3"/>
        <v>#NUM!</v>
      </c>
      <c r="H29" t="e">
        <f t="shared" si="40"/>
        <v>#NUM!</v>
      </c>
      <c r="I29">
        <f t="shared" si="41"/>
        <v>0.99999876382860231</v>
      </c>
      <c r="J29" t="e">
        <f t="shared" si="42"/>
        <v>#NUM!</v>
      </c>
      <c r="K29" t="e">
        <f t="shared" si="43"/>
        <v>#NUM!</v>
      </c>
      <c r="M29">
        <f t="shared" si="13"/>
        <v>27733477.833902895</v>
      </c>
      <c r="N29">
        <f t="shared" si="14"/>
        <v>27.733456556623779</v>
      </c>
      <c r="O29">
        <f t="shared" si="23"/>
        <v>-1.2361721617498815E-6</v>
      </c>
      <c r="P29">
        <f t="shared" si="24"/>
        <v>27.733455320451618</v>
      </c>
      <c r="Q29">
        <f t="shared" si="25"/>
        <v>-1107864407016.9863</v>
      </c>
      <c r="R29">
        <f t="shared" si="26"/>
        <v>0</v>
      </c>
      <c r="S29">
        <f t="shared" si="27"/>
        <v>0</v>
      </c>
      <c r="U29">
        <f t="shared" si="15"/>
        <v>5.2359877559829888</v>
      </c>
      <c r="V29">
        <f t="shared" si="16"/>
        <v>-5.2359893252069467</v>
      </c>
      <c r="W29">
        <f t="shared" si="28"/>
        <v>8.2164398904818934E-6</v>
      </c>
      <c r="X29">
        <f t="shared" si="17"/>
        <v>5.2359959724228791</v>
      </c>
      <c r="Y29" t="e">
        <f t="shared" si="18"/>
        <v>#NUM!</v>
      </c>
      <c r="Z29">
        <f t="shared" si="29"/>
        <v>1.2312373343100565E-12</v>
      </c>
      <c r="AA29" t="e">
        <f t="shared" si="19"/>
        <v>#NUM!</v>
      </c>
      <c r="AD29">
        <f t="shared" si="30"/>
        <v>-5.7463957785221342E-10</v>
      </c>
      <c r="AE29">
        <f t="shared" si="20"/>
        <v>6.4561774410996957</v>
      </c>
      <c r="AF29">
        <f t="shared" si="21"/>
        <v>21.277277879925329</v>
      </c>
      <c r="AG29">
        <f t="shared" si="31"/>
        <v>1.2312373343100565E-12</v>
      </c>
      <c r="AH29">
        <f t="shared" si="32"/>
        <v>27.733455320451618</v>
      </c>
      <c r="AI29">
        <f t="shared" si="22"/>
        <v>0</v>
      </c>
      <c r="AK29" t="s">
        <v>54</v>
      </c>
    </row>
    <row r="30" spans="1:39" x14ac:dyDescent="0.3">
      <c r="A30">
        <f t="shared" si="36"/>
        <v>1.0000000000000002E-8</v>
      </c>
      <c r="B30">
        <f t="shared" si="0"/>
        <v>-1.5550867764496056E-6</v>
      </c>
      <c r="C30">
        <f t="shared" si="37"/>
        <v>0.99999999999879086</v>
      </c>
      <c r="D30">
        <f t="shared" si="38"/>
        <v>1.5707994683875542E-2</v>
      </c>
      <c r="E30">
        <f t="shared" si="39"/>
        <v>1.5707348723871539E-2</v>
      </c>
      <c r="F30">
        <f t="shared" si="2"/>
        <v>110790372875.3287</v>
      </c>
      <c r="G30" t="e">
        <f t="shared" si="3"/>
        <v>#NUM!</v>
      </c>
      <c r="H30" t="e">
        <f t="shared" si="40"/>
        <v>#NUM!</v>
      </c>
      <c r="I30">
        <f t="shared" si="41"/>
        <v>0.99987660756070085</v>
      </c>
      <c r="J30" t="e">
        <f t="shared" si="42"/>
        <v>#NUM!</v>
      </c>
      <c r="K30" t="e">
        <f t="shared" si="43"/>
        <v>#NUM!</v>
      </c>
      <c r="M30">
        <f t="shared" si="13"/>
        <v>25430931.150983606</v>
      </c>
      <c r="N30">
        <f t="shared" si="14"/>
        <v>25.43090987370449</v>
      </c>
      <c r="O30">
        <f t="shared" si="23"/>
        <v>-1.234000527724938E-4</v>
      </c>
      <c r="P30">
        <f t="shared" si="24"/>
        <v>25.430786473651718</v>
      </c>
      <c r="Q30">
        <f t="shared" si="25"/>
        <v>-110777162281.55109</v>
      </c>
      <c r="R30">
        <f t="shared" si="26"/>
        <v>0</v>
      </c>
      <c r="S30">
        <f t="shared" si="27"/>
        <v>0</v>
      </c>
      <c r="U30">
        <f t="shared" si="15"/>
        <v>5.2359877559829888</v>
      </c>
      <c r="V30">
        <f t="shared" si="16"/>
        <v>-5.2359893110697655</v>
      </c>
      <c r="W30">
        <f t="shared" si="28"/>
        <v>8.1424177392826365E-6</v>
      </c>
      <c r="X30">
        <f t="shared" si="17"/>
        <v>5.235995898400728</v>
      </c>
      <c r="Y30" t="e">
        <f t="shared" si="18"/>
        <v>#NUM!</v>
      </c>
      <c r="Z30">
        <f t="shared" si="29"/>
        <v>1.209143896119989E-12</v>
      </c>
      <c r="AA30" t="e">
        <f t="shared" si="19"/>
        <v>#NUM!</v>
      </c>
      <c r="AD30">
        <f t="shared" si="30"/>
        <v>-5.7463957785221342E-10</v>
      </c>
      <c r="AE30">
        <f t="shared" si="20"/>
        <v>4.1536307581804284</v>
      </c>
      <c r="AF30">
        <f t="shared" si="21"/>
        <v>21.277155716044717</v>
      </c>
      <c r="AG30">
        <f t="shared" si="31"/>
        <v>1.209143896119989E-12</v>
      </c>
      <c r="AH30">
        <f t="shared" si="32"/>
        <v>25.430786473651715</v>
      </c>
      <c r="AI30">
        <f t="shared" si="22"/>
        <v>0</v>
      </c>
      <c r="AK30" t="s">
        <v>55</v>
      </c>
    </row>
    <row r="31" spans="1:39" x14ac:dyDescent="0.3">
      <c r="A31">
        <f t="shared" si="36"/>
        <v>1.0000000000000002E-7</v>
      </c>
      <c r="B31">
        <f t="shared" si="0"/>
        <v>-1.4137149656665371E-6</v>
      </c>
      <c r="C31">
        <f t="shared" si="37"/>
        <v>0.99999999999900069</v>
      </c>
      <c r="D31">
        <f t="shared" si="38"/>
        <v>0.15707994683875479</v>
      </c>
      <c r="E31">
        <f t="shared" si="39"/>
        <v>0.15643477533166641</v>
      </c>
      <c r="F31">
        <f t="shared" si="2"/>
        <v>11124272197.86009</v>
      </c>
      <c r="G31" t="e">
        <f t="shared" si="3"/>
        <v>#NUM!</v>
      </c>
      <c r="H31" t="e">
        <f t="shared" si="40"/>
        <v>#NUM!</v>
      </c>
      <c r="I31">
        <f t="shared" si="41"/>
        <v>0.98768807029458239</v>
      </c>
      <c r="J31" t="e">
        <f t="shared" si="42"/>
        <v>#NUM!</v>
      </c>
      <c r="K31" t="e">
        <f t="shared" si="43"/>
        <v>#NUM!</v>
      </c>
      <c r="M31">
        <f t="shared" si="13"/>
        <v>23132418.374836877</v>
      </c>
      <c r="N31">
        <f t="shared" si="14"/>
        <v>23.13239709755776</v>
      </c>
      <c r="O31">
        <f t="shared" si="23"/>
        <v>-1.2388349409113727E-2</v>
      </c>
      <c r="P31">
        <f t="shared" si="24"/>
        <v>23.120008748148646</v>
      </c>
      <c r="Q31">
        <f t="shared" si="25"/>
        <v>-10987331300.172684</v>
      </c>
      <c r="R31">
        <f t="shared" si="26"/>
        <v>0</v>
      </c>
      <c r="S31">
        <f t="shared" si="27"/>
        <v>0</v>
      </c>
      <c r="U31">
        <f t="shared" si="15"/>
        <v>5.2359877559829888</v>
      </c>
      <c r="V31">
        <f t="shared" si="16"/>
        <v>-5.2359891696979544</v>
      </c>
      <c r="W31">
        <f t="shared" si="28"/>
        <v>7.4021962492748354E-6</v>
      </c>
      <c r="X31">
        <f t="shared" si="17"/>
        <v>5.2359951581792377</v>
      </c>
      <c r="Y31" t="e">
        <f t="shared" si="18"/>
        <v>#NUM!</v>
      </c>
      <c r="Z31">
        <f t="shared" si="29"/>
        <v>9.9931174446560262E-13</v>
      </c>
      <c r="AA31" t="e">
        <f t="shared" si="19"/>
        <v>#NUM!</v>
      </c>
      <c r="AD31">
        <f t="shared" si="30"/>
        <v>-5.7463957785221342E-10</v>
      </c>
      <c r="AE31">
        <f t="shared" si="20"/>
        <v>1.8551179820339112</v>
      </c>
      <c r="AF31">
        <f t="shared" si="21"/>
        <v>21.264890766688374</v>
      </c>
      <c r="AG31">
        <f t="shared" si="31"/>
        <v>9.9931174446560262E-13</v>
      </c>
      <c r="AH31">
        <f t="shared" si="32"/>
        <v>23.120008748148646</v>
      </c>
      <c r="AI31">
        <f t="shared" si="22"/>
        <v>0</v>
      </c>
      <c r="AK31">
        <f>theta0-PI()/2</f>
        <v>-1.5707947560001412</v>
      </c>
      <c r="AL31">
        <f>((1-alpha)*PI()/2+ATAN(TAN((alpha-1)*PI()/2)/beta))/alpha</f>
        <v>-1.570794756000141</v>
      </c>
      <c r="AM31" s="7">
        <f>1-AL31/AK31</f>
        <v>0</v>
      </c>
    </row>
    <row r="32" spans="1:39" x14ac:dyDescent="0.3">
      <c r="A32">
        <f t="shared" si="36"/>
        <v>1.0000000000000002E-6</v>
      </c>
      <c r="B32">
        <f t="shared" si="0"/>
        <v>3.1421641502891372E-12</v>
      </c>
      <c r="C32">
        <f t="shared" si="37"/>
        <v>1</v>
      </c>
      <c r="D32">
        <f t="shared" si="38"/>
        <v>1.5707994683875499</v>
      </c>
      <c r="E32">
        <f t="shared" si="39"/>
        <v>0.99999999999506517</v>
      </c>
      <c r="F32">
        <f t="shared" si="2"/>
        <v>1740223022.0091338</v>
      </c>
      <c r="G32" t="e">
        <f t="shared" si="3"/>
        <v>#NUM!</v>
      </c>
      <c r="H32" t="e">
        <f t="shared" si="40"/>
        <v>#NUM!</v>
      </c>
      <c r="I32">
        <f t="shared" si="41"/>
        <v>-3.1415895111354891E-6</v>
      </c>
      <c r="J32" t="e">
        <f t="shared" si="42"/>
        <v>#NUM!</v>
      </c>
      <c r="K32" t="e">
        <f t="shared" si="43"/>
        <v>#NUM!</v>
      </c>
      <c r="M32">
        <f t="shared" si="13"/>
        <v>21277300.392806903</v>
      </c>
      <c r="N32">
        <f t="shared" si="14"/>
        <v>21.277279115527787</v>
      </c>
      <c r="O32" t="e">
        <f t="shared" si="23"/>
        <v>#NUM!</v>
      </c>
      <c r="P32" t="e">
        <f t="shared" si="24"/>
        <v>#NUM!</v>
      </c>
      <c r="Q32" t="e">
        <f t="shared" si="25"/>
        <v>#NUM!</v>
      </c>
      <c r="R32" t="e">
        <f t="shared" si="26"/>
        <v>#NUM!</v>
      </c>
      <c r="S32">
        <f t="shared" si="27"/>
        <v>0</v>
      </c>
      <c r="U32">
        <f t="shared" si="15"/>
        <v>5.2359877559829888</v>
      </c>
      <c r="V32">
        <f t="shared" si="16"/>
        <v>-5.2359877559798464</v>
      </c>
      <c r="W32">
        <f t="shared" si="28"/>
        <v>-1.645233301819274E-11</v>
      </c>
      <c r="X32">
        <f t="shared" si="17"/>
        <v>5.2359877559665362</v>
      </c>
      <c r="Y32" t="e">
        <f t="shared" si="18"/>
        <v>#NUM!</v>
      </c>
      <c r="Z32">
        <f t="shared" si="29"/>
        <v>0</v>
      </c>
      <c r="AA32" t="e">
        <f t="shared" si="19"/>
        <v>#NUM!</v>
      </c>
      <c r="AD32">
        <f t="shared" si="30"/>
        <v>-5.7463957785221342E-10</v>
      </c>
      <c r="AE32">
        <f t="shared" si="20"/>
        <v>4.9348352569988556E-12</v>
      </c>
      <c r="AF32" t="e">
        <f t="shared" si="21"/>
        <v>#NUM!</v>
      </c>
      <c r="AG32">
        <f t="shared" si="31"/>
        <v>0</v>
      </c>
      <c r="AH32" t="e">
        <f t="shared" si="32"/>
        <v>#NUM!</v>
      </c>
      <c r="AI32" t="e">
        <f t="shared" si="22"/>
        <v>#NUM!</v>
      </c>
    </row>
    <row r="33" spans="1:35" x14ac:dyDescent="0.3">
      <c r="A33">
        <f t="shared" si="36"/>
        <v>1.0000000000000001E-5</v>
      </c>
      <c r="B33">
        <f t="shared" si="0"/>
        <v>1.413718422047102E-5</v>
      </c>
      <c r="C33">
        <f t="shared" si="37"/>
        <v>0.99999999990007005</v>
      </c>
      <c r="D33">
        <f t="shared" si="38"/>
        <v>15.707994683875496</v>
      </c>
      <c r="E33">
        <f t="shared" si="39"/>
        <v>-3.1415926524662273E-5</v>
      </c>
      <c r="F33">
        <f t="shared" si="2"/>
        <v>-55393019226551.492</v>
      </c>
      <c r="G33" t="e">
        <f t="shared" si="3"/>
        <v>#NUM!</v>
      </c>
      <c r="H33" t="e">
        <f t="shared" si="40"/>
        <v>#NUM!</v>
      </c>
      <c r="I33">
        <f t="shared" si="41"/>
        <v>-0.99999999985072252</v>
      </c>
      <c r="J33" t="e">
        <f t="shared" si="42"/>
        <v>#NUM!</v>
      </c>
      <c r="K33" t="e">
        <f t="shared" si="43"/>
        <v>#NUM!</v>
      </c>
      <c r="M33" t="e">
        <f t="shared" si="13"/>
        <v>#NUM!</v>
      </c>
      <c r="N33" t="e">
        <f t="shared" si="14"/>
        <v>#NUM!</v>
      </c>
      <c r="O33" t="e">
        <f t="shared" si="23"/>
        <v>#NUM!</v>
      </c>
      <c r="P33" t="e">
        <f t="shared" si="24"/>
        <v>#NUM!</v>
      </c>
      <c r="Q33" t="e">
        <f t="shared" si="25"/>
        <v>#NUM!</v>
      </c>
      <c r="R33" t="e">
        <f t="shared" si="26"/>
        <v>#NUM!</v>
      </c>
      <c r="S33">
        <f t="shared" si="27"/>
        <v>0</v>
      </c>
      <c r="U33">
        <f t="shared" si="15"/>
        <v>5.2359877559829888</v>
      </c>
      <c r="V33">
        <f t="shared" si="16"/>
        <v>-5.2359736187987682</v>
      </c>
      <c r="W33">
        <f t="shared" si="28"/>
        <v>-7.402192362741583E-5</v>
      </c>
      <c r="X33">
        <f t="shared" si="17"/>
        <v>5.2359137340593618</v>
      </c>
      <c r="Y33" t="e">
        <f t="shared" si="18"/>
        <v>#NUM!</v>
      </c>
      <c r="Z33">
        <f t="shared" si="29"/>
        <v>9.9929953206176244E-11</v>
      </c>
      <c r="AA33" t="e">
        <f t="shared" si="19"/>
        <v>#NUM!</v>
      </c>
      <c r="AD33">
        <f t="shared" si="30"/>
        <v>-5.7463957785221342E-10</v>
      </c>
      <c r="AE33" t="e">
        <f t="shared" si="20"/>
        <v>#NUM!</v>
      </c>
      <c r="AF33" t="e">
        <f t="shared" si="21"/>
        <v>#NUM!</v>
      </c>
      <c r="AG33">
        <f t="shared" si="31"/>
        <v>9.9929953206176244E-11</v>
      </c>
      <c r="AH33" t="e">
        <f t="shared" si="32"/>
        <v>#NUM!</v>
      </c>
      <c r="AI33" t="e">
        <f t="shared" si="22"/>
        <v>#NUM!</v>
      </c>
    </row>
    <row r="34" spans="1:35" x14ac:dyDescent="0.3">
      <c r="A34">
        <f>A35/10</f>
        <v>1E-4</v>
      </c>
      <c r="B34">
        <f t="shared" si="0"/>
        <v>1.5550899500353969E-4</v>
      </c>
      <c r="C34">
        <f t="shared" si="37"/>
        <v>0.99999998790847622</v>
      </c>
      <c r="D34">
        <f t="shared" si="38"/>
        <v>157.07994683875495</v>
      </c>
      <c r="E34">
        <f t="shared" si="39"/>
        <v>3.1415926011992896E-4</v>
      </c>
      <c r="F34">
        <f t="shared" si="2"/>
        <v>5539302013049.7617</v>
      </c>
      <c r="G34" t="e">
        <f t="shared" si="3"/>
        <v>#NUM!</v>
      </c>
      <c r="H34" t="e">
        <f t="shared" si="40"/>
        <v>#NUM!</v>
      </c>
      <c r="I34">
        <f t="shared" si="41"/>
        <v>0.99999998741504592</v>
      </c>
      <c r="J34" t="e">
        <f t="shared" si="42"/>
        <v>#NUM!</v>
      </c>
      <c r="K34" t="e">
        <f t="shared" si="43"/>
        <v>#NUM!</v>
      </c>
      <c r="M34">
        <f t="shared" si="13"/>
        <v>29342918.961215671</v>
      </c>
      <c r="N34">
        <f t="shared" si="14"/>
        <v>29.342897683936545</v>
      </c>
      <c r="O34">
        <f t="shared" si="23"/>
        <v>-1.2584954158044162E-8</v>
      </c>
      <c r="P34">
        <f t="shared" si="24"/>
        <v>29.34289767135159</v>
      </c>
      <c r="Q34">
        <f t="shared" si="25"/>
        <v>-5539346621340.6221</v>
      </c>
      <c r="R34">
        <f t="shared" si="26"/>
        <v>0</v>
      </c>
      <c r="S34">
        <f t="shared" si="27"/>
        <v>0</v>
      </c>
      <c r="U34">
        <f t="shared" si="15"/>
        <v>5.2359877559829888</v>
      </c>
      <c r="V34">
        <f t="shared" si="16"/>
        <v>-5.235832246987985</v>
      </c>
      <c r="W34">
        <f t="shared" si="28"/>
        <v>-8.1421901729965892E-4</v>
      </c>
      <c r="X34">
        <f t="shared" si="17"/>
        <v>5.2351735369656893</v>
      </c>
      <c r="Y34" t="e">
        <f t="shared" si="18"/>
        <v>#NUM!</v>
      </c>
      <c r="Z34">
        <f t="shared" si="29"/>
        <v>1.2091523855334135E-8</v>
      </c>
      <c r="AA34" t="e">
        <f t="shared" si="19"/>
        <v>#NUM!</v>
      </c>
      <c r="AD34">
        <f t="shared" si="30"/>
        <v>-5.7463957785221342E-10</v>
      </c>
      <c r="AE34">
        <f t="shared" si="20"/>
        <v>8.0656185563221641</v>
      </c>
      <c r="AF34">
        <f t="shared" si="21"/>
        <v>21.277279103512534</v>
      </c>
      <c r="AG34">
        <f t="shared" si="31"/>
        <v>1.2091523855334135E-8</v>
      </c>
      <c r="AH34">
        <f t="shared" si="32"/>
        <v>29.342897671351583</v>
      </c>
      <c r="AI34">
        <f t="shared" si="22"/>
        <v>0</v>
      </c>
    </row>
    <row r="35" spans="1:35" x14ac:dyDescent="0.3">
      <c r="A35">
        <f>ROUND(A21+1/1000,3)</f>
        <v>1E-3</v>
      </c>
      <c r="B35">
        <f t="shared" si="0"/>
        <v>1.5692271028342267E-3</v>
      </c>
      <c r="C35">
        <f t="shared" ref="C35:C98" si="44">COS(B35)</f>
        <v>0.99999876876340255</v>
      </c>
      <c r="D35">
        <f t="shared" si="1"/>
        <v>1570.7994683875497</v>
      </c>
      <c r="E35">
        <f t="shared" ref="E35:E98" si="45">SIN(D35)</f>
        <v>3.1415874853935634E-3</v>
      </c>
      <c r="F35">
        <f t="shared" si="2"/>
        <v>553931103332.79138</v>
      </c>
      <c r="G35" t="e">
        <f t="shared" si="3"/>
        <v>#NUM!</v>
      </c>
      <c r="H35" t="e">
        <f t="shared" si="4"/>
        <v>#NUM!</v>
      </c>
      <c r="I35">
        <f t="shared" ref="I35:I98" si="46">COS(D35-B35)</f>
        <v>0.99999876383354291</v>
      </c>
      <c r="J35" t="e">
        <f t="shared" ref="J35:J98" si="47">H35*I35</f>
        <v>#NUM!</v>
      </c>
      <c r="K35" t="e">
        <f t="shared" ref="K35:K98" si="48">J35*EXP(-J35)</f>
        <v>#NUM!</v>
      </c>
      <c r="M35">
        <f t="shared" si="13"/>
        <v>27040333.19405105</v>
      </c>
      <c r="N35">
        <f t="shared" si="14"/>
        <v>27.040311916770705</v>
      </c>
      <c r="O35">
        <f t="shared" si="23"/>
        <v>-1.2361672211402921E-6</v>
      </c>
      <c r="P35">
        <f t="shared" si="24"/>
        <v>27.040310680603483</v>
      </c>
      <c r="Q35">
        <f t="shared" si="25"/>
        <v>-553933610879.19873</v>
      </c>
      <c r="R35">
        <f t="shared" si="26"/>
        <v>0</v>
      </c>
      <c r="S35">
        <f t="shared" si="27"/>
        <v>0</v>
      </c>
      <c r="U35">
        <f t="shared" si="15"/>
        <v>5.2359877559829888</v>
      </c>
      <c r="V35">
        <f t="shared" si="16"/>
        <v>-5.2344185288801546</v>
      </c>
      <c r="W35">
        <f t="shared" si="28"/>
        <v>-8.2139981653489916E-3</v>
      </c>
      <c r="X35">
        <f t="shared" si="17"/>
        <v>5.2277737578176398</v>
      </c>
      <c r="Y35" t="e">
        <f t="shared" si="18"/>
        <v>#NUM!</v>
      </c>
      <c r="Z35">
        <f t="shared" si="29"/>
        <v>1.2312373554266787E-6</v>
      </c>
      <c r="AA35" t="e">
        <f t="shared" si="19"/>
        <v>#NUM!</v>
      </c>
      <c r="AD35">
        <f t="shared" si="30"/>
        <v>-5.7463957785221342E-10</v>
      </c>
      <c r="AE35">
        <f t="shared" si="20"/>
        <v>5.7630315700104946</v>
      </c>
      <c r="AF35">
        <f t="shared" si="21"/>
        <v>21.277277879930267</v>
      </c>
      <c r="AG35">
        <f t="shared" si="31"/>
        <v>1.2312373554266787E-6</v>
      </c>
      <c r="AH35">
        <f t="shared" si="32"/>
        <v>27.040310680603476</v>
      </c>
      <c r="AI35">
        <f t="shared" si="22"/>
        <v>0</v>
      </c>
    </row>
    <row r="36" spans="1:35" x14ac:dyDescent="0.3">
      <c r="A36">
        <f t="shared" ref="A36:A99" si="49">ROUND(A35+1/1000,3)</f>
        <v>2E-3</v>
      </c>
      <c r="B36">
        <f t="shared" si="0"/>
        <v>3.1400250004238787E-3</v>
      </c>
      <c r="C36">
        <f t="shared" si="44"/>
        <v>0.999995070125549</v>
      </c>
      <c r="D36">
        <f t="shared" si="1"/>
        <v>3141.598936775099</v>
      </c>
      <c r="E36">
        <f t="shared" si="45"/>
        <v>6.2831439641322278E-3</v>
      </c>
      <c r="F36">
        <f t="shared" si="2"/>
        <v>276966918462.27502</v>
      </c>
      <c r="G36" t="e">
        <f t="shared" si="3"/>
        <v>#NUM!</v>
      </c>
      <c r="H36" t="e">
        <f t="shared" si="4"/>
        <v>#NUM!</v>
      </c>
      <c r="I36">
        <f t="shared" si="46"/>
        <v>0.99999506027571439</v>
      </c>
      <c r="J36" t="e">
        <f t="shared" si="47"/>
        <v>#NUM!</v>
      </c>
      <c r="K36" t="e">
        <f t="shared" si="48"/>
        <v>#NUM!</v>
      </c>
      <c r="M36">
        <f t="shared" si="13"/>
        <v>26347190.255231552</v>
      </c>
      <c r="N36">
        <f t="shared" si="14"/>
        <v>26.347168977947508</v>
      </c>
      <c r="O36">
        <f t="shared" si="23"/>
        <v>-4.9397364860912542E-6</v>
      </c>
      <c r="P36">
        <f t="shared" si="24"/>
        <v>26.347164038211023</v>
      </c>
      <c r="Q36">
        <f t="shared" si="25"/>
        <v>-276966954481.34174</v>
      </c>
      <c r="R36">
        <f t="shared" si="26"/>
        <v>0</v>
      </c>
      <c r="S36">
        <f t="shared" si="27"/>
        <v>0</v>
      </c>
      <c r="U36">
        <f t="shared" si="15"/>
        <v>5.2359877559829888</v>
      </c>
      <c r="V36">
        <f t="shared" si="16"/>
        <v>-5.2328477309825647</v>
      </c>
      <c r="W36">
        <f t="shared" si="28"/>
        <v>-1.6431326701694959E-2</v>
      </c>
      <c r="X36">
        <f t="shared" si="17"/>
        <v>5.2195564292812939</v>
      </c>
      <c r="Y36" t="e">
        <f t="shared" si="18"/>
        <v>#NUM!</v>
      </c>
      <c r="Z36">
        <f t="shared" si="29"/>
        <v>4.9298866028694508E-6</v>
      </c>
      <c r="AA36" t="e">
        <f t="shared" si="19"/>
        <v>#NUM!</v>
      </c>
      <c r="AD36">
        <f t="shared" si="30"/>
        <v>-5.7463957785221342E-10</v>
      </c>
      <c r="AE36">
        <f t="shared" si="20"/>
        <v>5.0698849325380486</v>
      </c>
      <c r="AF36">
        <f t="shared" si="21"/>
        <v>21.277274176361004</v>
      </c>
      <c r="AG36">
        <f t="shared" si="31"/>
        <v>4.9298866028694508E-6</v>
      </c>
      <c r="AH36">
        <f t="shared" si="32"/>
        <v>26.347164038211016</v>
      </c>
      <c r="AI36">
        <f t="shared" si="22"/>
        <v>0</v>
      </c>
    </row>
    <row r="37" spans="1:35" x14ac:dyDescent="0.3">
      <c r="A37">
        <f t="shared" si="49"/>
        <v>3.0000000000000001E-3</v>
      </c>
      <c r="B37">
        <f t="shared" si="0"/>
        <v>4.7108228980135307E-3</v>
      </c>
      <c r="C37">
        <f t="shared" si="44"/>
        <v>0.99998890409433172</v>
      </c>
      <c r="D37">
        <f t="shared" si="1"/>
        <v>4712.3984051626494</v>
      </c>
      <c r="E37">
        <f t="shared" si="45"/>
        <v>9.4246384319134277E-3</v>
      </c>
      <c r="F37">
        <f t="shared" si="2"/>
        <v>184646130944.17026</v>
      </c>
      <c r="G37" t="e">
        <f t="shared" si="3"/>
        <v>#NUM!</v>
      </c>
      <c r="H37" t="e">
        <f t="shared" si="4"/>
        <v>#NUM!</v>
      </c>
      <c r="I37">
        <f t="shared" si="46"/>
        <v>0.99998888933441454</v>
      </c>
      <c r="J37" t="e">
        <f t="shared" si="47"/>
        <v>#NUM!</v>
      </c>
      <c r="K37" t="e">
        <f t="shared" si="48"/>
        <v>#NUM!</v>
      </c>
      <c r="M37">
        <f t="shared" si="13"/>
        <v>25941732.966275513</v>
      </c>
      <c r="N37">
        <f t="shared" si="14"/>
        <v>25.941711688985301</v>
      </c>
      <c r="O37">
        <f t="shared" si="23"/>
        <v>-1.1110727309358552E-5</v>
      </c>
      <c r="P37">
        <f t="shared" si="24"/>
        <v>25.94170057825799</v>
      </c>
      <c r="Q37">
        <f t="shared" si="25"/>
        <v>-184644940635.77316</v>
      </c>
      <c r="R37">
        <f t="shared" si="26"/>
        <v>0</v>
      </c>
      <c r="S37">
        <f t="shared" si="27"/>
        <v>0</v>
      </c>
      <c r="U37">
        <f t="shared" si="15"/>
        <v>5.2359877559829888</v>
      </c>
      <c r="V37">
        <f t="shared" si="16"/>
        <v>-5.2312769330849749</v>
      </c>
      <c r="W37">
        <f t="shared" si="28"/>
        <v>-2.4643801459697728E-2</v>
      </c>
      <c r="X37">
        <f t="shared" si="17"/>
        <v>5.2113439545232909</v>
      </c>
      <c r="Y37" t="e">
        <f t="shared" si="18"/>
        <v>#NUM!</v>
      </c>
      <c r="Z37">
        <f t="shared" si="29"/>
        <v>1.1095967228295793E-5</v>
      </c>
      <c r="AA37" t="e">
        <f t="shared" si="19"/>
        <v>#NUM!</v>
      </c>
      <c r="AD37">
        <f t="shared" si="30"/>
        <v>-5.7463957785221342E-10</v>
      </c>
      <c r="AE37">
        <f t="shared" si="20"/>
        <v>4.6644214774952175</v>
      </c>
      <c r="AF37">
        <f t="shared" si="21"/>
        <v>21.277268005370178</v>
      </c>
      <c r="AG37">
        <f t="shared" si="31"/>
        <v>1.1095967228295793E-5</v>
      </c>
      <c r="AH37">
        <f t="shared" si="32"/>
        <v>25.941700578257983</v>
      </c>
      <c r="AI37">
        <f t="shared" si="22"/>
        <v>0</v>
      </c>
    </row>
    <row r="38" spans="1:35" x14ac:dyDescent="0.3">
      <c r="A38">
        <f t="shared" si="49"/>
        <v>4.0000000000000001E-3</v>
      </c>
      <c r="B38">
        <f t="shared" si="0"/>
        <v>6.2816207956031831E-3</v>
      </c>
      <c r="C38">
        <f t="shared" si="44"/>
        <v>0.99998027068496476</v>
      </c>
      <c r="D38">
        <f t="shared" si="1"/>
        <v>6283.1978735501989</v>
      </c>
      <c r="E38">
        <f t="shared" si="45"/>
        <v>1.2566039881408753E-2</v>
      </c>
      <c r="F38">
        <f t="shared" si="2"/>
        <v>138486192819.99713</v>
      </c>
      <c r="G38" t="e">
        <f t="shared" si="3"/>
        <v>#NUM!</v>
      </c>
      <c r="H38" t="e">
        <f t="shared" si="4"/>
        <v>#NUM!</v>
      </c>
      <c r="I38">
        <f t="shared" si="46"/>
        <v>0.99998025102487376</v>
      </c>
      <c r="J38" t="e">
        <f t="shared" si="47"/>
        <v>#NUM!</v>
      </c>
      <c r="K38" t="e">
        <f t="shared" si="48"/>
        <v>#NUM!</v>
      </c>
      <c r="M38">
        <f t="shared" si="13"/>
        <v>25654062.120810464</v>
      </c>
      <c r="N38">
        <f t="shared" si="14"/>
        <v>25.65404084351162</v>
      </c>
      <c r="O38">
        <f t="shared" si="23"/>
        <v>-1.9749170139820445E-5</v>
      </c>
      <c r="P38">
        <f t="shared" si="24"/>
        <v>25.654021094341481</v>
      </c>
      <c r="Q38">
        <f t="shared" si="25"/>
        <v>-138484063941.05231</v>
      </c>
      <c r="R38">
        <f t="shared" si="26"/>
        <v>0</v>
      </c>
      <c r="S38">
        <f t="shared" si="27"/>
        <v>0</v>
      </c>
      <c r="U38">
        <f t="shared" si="15"/>
        <v>5.2359877559829888</v>
      </c>
      <c r="V38">
        <f t="shared" si="16"/>
        <v>-5.2297061351873859</v>
      </c>
      <c r="W38">
        <f t="shared" si="28"/>
        <v>-3.2851462907484828E-2</v>
      </c>
      <c r="X38">
        <f t="shared" si="17"/>
        <v>5.2031362930755041</v>
      </c>
      <c r="Y38" t="e">
        <f t="shared" si="18"/>
        <v>#NUM!</v>
      </c>
      <c r="Z38">
        <f t="shared" si="29"/>
        <v>1.9729509660739769E-5</v>
      </c>
      <c r="AA38" t="e">
        <f t="shared" si="19"/>
        <v>#NUM!</v>
      </c>
      <c r="AD38">
        <f t="shared" si="30"/>
        <v>-5.7463957785221342E-10</v>
      </c>
      <c r="AE38">
        <f t="shared" si="20"/>
        <v>4.3767419984791065</v>
      </c>
      <c r="AF38">
        <f t="shared" si="21"/>
        <v>21.27725936692735</v>
      </c>
      <c r="AG38">
        <f t="shared" si="31"/>
        <v>1.9729509660739769E-5</v>
      </c>
      <c r="AH38">
        <f t="shared" si="32"/>
        <v>25.654021094341477</v>
      </c>
      <c r="AI38">
        <f t="shared" si="22"/>
        <v>0</v>
      </c>
    </row>
    <row r="39" spans="1:35" x14ac:dyDescent="0.3">
      <c r="A39">
        <f t="shared" si="49"/>
        <v>5.0000000000000001E-3</v>
      </c>
      <c r="B39">
        <f t="shared" si="0"/>
        <v>7.8524186931928346E-3</v>
      </c>
      <c r="C39">
        <f t="shared" si="44"/>
        <v>0.9999691699187504</v>
      </c>
      <c r="D39">
        <f t="shared" si="1"/>
        <v>7853.9973419377484</v>
      </c>
      <c r="E39">
        <f t="shared" si="45"/>
        <v>1.570731730916362E-2</v>
      </c>
      <c r="F39">
        <f t="shared" si="2"/>
        <v>110790594456.59148</v>
      </c>
      <c r="G39" t="e">
        <f t="shared" si="3"/>
        <v>#NUM!</v>
      </c>
      <c r="H39" t="e">
        <f t="shared" si="4"/>
        <v>#NUM!</v>
      </c>
      <c r="I39">
        <f t="shared" si="46"/>
        <v>0.99996914536840487</v>
      </c>
      <c r="J39" t="e">
        <f t="shared" si="47"/>
        <v>#NUM!</v>
      </c>
      <c r="K39" t="e">
        <f t="shared" si="48"/>
        <v>#NUM!</v>
      </c>
      <c r="M39">
        <f t="shared" si="13"/>
        <v>25430933.15098827</v>
      </c>
      <c r="N39">
        <f t="shared" si="14"/>
        <v>25.430911873678323</v>
      </c>
      <c r="O39">
        <f t="shared" si="23"/>
        <v>-3.0855107609071083E-5</v>
      </c>
      <c r="P39">
        <f t="shared" si="24"/>
        <v>25.430881018570712</v>
      </c>
      <c r="Q39">
        <f t="shared" si="25"/>
        <v>-110787636194.50754</v>
      </c>
      <c r="R39">
        <f t="shared" si="26"/>
        <v>0</v>
      </c>
      <c r="S39">
        <f t="shared" si="27"/>
        <v>0</v>
      </c>
      <c r="U39">
        <f t="shared" si="15"/>
        <v>5.2359877559829888</v>
      </c>
      <c r="V39">
        <f t="shared" si="16"/>
        <v>-5.2281353372897961</v>
      </c>
      <c r="W39">
        <f t="shared" si="28"/>
        <v>-4.1054351466875139E-2</v>
      </c>
      <c r="X39">
        <f t="shared" si="17"/>
        <v>5.1949334045161137</v>
      </c>
      <c r="Y39" t="e">
        <f t="shared" si="18"/>
        <v>#NUM!</v>
      </c>
      <c r="Z39">
        <f t="shared" si="29"/>
        <v>3.0830556506322939E-5</v>
      </c>
      <c r="AA39" t="e">
        <f t="shared" si="19"/>
        <v>#NUM!</v>
      </c>
      <c r="AD39">
        <f t="shared" si="30"/>
        <v>-5.7463957785221342E-10</v>
      </c>
      <c r="AE39">
        <f t="shared" si="20"/>
        <v>4.1536019275989666</v>
      </c>
      <c r="AF39">
        <f t="shared" si="21"/>
        <v>21.277248260989879</v>
      </c>
      <c r="AG39">
        <f t="shared" si="31"/>
        <v>3.0830556506322939E-5</v>
      </c>
      <c r="AH39">
        <f t="shared" si="32"/>
        <v>25.430881018570712</v>
      </c>
      <c r="AI39">
        <f t="shared" si="22"/>
        <v>0</v>
      </c>
    </row>
    <row r="40" spans="1:35" x14ac:dyDescent="0.3">
      <c r="A40">
        <f t="shared" si="49"/>
        <v>6.0000000000000001E-3</v>
      </c>
      <c r="B40">
        <f t="shared" si="0"/>
        <v>9.4232165907824871E-3</v>
      </c>
      <c r="C40">
        <f t="shared" si="44"/>
        <v>0.99995560182307852</v>
      </c>
      <c r="D40">
        <f t="shared" si="1"/>
        <v>9424.7968103252988</v>
      </c>
      <c r="E40">
        <f t="shared" si="45"/>
        <v>1.8848439712947349E-2</v>
      </c>
      <c r="F40">
        <f t="shared" si="2"/>
        <v>92327165988.448059</v>
      </c>
      <c r="G40" t="e">
        <f t="shared" si="3"/>
        <v>#NUM!</v>
      </c>
      <c r="H40" t="e">
        <f t="shared" si="4"/>
        <v>#NUM!</v>
      </c>
      <c r="I40">
        <f t="shared" si="46"/>
        <v>0.99995557239240129</v>
      </c>
      <c r="J40" t="e">
        <f t="shared" si="47"/>
        <v>#NUM!</v>
      </c>
      <c r="K40" t="e">
        <f t="shared" si="48"/>
        <v>#NUM!</v>
      </c>
      <c r="M40">
        <f t="shared" si="13"/>
        <v>25248629.506490115</v>
      </c>
      <c r="N40">
        <f t="shared" si="14"/>
        <v>25.248608229166599</v>
      </c>
      <c r="O40">
        <f t="shared" si="23"/>
        <v>-4.4428594534097154E-5</v>
      </c>
      <c r="P40">
        <f t="shared" si="24"/>
        <v>25.248563800572065</v>
      </c>
      <c r="Q40">
        <f t="shared" si="25"/>
        <v>-92323430729.632507</v>
      </c>
      <c r="R40">
        <f t="shared" si="26"/>
        <v>0</v>
      </c>
      <c r="S40">
        <f t="shared" si="27"/>
        <v>0</v>
      </c>
      <c r="U40">
        <f t="shared" si="15"/>
        <v>5.2359877559829888</v>
      </c>
      <c r="V40">
        <f t="shared" si="16"/>
        <v>-5.2265645393922062</v>
      </c>
      <c r="W40">
        <f t="shared" si="28"/>
        <v>-4.9252507514175307E-2</v>
      </c>
      <c r="X40">
        <f t="shared" si="17"/>
        <v>5.1867352484688132</v>
      </c>
      <c r="Y40" t="e">
        <f t="shared" si="18"/>
        <v>#NUM!</v>
      </c>
      <c r="Z40">
        <f t="shared" si="29"/>
        <v>4.4399162549708997E-5</v>
      </c>
      <c r="AA40" t="e">
        <f t="shared" si="19"/>
        <v>#NUM!</v>
      </c>
      <c r="AD40">
        <f t="shared" si="30"/>
        <v>-5.7463957785221342E-10</v>
      </c>
      <c r="AE40">
        <f t="shared" si="20"/>
        <v>3.9712847144812016</v>
      </c>
      <c r="AF40">
        <f t="shared" si="21"/>
        <v>21.277234687502954</v>
      </c>
      <c r="AG40">
        <f t="shared" si="31"/>
        <v>4.4399162549708997E-5</v>
      </c>
      <c r="AH40">
        <f t="shared" si="32"/>
        <v>25.248563800572068</v>
      </c>
      <c r="AI40">
        <f t="shared" si="22"/>
        <v>0</v>
      </c>
    </row>
    <row r="41" spans="1:35" x14ac:dyDescent="0.3">
      <c r="A41">
        <f t="shared" si="49"/>
        <v>7.0000000000000001E-3</v>
      </c>
      <c r="B41">
        <f t="shared" si="0"/>
        <v>1.0994014488372138E-2</v>
      </c>
      <c r="C41">
        <f t="shared" si="44"/>
        <v>0.99993956643142723</v>
      </c>
      <c r="D41">
        <f t="shared" si="1"/>
        <v>10995.596278712846</v>
      </c>
      <c r="E41">
        <f t="shared" si="45"/>
        <v>2.1989376087512686E-2</v>
      </c>
      <c r="F41">
        <f t="shared" si="2"/>
        <v>79139263209.417892</v>
      </c>
      <c r="G41" t="e">
        <f t="shared" si="3"/>
        <v>#NUM!</v>
      </c>
      <c r="H41" t="e">
        <f t="shared" si="4"/>
        <v>#NUM!</v>
      </c>
      <c r="I41">
        <f t="shared" si="46"/>
        <v>0.99993953213039855</v>
      </c>
      <c r="J41" t="e">
        <f t="shared" si="47"/>
        <v>#NUM!</v>
      </c>
      <c r="K41" t="e">
        <f t="shared" si="48"/>
        <v>#NUM!</v>
      </c>
      <c r="M41">
        <f t="shared" si="13"/>
        <v>25094500.05737092</v>
      </c>
      <c r="N41">
        <f t="shared" si="14"/>
        <v>25.09447878003137</v>
      </c>
      <c r="O41">
        <f t="shared" si="23"/>
        <v>-6.0469697856782805E-5</v>
      </c>
      <c r="P41">
        <f t="shared" si="24"/>
        <v>25.094418310333513</v>
      </c>
      <c r="Q41">
        <f t="shared" si="25"/>
        <v>-79134779869.269485</v>
      </c>
      <c r="R41">
        <f t="shared" si="26"/>
        <v>0</v>
      </c>
      <c r="S41">
        <f t="shared" si="27"/>
        <v>0</v>
      </c>
      <c r="U41">
        <f t="shared" si="15"/>
        <v>5.2359877559829888</v>
      </c>
      <c r="V41">
        <f t="shared" si="16"/>
        <v>-5.2249937414946164</v>
      </c>
      <c r="W41">
        <f t="shared" si="28"/>
        <v>-5.7445971380974667E-2</v>
      </c>
      <c r="X41">
        <f t="shared" si="17"/>
        <v>5.1785417846020145</v>
      </c>
      <c r="Y41" t="e">
        <f t="shared" si="18"/>
        <v>#NUM!</v>
      </c>
      <c r="Z41">
        <f t="shared" si="29"/>
        <v>6.0435394754451532E-5</v>
      </c>
      <c r="AA41" t="e">
        <f t="shared" si="19"/>
        <v>#NUM!</v>
      </c>
      <c r="AD41">
        <f t="shared" si="30"/>
        <v>-5.7463957785221342E-10</v>
      </c>
      <c r="AE41">
        <f t="shared" si="20"/>
        <v>3.8171392291137636</v>
      </c>
      <c r="AF41">
        <f t="shared" si="21"/>
        <v>21.277218646399632</v>
      </c>
      <c r="AG41">
        <f t="shared" si="31"/>
        <v>6.0435394754451532E-5</v>
      </c>
      <c r="AH41">
        <f t="shared" si="32"/>
        <v>25.094418310333509</v>
      </c>
      <c r="AI41">
        <f t="shared" si="22"/>
        <v>0</v>
      </c>
    </row>
    <row r="42" spans="1:35" x14ac:dyDescent="0.3">
      <c r="A42">
        <f t="shared" si="49"/>
        <v>8.0000000000000002E-3</v>
      </c>
      <c r="B42">
        <f t="shared" si="0"/>
        <v>1.2564812385961792E-2</v>
      </c>
      <c r="C42">
        <f t="shared" si="44"/>
        <v>0.99992106378336232</v>
      </c>
      <c r="D42">
        <f t="shared" si="1"/>
        <v>12566.395747100398</v>
      </c>
      <c r="E42">
        <f t="shared" si="45"/>
        <v>2.5130095439450689E-2</v>
      </c>
      <c r="F42">
        <f t="shared" si="2"/>
        <v>69248563985.500931</v>
      </c>
      <c r="G42" t="e">
        <f t="shared" si="3"/>
        <v>#NUM!</v>
      </c>
      <c r="H42" t="e">
        <f t="shared" si="4"/>
        <v>#NUM!</v>
      </c>
      <c r="I42">
        <f t="shared" si="46"/>
        <v>0.99992102462190013</v>
      </c>
      <c r="J42" t="e">
        <f t="shared" si="47"/>
        <v>#NUM!</v>
      </c>
      <c r="K42" t="e">
        <f t="shared" si="48"/>
        <v>#NUM!</v>
      </c>
      <c r="M42">
        <f t="shared" si="13"/>
        <v>24960993.206095632</v>
      </c>
      <c r="N42">
        <f t="shared" si="14"/>
        <v>24.960971928737578</v>
      </c>
      <c r="O42">
        <f t="shared" si="23"/>
        <v>-7.8978496819241334E-5</v>
      </c>
      <c r="P42">
        <f t="shared" si="24"/>
        <v>24.960892950240758</v>
      </c>
      <c r="Q42">
        <f t="shared" si="25"/>
        <v>-69243350094.056931</v>
      </c>
      <c r="R42">
        <f t="shared" si="26"/>
        <v>0</v>
      </c>
      <c r="S42">
        <f t="shared" si="27"/>
        <v>0</v>
      </c>
      <c r="U42">
        <f t="shared" si="15"/>
        <v>5.2359877559829888</v>
      </c>
      <c r="V42">
        <f t="shared" si="16"/>
        <v>-5.2234229435970274</v>
      </c>
      <c r="W42">
        <f t="shared" si="28"/>
        <v>-6.563478335493908E-2</v>
      </c>
      <c r="X42">
        <f t="shared" si="17"/>
        <v>5.1703529726280495</v>
      </c>
      <c r="Y42" t="e">
        <f t="shared" si="18"/>
        <v>#NUM!</v>
      </c>
      <c r="Z42">
        <f t="shared" si="29"/>
        <v>7.8939332264788516E-5</v>
      </c>
      <c r="AA42" t="e">
        <f t="shared" si="19"/>
        <v>#NUM!</v>
      </c>
      <c r="AD42">
        <f t="shared" si="30"/>
        <v>-5.7463957785221342E-10</v>
      </c>
      <c r="AE42">
        <f t="shared" si="20"/>
        <v>3.6836138738824578</v>
      </c>
      <c r="AF42">
        <f t="shared" si="21"/>
        <v>21.277200137600669</v>
      </c>
      <c r="AG42">
        <f t="shared" si="31"/>
        <v>7.8939332264788516E-5</v>
      </c>
      <c r="AH42">
        <f t="shared" si="32"/>
        <v>24.960892950240751</v>
      </c>
      <c r="AI42">
        <f t="shared" si="22"/>
        <v>0</v>
      </c>
    </row>
    <row r="43" spans="1:35" x14ac:dyDescent="0.3">
      <c r="A43">
        <f t="shared" si="49"/>
        <v>8.9999999999999993E-3</v>
      </c>
      <c r="B43">
        <f t="shared" si="0"/>
        <v>1.4135610283551441E-2</v>
      </c>
      <c r="C43">
        <f t="shared" si="44"/>
        <v>0.99990009392453738</v>
      </c>
      <c r="D43">
        <f t="shared" si="1"/>
        <v>14137.195215487945</v>
      </c>
      <c r="E43">
        <f t="shared" si="45"/>
        <v>2.8270566763855434E-2</v>
      </c>
      <c r="F43">
        <f t="shared" si="2"/>
        <v>61556000505.283859</v>
      </c>
      <c r="G43" t="e">
        <f t="shared" si="3"/>
        <v>#NUM!</v>
      </c>
      <c r="H43" t="e">
        <f t="shared" si="4"/>
        <v>#NUM!</v>
      </c>
      <c r="I43">
        <f t="shared" si="46"/>
        <v>0.99990004991263137</v>
      </c>
      <c r="J43" t="e">
        <f t="shared" si="47"/>
        <v>#NUM!</v>
      </c>
      <c r="K43" t="e">
        <f t="shared" si="48"/>
        <v>#NUM!</v>
      </c>
      <c r="M43">
        <f t="shared" si="13"/>
        <v>24843238.017969713</v>
      </c>
      <c r="N43">
        <f t="shared" si="14"/>
        <v>24.843216740590684</v>
      </c>
      <c r="O43">
        <f t="shared" si="23"/>
        <v>-9.9955082711469551E-5</v>
      </c>
      <c r="P43">
        <f t="shared" si="24"/>
        <v>24.843116785507974</v>
      </c>
      <c r="Q43">
        <f t="shared" si="25"/>
        <v>-61550067429.753044</v>
      </c>
      <c r="R43">
        <f t="shared" si="26"/>
        <v>0</v>
      </c>
      <c r="S43">
        <f t="shared" si="27"/>
        <v>0</v>
      </c>
      <c r="U43">
        <f t="shared" si="15"/>
        <v>5.2359877559829888</v>
      </c>
      <c r="V43">
        <f t="shared" si="16"/>
        <v>-5.2218521456994376</v>
      </c>
      <c r="W43">
        <f t="shared" si="28"/>
        <v>-7.3818983680603273E-2</v>
      </c>
      <c r="X43">
        <f t="shared" si="17"/>
        <v>5.1621687723023859</v>
      </c>
      <c r="Y43" t="e">
        <f t="shared" si="18"/>
        <v>#NUM!</v>
      </c>
      <c r="Z43">
        <f t="shared" si="29"/>
        <v>9.9911066406996139E-5</v>
      </c>
      <c r="AA43" t="e">
        <f t="shared" si="19"/>
        <v>#NUM!</v>
      </c>
      <c r="AD43">
        <f t="shared" si="30"/>
        <v>-5.7463957785221342E-10</v>
      </c>
      <c r="AE43">
        <f t="shared" si="20"/>
        <v>3.5658377140014292</v>
      </c>
      <c r="AF43">
        <f t="shared" si="21"/>
        <v>21.277179161014779</v>
      </c>
      <c r="AG43">
        <f t="shared" si="31"/>
        <v>9.9911066406996139E-5</v>
      </c>
      <c r="AH43">
        <f t="shared" si="32"/>
        <v>24.843116785507974</v>
      </c>
      <c r="AI43">
        <f t="shared" si="22"/>
        <v>0</v>
      </c>
    </row>
    <row r="44" spans="1:35" x14ac:dyDescent="0.3">
      <c r="A44">
        <f t="shared" si="49"/>
        <v>0.01</v>
      </c>
      <c r="B44">
        <f t="shared" si="0"/>
        <v>1.5706408181141097E-2</v>
      </c>
      <c r="C44">
        <f t="shared" si="44"/>
        <v>0.99987665690669358</v>
      </c>
      <c r="D44">
        <f t="shared" si="1"/>
        <v>15707.994683875497</v>
      </c>
      <c r="E44">
        <f t="shared" si="45"/>
        <v>3.1410759072816145E-2</v>
      </c>
      <c r="F44">
        <f t="shared" si="2"/>
        <v>55402132051.835373</v>
      </c>
      <c r="G44" t="e">
        <f t="shared" si="3"/>
        <v>#NUM!</v>
      </c>
      <c r="H44" t="e">
        <f t="shared" si="4"/>
        <v>#NUM!</v>
      </c>
      <c r="I44">
        <f t="shared" si="46"/>
        <v>0.99987660805429657</v>
      </c>
      <c r="J44" t="e">
        <f t="shared" si="47"/>
        <v>#NUM!</v>
      </c>
      <c r="K44" t="e">
        <f t="shared" si="48"/>
        <v>#NUM!</v>
      </c>
      <c r="M44">
        <f t="shared" si="13"/>
        <v>24737908.652533218</v>
      </c>
      <c r="N44">
        <f t="shared" si="14"/>
        <v>24.73788737513075</v>
      </c>
      <c r="O44">
        <f t="shared" si="23"/>
        <v>-1.2339955911586057E-4</v>
      </c>
      <c r="P44">
        <f t="shared" si="24"/>
        <v>24.737763975571635</v>
      </c>
      <c r="Q44">
        <f t="shared" si="25"/>
        <v>-55395487544.953049</v>
      </c>
      <c r="R44">
        <f t="shared" si="26"/>
        <v>0</v>
      </c>
      <c r="S44">
        <f t="shared" si="27"/>
        <v>0</v>
      </c>
      <c r="U44">
        <f t="shared" si="15"/>
        <v>5.2359877559829888</v>
      </c>
      <c r="V44">
        <f t="shared" si="16"/>
        <v>-5.2202813478018477</v>
      </c>
      <c r="W44">
        <f t="shared" si="28"/>
        <v>-8.1998612560162415E-2</v>
      </c>
      <c r="X44">
        <f t="shared" si="17"/>
        <v>5.1539891434228267</v>
      </c>
      <c r="Y44" t="e">
        <f t="shared" si="18"/>
        <v>#NUM!</v>
      </c>
      <c r="Z44">
        <f t="shared" si="29"/>
        <v>1.2335070069130136E-4</v>
      </c>
      <c r="AA44" t="e">
        <f t="shared" si="19"/>
        <v>#NUM!</v>
      </c>
      <c r="AD44">
        <f t="shared" si="30"/>
        <v>-5.7463957785221342E-10</v>
      </c>
      <c r="AE44">
        <f t="shared" si="20"/>
        <v>3.4604849089072065</v>
      </c>
      <c r="AF44">
        <f t="shared" si="21"/>
        <v>21.277155716538374</v>
      </c>
      <c r="AG44">
        <f t="shared" si="31"/>
        <v>1.2335070069130136E-4</v>
      </c>
      <c r="AH44">
        <f t="shared" si="32"/>
        <v>24.737763975571632</v>
      </c>
      <c r="AI44">
        <f t="shared" si="22"/>
        <v>0</v>
      </c>
    </row>
    <row r="45" spans="1:35" x14ac:dyDescent="0.3">
      <c r="A45">
        <f t="shared" si="49"/>
        <v>1.0999999999999999E-2</v>
      </c>
      <c r="B45">
        <f t="shared" si="0"/>
        <v>1.7277206078730744E-2</v>
      </c>
      <c r="C45">
        <f t="shared" si="44"/>
        <v>0.99985075278765934</v>
      </c>
      <c r="D45">
        <f t="shared" si="1"/>
        <v>17278.794152263043</v>
      </c>
      <c r="E45">
        <f t="shared" si="45"/>
        <v>3.4550641364811917E-2</v>
      </c>
      <c r="F45">
        <f t="shared" si="2"/>
        <v>50367314563.742813</v>
      </c>
      <c r="G45" t="e">
        <f t="shared" si="3"/>
        <v>#NUM!</v>
      </c>
      <c r="H45" t="e">
        <f t="shared" si="4"/>
        <v>#NUM!</v>
      </c>
      <c r="I45">
        <f t="shared" si="46"/>
        <v>0.99985069910485325</v>
      </c>
      <c r="J45" t="e">
        <f t="shared" si="47"/>
        <v>#NUM!</v>
      </c>
      <c r="K45" t="e">
        <f t="shared" si="48"/>
        <v>#NUM!</v>
      </c>
      <c r="M45">
        <f t="shared" si="13"/>
        <v>24642632.923690937</v>
      </c>
      <c r="N45">
        <f t="shared" si="14"/>
        <v>24.642611646262562</v>
      </c>
      <c r="O45">
        <f t="shared" si="23"/>
        <v>-1.4931204163486675E-4</v>
      </c>
      <c r="P45">
        <f t="shared" si="24"/>
        <v>24.642462334220927</v>
      </c>
      <c r="Q45">
        <f t="shared" si="25"/>
        <v>-50359964124.004158</v>
      </c>
      <c r="R45">
        <f t="shared" si="26"/>
        <v>0</v>
      </c>
      <c r="S45">
        <f t="shared" si="27"/>
        <v>0</v>
      </c>
      <c r="U45">
        <f t="shared" si="15"/>
        <v>5.2359877559829888</v>
      </c>
      <c r="V45">
        <f t="shared" si="16"/>
        <v>-5.2187105499042579</v>
      </c>
      <c r="W45">
        <f t="shared" si="28"/>
        <v>-9.0173710154261927E-2</v>
      </c>
      <c r="X45">
        <f t="shared" si="17"/>
        <v>5.1458140458287271</v>
      </c>
      <c r="Y45" t="e">
        <f t="shared" si="18"/>
        <v>#NUM!</v>
      </c>
      <c r="Z45">
        <f t="shared" si="29"/>
        <v>1.4925835081413099E-4</v>
      </c>
      <c r="AA45" t="e">
        <f t="shared" si="19"/>
        <v>#NUM!</v>
      </c>
      <c r="AD45">
        <f t="shared" si="30"/>
        <v>-5.7463957785221342E-10</v>
      </c>
      <c r="AE45">
        <f t="shared" si="20"/>
        <v>3.3651832723888955</v>
      </c>
      <c r="AF45">
        <f t="shared" si="21"/>
        <v>21.277129804055853</v>
      </c>
      <c r="AG45">
        <f t="shared" si="31"/>
        <v>1.4925835081413099E-4</v>
      </c>
      <c r="AH45">
        <f t="shared" si="32"/>
        <v>24.642462334220923</v>
      </c>
      <c r="AI45">
        <f t="shared" si="22"/>
        <v>0</v>
      </c>
    </row>
    <row r="46" spans="1:35" x14ac:dyDescent="0.3">
      <c r="A46">
        <f t="shared" si="49"/>
        <v>1.2E-2</v>
      </c>
      <c r="B46">
        <f t="shared" si="0"/>
        <v>1.8848003976320398E-2</v>
      </c>
      <c r="C46">
        <f t="shared" si="44"/>
        <v>0.99982238163135084</v>
      </c>
      <c r="D46">
        <f t="shared" si="1"/>
        <v>18849.593620650594</v>
      </c>
      <c r="E46">
        <f t="shared" si="45"/>
        <v>3.7690182661380113E-2</v>
      </c>
      <c r="F46">
        <f t="shared" si="2"/>
        <v>46171785306.408066</v>
      </c>
      <c r="G46" t="e">
        <f t="shared" si="3"/>
        <v>#NUM!</v>
      </c>
      <c r="H46" t="e">
        <f t="shared" si="4"/>
        <v>#NUM!</v>
      </c>
      <c r="I46">
        <f t="shared" si="46"/>
        <v>0.99982232312801478</v>
      </c>
      <c r="J46" t="e">
        <f t="shared" si="47"/>
        <v>#NUM!</v>
      </c>
      <c r="K46" t="e">
        <f t="shared" si="48"/>
        <v>#NUM!</v>
      </c>
      <c r="M46">
        <f t="shared" si="13"/>
        <v>24555659.296457462</v>
      </c>
      <c r="N46">
        <f t="shared" si="14"/>
        <v>24.555638019000714</v>
      </c>
      <c r="O46">
        <f t="shared" si="23"/>
        <v>-1.7769265839058808E-4</v>
      </c>
      <c r="P46">
        <f t="shared" si="24"/>
        <v>24.555460326342324</v>
      </c>
      <c r="Q46">
        <f t="shared" si="25"/>
        <v>-46163732956.150879</v>
      </c>
      <c r="R46">
        <f t="shared" si="26"/>
        <v>0</v>
      </c>
      <c r="S46">
        <f t="shared" si="27"/>
        <v>0</v>
      </c>
      <c r="U46">
        <f t="shared" si="15"/>
        <v>5.2359877559829888</v>
      </c>
      <c r="V46">
        <f t="shared" si="16"/>
        <v>-5.217139752006668</v>
      </c>
      <c r="W46">
        <f t="shared" si="28"/>
        <v>-9.8344316582786681E-2</v>
      </c>
      <c r="X46">
        <f t="shared" si="17"/>
        <v>5.1376434394002022</v>
      </c>
      <c r="Y46" t="e">
        <f t="shared" si="18"/>
        <v>#NUM!</v>
      </c>
      <c r="Z46">
        <f t="shared" si="29"/>
        <v>1.7763414465969853E-4</v>
      </c>
      <c r="AA46" t="e">
        <f t="shared" si="19"/>
        <v>#NUM!</v>
      </c>
      <c r="AD46">
        <f t="shared" si="30"/>
        <v>-5.7463957785221342E-10</v>
      </c>
      <c r="AE46">
        <f t="shared" si="20"/>
        <v>3.2781812693332006</v>
      </c>
      <c r="AF46">
        <f t="shared" si="21"/>
        <v>21.277101423439099</v>
      </c>
      <c r="AG46">
        <f t="shared" si="31"/>
        <v>1.7763414465969853E-4</v>
      </c>
      <c r="AH46">
        <f t="shared" si="32"/>
        <v>24.55546032634232</v>
      </c>
      <c r="AI46">
        <f t="shared" si="22"/>
        <v>0</v>
      </c>
    </row>
    <row r="47" spans="1:35" x14ac:dyDescent="0.3">
      <c r="A47">
        <f t="shared" si="49"/>
        <v>1.2999999999999999E-2</v>
      </c>
      <c r="B47">
        <f t="shared" si="0"/>
        <v>2.0418801873910049E-2</v>
      </c>
      <c r="C47">
        <f t="shared" si="44"/>
        <v>0.99979154350777111</v>
      </c>
      <c r="D47">
        <f t="shared" si="1"/>
        <v>20420.393089038142</v>
      </c>
      <c r="E47">
        <f t="shared" si="45"/>
        <v>4.0829351967426368E-2</v>
      </c>
      <c r="F47">
        <f t="shared" si="2"/>
        <v>42621862413.806984</v>
      </c>
      <c r="G47" t="e">
        <f t="shared" si="3"/>
        <v>#NUM!</v>
      </c>
      <c r="H47" t="e">
        <f t="shared" si="4"/>
        <v>#NUM!</v>
      </c>
      <c r="I47">
        <f t="shared" si="46"/>
        <v>0.99979148019398434</v>
      </c>
      <c r="J47" t="e">
        <f t="shared" si="47"/>
        <v>#NUM!</v>
      </c>
      <c r="K47" t="e">
        <f t="shared" si="48"/>
        <v>#NUM!</v>
      </c>
      <c r="M47">
        <f t="shared" si="13"/>
        <v>24475657.636413723</v>
      </c>
      <c r="N47">
        <f t="shared" si="14"/>
        <v>24.475636358926128</v>
      </c>
      <c r="O47">
        <f t="shared" si="23"/>
        <v>-2.0854154929306681E-4</v>
      </c>
      <c r="P47">
        <f t="shared" si="24"/>
        <v>24.475427817376836</v>
      </c>
      <c r="Q47">
        <f t="shared" si="25"/>
        <v>-42613111169.563606</v>
      </c>
      <c r="R47">
        <f t="shared" si="26"/>
        <v>0</v>
      </c>
      <c r="S47">
        <f t="shared" si="27"/>
        <v>0</v>
      </c>
      <c r="U47">
        <f t="shared" si="15"/>
        <v>5.2359877559829888</v>
      </c>
      <c r="V47">
        <f t="shared" si="16"/>
        <v>-5.2155689541090791</v>
      </c>
      <c r="W47">
        <f t="shared" si="28"/>
        <v>-0.10651047192564876</v>
      </c>
      <c r="X47">
        <f t="shared" si="17"/>
        <v>5.1294772840573399</v>
      </c>
      <c r="Y47" t="e">
        <f t="shared" si="18"/>
        <v>#NUM!</v>
      </c>
      <c r="Z47">
        <f t="shared" si="29"/>
        <v>2.08478222303371E-4</v>
      </c>
      <c r="AA47" t="e">
        <f t="shared" si="19"/>
        <v>#NUM!</v>
      </c>
      <c r="AD47">
        <f t="shared" si="30"/>
        <v>-5.7463957785221342E-10</v>
      </c>
      <c r="AE47">
        <f t="shared" si="20"/>
        <v>3.198148765180977</v>
      </c>
      <c r="AF47">
        <f t="shared" si="21"/>
        <v>21.277070574548198</v>
      </c>
      <c r="AG47">
        <f t="shared" si="31"/>
        <v>2.08478222303371E-4</v>
      </c>
      <c r="AH47">
        <f t="shared" si="32"/>
        <v>24.47542781737684</v>
      </c>
      <c r="AI47">
        <f t="shared" si="22"/>
        <v>0</v>
      </c>
    </row>
    <row r="48" spans="1:35" x14ac:dyDescent="0.3">
      <c r="A48">
        <f t="shared" si="49"/>
        <v>1.4E-2</v>
      </c>
      <c r="B48">
        <f t="shared" si="0"/>
        <v>2.1989599771499703E-2</v>
      </c>
      <c r="C48">
        <f t="shared" si="44"/>
        <v>0.99975823849301038</v>
      </c>
      <c r="D48">
        <f t="shared" si="1"/>
        <v>21991.192557425693</v>
      </c>
      <c r="E48">
        <f t="shared" si="45"/>
        <v>4.3968118307887299E-2</v>
      </c>
      <c r="F48">
        <f t="shared" si="2"/>
        <v>39579201680.058556</v>
      </c>
      <c r="G48" t="e">
        <f t="shared" si="3"/>
        <v>#NUM!</v>
      </c>
      <c r="H48" t="e">
        <f t="shared" si="4"/>
        <v>#NUM!</v>
      </c>
      <c r="I48">
        <f t="shared" si="46"/>
        <v>0.99975817037880099</v>
      </c>
      <c r="J48" t="e">
        <f t="shared" si="47"/>
        <v>#NUM!</v>
      </c>
      <c r="K48" t="e">
        <f t="shared" si="48"/>
        <v>#NUM!</v>
      </c>
      <c r="M48">
        <f t="shared" si="13"/>
        <v>24401594.008705784</v>
      </c>
      <c r="N48">
        <f t="shared" si="14"/>
        <v>24.401572731184878</v>
      </c>
      <c r="O48">
        <f t="shared" si="23"/>
        <v>-2.4185886669689929E-4</v>
      </c>
      <c r="P48">
        <f t="shared" si="24"/>
        <v>24.40133087231818</v>
      </c>
      <c r="Q48">
        <f t="shared" si="25"/>
        <v>-39569753849.95256</v>
      </c>
      <c r="R48">
        <f t="shared" si="26"/>
        <v>0</v>
      </c>
      <c r="S48">
        <f t="shared" si="27"/>
        <v>0</v>
      </c>
      <c r="U48">
        <f t="shared" si="15"/>
        <v>5.2359877559829888</v>
      </c>
      <c r="V48">
        <f t="shared" si="16"/>
        <v>-5.2139981562114892</v>
      </c>
      <c r="W48">
        <f t="shared" si="28"/>
        <v>-0.11467221622357424</v>
      </c>
      <c r="X48">
        <f t="shared" si="17"/>
        <v>5.121315539759415</v>
      </c>
      <c r="Y48" t="e">
        <f t="shared" si="18"/>
        <v>#NUM!</v>
      </c>
      <c r="Z48">
        <f t="shared" si="29"/>
        <v>2.4179073601381844E-4</v>
      </c>
      <c r="AA48" t="e">
        <f t="shared" si="19"/>
        <v>#NUM!</v>
      </c>
      <c r="AD48">
        <f t="shared" si="30"/>
        <v>-5.7463957785221342E-10</v>
      </c>
      <c r="AE48">
        <f t="shared" si="20"/>
        <v>3.1240518249260139</v>
      </c>
      <c r="AF48">
        <f t="shared" si="21"/>
        <v>21.277037257230791</v>
      </c>
      <c r="AG48">
        <f t="shared" si="31"/>
        <v>2.4179073601381844E-4</v>
      </c>
      <c r="AH48">
        <f t="shared" si="32"/>
        <v>24.401330872318177</v>
      </c>
      <c r="AI48">
        <f t="shared" si="22"/>
        <v>0</v>
      </c>
    </row>
    <row r="49" spans="1:35" x14ac:dyDescent="0.3">
      <c r="A49">
        <f t="shared" si="49"/>
        <v>1.4999999999999999E-2</v>
      </c>
      <c r="B49">
        <f t="shared" si="0"/>
        <v>2.3560397669089354E-2</v>
      </c>
      <c r="C49">
        <f t="shared" si="44"/>
        <v>0.99972246666924569</v>
      </c>
      <c r="D49">
        <f t="shared" si="1"/>
        <v>23561.992025813241</v>
      </c>
      <c r="E49">
        <f t="shared" si="45"/>
        <v>4.7106450697136933E-2</v>
      </c>
      <c r="F49">
        <f t="shared" si="2"/>
        <v>36942350702.433937</v>
      </c>
      <c r="G49" t="e">
        <f t="shared" si="3"/>
        <v>#NUM!</v>
      </c>
      <c r="H49" t="e">
        <f t="shared" si="4"/>
        <v>#NUM!</v>
      </c>
      <c r="I49">
        <f t="shared" si="46"/>
        <v>0.99972239376465311</v>
      </c>
      <c r="J49" t="e">
        <f t="shared" si="47"/>
        <v>#NUM!</v>
      </c>
      <c r="K49" t="e">
        <f t="shared" si="48"/>
        <v>#NUM!</v>
      </c>
      <c r="M49">
        <f t="shared" si="13"/>
        <v>24332648.778008513</v>
      </c>
      <c r="N49">
        <f t="shared" si="14"/>
        <v>24.332627500451824</v>
      </c>
      <c r="O49">
        <f t="shared" si="23"/>
        <v>-2.7764477509059328E-4</v>
      </c>
      <c r="P49">
        <f t="shared" si="24"/>
        <v>24.332349855676735</v>
      </c>
      <c r="Q49">
        <f t="shared" si="25"/>
        <v>-36932208081.424095</v>
      </c>
      <c r="R49">
        <f t="shared" si="26"/>
        <v>0</v>
      </c>
      <c r="S49">
        <f t="shared" si="27"/>
        <v>0</v>
      </c>
      <c r="U49">
        <f t="shared" si="15"/>
        <v>5.2359877559829888</v>
      </c>
      <c r="V49">
        <f t="shared" si="16"/>
        <v>-5.2124273583138994</v>
      </c>
      <c r="W49">
        <f t="shared" si="28"/>
        <v>-0.12282958947888897</v>
      </c>
      <c r="X49">
        <f t="shared" si="17"/>
        <v>5.1131581665040997</v>
      </c>
      <c r="Y49" t="e">
        <f t="shared" si="18"/>
        <v>#NUM!</v>
      </c>
      <c r="Z49">
        <f t="shared" si="29"/>
        <v>2.7757185025627771E-4</v>
      </c>
      <c r="AA49" t="e">
        <f t="shared" si="19"/>
        <v>#NUM!</v>
      </c>
      <c r="AD49">
        <f t="shared" si="30"/>
        <v>-5.7463957785221342E-10</v>
      </c>
      <c r="AE49">
        <f t="shared" si="20"/>
        <v>3.0550708130787179</v>
      </c>
      <c r="AF49">
        <f t="shared" si="21"/>
        <v>21.2770014713224</v>
      </c>
      <c r="AG49">
        <f t="shared" si="31"/>
        <v>2.7757185025627771E-4</v>
      </c>
      <c r="AH49">
        <f t="shared" si="32"/>
        <v>24.332349855676732</v>
      </c>
      <c r="AI49">
        <f t="shared" si="22"/>
        <v>0</v>
      </c>
    </row>
    <row r="50" spans="1:35" x14ac:dyDescent="0.3">
      <c r="A50">
        <f t="shared" si="49"/>
        <v>1.6E-2</v>
      </c>
      <c r="B50">
        <f t="shared" si="0"/>
        <v>2.5131195566679008E-2</v>
      </c>
      <c r="C50">
        <f t="shared" si="44"/>
        <v>0.99968422812474045</v>
      </c>
      <c r="D50">
        <f t="shared" si="1"/>
        <v>25132.791494200792</v>
      </c>
      <c r="E50">
        <f t="shared" si="45"/>
        <v>5.024431816836996E-2</v>
      </c>
      <c r="F50">
        <f t="shared" si="2"/>
        <v>34635220168.955536</v>
      </c>
      <c r="G50" t="e">
        <f t="shared" si="3"/>
        <v>#NUM!</v>
      </c>
      <c r="H50" t="e">
        <f t="shared" si="4"/>
        <v>#NUM!</v>
      </c>
      <c r="I50">
        <f t="shared" si="46"/>
        <v>0.99968415043972436</v>
      </c>
      <c r="J50" t="e">
        <f t="shared" si="47"/>
        <v>#NUM!</v>
      </c>
      <c r="K50" t="e">
        <f t="shared" si="48"/>
        <v>#NUM!</v>
      </c>
      <c r="M50">
        <f t="shared" si="13"/>
        <v>24268161.193371989</v>
      </c>
      <c r="N50">
        <f t="shared" si="14"/>
        <v>24.268139915777049</v>
      </c>
      <c r="O50">
        <f t="shared" si="23"/>
        <v>-3.1589945125364038E-4</v>
      </c>
      <c r="P50">
        <f t="shared" si="24"/>
        <v>24.267824016325793</v>
      </c>
      <c r="Q50">
        <f t="shared" si="25"/>
        <v>-34624384171.147102</v>
      </c>
      <c r="R50">
        <f t="shared" si="26"/>
        <v>0</v>
      </c>
      <c r="S50">
        <f t="shared" si="27"/>
        <v>0</v>
      </c>
      <c r="U50">
        <f t="shared" si="15"/>
        <v>5.2359877559829888</v>
      </c>
      <c r="V50">
        <f t="shared" si="16"/>
        <v>-5.2108565604163095</v>
      </c>
      <c r="W50">
        <f t="shared" si="28"/>
        <v>-0.13098263165630336</v>
      </c>
      <c r="X50">
        <f t="shared" si="17"/>
        <v>5.1050051243266852</v>
      </c>
      <c r="Y50" t="e">
        <f t="shared" si="18"/>
        <v>#NUM!</v>
      </c>
      <c r="Z50">
        <f t="shared" si="29"/>
        <v>3.1582174169604262E-4</v>
      </c>
      <c r="AA50" t="e">
        <f t="shared" si="19"/>
        <v>#NUM!</v>
      </c>
      <c r="AD50">
        <f t="shared" si="30"/>
        <v>-5.7463957785221342E-10</v>
      </c>
      <c r="AE50">
        <f t="shared" si="20"/>
        <v>2.990544978512502</v>
      </c>
      <c r="AF50">
        <f t="shared" si="21"/>
        <v>21.276963216646234</v>
      </c>
      <c r="AG50">
        <f t="shared" si="31"/>
        <v>3.1582174169604262E-4</v>
      </c>
      <c r="AH50">
        <f t="shared" si="32"/>
        <v>24.267824016325793</v>
      </c>
      <c r="AI50">
        <f t="shared" si="22"/>
        <v>0</v>
      </c>
    </row>
    <row r="51" spans="1:35" x14ac:dyDescent="0.3">
      <c r="A51">
        <f t="shared" si="49"/>
        <v>1.7000000000000001E-2</v>
      </c>
      <c r="B51">
        <f t="shared" si="0"/>
        <v>2.6701993464268658E-2</v>
      </c>
      <c r="C51">
        <f t="shared" si="44"/>
        <v>0.99964352295384473</v>
      </c>
      <c r="D51">
        <f t="shared" si="1"/>
        <v>26703.590962588343</v>
      </c>
      <c r="E51">
        <f t="shared" si="45"/>
        <v>5.3381689748466771E-2</v>
      </c>
      <c r="F51">
        <f t="shared" si="2"/>
        <v>32599624144.541603</v>
      </c>
      <c r="G51" t="e">
        <f t="shared" si="3"/>
        <v>#NUM!</v>
      </c>
      <c r="H51" t="e">
        <f t="shared" si="4"/>
        <v>#NUM!</v>
      </c>
      <c r="I51">
        <f t="shared" si="46"/>
        <v>0.99964344049855336</v>
      </c>
      <c r="J51" t="e">
        <f t="shared" si="47"/>
        <v>#NUM!</v>
      </c>
      <c r="K51" t="e">
        <f t="shared" si="48"/>
        <v>#NUM!</v>
      </c>
      <c r="M51">
        <f t="shared" si="13"/>
        <v>24207590.803510666</v>
      </c>
      <c r="N51">
        <f t="shared" si="14"/>
        <v>24.207569525875009</v>
      </c>
      <c r="O51">
        <f t="shared" si="23"/>
        <v>-3.5662308390007756E-4</v>
      </c>
      <c r="P51">
        <f t="shared" si="24"/>
        <v>24.20721290279111</v>
      </c>
      <c r="Q51">
        <f t="shared" si="25"/>
        <v>-32588095895.332676</v>
      </c>
      <c r="R51">
        <f t="shared" si="26"/>
        <v>0</v>
      </c>
      <c r="S51">
        <f t="shared" si="27"/>
        <v>0</v>
      </c>
      <c r="U51">
        <f t="shared" si="15"/>
        <v>5.2359877559829888</v>
      </c>
      <c r="V51">
        <f t="shared" si="16"/>
        <v>-5.2092857625187206</v>
      </c>
      <c r="W51">
        <f t="shared" si="28"/>
        <v>-0.13913138268369601</v>
      </c>
      <c r="X51">
        <f t="shared" si="17"/>
        <v>5.0968563732992926</v>
      </c>
      <c r="Y51" t="e">
        <f t="shared" si="18"/>
        <v>#NUM!</v>
      </c>
      <c r="Z51">
        <f t="shared" si="29"/>
        <v>3.5654059920140266E-4</v>
      </c>
      <c r="AA51" t="e">
        <f t="shared" si="19"/>
        <v>#NUM!</v>
      </c>
      <c r="AD51">
        <f t="shared" si="30"/>
        <v>-5.7463957785221342E-10</v>
      </c>
      <c r="AE51">
        <f t="shared" si="20"/>
        <v>2.9299338697529569</v>
      </c>
      <c r="AF51">
        <f t="shared" si="21"/>
        <v>21.27692249301359</v>
      </c>
      <c r="AG51">
        <f t="shared" si="31"/>
        <v>3.5654059920140266E-4</v>
      </c>
      <c r="AH51">
        <f t="shared" si="32"/>
        <v>24.20721290279111</v>
      </c>
      <c r="AI51">
        <f t="shared" si="22"/>
        <v>0</v>
      </c>
    </row>
    <row r="52" spans="1:35" x14ac:dyDescent="0.3">
      <c r="A52">
        <f t="shared" si="49"/>
        <v>1.7999999999999999E-2</v>
      </c>
      <c r="B52">
        <f t="shared" si="0"/>
        <v>2.8272791361858306E-2</v>
      </c>
      <c r="C52">
        <f t="shared" si="44"/>
        <v>0.99960035125699476</v>
      </c>
      <c r="D52">
        <f t="shared" si="1"/>
        <v>28274.390430975887</v>
      </c>
      <c r="E52">
        <f t="shared" si="45"/>
        <v>5.6518534465572125E-2</v>
      </c>
      <c r="F52">
        <f t="shared" si="2"/>
        <v>30790306904.730358</v>
      </c>
      <c r="G52" t="e">
        <f t="shared" si="3"/>
        <v>#NUM!</v>
      </c>
      <c r="H52" t="e">
        <f t="shared" si="4"/>
        <v>#NUM!</v>
      </c>
      <c r="I52">
        <f t="shared" si="46"/>
        <v>0.99960026404160462</v>
      </c>
      <c r="J52" t="e">
        <f t="shared" si="47"/>
        <v>#NUM!</v>
      </c>
      <c r="K52" t="e">
        <f t="shared" si="48"/>
        <v>#NUM!</v>
      </c>
      <c r="M52">
        <f t="shared" si="13"/>
        <v>24150489.916974466</v>
      </c>
      <c r="N52">
        <f t="shared" si="14"/>
        <v>24.150468639295621</v>
      </c>
      <c r="O52">
        <f t="shared" si="23"/>
        <v>-3.9981587411109208E-4</v>
      </c>
      <c r="P52">
        <f t="shared" si="24"/>
        <v>24.15006882342151</v>
      </c>
      <c r="Q52">
        <f t="shared" si="25"/>
        <v>-30778087306.500202</v>
      </c>
      <c r="R52">
        <f t="shared" si="26"/>
        <v>0</v>
      </c>
      <c r="S52">
        <f t="shared" si="27"/>
        <v>0</v>
      </c>
      <c r="U52">
        <f t="shared" si="15"/>
        <v>5.2359877559829888</v>
      </c>
      <c r="V52">
        <f t="shared" si="16"/>
        <v>-5.2077149646211307</v>
      </c>
      <c r="W52">
        <f t="shared" si="28"/>
        <v>-0.14727588245289658</v>
      </c>
      <c r="X52">
        <f t="shared" si="17"/>
        <v>5.0887118735300927</v>
      </c>
      <c r="Y52" t="e">
        <f t="shared" si="18"/>
        <v>#NUM!</v>
      </c>
      <c r="Z52">
        <f t="shared" si="29"/>
        <v>3.997286238476971E-4</v>
      </c>
      <c r="AA52" t="e">
        <f t="shared" si="19"/>
        <v>#NUM!</v>
      </c>
      <c r="AD52">
        <f t="shared" si="30"/>
        <v>-5.7463957785221342E-10</v>
      </c>
      <c r="AE52">
        <f t="shared" si="20"/>
        <v>2.8727897951489214</v>
      </c>
      <c r="AF52">
        <f t="shared" si="21"/>
        <v>21.276879300223378</v>
      </c>
      <c r="AG52">
        <f t="shared" si="31"/>
        <v>3.997286238476971E-4</v>
      </c>
      <c r="AH52">
        <f t="shared" si="32"/>
        <v>24.150068823421506</v>
      </c>
      <c r="AI52">
        <f t="shared" si="22"/>
        <v>0</v>
      </c>
    </row>
    <row r="53" spans="1:35" x14ac:dyDescent="0.3">
      <c r="A53">
        <f t="shared" si="49"/>
        <v>1.9E-2</v>
      </c>
      <c r="B53">
        <f t="shared" si="0"/>
        <v>2.9843589259447963E-2</v>
      </c>
      <c r="C53">
        <f t="shared" si="44"/>
        <v>0.99955471314071254</v>
      </c>
      <c r="D53">
        <f t="shared" si="1"/>
        <v>29845.189899363442</v>
      </c>
      <c r="E53">
        <f t="shared" si="45"/>
        <v>5.9654821378456444E-2</v>
      </c>
      <c r="F53">
        <f t="shared" si="2"/>
        <v>29171540234.114338</v>
      </c>
      <c r="G53" t="e">
        <f t="shared" si="3"/>
        <v>#NUM!</v>
      </c>
      <c r="H53" t="e">
        <f t="shared" si="4"/>
        <v>#NUM!</v>
      </c>
      <c r="I53">
        <f t="shared" si="46"/>
        <v>0.9995546211749945</v>
      </c>
      <c r="J53" t="e">
        <f t="shared" si="47"/>
        <v>#NUM!</v>
      </c>
      <c r="K53" t="e">
        <f t="shared" si="48"/>
        <v>#NUM!</v>
      </c>
      <c r="M53">
        <f t="shared" si="13"/>
        <v>24096483.517883748</v>
      </c>
      <c r="N53">
        <f t="shared" si="14"/>
        <v>24.096462240159248</v>
      </c>
      <c r="O53">
        <f t="shared" si="23"/>
        <v>-4.454780356130157E-4</v>
      </c>
      <c r="P53">
        <f t="shared" si="24"/>
        <v>24.096016762123636</v>
      </c>
      <c r="Q53">
        <f t="shared" si="25"/>
        <v>-29158630014.03812</v>
      </c>
      <c r="R53">
        <f t="shared" si="26"/>
        <v>0</v>
      </c>
      <c r="S53">
        <f t="shared" si="27"/>
        <v>0</v>
      </c>
      <c r="U53">
        <f t="shared" si="15"/>
        <v>5.2359877559829888</v>
      </c>
      <c r="V53">
        <f t="shared" si="16"/>
        <v>-5.2061441667235409</v>
      </c>
      <c r="W53">
        <f t="shared" si="28"/>
        <v>-0.1554161708204678</v>
      </c>
      <c r="X53">
        <f t="shared" si="17"/>
        <v>5.0805715851625211</v>
      </c>
      <c r="Y53" t="e">
        <f t="shared" si="18"/>
        <v>#NUM!</v>
      </c>
      <c r="Z53">
        <f t="shared" si="29"/>
        <v>4.4538602892137331E-4</v>
      </c>
      <c r="AA53" t="e">
        <f t="shared" si="19"/>
        <v>#NUM!</v>
      </c>
      <c r="AD53">
        <f t="shared" si="30"/>
        <v>-5.7463957785221342E-10</v>
      </c>
      <c r="AE53">
        <f t="shared" si="20"/>
        <v>2.8187377386074757</v>
      </c>
      <c r="AF53">
        <f t="shared" si="21"/>
        <v>21.276833638061877</v>
      </c>
      <c r="AG53">
        <f t="shared" si="31"/>
        <v>4.4538602892137331E-4</v>
      </c>
      <c r="AH53">
        <f t="shared" si="32"/>
        <v>24.096016762123636</v>
      </c>
      <c r="AI53">
        <f t="shared" si="22"/>
        <v>0</v>
      </c>
    </row>
    <row r="54" spans="1:35" x14ac:dyDescent="0.3">
      <c r="A54">
        <f t="shared" si="49"/>
        <v>0.02</v>
      </c>
      <c r="B54">
        <f t="shared" si="0"/>
        <v>3.1414387157037614E-2</v>
      </c>
      <c r="C54">
        <f t="shared" si="44"/>
        <v>0.99950660871760577</v>
      </c>
      <c r="D54">
        <f t="shared" si="1"/>
        <v>31415.989367750994</v>
      </c>
      <c r="E54">
        <f t="shared" si="45"/>
        <v>6.2790519518704818E-2</v>
      </c>
      <c r="F54">
        <f t="shared" si="2"/>
        <v>27714741577.86108</v>
      </c>
      <c r="G54" t="e">
        <f t="shared" si="3"/>
        <v>#NUM!</v>
      </c>
      <c r="H54" t="e">
        <f t="shared" si="4"/>
        <v>#NUM!</v>
      </c>
      <c r="I54">
        <f t="shared" si="46"/>
        <v>0.99950651201186214</v>
      </c>
      <c r="J54" t="e">
        <f t="shared" si="47"/>
        <v>#NUM!</v>
      </c>
      <c r="K54" t="e">
        <f t="shared" si="48"/>
        <v>#NUM!</v>
      </c>
      <c r="M54">
        <f t="shared" si="13"/>
        <v>24045254.340735152</v>
      </c>
      <c r="N54">
        <f t="shared" si="14"/>
        <v>24.045233062962524</v>
      </c>
      <c r="O54">
        <f t="shared" si="23"/>
        <v>-4.9360979340968962E-4</v>
      </c>
      <c r="P54">
        <f t="shared" si="24"/>
        <v>24.044739453169115</v>
      </c>
      <c r="Q54">
        <f t="shared" si="25"/>
        <v>-27701141323.383259</v>
      </c>
      <c r="R54">
        <f t="shared" si="26"/>
        <v>0</v>
      </c>
      <c r="S54">
        <f t="shared" si="27"/>
        <v>0</v>
      </c>
      <c r="U54">
        <f t="shared" si="15"/>
        <v>5.2359877559829888</v>
      </c>
      <c r="V54">
        <f t="shared" si="16"/>
        <v>-5.204573368825951</v>
      </c>
      <c r="W54">
        <f t="shared" si="28"/>
        <v>-0.16355228760848622</v>
      </c>
      <c r="X54">
        <f t="shared" si="17"/>
        <v>5.0724354683745023</v>
      </c>
      <c r="Y54" t="e">
        <f t="shared" si="18"/>
        <v>#NUM!</v>
      </c>
      <c r="Z54">
        <f t="shared" si="29"/>
        <v>4.9351303992404975E-4</v>
      </c>
      <c r="AA54" t="e">
        <f t="shared" si="19"/>
        <v>#NUM!</v>
      </c>
      <c r="AD54">
        <f t="shared" si="30"/>
        <v>-5.7463957785221342E-10</v>
      </c>
      <c r="AE54">
        <f t="shared" si="20"/>
        <v>2.767460434399748</v>
      </c>
      <c r="AF54">
        <f t="shared" si="21"/>
        <v>21.27678550630408</v>
      </c>
      <c r="AG54">
        <f t="shared" si="31"/>
        <v>4.9351303992404975E-4</v>
      </c>
      <c r="AH54">
        <f t="shared" si="32"/>
        <v>24.044739453169111</v>
      </c>
      <c r="AI54">
        <f t="shared" si="22"/>
        <v>0</v>
      </c>
    </row>
    <row r="55" spans="1:35" x14ac:dyDescent="0.3">
      <c r="A55">
        <f t="shared" si="49"/>
        <v>2.1000000000000001E-2</v>
      </c>
      <c r="B55">
        <f t="shared" si="0"/>
        <v>3.2985185054627268E-2</v>
      </c>
      <c r="C55">
        <f t="shared" si="44"/>
        <v>0.99945603810636774</v>
      </c>
      <c r="D55">
        <f t="shared" si="1"/>
        <v>32986.788836138549</v>
      </c>
      <c r="E55">
        <f t="shared" si="45"/>
        <v>6.5925597945504719E-2</v>
      </c>
      <c r="F55">
        <f t="shared" si="2"/>
        <v>26396772668.471596</v>
      </c>
      <c r="G55" t="e">
        <f t="shared" si="3"/>
        <v>#NUM!</v>
      </c>
      <c r="H55" t="e">
        <f t="shared" si="4"/>
        <v>#NUM!</v>
      </c>
      <c r="I55">
        <f t="shared" si="46"/>
        <v>0.99945593667046595</v>
      </c>
      <c r="J55" t="e">
        <f t="shared" si="47"/>
        <v>#NUM!</v>
      </c>
      <c r="K55" t="e">
        <f t="shared" si="48"/>
        <v>#NUM!</v>
      </c>
      <c r="M55">
        <f t="shared" si="13"/>
        <v>23996531.588727072</v>
      </c>
      <c r="N55">
        <f t="shared" si="14"/>
        <v>23.996510310903847</v>
      </c>
      <c r="O55">
        <f t="shared" si="23"/>
        <v>-5.4421138569104134E-4</v>
      </c>
      <c r="P55">
        <f t="shared" si="24"/>
        <v>23.995966099518157</v>
      </c>
      <c r="Q55">
        <f t="shared" si="25"/>
        <v>-26382482853.994957</v>
      </c>
      <c r="R55">
        <f t="shared" si="26"/>
        <v>0</v>
      </c>
      <c r="S55">
        <f t="shared" si="27"/>
        <v>0</v>
      </c>
      <c r="U55">
        <f t="shared" si="15"/>
        <v>5.2359877559829888</v>
      </c>
      <c r="V55">
        <f t="shared" si="16"/>
        <v>-5.2030025709283612</v>
      </c>
      <c r="W55">
        <f t="shared" si="28"/>
        <v>-0.17168427260532265</v>
      </c>
      <c r="X55">
        <f t="shared" si="17"/>
        <v>5.0643034833776666</v>
      </c>
      <c r="Y55" t="e">
        <f t="shared" si="18"/>
        <v>#NUM!</v>
      </c>
      <c r="Z55">
        <f t="shared" si="29"/>
        <v>5.4410989457680595E-4</v>
      </c>
      <c r="AA55" t="e">
        <f t="shared" si="19"/>
        <v>#NUM!</v>
      </c>
      <c r="AD55">
        <f t="shared" si="30"/>
        <v>-5.7463957785221342E-10</v>
      </c>
      <c r="AE55">
        <f t="shared" si="20"/>
        <v>2.7186870854864176</v>
      </c>
      <c r="AF55">
        <f t="shared" si="21"/>
        <v>21.276734904711798</v>
      </c>
      <c r="AG55">
        <f t="shared" si="31"/>
        <v>5.4410989457680595E-4</v>
      </c>
      <c r="AH55">
        <f t="shared" si="32"/>
        <v>23.995966099518153</v>
      </c>
      <c r="AI55">
        <f t="shared" si="22"/>
        <v>0</v>
      </c>
    </row>
    <row r="56" spans="1:35" x14ac:dyDescent="0.3">
      <c r="A56">
        <f t="shared" si="49"/>
        <v>2.1999999999999999E-2</v>
      </c>
      <c r="B56">
        <f t="shared" si="0"/>
        <v>3.4555982952216915E-2</v>
      </c>
      <c r="C56">
        <f t="shared" si="44"/>
        <v>0.99940300143177663</v>
      </c>
      <c r="D56">
        <f t="shared" si="1"/>
        <v>34557.588304526093</v>
      </c>
      <c r="E56">
        <f t="shared" si="45"/>
        <v>6.9060025702378292E-2</v>
      </c>
      <c r="F56">
        <f t="shared" si="2"/>
        <v>25198702205.820587</v>
      </c>
      <c r="G56" t="e">
        <f t="shared" si="3"/>
        <v>#NUM!</v>
      </c>
      <c r="H56" t="e">
        <f t="shared" si="4"/>
        <v>#NUM!</v>
      </c>
      <c r="I56">
        <f t="shared" si="46"/>
        <v>0.99940289527618964</v>
      </c>
      <c r="J56" t="e">
        <f t="shared" si="47"/>
        <v>#NUM!</v>
      </c>
      <c r="K56" t="e">
        <f t="shared" si="48"/>
        <v>#NUM!</v>
      </c>
      <c r="M56">
        <f t="shared" si="13"/>
        <v>23950082.280426934</v>
      </c>
      <c r="N56">
        <f t="shared" si="14"/>
        <v>23.950061002550644</v>
      </c>
      <c r="O56">
        <f t="shared" si="23"/>
        <v>-5.9728306183047465E-4</v>
      </c>
      <c r="P56">
        <f t="shared" si="24"/>
        <v>23.949463719488815</v>
      </c>
      <c r="Q56">
        <f t="shared" si="25"/>
        <v>-25183723213.153149</v>
      </c>
      <c r="R56">
        <f t="shared" si="26"/>
        <v>0</v>
      </c>
      <c r="S56">
        <f t="shared" si="27"/>
        <v>0</v>
      </c>
      <c r="U56">
        <f t="shared" si="15"/>
        <v>5.2359877559829888</v>
      </c>
      <c r="V56">
        <f t="shared" si="16"/>
        <v>-5.2014317730307722</v>
      </c>
      <c r="W56">
        <f t="shared" si="28"/>
        <v>-0.17981216556642138</v>
      </c>
      <c r="X56">
        <f t="shared" si="17"/>
        <v>5.0561755904165677</v>
      </c>
      <c r="Y56" t="e">
        <f t="shared" si="18"/>
        <v>#NUM!</v>
      </c>
      <c r="Z56">
        <f t="shared" si="29"/>
        <v>5.9717684282525527E-4</v>
      </c>
      <c r="AA56" t="e">
        <f t="shared" si="19"/>
        <v>#NUM!</v>
      </c>
      <c r="AD56">
        <f t="shared" si="30"/>
        <v>-5.7463957785221342E-10</v>
      </c>
      <c r="AE56">
        <f t="shared" si="20"/>
        <v>2.6721847101849665</v>
      </c>
      <c r="AF56">
        <f t="shared" si="21"/>
        <v>21.27668183303566</v>
      </c>
      <c r="AG56">
        <f t="shared" si="31"/>
        <v>5.9717684282525527E-4</v>
      </c>
      <c r="AH56">
        <f t="shared" si="32"/>
        <v>23.949463719488811</v>
      </c>
      <c r="AI56">
        <f t="shared" si="22"/>
        <v>0</v>
      </c>
    </row>
    <row r="57" spans="1:35" x14ac:dyDescent="0.3">
      <c r="A57">
        <f t="shared" si="49"/>
        <v>2.3E-2</v>
      </c>
      <c r="B57">
        <f t="shared" si="0"/>
        <v>3.612678084980657E-2</v>
      </c>
      <c r="C57">
        <f t="shared" si="44"/>
        <v>0.9993474988246952</v>
      </c>
      <c r="D57">
        <f t="shared" si="1"/>
        <v>36128.387772913644</v>
      </c>
      <c r="E57">
        <f t="shared" si="45"/>
        <v>7.2193771871938497E-2</v>
      </c>
      <c r="F57">
        <f t="shared" si="2"/>
        <v>24104891279.090595</v>
      </c>
      <c r="G57" t="e">
        <f t="shared" si="3"/>
        <v>#NUM!</v>
      </c>
      <c r="H57" t="e">
        <f t="shared" si="4"/>
        <v>#NUM!</v>
      </c>
      <c r="I57">
        <f t="shared" si="46"/>
        <v>0.99934738795930178</v>
      </c>
      <c r="J57" t="e">
        <f t="shared" si="47"/>
        <v>#NUM!</v>
      </c>
      <c r="K57" t="e">
        <f t="shared" si="48"/>
        <v>#NUM!</v>
      </c>
      <c r="M57">
        <f t="shared" si="13"/>
        <v>23905704.520169135</v>
      </c>
      <c r="N57">
        <f t="shared" si="14"/>
        <v>23.905683242237302</v>
      </c>
      <c r="O57">
        <f t="shared" si="23"/>
        <v>-6.5282508463111808E-4</v>
      </c>
      <c r="P57">
        <f t="shared" si="24"/>
        <v>23.90503041715267</v>
      </c>
      <c r="Q57">
        <f t="shared" si="25"/>
        <v>-24089223413.241482</v>
      </c>
      <c r="R57">
        <f t="shared" si="26"/>
        <v>0</v>
      </c>
      <c r="S57">
        <f t="shared" si="27"/>
        <v>0</v>
      </c>
      <c r="U57">
        <f t="shared" si="15"/>
        <v>5.2359877559829888</v>
      </c>
      <c r="V57">
        <f t="shared" si="16"/>
        <v>-5.1998609751331824</v>
      </c>
      <c r="W57">
        <f t="shared" si="28"/>
        <v>-0.18793600621507872</v>
      </c>
      <c r="X57">
        <f t="shared" si="17"/>
        <v>5.04805174976791</v>
      </c>
      <c r="Y57" t="e">
        <f t="shared" si="18"/>
        <v>#NUM!</v>
      </c>
      <c r="Z57">
        <f t="shared" si="29"/>
        <v>6.5271414684451115E-4</v>
      </c>
      <c r="AA57" t="e">
        <f t="shared" si="19"/>
        <v>#NUM!</v>
      </c>
      <c r="AD57">
        <f t="shared" si="30"/>
        <v>-5.7463957785221342E-10</v>
      </c>
      <c r="AE57">
        <f t="shared" si="20"/>
        <v>2.6277514125676076</v>
      </c>
      <c r="AF57">
        <f t="shared" si="21"/>
        <v>21.276626291012857</v>
      </c>
      <c r="AG57">
        <f t="shared" si="31"/>
        <v>6.5271414684451115E-4</v>
      </c>
      <c r="AH57">
        <f t="shared" si="32"/>
        <v>23.90503041715267</v>
      </c>
      <c r="AI57">
        <f t="shared" si="22"/>
        <v>0</v>
      </c>
    </row>
    <row r="58" spans="1:35" x14ac:dyDescent="0.3">
      <c r="A58">
        <f t="shared" si="49"/>
        <v>2.4E-2</v>
      </c>
      <c r="B58">
        <f t="shared" si="0"/>
        <v>3.7697578747396224E-2</v>
      </c>
      <c r="C58">
        <f t="shared" si="44"/>
        <v>0.99928953042207114</v>
      </c>
      <c r="D58">
        <f t="shared" si="1"/>
        <v>37699.187241301195</v>
      </c>
      <c r="E58">
        <f t="shared" si="45"/>
        <v>7.532680551811563E-2</v>
      </c>
      <c r="F58">
        <f t="shared" si="2"/>
        <v>23102307472.497734</v>
      </c>
      <c r="G58" t="e">
        <f t="shared" si="3"/>
        <v>#NUM!</v>
      </c>
      <c r="H58" t="e">
        <f t="shared" si="4"/>
        <v>#NUM!</v>
      </c>
      <c r="I58">
        <f t="shared" si="46"/>
        <v>0.99928941485700062</v>
      </c>
      <c r="J58" t="e">
        <f t="shared" si="47"/>
        <v>#NUM!</v>
      </c>
      <c r="K58" t="e">
        <f t="shared" si="48"/>
        <v>#NUM!</v>
      </c>
      <c r="M58">
        <f t="shared" si="13"/>
        <v>23863222.203268085</v>
      </c>
      <c r="N58">
        <f t="shared" si="14"/>
        <v>23.863200925278246</v>
      </c>
      <c r="O58">
        <f t="shared" si="23"/>
        <v>-7.1083772828475723E-4</v>
      </c>
      <c r="P58">
        <f t="shared" si="24"/>
        <v>23.862490087549961</v>
      </c>
      <c r="Q58">
        <f t="shared" si="25"/>
        <v>-23085950974.095928</v>
      </c>
      <c r="R58">
        <f t="shared" si="26"/>
        <v>0</v>
      </c>
      <c r="S58">
        <f t="shared" si="27"/>
        <v>0</v>
      </c>
      <c r="U58">
        <f t="shared" si="15"/>
        <v>5.2359877559829888</v>
      </c>
      <c r="V58">
        <f t="shared" si="16"/>
        <v>-5.1982901772355925</v>
      </c>
      <c r="W58">
        <f t="shared" si="28"/>
        <v>-0.19605583424322093</v>
      </c>
      <c r="X58">
        <f t="shared" si="17"/>
        <v>5.0399319217397682</v>
      </c>
      <c r="Y58" t="e">
        <f t="shared" si="18"/>
        <v>#NUM!</v>
      </c>
      <c r="Z58">
        <f t="shared" si="29"/>
        <v>7.1072208104371514E-4</v>
      </c>
      <c r="AA58" t="e">
        <f t="shared" si="19"/>
        <v>#NUM!</v>
      </c>
      <c r="AD58">
        <f t="shared" si="30"/>
        <v>-5.7463957785221342E-10</v>
      </c>
      <c r="AE58">
        <f t="shared" si="20"/>
        <v>2.5852110876743515</v>
      </c>
      <c r="AF58">
        <f t="shared" si="21"/>
        <v>21.276568278369204</v>
      </c>
      <c r="AG58">
        <f t="shared" si="31"/>
        <v>7.1072208104371514E-4</v>
      </c>
      <c r="AH58">
        <f t="shared" si="32"/>
        <v>23.862490087549961</v>
      </c>
      <c r="AI58">
        <f t="shared" si="22"/>
        <v>0</v>
      </c>
    </row>
    <row r="59" spans="1:35" x14ac:dyDescent="0.3">
      <c r="A59">
        <f t="shared" si="49"/>
        <v>2.5000000000000001E-2</v>
      </c>
      <c r="B59">
        <f t="shared" si="0"/>
        <v>3.9268376644985871E-2</v>
      </c>
      <c r="C59">
        <f t="shared" si="44"/>
        <v>0.99922909636693591</v>
      </c>
      <c r="D59">
        <f t="shared" si="1"/>
        <v>39269.986709688739</v>
      </c>
      <c r="E59">
        <f t="shared" si="45"/>
        <v>7.845909571187891E-2</v>
      </c>
      <c r="F59">
        <f t="shared" si="2"/>
        <v>22180003557.40873</v>
      </c>
      <c r="G59" t="e">
        <f t="shared" si="3"/>
        <v>#NUM!</v>
      </c>
      <c r="H59" t="e">
        <f t="shared" si="4"/>
        <v>#NUM!</v>
      </c>
      <c r="I59">
        <f t="shared" si="46"/>
        <v>0.99922897611290029</v>
      </c>
      <c r="J59" t="e">
        <f t="shared" si="47"/>
        <v>#NUM!</v>
      </c>
      <c r="K59" t="e">
        <f t="shared" si="48"/>
        <v>#NUM!</v>
      </c>
      <c r="M59">
        <f t="shared" si="13"/>
        <v>23822480.801713727</v>
      </c>
      <c r="N59">
        <f t="shared" si="14"/>
        <v>23.822459523663408</v>
      </c>
      <c r="O59">
        <f t="shared" si="23"/>
        <v>-7.7132127889089036E-4</v>
      </c>
      <c r="P59">
        <f t="shared" si="24"/>
        <v>23.821688202384518</v>
      </c>
      <c r="Q59">
        <f t="shared" si="25"/>
        <v>-22162958612.536125</v>
      </c>
      <c r="R59">
        <f t="shared" si="26"/>
        <v>0</v>
      </c>
      <c r="S59">
        <f t="shared" si="27"/>
        <v>0</v>
      </c>
      <c r="U59">
        <f t="shared" si="15"/>
        <v>5.2359877559829888</v>
      </c>
      <c r="V59">
        <f t="shared" si="16"/>
        <v>-5.1967193793380027</v>
      </c>
      <c r="W59">
        <f t="shared" si="28"/>
        <v>-0.20417168931218119</v>
      </c>
      <c r="X59">
        <f t="shared" si="17"/>
        <v>5.0318160666708076</v>
      </c>
      <c r="Y59" t="e">
        <f t="shared" si="18"/>
        <v>#NUM!</v>
      </c>
      <c r="Z59">
        <f t="shared" si="29"/>
        <v>7.7120093207223633E-4</v>
      </c>
      <c r="AA59" t="e">
        <f t="shared" si="19"/>
        <v>#NUM!</v>
      </c>
      <c r="AD59">
        <f t="shared" si="30"/>
        <v>-5.7463957785221342E-10</v>
      </c>
      <c r="AE59">
        <f t="shared" si="20"/>
        <v>2.5444092072084885</v>
      </c>
      <c r="AF59">
        <f t="shared" si="21"/>
        <v>21.276507794818599</v>
      </c>
      <c r="AG59">
        <f t="shared" si="31"/>
        <v>7.7120093207223633E-4</v>
      </c>
      <c r="AH59">
        <f t="shared" si="32"/>
        <v>23.821688202384518</v>
      </c>
      <c r="AI59">
        <f t="shared" si="22"/>
        <v>0</v>
      </c>
    </row>
    <row r="60" spans="1:35" x14ac:dyDescent="0.3">
      <c r="A60">
        <f t="shared" si="49"/>
        <v>2.5999999999999999E-2</v>
      </c>
      <c r="B60">
        <f t="shared" si="0"/>
        <v>4.0839174542575525E-2</v>
      </c>
      <c r="C60">
        <f t="shared" si="44"/>
        <v>0.99916619680840479</v>
      </c>
      <c r="D60">
        <f t="shared" si="1"/>
        <v>40840.786178076291</v>
      </c>
      <c r="E60">
        <f t="shared" si="45"/>
        <v>8.1590611553297471E-2</v>
      </c>
      <c r="F60">
        <f t="shared" si="2"/>
        <v>21328716489.197773</v>
      </c>
      <c r="G60" t="e">
        <f t="shared" si="3"/>
        <v>#NUM!</v>
      </c>
      <c r="H60" t="e">
        <f t="shared" si="4"/>
        <v>#NUM!</v>
      </c>
      <c r="I60">
        <f t="shared" si="46"/>
        <v>0.99916607187500717</v>
      </c>
      <c r="J60" t="e">
        <f t="shared" si="47"/>
        <v>#NUM!</v>
      </c>
      <c r="K60" t="e">
        <f t="shared" si="48"/>
        <v>#NUM!</v>
      </c>
      <c r="M60">
        <f t="shared" si="13"/>
        <v>23783343.9769683</v>
      </c>
      <c r="N60">
        <f t="shared" si="14"/>
        <v>23.783322698855031</v>
      </c>
      <c r="O60">
        <f t="shared" si="23"/>
        <v>-8.3427603648722796E-4</v>
      </c>
      <c r="P60">
        <f t="shared" si="24"/>
        <v>23.782488422818542</v>
      </c>
      <c r="Q60">
        <f t="shared" si="25"/>
        <v>-21310983237.220848</v>
      </c>
      <c r="R60">
        <f t="shared" si="26"/>
        <v>0</v>
      </c>
      <c r="S60">
        <f t="shared" si="27"/>
        <v>0</v>
      </c>
      <c r="U60">
        <f t="shared" si="15"/>
        <v>5.2359877559829888</v>
      </c>
      <c r="V60">
        <f t="shared" si="16"/>
        <v>-5.1951485814404137</v>
      </c>
      <c r="W60">
        <f t="shared" si="28"/>
        <v>-0.21228361105347623</v>
      </c>
      <c r="X60">
        <f t="shared" si="17"/>
        <v>5.0237041449295123</v>
      </c>
      <c r="Y60" t="e">
        <f t="shared" si="18"/>
        <v>#NUM!</v>
      </c>
      <c r="Z60">
        <f t="shared" si="29"/>
        <v>8.341509988249883E-4</v>
      </c>
      <c r="AA60" t="e">
        <f t="shared" si="19"/>
        <v>#NUM!</v>
      </c>
      <c r="AD60">
        <f t="shared" si="30"/>
        <v>-5.7463957785221342E-10</v>
      </c>
      <c r="AE60">
        <f t="shared" si="20"/>
        <v>2.5052094323333574</v>
      </c>
      <c r="AF60">
        <f t="shared" si="21"/>
        <v>21.276444840061</v>
      </c>
      <c r="AG60">
        <f t="shared" si="31"/>
        <v>8.341509988249883E-4</v>
      </c>
      <c r="AH60">
        <f t="shared" si="32"/>
        <v>23.782488422818542</v>
      </c>
      <c r="AI60">
        <f t="shared" si="22"/>
        <v>0</v>
      </c>
    </row>
    <row r="61" spans="1:35" x14ac:dyDescent="0.3">
      <c r="A61">
        <f t="shared" si="49"/>
        <v>2.7E-2</v>
      </c>
      <c r="B61">
        <f t="shared" si="0"/>
        <v>4.2409972440165179E-2</v>
      </c>
      <c r="C61">
        <f t="shared" si="44"/>
        <v>0.99910083190167664</v>
      </c>
      <c r="D61">
        <f t="shared" si="1"/>
        <v>42411.585646463842</v>
      </c>
      <c r="E61">
        <f t="shared" si="45"/>
        <v>8.4721322128318899E-2</v>
      </c>
      <c r="F61">
        <f t="shared" si="2"/>
        <v>20540555532.936619</v>
      </c>
      <c r="G61" t="e">
        <f t="shared" si="3"/>
        <v>#NUM!</v>
      </c>
      <c r="H61" t="e">
        <f t="shared" si="4"/>
        <v>#NUM!</v>
      </c>
      <c r="I61">
        <f t="shared" si="46"/>
        <v>0.99910070229907944</v>
      </c>
      <c r="J61" t="e">
        <f t="shared" si="47"/>
        <v>#NUM!</v>
      </c>
      <c r="K61" t="e">
        <f t="shared" si="48"/>
        <v>#NUM!</v>
      </c>
      <c r="M61">
        <f t="shared" si="13"/>
        <v>23745690.833142351</v>
      </c>
      <c r="N61">
        <f t="shared" si="14"/>
        <v>23.745669554963662</v>
      </c>
      <c r="O61">
        <f t="shared" si="23"/>
        <v>-8.9970231169321827E-4</v>
      </c>
      <c r="P61">
        <f t="shared" si="24"/>
        <v>23.74476985265197</v>
      </c>
      <c r="Q61">
        <f t="shared" si="25"/>
        <v>-20522134072.890785</v>
      </c>
      <c r="R61">
        <f t="shared" si="26"/>
        <v>0</v>
      </c>
      <c r="S61">
        <f t="shared" si="27"/>
        <v>0</v>
      </c>
      <c r="U61">
        <f t="shared" si="15"/>
        <v>5.2359877559829888</v>
      </c>
      <c r="V61">
        <f t="shared" si="16"/>
        <v>-5.1935777835428238</v>
      </c>
      <c r="W61">
        <f t="shared" si="28"/>
        <v>-0.22039163906958167</v>
      </c>
      <c r="X61">
        <f t="shared" si="17"/>
        <v>5.0155961169134073</v>
      </c>
      <c r="Y61" t="e">
        <f t="shared" si="18"/>
        <v>#NUM!</v>
      </c>
      <c r="Z61">
        <f t="shared" si="29"/>
        <v>8.9957259244819571E-4</v>
      </c>
      <c r="AA61" t="e">
        <f t="shared" si="19"/>
        <v>#NUM!</v>
      </c>
      <c r="AD61">
        <f t="shared" si="30"/>
        <v>-5.7463957785221342E-10</v>
      </c>
      <c r="AE61">
        <f t="shared" si="20"/>
        <v>2.4674908668483631</v>
      </c>
      <c r="AF61">
        <f t="shared" si="21"/>
        <v>21.276379413785797</v>
      </c>
      <c r="AG61">
        <f t="shared" si="31"/>
        <v>8.9957259244819571E-4</v>
      </c>
      <c r="AH61">
        <f t="shared" si="32"/>
        <v>23.74476985265197</v>
      </c>
      <c r="AI61">
        <f t="shared" si="22"/>
        <v>0</v>
      </c>
    </row>
    <row r="62" spans="1:35" x14ac:dyDescent="0.3">
      <c r="A62">
        <f t="shared" si="49"/>
        <v>2.8000000000000001E-2</v>
      </c>
      <c r="B62">
        <f t="shared" si="0"/>
        <v>4.3980770337754826E-2</v>
      </c>
      <c r="C62">
        <f t="shared" si="44"/>
        <v>0.99903300180803301</v>
      </c>
      <c r="D62">
        <f t="shared" si="1"/>
        <v>43982.385114851386</v>
      </c>
      <c r="E62">
        <f t="shared" si="45"/>
        <v>8.7851196530845874E-2</v>
      </c>
      <c r="F62">
        <f t="shared" si="2"/>
        <v>19808757202.180256</v>
      </c>
      <c r="G62" t="e">
        <f t="shared" si="3"/>
        <v>#NUM!</v>
      </c>
      <c r="H62" t="e">
        <f t="shared" si="4"/>
        <v>#NUM!</v>
      </c>
      <c r="I62">
        <f t="shared" si="46"/>
        <v>0.99903286754672949</v>
      </c>
      <c r="J62" t="e">
        <f t="shared" si="47"/>
        <v>#NUM!</v>
      </c>
      <c r="K62" t="e">
        <f t="shared" si="48"/>
        <v>#NUM!</v>
      </c>
      <c r="M62">
        <f t="shared" si="13"/>
        <v>23709413.669196986</v>
      </c>
      <c r="N62">
        <f t="shared" si="14"/>
        <v>23.709392390950406</v>
      </c>
      <c r="O62">
        <f t="shared" si="23"/>
        <v>-9.6760042761471229E-4</v>
      </c>
      <c r="P62">
        <f t="shared" si="24"/>
        <v>23.708424790522791</v>
      </c>
      <c r="Q62">
        <f t="shared" si="25"/>
        <v>-19789647597.934929</v>
      </c>
      <c r="R62">
        <f t="shared" si="26"/>
        <v>0</v>
      </c>
      <c r="S62">
        <f t="shared" si="27"/>
        <v>0</v>
      </c>
      <c r="U62">
        <f t="shared" si="15"/>
        <v>5.2359877559829888</v>
      </c>
      <c r="V62">
        <f t="shared" si="16"/>
        <v>-5.192006985645234</v>
      </c>
      <c r="W62">
        <f t="shared" si="28"/>
        <v>-0.22849581293470766</v>
      </c>
      <c r="X62">
        <f t="shared" si="17"/>
        <v>5.0074919430482812</v>
      </c>
      <c r="Y62" t="e">
        <f t="shared" si="18"/>
        <v>#NUM!</v>
      </c>
      <c r="Z62">
        <f t="shared" si="29"/>
        <v>9.674660363460574E-4</v>
      </c>
      <c r="AA62" t="e">
        <f t="shared" si="19"/>
        <v>#NUM!</v>
      </c>
      <c r="AD62">
        <f t="shared" si="30"/>
        <v>-5.7463957785221342E-10</v>
      </c>
      <c r="AE62">
        <f t="shared" si="20"/>
        <v>2.4311458093912082</v>
      </c>
      <c r="AF62">
        <f t="shared" si="21"/>
        <v>21.276311515669875</v>
      </c>
      <c r="AG62">
        <f t="shared" si="31"/>
        <v>9.674660363460574E-4</v>
      </c>
      <c r="AH62">
        <f t="shared" si="32"/>
        <v>23.708424790522791</v>
      </c>
      <c r="AI62">
        <f t="shared" si="22"/>
        <v>0</v>
      </c>
    </row>
    <row r="63" spans="1:35" x14ac:dyDescent="0.3">
      <c r="A63">
        <f t="shared" si="49"/>
        <v>2.9000000000000001E-2</v>
      </c>
      <c r="B63">
        <f t="shared" si="0"/>
        <v>4.5551568235344488E-2</v>
      </c>
      <c r="C63">
        <f t="shared" si="44"/>
        <v>0.99896270669483833</v>
      </c>
      <c r="D63">
        <f t="shared" si="1"/>
        <v>45553.184583238944</v>
      </c>
      <c r="E63">
        <f t="shared" si="45"/>
        <v>9.0980203892025033E-2</v>
      </c>
      <c r="F63">
        <f t="shared" si="2"/>
        <v>19127490899.73283</v>
      </c>
      <c r="G63" t="e">
        <f t="shared" si="3"/>
        <v>#NUM!</v>
      </c>
      <c r="H63" t="e">
        <f t="shared" si="4"/>
        <v>#NUM!</v>
      </c>
      <c r="I63">
        <f t="shared" si="46"/>
        <v>0.99896256778437287</v>
      </c>
      <c r="J63" t="e">
        <f t="shared" si="47"/>
        <v>#NUM!</v>
      </c>
      <c r="K63" t="e">
        <f t="shared" si="48"/>
        <v>#NUM!</v>
      </c>
      <c r="M63">
        <f t="shared" si="13"/>
        <v>23674416.12569385</v>
      </c>
      <c r="N63">
        <f t="shared" si="14"/>
        <v>23.674394847376902</v>
      </c>
      <c r="O63">
        <f t="shared" si="23"/>
        <v>-1.0379707209021726E-3</v>
      </c>
      <c r="P63">
        <f t="shared" si="24"/>
        <v>23.673356876656001</v>
      </c>
      <c r="Q63">
        <f t="shared" si="25"/>
        <v>-19107693184.216812</v>
      </c>
      <c r="R63">
        <f t="shared" si="26"/>
        <v>0</v>
      </c>
      <c r="S63">
        <f t="shared" si="27"/>
        <v>0</v>
      </c>
      <c r="U63">
        <f t="shared" si="15"/>
        <v>5.2359877559829888</v>
      </c>
      <c r="V63">
        <f t="shared" si="16"/>
        <v>-5.1904361877476441</v>
      </c>
      <c r="W63">
        <f t="shared" si="28"/>
        <v>-0.23659617219557322</v>
      </c>
      <c r="X63">
        <f t="shared" si="17"/>
        <v>4.9993915837874159</v>
      </c>
      <c r="Y63" t="e">
        <f t="shared" si="18"/>
        <v>#NUM!</v>
      </c>
      <c r="Z63">
        <f t="shared" si="29"/>
        <v>1.0378316661865253E-3</v>
      </c>
      <c r="AA63" t="e">
        <f t="shared" si="19"/>
        <v>#NUM!</v>
      </c>
      <c r="AD63">
        <f t="shared" si="30"/>
        <v>-5.7463957785221342E-10</v>
      </c>
      <c r="AE63">
        <f t="shared" si="20"/>
        <v>2.3960779001878625</v>
      </c>
      <c r="AF63">
        <f t="shared" si="21"/>
        <v>21.276241145376588</v>
      </c>
      <c r="AG63">
        <f t="shared" si="31"/>
        <v>1.0378316661865253E-3</v>
      </c>
      <c r="AH63">
        <f t="shared" si="32"/>
        <v>23.673356876655998</v>
      </c>
      <c r="AI63">
        <f t="shared" si="22"/>
        <v>0</v>
      </c>
    </row>
    <row r="64" spans="1:35" x14ac:dyDescent="0.3">
      <c r="A64">
        <f t="shared" si="49"/>
        <v>0.03</v>
      </c>
      <c r="B64">
        <f t="shared" si="0"/>
        <v>4.7122366132934128E-2</v>
      </c>
      <c r="C64">
        <f t="shared" si="44"/>
        <v>0.99888994673553921</v>
      </c>
      <c r="D64">
        <f t="shared" si="1"/>
        <v>47123.984051626481</v>
      </c>
      <c r="E64">
        <f t="shared" si="45"/>
        <v>9.4108313293586182E-2</v>
      </c>
      <c r="F64">
        <f t="shared" si="2"/>
        <v>18491703454.206406</v>
      </c>
      <c r="G64" t="e">
        <f t="shared" si="3"/>
        <v>#NUM!</v>
      </c>
      <c r="H64" t="e">
        <f t="shared" si="4"/>
        <v>#NUM!</v>
      </c>
      <c r="I64">
        <f t="shared" si="46"/>
        <v>0.99888980318711218</v>
      </c>
      <c r="J64" t="e">
        <f t="shared" si="47"/>
        <v>#NUM!</v>
      </c>
      <c r="K64" t="e">
        <f t="shared" si="48"/>
        <v>#NUM!</v>
      </c>
      <c r="M64">
        <f t="shared" si="13"/>
        <v>23640611.647094782</v>
      </c>
      <c r="N64">
        <f t="shared" si="14"/>
        <v>23.640590368704999</v>
      </c>
      <c r="O64">
        <f t="shared" si="23"/>
        <v>-1.1108135378691542E-3</v>
      </c>
      <c r="P64">
        <f t="shared" si="24"/>
        <v>23.639479555167128</v>
      </c>
      <c r="Q64">
        <f t="shared" si="25"/>
        <v>-18471217632.953205</v>
      </c>
      <c r="R64">
        <f t="shared" si="26"/>
        <v>0</v>
      </c>
      <c r="S64">
        <f t="shared" si="27"/>
        <v>0</v>
      </c>
      <c r="U64">
        <f t="shared" si="15"/>
        <v>5.2359877559829888</v>
      </c>
      <c r="V64">
        <f t="shared" si="16"/>
        <v>-5.1888653898500543</v>
      </c>
      <c r="W64">
        <f t="shared" si="28"/>
        <v>-0.24469275637218005</v>
      </c>
      <c r="X64">
        <f t="shared" si="17"/>
        <v>4.9912949996108091</v>
      </c>
      <c r="Y64" t="e">
        <f t="shared" si="18"/>
        <v>#NUM!</v>
      </c>
      <c r="Z64">
        <f t="shared" si="29"/>
        <v>1.1106698299083145E-3</v>
      </c>
      <c r="AA64" t="e">
        <f t="shared" si="19"/>
        <v>#NUM!</v>
      </c>
      <c r="AD64">
        <f t="shared" si="30"/>
        <v>-5.7463957785221342E-10</v>
      </c>
      <c r="AE64">
        <f t="shared" si="20"/>
        <v>2.3622005833522342</v>
      </c>
      <c r="AF64">
        <f t="shared" si="21"/>
        <v>21.276168302559618</v>
      </c>
      <c r="AG64">
        <f t="shared" si="31"/>
        <v>1.1106698299083145E-3</v>
      </c>
      <c r="AH64">
        <f t="shared" si="32"/>
        <v>23.639479555167124</v>
      </c>
      <c r="AI64">
        <f t="shared" si="22"/>
        <v>0</v>
      </c>
    </row>
    <row r="65" spans="1:35" x14ac:dyDescent="0.3">
      <c r="A65">
        <f t="shared" si="49"/>
        <v>3.1E-2</v>
      </c>
      <c r="B65">
        <f t="shared" si="0"/>
        <v>4.8693164030523782E-2</v>
      </c>
      <c r="C65">
        <f t="shared" si="44"/>
        <v>0.99881472210966393</v>
      </c>
      <c r="D65">
        <f t="shared" si="1"/>
        <v>48694.783520014033</v>
      </c>
      <c r="E65">
        <f t="shared" si="45"/>
        <v>9.7235493898579106E-2</v>
      </c>
      <c r="F65">
        <f t="shared" si="2"/>
        <v>17896993702.892849</v>
      </c>
      <c r="G65" t="e">
        <f t="shared" si="3"/>
        <v>#NUM!</v>
      </c>
      <c r="H65" t="e">
        <f t="shared" si="4"/>
        <v>#NUM!</v>
      </c>
      <c r="I65">
        <f t="shared" si="46"/>
        <v>0.99881457393317252</v>
      </c>
      <c r="J65" t="e">
        <f t="shared" si="47"/>
        <v>#NUM!</v>
      </c>
      <c r="K65" t="e">
        <f t="shared" si="48"/>
        <v>#NUM!</v>
      </c>
      <c r="M65">
        <f t="shared" si="13"/>
        <v>23607922.194027539</v>
      </c>
      <c r="N65">
        <f t="shared" si="14"/>
        <v>23.607900915562443</v>
      </c>
      <c r="O65">
        <f t="shared" si="23"/>
        <v>-1.1861292400689582E-3</v>
      </c>
      <c r="P65">
        <f t="shared" si="24"/>
        <v>23.606714786322375</v>
      </c>
      <c r="Q65">
        <f t="shared" si="25"/>
        <v>-17875819756.917603</v>
      </c>
      <c r="R65">
        <f t="shared" si="26"/>
        <v>0</v>
      </c>
      <c r="S65">
        <f t="shared" si="27"/>
        <v>0</v>
      </c>
      <c r="U65">
        <f t="shared" si="15"/>
        <v>5.2359877559829888</v>
      </c>
      <c r="V65">
        <f t="shared" si="16"/>
        <v>-5.1872945919524653</v>
      </c>
      <c r="W65">
        <f t="shared" si="28"/>
        <v>-0.25278560495858637</v>
      </c>
      <c r="X65">
        <f t="shared" si="17"/>
        <v>4.9832021510244022</v>
      </c>
      <c r="Y65" t="e">
        <f t="shared" si="18"/>
        <v>#NUM!</v>
      </c>
      <c r="Z65">
        <f t="shared" si="29"/>
        <v>1.185980887727807E-3</v>
      </c>
      <c r="AA65" t="e">
        <f t="shared" si="19"/>
        <v>#NUM!</v>
      </c>
      <c r="AD65">
        <f t="shared" si="30"/>
        <v>-5.7463957785221342E-10</v>
      </c>
      <c r="AE65">
        <f t="shared" si="20"/>
        <v>2.3294358191518652</v>
      </c>
      <c r="AF65">
        <f t="shared" si="21"/>
        <v>21.276092986857421</v>
      </c>
      <c r="AG65">
        <f t="shared" si="31"/>
        <v>1.185980887727807E-3</v>
      </c>
      <c r="AH65">
        <f t="shared" si="32"/>
        <v>23.606714786322371</v>
      </c>
      <c r="AI65">
        <f t="shared" si="22"/>
        <v>0</v>
      </c>
    </row>
    <row r="66" spans="1:35" x14ac:dyDescent="0.3">
      <c r="A66">
        <f t="shared" si="49"/>
        <v>3.2000000000000001E-2</v>
      </c>
      <c r="B66">
        <f t="shared" si="0"/>
        <v>5.0263961928113443E-2</v>
      </c>
      <c r="C66">
        <f t="shared" si="44"/>
        <v>0.99873703300282202</v>
      </c>
      <c r="D66">
        <f t="shared" si="1"/>
        <v>50265.582988401591</v>
      </c>
      <c r="E66">
        <f t="shared" si="45"/>
        <v>0.10036171483574134</v>
      </c>
      <c r="F66">
        <f t="shared" si="2"/>
        <v>17339510637.58437</v>
      </c>
      <c r="G66" t="e">
        <f t="shared" si="3"/>
        <v>#NUM!</v>
      </c>
      <c r="H66" t="e">
        <f t="shared" si="4"/>
        <v>#NUM!</v>
      </c>
      <c r="I66">
        <f t="shared" si="46"/>
        <v>0.99873688020777429</v>
      </c>
      <c r="J66" t="e">
        <f t="shared" si="47"/>
        <v>#NUM!</v>
      </c>
      <c r="K66" t="e">
        <f t="shared" si="48"/>
        <v>#NUM!</v>
      </c>
      <c r="M66">
        <f t="shared" si="13"/>
        <v>23576277.162561562</v>
      </c>
      <c r="N66">
        <f t="shared" si="14"/>
        <v>23.576255884018682</v>
      </c>
      <c r="O66">
        <f t="shared" si="23"/>
        <v>-1.2639182004247471E-3</v>
      </c>
      <c r="P66">
        <f t="shared" si="24"/>
        <v>23.574991965818256</v>
      </c>
      <c r="Q66">
        <f t="shared" si="25"/>
        <v>-17317648525.836323</v>
      </c>
      <c r="R66">
        <f t="shared" si="26"/>
        <v>0</v>
      </c>
      <c r="S66">
        <f t="shared" si="27"/>
        <v>0</v>
      </c>
      <c r="U66">
        <f t="shared" si="15"/>
        <v>5.2359877559829888</v>
      </c>
      <c r="V66">
        <f t="shared" si="16"/>
        <v>-5.1857237940548755</v>
      </c>
      <c r="W66">
        <f t="shared" si="28"/>
        <v>-0.2608747574236796</v>
      </c>
      <c r="X66">
        <f t="shared" si="17"/>
        <v>4.9751129985593092</v>
      </c>
      <c r="Y66" t="e">
        <f t="shared" si="18"/>
        <v>#NUM!</v>
      </c>
      <c r="Z66">
        <f t="shared" si="29"/>
        <v>1.2637652121461869E-3</v>
      </c>
      <c r="AA66" t="e">
        <f t="shared" si="19"/>
        <v>#NUM!</v>
      </c>
      <c r="AD66">
        <f t="shared" si="30"/>
        <v>-5.7463957785221342E-10</v>
      </c>
      <c r="AE66">
        <f t="shared" si="20"/>
        <v>2.2977130032836808</v>
      </c>
      <c r="AF66">
        <f t="shared" si="21"/>
        <v>21.276015197897063</v>
      </c>
      <c r="AG66">
        <f t="shared" si="31"/>
        <v>1.2637652121461869E-3</v>
      </c>
      <c r="AH66">
        <f t="shared" si="32"/>
        <v>23.574991965818253</v>
      </c>
      <c r="AI66">
        <f t="shared" si="22"/>
        <v>0</v>
      </c>
    </row>
    <row r="67" spans="1:35" x14ac:dyDescent="0.3">
      <c r="A67">
        <f t="shared" si="49"/>
        <v>3.3000000000000002E-2</v>
      </c>
      <c r="B67">
        <f t="shared" si="0"/>
        <v>5.183475982570309E-2</v>
      </c>
      <c r="C67">
        <f t="shared" si="44"/>
        <v>0.99865687960670424</v>
      </c>
      <c r="D67">
        <f t="shared" si="1"/>
        <v>51836.382456789135</v>
      </c>
      <c r="E67">
        <f t="shared" si="45"/>
        <v>0.10348694522881674</v>
      </c>
      <c r="F67">
        <f t="shared" si="2"/>
        <v>16815870041.895561</v>
      </c>
      <c r="G67" t="e">
        <f t="shared" si="3"/>
        <v>#NUM!</v>
      </c>
      <c r="H67" t="e">
        <f t="shared" si="4"/>
        <v>#NUM!</v>
      </c>
      <c r="I67">
        <f t="shared" si="46"/>
        <v>0.99865672220405832</v>
      </c>
      <c r="J67" t="e">
        <f t="shared" si="47"/>
        <v>#NUM!</v>
      </c>
      <c r="K67" t="e">
        <f t="shared" si="48"/>
        <v>#NUM!</v>
      </c>
      <c r="M67">
        <f t="shared" si="13"/>
        <v>23545612.468398843</v>
      </c>
      <c r="N67">
        <f t="shared" si="14"/>
        <v>23.545591189775706</v>
      </c>
      <c r="O67">
        <f t="shared" si="23"/>
        <v>-1.3441808023097344E-3</v>
      </c>
      <c r="P67">
        <f t="shared" si="24"/>
        <v>23.544247008973397</v>
      </c>
      <c r="Q67">
        <f t="shared" si="25"/>
        <v>-16793319703.34273</v>
      </c>
      <c r="R67">
        <f t="shared" si="26"/>
        <v>0</v>
      </c>
      <c r="S67">
        <f t="shared" si="27"/>
        <v>0</v>
      </c>
      <c r="U67">
        <f t="shared" si="15"/>
        <v>5.2359877559829888</v>
      </c>
      <c r="V67">
        <f t="shared" si="16"/>
        <v>-5.1841529961572856</v>
      </c>
      <c r="W67">
        <f t="shared" si="28"/>
        <v>-0.26896025321194894</v>
      </c>
      <c r="X67">
        <f t="shared" si="17"/>
        <v>4.9670275027710398</v>
      </c>
      <c r="Y67" t="e">
        <f t="shared" si="18"/>
        <v>#NUM!</v>
      </c>
      <c r="Z67">
        <f t="shared" si="29"/>
        <v>1.3440231879563603E-3</v>
      </c>
      <c r="AA67" t="e">
        <f t="shared" si="19"/>
        <v>#NUM!</v>
      </c>
      <c r="AD67">
        <f t="shared" si="30"/>
        <v>-5.7463957785221342E-10</v>
      </c>
      <c r="AE67">
        <f t="shared" si="20"/>
        <v>2.2669680510648944</v>
      </c>
      <c r="AF67">
        <f t="shared" si="21"/>
        <v>21.275934935295179</v>
      </c>
      <c r="AG67">
        <f t="shared" si="31"/>
        <v>1.3440231879563603E-3</v>
      </c>
      <c r="AH67">
        <f t="shared" si="32"/>
        <v>23.544247008973393</v>
      </c>
      <c r="AI67">
        <f t="shared" si="22"/>
        <v>0</v>
      </c>
    </row>
    <row r="68" spans="1:35" x14ac:dyDescent="0.3">
      <c r="A68">
        <f t="shared" si="49"/>
        <v>3.4000000000000002E-2</v>
      </c>
      <c r="B68">
        <f t="shared" si="0"/>
        <v>5.3405557723292744E-2</v>
      </c>
      <c r="C68">
        <f t="shared" si="44"/>
        <v>0.9985742621190814</v>
      </c>
      <c r="D68">
        <f t="shared" si="1"/>
        <v>53407.181925176686</v>
      </c>
      <c r="E68">
        <f t="shared" si="45"/>
        <v>0.10661115425476062</v>
      </c>
      <c r="F68">
        <f t="shared" si="2"/>
        <v>16323085836.234985</v>
      </c>
      <c r="G68" t="e">
        <f t="shared" si="3"/>
        <v>#NUM!</v>
      </c>
      <c r="H68" t="e">
        <f t="shared" si="4"/>
        <v>#NUM!</v>
      </c>
      <c r="I68">
        <f t="shared" si="46"/>
        <v>0.99857410011870928</v>
      </c>
      <c r="J68" t="e">
        <f t="shared" si="47"/>
        <v>#NUM!</v>
      </c>
      <c r="K68" t="e">
        <f t="shared" si="48"/>
        <v>#NUM!</v>
      </c>
      <c r="M68">
        <f t="shared" si="13"/>
        <v>23515869.767557301</v>
      </c>
      <c r="N68">
        <f t="shared" si="14"/>
        <v>23.515848488851429</v>
      </c>
      <c r="O68">
        <f t="shared" si="23"/>
        <v>-1.4269174439364447E-3</v>
      </c>
      <c r="P68">
        <f t="shared" si="24"/>
        <v>23.514421571407492</v>
      </c>
      <c r="Q68">
        <f t="shared" si="25"/>
        <v>-16299847191.569977</v>
      </c>
      <c r="R68">
        <f t="shared" si="26"/>
        <v>0</v>
      </c>
      <c r="S68">
        <f t="shared" si="27"/>
        <v>0</v>
      </c>
      <c r="U68">
        <f t="shared" si="15"/>
        <v>5.2359877559829888</v>
      </c>
      <c r="V68">
        <f t="shared" si="16"/>
        <v>-5.1825821982596958</v>
      </c>
      <c r="W68">
        <f t="shared" si="28"/>
        <v>-0.27704213174425757</v>
      </c>
      <c r="X68">
        <f t="shared" si="17"/>
        <v>4.9589456242387309</v>
      </c>
      <c r="Y68" t="e">
        <f t="shared" si="18"/>
        <v>#NUM!</v>
      </c>
      <c r="Z68">
        <f t="shared" si="29"/>
        <v>1.4267552122513279E-3</v>
      </c>
      <c r="AA68" t="e">
        <f t="shared" si="19"/>
        <v>#NUM!</v>
      </c>
      <c r="AD68">
        <f t="shared" si="30"/>
        <v>-5.7463957785221342E-10</v>
      </c>
      <c r="AE68">
        <f t="shared" si="20"/>
        <v>2.237142618116327</v>
      </c>
      <c r="AF68">
        <f t="shared" si="21"/>
        <v>21.275852198653553</v>
      </c>
      <c r="AG68">
        <f t="shared" si="31"/>
        <v>1.4267552122513279E-3</v>
      </c>
      <c r="AH68">
        <f t="shared" si="32"/>
        <v>23.514421571407489</v>
      </c>
      <c r="AI68">
        <f t="shared" si="22"/>
        <v>0</v>
      </c>
    </row>
    <row r="69" spans="1:35" x14ac:dyDescent="0.3">
      <c r="A69">
        <f t="shared" si="49"/>
        <v>3.5000000000000003E-2</v>
      </c>
      <c r="B69">
        <f t="shared" si="0"/>
        <v>5.4976355620882406E-2</v>
      </c>
      <c r="C69">
        <f t="shared" si="44"/>
        <v>0.99848918074380433</v>
      </c>
      <c r="D69">
        <f t="shared" si="1"/>
        <v>54977.981393564245</v>
      </c>
      <c r="E69">
        <f t="shared" si="45"/>
        <v>0.10973431107888393</v>
      </c>
      <c r="F69">
        <f t="shared" si="2"/>
        <v>15858513211.511068</v>
      </c>
      <c r="G69" t="e">
        <f t="shared" si="3"/>
        <v>#NUM!</v>
      </c>
      <c r="H69" t="e">
        <f t="shared" si="4"/>
        <v>#NUM!</v>
      </c>
      <c r="I69">
        <f t="shared" si="46"/>
        <v>0.99848901415555424</v>
      </c>
      <c r="J69" t="e">
        <f t="shared" si="47"/>
        <v>#NUM!</v>
      </c>
      <c r="K69" t="e">
        <f t="shared" si="48"/>
        <v>#NUM!</v>
      </c>
      <c r="M69">
        <f t="shared" si="13"/>
        <v>23486995.791185793</v>
      </c>
      <c r="N69">
        <f t="shared" si="14"/>
        <v>23.486974512394713</v>
      </c>
      <c r="O69">
        <f t="shared" si="23"/>
        <v>-1.5121285347611273E-3</v>
      </c>
      <c r="P69">
        <f t="shared" si="24"/>
        <v>23.485462383859954</v>
      </c>
      <c r="Q69">
        <f t="shared" si="25"/>
        <v>-15834586164.646395</v>
      </c>
      <c r="R69">
        <f t="shared" si="26"/>
        <v>0</v>
      </c>
      <c r="S69">
        <f t="shared" si="27"/>
        <v>0</v>
      </c>
      <c r="U69">
        <f t="shared" si="15"/>
        <v>5.2359877559829888</v>
      </c>
      <c r="V69">
        <f t="shared" si="16"/>
        <v>-5.1810114003621068</v>
      </c>
      <c r="W69">
        <f t="shared" si="28"/>
        <v>-0.2851204324186144</v>
      </c>
      <c r="X69">
        <f t="shared" si="17"/>
        <v>4.9508673235643741</v>
      </c>
      <c r="Y69" t="e">
        <f t="shared" si="18"/>
        <v>#NUM!</v>
      </c>
      <c r="Z69">
        <f t="shared" si="29"/>
        <v>1.5119616944315646E-3</v>
      </c>
      <c r="AA69" t="e">
        <f t="shared" si="19"/>
        <v>#NUM!</v>
      </c>
      <c r="AD69">
        <f t="shared" si="30"/>
        <v>-5.7463957785221342E-10</v>
      </c>
      <c r="AE69">
        <f t="shared" si="20"/>
        <v>2.2081834351774323</v>
      </c>
      <c r="AF69">
        <f t="shared" si="21"/>
        <v>21.275766987562729</v>
      </c>
      <c r="AG69">
        <f t="shared" si="31"/>
        <v>1.5119616944315646E-3</v>
      </c>
      <c r="AH69">
        <f t="shared" si="32"/>
        <v>23.485462383859954</v>
      </c>
      <c r="AI69">
        <f t="shared" si="22"/>
        <v>0</v>
      </c>
    </row>
    <row r="70" spans="1:35" x14ac:dyDescent="0.3">
      <c r="A70">
        <f t="shared" si="49"/>
        <v>3.5999999999999997E-2</v>
      </c>
      <c r="B70">
        <f t="shared" si="0"/>
        <v>5.6547153518472039E-2</v>
      </c>
      <c r="C70">
        <f t="shared" si="44"/>
        <v>0.99840163569080331</v>
      </c>
      <c r="D70">
        <f t="shared" si="1"/>
        <v>56548.780861951782</v>
      </c>
      <c r="E70">
        <f t="shared" si="45"/>
        <v>0.11285638484796423</v>
      </c>
      <c r="F70">
        <f t="shared" si="2"/>
        <v>15419801230.961878</v>
      </c>
      <c r="G70" t="e">
        <f t="shared" si="3"/>
        <v>#NUM!</v>
      </c>
      <c r="H70" t="e">
        <f t="shared" si="4"/>
        <v>#NUM!</v>
      </c>
      <c r="I70">
        <f t="shared" si="46"/>
        <v>0.99840146452614476</v>
      </c>
      <c r="J70" t="e">
        <f t="shared" si="47"/>
        <v>#NUM!</v>
      </c>
      <c r="K70" t="e">
        <f t="shared" si="48"/>
        <v>#NUM!</v>
      </c>
      <c r="M70">
        <f t="shared" si="13"/>
        <v>23458941.773577131</v>
      </c>
      <c r="N70">
        <f t="shared" si="14"/>
        <v>23.458920494698372</v>
      </c>
      <c r="O70">
        <f t="shared" si="23"/>
        <v>-1.5998144949079087E-3</v>
      </c>
      <c r="P70">
        <f t="shared" si="24"/>
        <v>23.457320680203463</v>
      </c>
      <c r="Q70">
        <f t="shared" si="25"/>
        <v>-15395185670.314234</v>
      </c>
      <c r="R70">
        <f t="shared" si="26"/>
        <v>0</v>
      </c>
      <c r="S70">
        <f t="shared" si="27"/>
        <v>0</v>
      </c>
      <c r="U70">
        <f t="shared" si="15"/>
        <v>5.2359877559829888</v>
      </c>
      <c r="V70">
        <f t="shared" si="16"/>
        <v>-5.179440602464517</v>
      </c>
      <c r="W70">
        <f t="shared" si="28"/>
        <v>-0.2931951946109449</v>
      </c>
      <c r="X70">
        <f t="shared" si="17"/>
        <v>4.9427925613720438</v>
      </c>
      <c r="Y70" t="e">
        <f t="shared" si="18"/>
        <v>#NUM!</v>
      </c>
      <c r="Z70">
        <f t="shared" si="29"/>
        <v>1.599643056213188E-3</v>
      </c>
      <c r="AA70" t="e">
        <f t="shared" si="19"/>
        <v>#NUM!</v>
      </c>
      <c r="AD70">
        <f t="shared" si="30"/>
        <v>-5.7463957785221342E-10</v>
      </c>
      <c r="AE70">
        <f t="shared" si="20"/>
        <v>2.1800417361193078</v>
      </c>
      <c r="AF70">
        <f t="shared" si="21"/>
        <v>21.27567930160258</v>
      </c>
      <c r="AG70">
        <f t="shared" si="31"/>
        <v>1.599643056213188E-3</v>
      </c>
      <c r="AH70">
        <f t="shared" si="32"/>
        <v>23.457320680203463</v>
      </c>
      <c r="AI70">
        <f t="shared" si="22"/>
        <v>0</v>
      </c>
    </row>
    <row r="71" spans="1:35" x14ac:dyDescent="0.3">
      <c r="A71">
        <f t="shared" si="49"/>
        <v>3.6999999999999998E-2</v>
      </c>
      <c r="B71">
        <f t="shared" si="0"/>
        <v>5.81179514160617E-2</v>
      </c>
      <c r="C71">
        <f t="shared" si="44"/>
        <v>0.99831162717608746</v>
      </c>
      <c r="D71">
        <f t="shared" si="1"/>
        <v>58119.58033033934</v>
      </c>
      <c r="E71">
        <f t="shared" si="45"/>
        <v>0.11597734479177815</v>
      </c>
      <c r="F71">
        <f t="shared" si="2"/>
        <v>15004853104.068596</v>
      </c>
      <c r="G71" t="e">
        <f t="shared" si="3"/>
        <v>#NUM!</v>
      </c>
      <c r="H71" t="e">
        <f t="shared" si="4"/>
        <v>#NUM!</v>
      </c>
      <c r="I71">
        <f t="shared" si="46"/>
        <v>0.99831145144448985</v>
      </c>
      <c r="J71" t="e">
        <f t="shared" si="47"/>
        <v>#NUM!</v>
      </c>
      <c r="K71" t="e">
        <f t="shared" si="48"/>
        <v>#NUM!</v>
      </c>
      <c r="M71">
        <f t="shared" si="13"/>
        <v>23431662.957631521</v>
      </c>
      <c r="N71">
        <f t="shared" si="14"/>
        <v>23.431641678662604</v>
      </c>
      <c r="O71">
        <f t="shared" si="23"/>
        <v>-1.6899757604518088E-3</v>
      </c>
      <c r="P71">
        <f t="shared" si="24"/>
        <v>23.429951702902152</v>
      </c>
      <c r="Q71">
        <f t="shared" si="25"/>
        <v>-14979548903.604137</v>
      </c>
      <c r="R71">
        <f t="shared" si="26"/>
        <v>0</v>
      </c>
      <c r="S71">
        <f t="shared" si="27"/>
        <v>0</v>
      </c>
      <c r="U71">
        <f t="shared" si="15"/>
        <v>5.2359877559829888</v>
      </c>
      <c r="V71">
        <f t="shared" si="16"/>
        <v>-5.1778698045669271</v>
      </c>
      <c r="W71">
        <f t="shared" si="28"/>
        <v>-0.30126645767586308</v>
      </c>
      <c r="X71">
        <f t="shared" si="17"/>
        <v>4.9347212983071254</v>
      </c>
      <c r="Y71" t="e">
        <f t="shared" si="18"/>
        <v>#NUM!</v>
      </c>
      <c r="Z71">
        <f t="shared" si="29"/>
        <v>1.6897997316364668E-3</v>
      </c>
      <c r="AA71" t="e">
        <f t="shared" si="19"/>
        <v>#NUM!</v>
      </c>
      <c r="AD71">
        <f t="shared" si="30"/>
        <v>-5.7463957785221342E-10</v>
      </c>
      <c r="AE71">
        <f t="shared" si="20"/>
        <v>2.1526727634081166</v>
      </c>
      <c r="AF71">
        <f t="shared" si="21"/>
        <v>21.275589140337036</v>
      </c>
      <c r="AG71">
        <f t="shared" si="31"/>
        <v>1.6897997316364668E-3</v>
      </c>
      <c r="AH71">
        <f t="shared" si="32"/>
        <v>23.429951702902152</v>
      </c>
      <c r="AI71">
        <f t="shared" si="22"/>
        <v>0</v>
      </c>
    </row>
    <row r="72" spans="1:35" x14ac:dyDescent="0.3">
      <c r="A72">
        <f t="shared" si="49"/>
        <v>3.7999999999999999E-2</v>
      </c>
      <c r="B72">
        <f t="shared" si="0"/>
        <v>5.9688749313651347E-2</v>
      </c>
      <c r="C72">
        <f t="shared" si="44"/>
        <v>0.99821915542174444</v>
      </c>
      <c r="D72">
        <f t="shared" si="1"/>
        <v>59690.379798726884</v>
      </c>
      <c r="E72">
        <f t="shared" si="45"/>
        <v>0.11909716007156648</v>
      </c>
      <c r="F72">
        <f t="shared" si="2"/>
        <v>14611792766.131716</v>
      </c>
      <c r="G72" t="e">
        <f t="shared" si="3"/>
        <v>#NUM!</v>
      </c>
      <c r="H72" t="e">
        <f t="shared" si="4"/>
        <v>#NUM!</v>
      </c>
      <c r="I72">
        <f t="shared" si="46"/>
        <v>0.9982189751339211</v>
      </c>
      <c r="J72" t="e">
        <f t="shared" si="47"/>
        <v>#NUM!</v>
      </c>
      <c r="K72" t="e">
        <f t="shared" si="48"/>
        <v>#NUM!</v>
      </c>
      <c r="M72">
        <f t="shared" si="13"/>
        <v>23405118.168429874</v>
      </c>
      <c r="N72">
        <f t="shared" si="14"/>
        <v>23.405096889368327</v>
      </c>
      <c r="O72">
        <f t="shared" si="23"/>
        <v>-1.782612776551144E-3</v>
      </c>
      <c r="P72">
        <f t="shared" si="24"/>
        <v>23.403314276591775</v>
      </c>
      <c r="Q72">
        <f t="shared" si="25"/>
        <v>-14585799786.335831</v>
      </c>
      <c r="R72">
        <f t="shared" si="26"/>
        <v>0</v>
      </c>
      <c r="S72">
        <f t="shared" si="27"/>
        <v>0</v>
      </c>
      <c r="U72">
        <f t="shared" si="15"/>
        <v>5.2359877559829888</v>
      </c>
      <c r="V72">
        <f t="shared" si="16"/>
        <v>-5.1762990066693373</v>
      </c>
      <c r="W72">
        <f t="shared" si="28"/>
        <v>-0.3093342609474411</v>
      </c>
      <c r="X72">
        <f t="shared" si="17"/>
        <v>4.9266534950355476</v>
      </c>
      <c r="Y72" t="e">
        <f t="shared" si="18"/>
        <v>#NUM!</v>
      </c>
      <c r="Z72">
        <f t="shared" si="29"/>
        <v>1.7824321670741182E-3</v>
      </c>
      <c r="AA72" t="e">
        <f t="shared" si="19"/>
        <v>#NUM!</v>
      </c>
      <c r="AD72">
        <f t="shared" si="30"/>
        <v>-5.7463957785221342E-10</v>
      </c>
      <c r="AE72">
        <f t="shared" si="20"/>
        <v>2.1260353416784006</v>
      </c>
      <c r="AF72">
        <f t="shared" si="21"/>
        <v>21.275496503320937</v>
      </c>
      <c r="AG72">
        <f t="shared" si="31"/>
        <v>1.7824321670741182E-3</v>
      </c>
      <c r="AH72">
        <f t="shared" si="32"/>
        <v>23.403314276591775</v>
      </c>
      <c r="AI72">
        <f t="shared" si="22"/>
        <v>0</v>
      </c>
    </row>
    <row r="73" spans="1:35" x14ac:dyDescent="0.3">
      <c r="A73">
        <f t="shared" si="49"/>
        <v>3.9E-2</v>
      </c>
      <c r="B73">
        <f t="shared" si="0"/>
        <v>6.1259547211241001E-2</v>
      </c>
      <c r="C73">
        <f t="shared" si="44"/>
        <v>0.99812422065593931</v>
      </c>
      <c r="D73">
        <f t="shared" si="1"/>
        <v>61261.179267114436</v>
      </c>
      <c r="E73">
        <f t="shared" si="45"/>
        <v>0.12221579991769241</v>
      </c>
      <c r="F73">
        <f t="shared" si="2"/>
        <v>14238936562.805454</v>
      </c>
      <c r="G73" t="e">
        <f t="shared" si="3"/>
        <v>#NUM!</v>
      </c>
      <c r="H73" t="e">
        <f t="shared" si="4"/>
        <v>#NUM!</v>
      </c>
      <c r="I73">
        <f t="shared" si="46"/>
        <v>0.99812403582175746</v>
      </c>
      <c r="J73" t="e">
        <f t="shared" si="47"/>
        <v>#NUM!</v>
      </c>
      <c r="K73" t="e">
        <f t="shared" si="48"/>
        <v>#NUM!</v>
      </c>
      <c r="M73">
        <f t="shared" si="13"/>
        <v>23379269.439809375</v>
      </c>
      <c r="N73">
        <f t="shared" si="14"/>
        <v>23.379248160652718</v>
      </c>
      <c r="O73">
        <f t="shared" si="23"/>
        <v>-1.8777260027995411E-3</v>
      </c>
      <c r="P73">
        <f t="shared" si="24"/>
        <v>23.377370434649919</v>
      </c>
      <c r="Q73">
        <f t="shared" si="25"/>
        <v>-14212254651.47411</v>
      </c>
      <c r="R73">
        <f t="shared" si="26"/>
        <v>0</v>
      </c>
      <c r="S73">
        <f t="shared" si="27"/>
        <v>0</v>
      </c>
      <c r="U73">
        <f t="shared" si="15"/>
        <v>5.2359877559829888</v>
      </c>
      <c r="V73">
        <f t="shared" si="16"/>
        <v>-5.1747282087717474</v>
      </c>
      <c r="W73">
        <f t="shared" si="28"/>
        <v>-0.3173986437399805</v>
      </c>
      <c r="X73">
        <f t="shared" si="17"/>
        <v>4.9185891122430085</v>
      </c>
      <c r="Y73" t="e">
        <f t="shared" si="18"/>
        <v>#NUM!</v>
      </c>
      <c r="Z73">
        <f t="shared" si="29"/>
        <v>1.8775408212408356E-3</v>
      </c>
      <c r="AA73" t="e">
        <f t="shared" si="19"/>
        <v>#NUM!</v>
      </c>
      <c r="AD73">
        <f t="shared" si="30"/>
        <v>-5.7463957785221342E-10</v>
      </c>
      <c r="AE73">
        <f t="shared" si="20"/>
        <v>2.100091504308625</v>
      </c>
      <c r="AF73">
        <f t="shared" si="21"/>
        <v>21.275401390094689</v>
      </c>
      <c r="AG73">
        <f t="shared" si="31"/>
        <v>1.8775408212408356E-3</v>
      </c>
      <c r="AH73">
        <f t="shared" si="32"/>
        <v>23.377370434649915</v>
      </c>
      <c r="AI73">
        <f t="shared" si="22"/>
        <v>0</v>
      </c>
    </row>
    <row r="74" spans="1:35" x14ac:dyDescent="0.3">
      <c r="A74">
        <f t="shared" si="49"/>
        <v>0.04</v>
      </c>
      <c r="B74">
        <f t="shared" si="0"/>
        <v>6.2830345108830662E-2</v>
      </c>
      <c r="C74">
        <f t="shared" si="44"/>
        <v>0.9980268231129148</v>
      </c>
      <c r="D74">
        <f t="shared" si="1"/>
        <v>62831.978735501987</v>
      </c>
      <c r="E74">
        <f t="shared" si="45"/>
        <v>0.1253332335432128</v>
      </c>
      <c r="F74">
        <f t="shared" si="2"/>
        <v>13884769209.281961</v>
      </c>
      <c r="G74" t="e">
        <f t="shared" si="3"/>
        <v>#NUM!</v>
      </c>
      <c r="H74" t="e">
        <f t="shared" si="4"/>
        <v>#NUM!</v>
      </c>
      <c r="I74">
        <f t="shared" si="46"/>
        <v>0.99802663374267442</v>
      </c>
      <c r="J74" t="e">
        <f t="shared" si="47"/>
        <v>#NUM!</v>
      </c>
      <c r="K74" t="e">
        <f t="shared" si="48"/>
        <v>#NUM!</v>
      </c>
      <c r="M74">
        <f t="shared" si="13"/>
        <v>23354081.690039627</v>
      </c>
      <c r="N74">
        <f t="shared" si="14"/>
        <v>23.354060410785383</v>
      </c>
      <c r="O74">
        <f t="shared" si="23"/>
        <v>-1.9753159098596118E-3</v>
      </c>
      <c r="P74">
        <f t="shared" si="24"/>
        <v>23.352085094875523</v>
      </c>
      <c r="Q74">
        <f t="shared" si="25"/>
        <v>-13857398202.238237</v>
      </c>
      <c r="R74">
        <f t="shared" si="26"/>
        <v>0</v>
      </c>
      <c r="S74">
        <f t="shared" si="27"/>
        <v>0</v>
      </c>
      <c r="U74">
        <f t="shared" si="15"/>
        <v>5.2359877559829888</v>
      </c>
      <c r="V74">
        <f t="shared" si="16"/>
        <v>-5.1731574108741585</v>
      </c>
      <c r="W74">
        <f t="shared" si="28"/>
        <v>-0.32545964534878213</v>
      </c>
      <c r="X74">
        <f t="shared" si="17"/>
        <v>4.9105281106342069</v>
      </c>
      <c r="Y74" t="e">
        <f t="shared" si="18"/>
        <v>#NUM!</v>
      </c>
      <c r="Z74">
        <f t="shared" si="29"/>
        <v>1.9751261652014942E-3</v>
      </c>
      <c r="AA74" t="e">
        <f t="shared" si="19"/>
        <v>#NUM!</v>
      </c>
      <c r="AD74">
        <f t="shared" si="30"/>
        <v>-5.7463957785221342E-10</v>
      </c>
      <c r="AE74">
        <f t="shared" si="20"/>
        <v>2.0748061690973323</v>
      </c>
      <c r="AF74">
        <f t="shared" si="21"/>
        <v>21.275303800187629</v>
      </c>
      <c r="AG74">
        <f t="shared" si="31"/>
        <v>1.9751261652014942E-3</v>
      </c>
      <c r="AH74">
        <f t="shared" si="32"/>
        <v>23.352085094875523</v>
      </c>
      <c r="AI74">
        <f t="shared" si="22"/>
        <v>0</v>
      </c>
    </row>
    <row r="75" spans="1:35" x14ac:dyDescent="0.3">
      <c r="A75">
        <f t="shared" si="49"/>
        <v>4.1000000000000002E-2</v>
      </c>
      <c r="B75">
        <f t="shared" si="0"/>
        <v>6.4401143006420317E-2</v>
      </c>
      <c r="C75">
        <f t="shared" si="44"/>
        <v>0.99792696303299022</v>
      </c>
      <c r="D75">
        <f t="shared" si="1"/>
        <v>64402.778203889538</v>
      </c>
      <c r="E75">
        <f t="shared" si="45"/>
        <v>0.12844943018031632</v>
      </c>
      <c r="F75">
        <f t="shared" si="2"/>
        <v>13547923253.202717</v>
      </c>
      <c r="G75" t="e">
        <f t="shared" si="3"/>
        <v>#NUM!</v>
      </c>
      <c r="H75" t="e">
        <f t="shared" si="4"/>
        <v>#NUM!</v>
      </c>
      <c r="I75">
        <f t="shared" si="46"/>
        <v>0.9979267691370014</v>
      </c>
      <c r="J75" t="e">
        <f t="shared" si="47"/>
        <v>#NUM!</v>
      </c>
      <c r="K75" t="e">
        <f t="shared" si="48"/>
        <v>#NUM!</v>
      </c>
      <c r="M75">
        <f t="shared" si="13"/>
        <v>23329522.436578587</v>
      </c>
      <c r="N75">
        <f t="shared" si="14"/>
        <v>23.329501157224282</v>
      </c>
      <c r="O75">
        <f t="shared" si="23"/>
        <v>-2.0753829811772772E-3</v>
      </c>
      <c r="P75">
        <f t="shared" si="24"/>
        <v>23.327425774243103</v>
      </c>
      <c r="Q75">
        <f t="shared" si="25"/>
        <v>-13519862974.905655</v>
      </c>
      <c r="R75">
        <f t="shared" si="26"/>
        <v>0</v>
      </c>
      <c r="S75">
        <f t="shared" si="27"/>
        <v>0</v>
      </c>
      <c r="U75">
        <f t="shared" si="15"/>
        <v>5.2359877559829888</v>
      </c>
      <c r="V75">
        <f t="shared" si="16"/>
        <v>-5.1715866129765686</v>
      </c>
      <c r="W75">
        <f t="shared" si="28"/>
        <v>-0.33351730505091587</v>
      </c>
      <c r="X75">
        <f t="shared" si="17"/>
        <v>4.9024704509320731</v>
      </c>
      <c r="Y75" t="e">
        <f t="shared" si="18"/>
        <v>#NUM!</v>
      </c>
      <c r="Z75">
        <f t="shared" si="29"/>
        <v>2.0751886823810327E-3</v>
      </c>
      <c r="AA75" t="e">
        <f t="shared" si="19"/>
        <v>#NUM!</v>
      </c>
      <c r="AD75">
        <f t="shared" si="30"/>
        <v>-5.7463957785221342E-10</v>
      </c>
      <c r="AE75">
        <f t="shared" si="20"/>
        <v>2.0501468530190485</v>
      </c>
      <c r="AF75">
        <f t="shared" si="21"/>
        <v>21.27520373311631</v>
      </c>
      <c r="AG75">
        <f t="shared" si="31"/>
        <v>2.0751886823810327E-3</v>
      </c>
      <c r="AH75">
        <f t="shared" si="32"/>
        <v>23.3274257742431</v>
      </c>
      <c r="AI75">
        <f t="shared" si="22"/>
        <v>0</v>
      </c>
    </row>
    <row r="76" spans="1:35" x14ac:dyDescent="0.3">
      <c r="A76">
        <f t="shared" si="49"/>
        <v>4.2000000000000003E-2</v>
      </c>
      <c r="B76">
        <f t="shared" si="0"/>
        <v>6.5971940904009957E-2</v>
      </c>
      <c r="C76">
        <f t="shared" si="44"/>
        <v>0.99782464066256071</v>
      </c>
      <c r="D76">
        <f t="shared" si="1"/>
        <v>65973.577672277082</v>
      </c>
      <c r="E76">
        <f t="shared" si="45"/>
        <v>0.13156435906618752</v>
      </c>
      <c r="F76">
        <f t="shared" si="2"/>
        <v>13227161477.106981</v>
      </c>
      <c r="G76" t="e">
        <f t="shared" si="3"/>
        <v>#NUM!</v>
      </c>
      <c r="H76" t="e">
        <f t="shared" si="4"/>
        <v>#NUM!</v>
      </c>
      <c r="I76">
        <f t="shared" si="46"/>
        <v>0.99782444225162359</v>
      </c>
      <c r="J76" t="e">
        <f t="shared" si="47"/>
        <v>#NUM!</v>
      </c>
      <c r="K76" t="e">
        <f t="shared" si="48"/>
        <v>#NUM!</v>
      </c>
      <c r="M76">
        <f t="shared" si="13"/>
        <v>23305561.545597006</v>
      </c>
      <c r="N76">
        <f t="shared" si="14"/>
        <v>23.305540266140159</v>
      </c>
      <c r="O76">
        <f t="shared" si="23"/>
        <v>-2.1779277120871805E-3</v>
      </c>
      <c r="P76">
        <f t="shared" si="24"/>
        <v>23.303362338428073</v>
      </c>
      <c r="Q76">
        <f t="shared" si="25"/>
        <v>-13198411741.192488</v>
      </c>
      <c r="R76">
        <f t="shared" si="26"/>
        <v>0</v>
      </c>
      <c r="S76">
        <f t="shared" si="27"/>
        <v>0</v>
      </c>
      <c r="U76">
        <f t="shared" si="15"/>
        <v>5.2359877559829888</v>
      </c>
      <c r="V76">
        <f t="shared" si="16"/>
        <v>-5.1700158150789788</v>
      </c>
      <c r="W76">
        <f t="shared" si="28"/>
        <v>-0.34157166210599099</v>
      </c>
      <c r="X76">
        <f t="shared" si="17"/>
        <v>4.8944160938769983</v>
      </c>
      <c r="Y76" t="e">
        <f t="shared" si="18"/>
        <v>#NUM!</v>
      </c>
      <c r="Z76">
        <f t="shared" si="29"/>
        <v>2.1777288685742371E-3</v>
      </c>
      <c r="AA76" t="e">
        <f t="shared" si="19"/>
        <v>#NUM!</v>
      </c>
      <c r="AD76">
        <f t="shared" si="30"/>
        <v>-5.7463957785221342E-10</v>
      </c>
      <c r="AE76">
        <f t="shared" si="20"/>
        <v>2.0260834217487362</v>
      </c>
      <c r="AF76">
        <f t="shared" si="21"/>
        <v>21.275101188385403</v>
      </c>
      <c r="AG76">
        <f t="shared" si="31"/>
        <v>2.1777288685742371E-3</v>
      </c>
      <c r="AH76">
        <f t="shared" si="32"/>
        <v>23.303362338428073</v>
      </c>
      <c r="AI76">
        <f t="shared" si="22"/>
        <v>0</v>
      </c>
    </row>
    <row r="77" spans="1:35" x14ac:dyDescent="0.3">
      <c r="A77">
        <f t="shared" si="49"/>
        <v>4.2999999999999997E-2</v>
      </c>
      <c r="B77">
        <f t="shared" si="0"/>
        <v>6.7542738801599597E-2</v>
      </c>
      <c r="C77">
        <f t="shared" si="44"/>
        <v>0.99771985625409709</v>
      </c>
      <c r="D77">
        <f t="shared" si="1"/>
        <v>67544.377140664612</v>
      </c>
      <c r="E77">
        <f t="shared" si="45"/>
        <v>0.13467798945053513</v>
      </c>
      <c r="F77">
        <f t="shared" si="2"/>
        <v>12921361754.065237</v>
      </c>
      <c r="G77" t="e">
        <f t="shared" si="3"/>
        <v>#NUM!</v>
      </c>
      <c r="H77" t="e">
        <f t="shared" si="4"/>
        <v>#NUM!</v>
      </c>
      <c r="I77">
        <f t="shared" si="46"/>
        <v>0.99771965334003843</v>
      </c>
      <c r="J77" t="e">
        <f t="shared" si="47"/>
        <v>#NUM!</v>
      </c>
      <c r="K77" t="e">
        <f t="shared" si="48"/>
        <v>#NUM!</v>
      </c>
      <c r="M77">
        <f t="shared" si="13"/>
        <v>23282171.010815978</v>
      </c>
      <c r="N77">
        <f t="shared" si="14"/>
        <v>23.282149731254115</v>
      </c>
      <c r="O77">
        <f t="shared" si="23"/>
        <v>-2.2829506097650299E-3</v>
      </c>
      <c r="P77">
        <f t="shared" si="24"/>
        <v>23.279866780644351</v>
      </c>
      <c r="Q77">
        <f t="shared" si="25"/>
        <v>-12891922363.823055</v>
      </c>
      <c r="R77">
        <f t="shared" si="26"/>
        <v>0</v>
      </c>
      <c r="S77">
        <f t="shared" si="27"/>
        <v>0</v>
      </c>
      <c r="U77">
        <f t="shared" si="15"/>
        <v>5.2359877559829888</v>
      </c>
      <c r="V77">
        <f t="shared" si="16"/>
        <v>-5.1684450171813889</v>
      </c>
      <c r="W77">
        <f t="shared" si="28"/>
        <v>-0.34962275575692564</v>
      </c>
      <c r="X77">
        <f t="shared" si="17"/>
        <v>4.8863650002260632</v>
      </c>
      <c r="Y77" t="e">
        <f t="shared" si="18"/>
        <v>#NUM!</v>
      </c>
      <c r="Z77">
        <f t="shared" si="29"/>
        <v>2.2827472319550879E-3</v>
      </c>
      <c r="AA77" t="e">
        <f t="shared" si="19"/>
        <v>#NUM!</v>
      </c>
      <c r="AD77">
        <f t="shared" si="30"/>
        <v>-5.7463957785221342E-10</v>
      </c>
      <c r="AE77">
        <f t="shared" si="20"/>
        <v>2.0025878684993077</v>
      </c>
      <c r="AF77">
        <f t="shared" si="21"/>
        <v>21.274996165487725</v>
      </c>
      <c r="AG77">
        <f t="shared" si="31"/>
        <v>2.2827472319550879E-3</v>
      </c>
      <c r="AH77">
        <f t="shared" si="32"/>
        <v>23.279866780644348</v>
      </c>
      <c r="AI77">
        <f t="shared" si="22"/>
        <v>0</v>
      </c>
    </row>
    <row r="78" spans="1:35" x14ac:dyDescent="0.3">
      <c r="A78">
        <f t="shared" si="49"/>
        <v>4.3999999999999997E-2</v>
      </c>
      <c r="B78">
        <f t="shared" si="0"/>
        <v>6.9113536699189251E-2</v>
      </c>
      <c r="C78">
        <f t="shared" si="44"/>
        <v>0.99761261006614499</v>
      </c>
      <c r="D78">
        <f t="shared" si="1"/>
        <v>69115.176609052171</v>
      </c>
      <c r="E78">
        <f t="shared" si="45"/>
        <v>0.13779029064634238</v>
      </c>
      <c r="F78">
        <f t="shared" si="2"/>
        <v>12629503964.59404</v>
      </c>
      <c r="G78" t="e">
        <f t="shared" si="3"/>
        <v>#NUM!</v>
      </c>
      <c r="H78" t="e">
        <f t="shared" si="4"/>
        <v>#NUM!</v>
      </c>
      <c r="I78">
        <f t="shared" si="46"/>
        <v>0.99761240265638162</v>
      </c>
      <c r="J78" t="e">
        <f t="shared" si="47"/>
        <v>#NUM!</v>
      </c>
      <c r="K78" t="e">
        <f t="shared" si="48"/>
        <v>#NUM!</v>
      </c>
      <c r="M78">
        <f t="shared" si="13"/>
        <v>23259324.757460114</v>
      </c>
      <c r="N78">
        <f t="shared" si="14"/>
        <v>23.259303477790755</v>
      </c>
      <c r="O78">
        <f t="shared" si="23"/>
        <v>-2.3904521992250665E-3</v>
      </c>
      <c r="P78">
        <f t="shared" si="24"/>
        <v>23.25691302559153</v>
      </c>
      <c r="Q78">
        <f t="shared" si="25"/>
        <v>-12599374713.32251</v>
      </c>
      <c r="R78">
        <f t="shared" si="26"/>
        <v>0</v>
      </c>
      <c r="S78">
        <f t="shared" si="27"/>
        <v>0</v>
      </c>
      <c r="U78">
        <f t="shared" si="15"/>
        <v>5.2359877559829888</v>
      </c>
      <c r="V78">
        <f t="shared" si="16"/>
        <v>-5.1668742192838</v>
      </c>
      <c r="W78">
        <f t="shared" si="28"/>
        <v>-0.35767062523071641</v>
      </c>
      <c r="X78">
        <f t="shared" si="17"/>
        <v>4.8783171307522721</v>
      </c>
      <c r="Y78" t="e">
        <f t="shared" si="18"/>
        <v>#NUM!</v>
      </c>
      <c r="Z78">
        <f t="shared" si="29"/>
        <v>2.3902442930871202E-3</v>
      </c>
      <c r="AA78" t="e">
        <f t="shared" si="19"/>
        <v>#NUM!</v>
      </c>
      <c r="AD78">
        <f t="shared" si="30"/>
        <v>-5.7463957785221342E-10</v>
      </c>
      <c r="AE78">
        <f t="shared" si="20"/>
        <v>1.9796341179748158</v>
      </c>
      <c r="AF78">
        <f t="shared" si="21"/>
        <v>21.274888663898263</v>
      </c>
      <c r="AG78">
        <f t="shared" si="31"/>
        <v>2.3902442930871202E-3</v>
      </c>
      <c r="AH78">
        <f t="shared" si="32"/>
        <v>23.256913025591526</v>
      </c>
      <c r="AI78">
        <f t="shared" si="22"/>
        <v>0</v>
      </c>
    </row>
    <row r="79" spans="1:35" x14ac:dyDescent="0.3">
      <c r="A79">
        <f t="shared" si="49"/>
        <v>4.4999999999999998E-2</v>
      </c>
      <c r="B79">
        <f t="shared" si="0"/>
        <v>7.0684334596778919E-2</v>
      </c>
      <c r="C79">
        <f t="shared" si="44"/>
        <v>0.9975029023633244</v>
      </c>
      <c r="D79">
        <f t="shared" si="1"/>
        <v>70685.976077439729</v>
      </c>
      <c r="E79">
        <f t="shared" si="45"/>
        <v>0.14090123190760184</v>
      </c>
      <c r="F79">
        <f t="shared" si="2"/>
        <v>12350658673.741932</v>
      </c>
      <c r="G79" t="e">
        <f t="shared" si="3"/>
        <v>#NUM!</v>
      </c>
      <c r="H79" t="e">
        <f t="shared" si="4"/>
        <v>#NUM!</v>
      </c>
      <c r="I79">
        <f t="shared" si="46"/>
        <v>0.99750269046918905</v>
      </c>
      <c r="J79" t="e">
        <f t="shared" si="47"/>
        <v>#NUM!</v>
      </c>
      <c r="K79" t="e">
        <f t="shared" si="48"/>
        <v>#NUM!</v>
      </c>
      <c r="M79">
        <f t="shared" si="13"/>
        <v>23236998.469479658</v>
      </c>
      <c r="N79">
        <f t="shared" si="14"/>
        <v>23.236977189700319</v>
      </c>
      <c r="O79">
        <f t="shared" si="23"/>
        <v>-2.5004330095364058E-3</v>
      </c>
      <c r="P79">
        <f t="shared" si="24"/>
        <v>23.234476756690782</v>
      </c>
      <c r="Q79">
        <f t="shared" si="25"/>
        <v>-12319839345.205156</v>
      </c>
      <c r="R79">
        <f t="shared" si="26"/>
        <v>0</v>
      </c>
      <c r="S79">
        <f t="shared" si="27"/>
        <v>0</v>
      </c>
      <c r="U79">
        <f t="shared" si="15"/>
        <v>5.2359877559829888</v>
      </c>
      <c r="V79">
        <f t="shared" si="16"/>
        <v>-5.1653034213862101</v>
      </c>
      <c r="W79">
        <f t="shared" si="28"/>
        <v>-0.36571530973920774</v>
      </c>
      <c r="X79">
        <f t="shared" si="17"/>
        <v>4.8702724462437814</v>
      </c>
      <c r="Y79" t="e">
        <f t="shared" si="18"/>
        <v>#NUM!</v>
      </c>
      <c r="Z79">
        <f t="shared" si="29"/>
        <v>2.5002205849335769E-3</v>
      </c>
      <c r="AA79" t="e">
        <f t="shared" si="19"/>
        <v>#NUM!</v>
      </c>
      <c r="AD79">
        <f t="shared" si="30"/>
        <v>-5.7463957785221342E-10</v>
      </c>
      <c r="AE79">
        <f t="shared" si="20"/>
        <v>1.9571978535925354</v>
      </c>
      <c r="AF79">
        <f t="shared" si="21"/>
        <v>21.274778683087952</v>
      </c>
      <c r="AG79">
        <f t="shared" si="31"/>
        <v>2.5002205849335769E-3</v>
      </c>
      <c r="AH79">
        <f t="shared" si="32"/>
        <v>23.234476756690782</v>
      </c>
      <c r="AI79">
        <f t="shared" si="22"/>
        <v>0</v>
      </c>
    </row>
    <row r="80" spans="1:35" x14ac:dyDescent="0.3">
      <c r="A80">
        <f t="shared" si="49"/>
        <v>4.5999999999999999E-2</v>
      </c>
      <c r="B80">
        <f t="shared" si="0"/>
        <v>7.2255132494368574E-2</v>
      </c>
      <c r="C80">
        <f t="shared" si="44"/>
        <v>0.99739073341632845</v>
      </c>
      <c r="D80">
        <f t="shared" si="1"/>
        <v>72256.775545827288</v>
      </c>
      <c r="E80">
        <f t="shared" si="45"/>
        <v>0.14401078253057911</v>
      </c>
      <c r="F80">
        <f t="shared" si="2"/>
        <v>12083977264.903959</v>
      </c>
      <c r="G80" t="e">
        <f t="shared" si="3"/>
        <v>#NUM!</v>
      </c>
      <c r="H80" t="e">
        <f t="shared" si="4"/>
        <v>#NUM!</v>
      </c>
      <c r="I80">
        <f t="shared" si="46"/>
        <v>0.99739051704818193</v>
      </c>
      <c r="J80" t="e">
        <f t="shared" si="47"/>
        <v>#NUM!</v>
      </c>
      <c r="K80" t="e">
        <f t="shared" si="48"/>
        <v>#NUM!</v>
      </c>
      <c r="M80">
        <f t="shared" si="13"/>
        <v>23215169.434193898</v>
      </c>
      <c r="N80">
        <f t="shared" si="14"/>
        <v>23.215148154302106</v>
      </c>
      <c r="O80">
        <f t="shared" si="23"/>
        <v>-2.6128935870777317E-3</v>
      </c>
      <c r="P80">
        <f t="shared" si="24"/>
        <v>23.212535260715029</v>
      </c>
      <c r="Q80">
        <f t="shared" si="25"/>
        <v>-12052467633.597319</v>
      </c>
      <c r="R80">
        <f t="shared" si="26"/>
        <v>0</v>
      </c>
      <c r="S80">
        <f t="shared" si="27"/>
        <v>0</v>
      </c>
      <c r="U80">
        <f t="shared" si="15"/>
        <v>5.2359877559829888</v>
      </c>
      <c r="V80">
        <f t="shared" si="16"/>
        <v>-5.1637326234886203</v>
      </c>
      <c r="W80">
        <f t="shared" si="28"/>
        <v>-0.37375684847986129</v>
      </c>
      <c r="X80">
        <f t="shared" si="17"/>
        <v>4.8622309075031271</v>
      </c>
      <c r="Y80" t="e">
        <f t="shared" si="18"/>
        <v>#NUM!</v>
      </c>
      <c r="Z80">
        <f t="shared" si="29"/>
        <v>2.6126766528685695E-3</v>
      </c>
      <c r="AA80" t="e">
        <f t="shared" si="19"/>
        <v>#NUM!</v>
      </c>
      <c r="AD80">
        <f t="shared" si="30"/>
        <v>-5.7463957785221342E-10</v>
      </c>
      <c r="AE80">
        <f t="shared" si="20"/>
        <v>1.9352563621263863</v>
      </c>
      <c r="AF80">
        <f t="shared" si="21"/>
        <v>21.274666222510412</v>
      </c>
      <c r="AG80">
        <f t="shared" si="31"/>
        <v>2.6126766528685695E-3</v>
      </c>
      <c r="AH80">
        <f t="shared" si="32"/>
        <v>23.212535260715029</v>
      </c>
      <c r="AI80">
        <f t="shared" si="22"/>
        <v>0</v>
      </c>
    </row>
    <row r="81" spans="1:35" x14ac:dyDescent="0.3">
      <c r="A81">
        <f t="shared" si="49"/>
        <v>4.7E-2</v>
      </c>
      <c r="B81">
        <f t="shared" si="0"/>
        <v>7.3825930391958214E-2</v>
      </c>
      <c r="C81">
        <f t="shared" si="44"/>
        <v>0.99727610350192364</v>
      </c>
      <c r="D81">
        <f t="shared" si="1"/>
        <v>73827.575014214817</v>
      </c>
      <c r="E81">
        <f t="shared" si="45"/>
        <v>0.14711891179647757</v>
      </c>
      <c r="F81">
        <f t="shared" si="2"/>
        <v>11828683347.03256</v>
      </c>
      <c r="G81" t="e">
        <f t="shared" si="3"/>
        <v>#NUM!</v>
      </c>
      <c r="H81" t="e">
        <f t="shared" si="4"/>
        <v>#NUM!</v>
      </c>
      <c r="I81">
        <f t="shared" si="46"/>
        <v>0.99727588267120992</v>
      </c>
      <c r="J81" t="e">
        <f t="shared" si="47"/>
        <v>#NUM!</v>
      </c>
      <c r="K81" t="e">
        <f t="shared" si="48"/>
        <v>#NUM!</v>
      </c>
      <c r="M81">
        <f t="shared" si="13"/>
        <v>23193816.404736415</v>
      </c>
      <c r="N81">
        <f t="shared" si="14"/>
        <v>23.193795124729686</v>
      </c>
      <c r="O81">
        <f t="shared" si="23"/>
        <v>-2.7278344885882252E-3</v>
      </c>
      <c r="P81">
        <f t="shared" si="24"/>
        <v>23.191067290241097</v>
      </c>
      <c r="Q81">
        <f t="shared" si="25"/>
        <v>-11796483178.487579</v>
      </c>
      <c r="R81">
        <f t="shared" si="26"/>
        <v>0</v>
      </c>
      <c r="S81">
        <f t="shared" si="27"/>
        <v>0</v>
      </c>
      <c r="U81">
        <f t="shared" si="15"/>
        <v>5.2359877559829888</v>
      </c>
      <c r="V81">
        <f t="shared" si="16"/>
        <v>-5.1621618255910304</v>
      </c>
      <c r="W81">
        <f t="shared" si="28"/>
        <v>-0.38179528063652596</v>
      </c>
      <c r="X81">
        <f t="shared" si="17"/>
        <v>4.8541924753464629</v>
      </c>
      <c r="Y81" t="e">
        <f t="shared" si="18"/>
        <v>#NUM!</v>
      </c>
      <c r="Z81">
        <f t="shared" si="29"/>
        <v>2.7276130546870321E-3</v>
      </c>
      <c r="AA81" t="e">
        <f t="shared" si="19"/>
        <v>#NUM!</v>
      </c>
      <c r="AD81">
        <f t="shared" si="30"/>
        <v>-5.7463957785221342E-10</v>
      </c>
      <c r="AE81">
        <f t="shared" si="20"/>
        <v>1.9137883961521449</v>
      </c>
      <c r="AF81">
        <f t="shared" si="21"/>
        <v>21.2745512816089</v>
      </c>
      <c r="AG81">
        <f t="shared" si="31"/>
        <v>2.7276130546870321E-3</v>
      </c>
      <c r="AH81">
        <f t="shared" si="32"/>
        <v>23.191067290241094</v>
      </c>
      <c r="AI81">
        <f t="shared" si="22"/>
        <v>0</v>
      </c>
    </row>
    <row r="82" spans="1:35" x14ac:dyDescent="0.3">
      <c r="A82">
        <f t="shared" si="49"/>
        <v>4.8000000000000001E-2</v>
      </c>
      <c r="B82">
        <f t="shared" si="0"/>
        <v>7.5396728289547868E-2</v>
      </c>
      <c r="C82">
        <f t="shared" si="44"/>
        <v>0.99715901290294839</v>
      </c>
      <c r="D82">
        <f t="shared" si="1"/>
        <v>75398.374482602376</v>
      </c>
      <c r="E82">
        <f t="shared" si="45"/>
        <v>0.15022558908690359</v>
      </c>
      <c r="F82">
        <f t="shared" si="2"/>
        <v>11584065222.029846</v>
      </c>
      <c r="G82" t="e">
        <f t="shared" si="3"/>
        <v>#NUM!</v>
      </c>
      <c r="H82" t="e">
        <f t="shared" si="4"/>
        <v>#NUM!</v>
      </c>
      <c r="I82">
        <f t="shared" si="46"/>
        <v>0.99715878761899723</v>
      </c>
      <c r="J82" t="e">
        <f t="shared" si="47"/>
        <v>#NUM!</v>
      </c>
      <c r="K82" t="e">
        <f t="shared" si="48"/>
        <v>#NUM!</v>
      </c>
      <c r="M82">
        <f t="shared" si="13"/>
        <v>23172919.475825012</v>
      </c>
      <c r="N82">
        <f t="shared" si="14"/>
        <v>23.172898195700864</v>
      </c>
      <c r="O82">
        <f t="shared" si="23"/>
        <v>-2.8452562864455526E-3</v>
      </c>
      <c r="P82">
        <f t="shared" si="24"/>
        <v>23.170052939414418</v>
      </c>
      <c r="Q82">
        <f t="shared" si="25"/>
        <v>-11551174273.049006</v>
      </c>
      <c r="R82">
        <f t="shared" si="26"/>
        <v>0</v>
      </c>
      <c r="S82">
        <f t="shared" si="27"/>
        <v>0</v>
      </c>
      <c r="U82">
        <f t="shared" si="15"/>
        <v>5.2359877559829888</v>
      </c>
      <c r="V82">
        <f t="shared" si="16"/>
        <v>-5.1605910276934406</v>
      </c>
      <c r="W82">
        <f t="shared" si="28"/>
        <v>-0.38983064538020723</v>
      </c>
      <c r="X82">
        <f t="shared" si="17"/>
        <v>4.8461571106027819</v>
      </c>
      <c r="Y82" t="e">
        <f t="shared" si="18"/>
        <v>#NUM!</v>
      </c>
      <c r="Z82">
        <f t="shared" si="29"/>
        <v>2.845030360616578E-3</v>
      </c>
      <c r="AA82" t="e">
        <f t="shared" si="19"/>
        <v>#NUM!</v>
      </c>
      <c r="AD82">
        <f t="shared" si="30"/>
        <v>-5.7463957785221342E-10</v>
      </c>
      <c r="AE82">
        <f t="shared" si="20"/>
        <v>1.8927740498173962</v>
      </c>
      <c r="AF82">
        <f t="shared" si="21"/>
        <v>21.274433859811044</v>
      </c>
      <c r="AG82">
        <f t="shared" si="31"/>
        <v>2.845030360616578E-3</v>
      </c>
      <c r="AH82">
        <f t="shared" si="32"/>
        <v>23.170052939414418</v>
      </c>
      <c r="AI82">
        <f t="shared" si="22"/>
        <v>0</v>
      </c>
    </row>
    <row r="83" spans="1:35" x14ac:dyDescent="0.3">
      <c r="A83">
        <f t="shared" si="49"/>
        <v>4.9000000000000002E-2</v>
      </c>
      <c r="B83">
        <f t="shared" si="0"/>
        <v>7.6967526187137522E-2</v>
      </c>
      <c r="C83">
        <f t="shared" si="44"/>
        <v>0.99703946190831272</v>
      </c>
      <c r="D83">
        <f t="shared" si="1"/>
        <v>76969.17395098992</v>
      </c>
      <c r="E83">
        <f t="shared" si="45"/>
        <v>0.15333078369702613</v>
      </c>
      <c r="F83">
        <f t="shared" si="2"/>
        <v>11349469297.953495</v>
      </c>
      <c r="G83" t="e">
        <f t="shared" si="3"/>
        <v>#NUM!</v>
      </c>
      <c r="H83" t="e">
        <f t="shared" si="4"/>
        <v>#NUM!</v>
      </c>
      <c r="I83">
        <f t="shared" si="46"/>
        <v>0.99703923218151436</v>
      </c>
      <c r="J83" t="e">
        <f t="shared" si="47"/>
        <v>#NUM!</v>
      </c>
      <c r="K83" t="e">
        <f t="shared" si="48"/>
        <v>#NUM!</v>
      </c>
      <c r="M83">
        <f t="shared" si="13"/>
        <v>23152459.9743279</v>
      </c>
      <c r="N83">
        <f t="shared" si="14"/>
        <v>23.152438694083855</v>
      </c>
      <c r="O83">
        <f t="shared" si="23"/>
        <v>-2.9651595622878098E-3</v>
      </c>
      <c r="P83">
        <f t="shared" si="24"/>
        <v>23.149473534521569</v>
      </c>
      <c r="Q83">
        <f t="shared" si="25"/>
        <v>-11315887316.85247</v>
      </c>
      <c r="R83">
        <f t="shared" si="26"/>
        <v>0</v>
      </c>
      <c r="S83">
        <f t="shared" si="27"/>
        <v>0</v>
      </c>
      <c r="U83">
        <f t="shared" si="15"/>
        <v>5.2359877559829888</v>
      </c>
      <c r="V83">
        <f t="shared" si="16"/>
        <v>-5.1590202297958516</v>
      </c>
      <c r="W83">
        <f t="shared" si="28"/>
        <v>-0.3978629818698361</v>
      </c>
      <c r="X83">
        <f t="shared" si="17"/>
        <v>4.8381247741131528</v>
      </c>
      <c r="Y83" t="e">
        <f t="shared" si="18"/>
        <v>#NUM!</v>
      </c>
      <c r="Z83">
        <f t="shared" si="29"/>
        <v>2.9649291533284817E-3</v>
      </c>
      <c r="AA83" t="e">
        <f t="shared" si="19"/>
        <v>#NUM!</v>
      </c>
      <c r="AD83">
        <f t="shared" si="30"/>
        <v>-5.7463957785221342E-10</v>
      </c>
      <c r="AE83">
        <f t="shared" si="20"/>
        <v>1.8721946494076755</v>
      </c>
      <c r="AF83">
        <f t="shared" si="21"/>
        <v>21.274313956535202</v>
      </c>
      <c r="AG83">
        <f t="shared" si="31"/>
        <v>2.9649291533284817E-3</v>
      </c>
      <c r="AH83">
        <f t="shared" si="32"/>
        <v>23.149473534521569</v>
      </c>
      <c r="AI83">
        <f t="shared" si="22"/>
        <v>0</v>
      </c>
    </row>
    <row r="84" spans="1:35" x14ac:dyDescent="0.3">
      <c r="A84">
        <f t="shared" si="49"/>
        <v>0.05</v>
      </c>
      <c r="B84">
        <f t="shared" si="0"/>
        <v>7.8538324084727176E-2</v>
      </c>
      <c r="C84">
        <f t="shared" si="44"/>
        <v>0.99691745081299732</v>
      </c>
      <c r="D84">
        <f t="shared" si="1"/>
        <v>78539.973419377478</v>
      </c>
      <c r="E84">
        <f t="shared" si="45"/>
        <v>0.1564344650085944</v>
      </c>
      <c r="F84">
        <f t="shared" si="2"/>
        <v>11124294265.364986</v>
      </c>
      <c r="G84" t="e">
        <f t="shared" si="3"/>
        <v>#NUM!</v>
      </c>
      <c r="H84" t="e">
        <f t="shared" si="4"/>
        <v>#NUM!</v>
      </c>
      <c r="I84">
        <f t="shared" si="46"/>
        <v>0.99691721665375188</v>
      </c>
      <c r="J84" t="e">
        <f t="shared" si="47"/>
        <v>#NUM!</v>
      </c>
      <c r="K84" t="e">
        <f t="shared" si="48"/>
        <v>#NUM!</v>
      </c>
      <c r="M84">
        <f t="shared" si="13"/>
        <v>23132420.358562618</v>
      </c>
      <c r="N84">
        <f t="shared" si="14"/>
        <v>23.132399078196194</v>
      </c>
      <c r="O84">
        <f t="shared" si="23"/>
        <v>-3.087544911261752E-3</v>
      </c>
      <c r="P84">
        <f t="shared" si="24"/>
        <v>23.12931153328493</v>
      </c>
      <c r="Q84">
        <f t="shared" si="25"/>
        <v>-11090020992.177143</v>
      </c>
      <c r="R84">
        <f t="shared" si="26"/>
        <v>0</v>
      </c>
      <c r="S84">
        <f t="shared" si="27"/>
        <v>0</v>
      </c>
      <c r="U84">
        <f t="shared" si="15"/>
        <v>5.2359877559829888</v>
      </c>
      <c r="V84">
        <f t="shared" si="16"/>
        <v>-5.1574494318982618</v>
      </c>
      <c r="W84">
        <f t="shared" si="28"/>
        <v>-0.40589232925303925</v>
      </c>
      <c r="X84">
        <f t="shared" si="17"/>
        <v>4.8300954267299492</v>
      </c>
      <c r="Y84" t="e">
        <f t="shared" si="18"/>
        <v>#NUM!</v>
      </c>
      <c r="Z84">
        <f t="shared" si="29"/>
        <v>3.0873100279494507E-3</v>
      </c>
      <c r="AA84" t="e">
        <f t="shared" si="19"/>
        <v>#NUM!</v>
      </c>
      <c r="AD84">
        <f t="shared" si="30"/>
        <v>-5.7463957785221342E-10</v>
      </c>
      <c r="AE84">
        <f t="shared" si="20"/>
        <v>1.8520326526453894</v>
      </c>
      <c r="AF84">
        <f t="shared" si="21"/>
        <v>21.274191571186226</v>
      </c>
      <c r="AG84">
        <f t="shared" si="31"/>
        <v>3.0873100279494507E-3</v>
      </c>
      <c r="AH84">
        <f t="shared" si="32"/>
        <v>23.129311533284927</v>
      </c>
      <c r="AI84">
        <f t="shared" si="22"/>
        <v>0</v>
      </c>
    </row>
    <row r="85" spans="1:35" x14ac:dyDescent="0.3">
      <c r="A85">
        <f t="shared" si="49"/>
        <v>5.0999999999999997E-2</v>
      </c>
      <c r="B85">
        <f t="shared" si="0"/>
        <v>8.010912198231683E-2</v>
      </c>
      <c r="C85">
        <f t="shared" si="44"/>
        <v>0.99679297991805305</v>
      </c>
      <c r="D85">
        <f t="shared" si="1"/>
        <v>80110.772887765022</v>
      </c>
      <c r="E85">
        <f t="shared" si="45"/>
        <v>0.15953660236077444</v>
      </c>
      <c r="F85">
        <f t="shared" si="2"/>
        <v>10907985980.955164</v>
      </c>
      <c r="G85" t="e">
        <f t="shared" si="3"/>
        <v>#NUM!</v>
      </c>
      <c r="H85" t="e">
        <f t="shared" si="4"/>
        <v>#NUM!</v>
      </c>
      <c r="I85">
        <f t="shared" si="46"/>
        <v>0.99679274133677043</v>
      </c>
      <c r="J85" t="e">
        <f t="shared" si="47"/>
        <v>#NUM!</v>
      </c>
      <c r="K85" t="e">
        <f t="shared" si="48"/>
        <v>#NUM!</v>
      </c>
      <c r="M85">
        <f t="shared" si="13"/>
        <v>23112784.129482314</v>
      </c>
      <c r="N85">
        <f t="shared" si="14"/>
        <v>23.112762848991025</v>
      </c>
      <c r="O85">
        <f t="shared" si="23"/>
        <v>-3.2124129409812291E-3</v>
      </c>
      <c r="P85">
        <f t="shared" si="24"/>
        <v>23.109550436050043</v>
      </c>
      <c r="Q85">
        <f t="shared" si="25"/>
        <v>-10873021147.599092</v>
      </c>
      <c r="R85">
        <f t="shared" si="26"/>
        <v>0</v>
      </c>
      <c r="S85">
        <f t="shared" si="27"/>
        <v>0</v>
      </c>
      <c r="U85">
        <f t="shared" si="15"/>
        <v>5.2359877559829888</v>
      </c>
      <c r="V85">
        <f t="shared" si="16"/>
        <v>-5.1558786340006719</v>
      </c>
      <c r="W85">
        <f t="shared" si="28"/>
        <v>-0.41391872666690888</v>
      </c>
      <c r="X85">
        <f t="shared" si="17"/>
        <v>4.8220690293160802</v>
      </c>
      <c r="Y85" t="e">
        <f t="shared" si="18"/>
        <v>#NUM!</v>
      </c>
      <c r="Z85">
        <f t="shared" si="29"/>
        <v>3.212173592073304E-3</v>
      </c>
      <c r="AA85" t="e">
        <f t="shared" si="19"/>
        <v>#NUM!</v>
      </c>
      <c r="AD85">
        <f t="shared" si="30"/>
        <v>-5.7463957785221342E-10</v>
      </c>
      <c r="AE85">
        <f t="shared" si="20"/>
        <v>1.832271559876099</v>
      </c>
      <c r="AF85">
        <f t="shared" si="21"/>
        <v>21.274066703156507</v>
      </c>
      <c r="AG85">
        <f t="shared" si="31"/>
        <v>3.212173592073304E-3</v>
      </c>
      <c r="AH85">
        <f t="shared" si="32"/>
        <v>23.109550436050039</v>
      </c>
      <c r="AI85">
        <f t="shared" si="22"/>
        <v>0</v>
      </c>
    </row>
    <row r="86" spans="1:35" x14ac:dyDescent="0.3">
      <c r="A86">
        <f t="shared" si="49"/>
        <v>5.1999999999999998E-2</v>
      </c>
      <c r="B86">
        <f t="shared" si="0"/>
        <v>8.1679919879906471E-2</v>
      </c>
      <c r="C86">
        <f t="shared" si="44"/>
        <v>0.99666604953060012</v>
      </c>
      <c r="D86">
        <f t="shared" si="1"/>
        <v>81681.572356152566</v>
      </c>
      <c r="E86">
        <f t="shared" si="45"/>
        <v>0.16263716515110285</v>
      </c>
      <c r="F86">
        <f t="shared" si="2"/>
        <v>10700032925.338688</v>
      </c>
      <c r="G86" t="e">
        <f t="shared" si="3"/>
        <v>#NUM!</v>
      </c>
      <c r="H86" t="e">
        <f t="shared" si="4"/>
        <v>#NUM!</v>
      </c>
      <c r="I86">
        <f t="shared" si="46"/>
        <v>0.99666580653888703</v>
      </c>
      <c r="J86" t="e">
        <f t="shared" si="47"/>
        <v>#NUM!</v>
      </c>
      <c r="K86" t="e">
        <f t="shared" si="48"/>
        <v>#NUM!</v>
      </c>
      <c r="M86">
        <f t="shared" ref="M86:M149" si="50">alpha*LN(F86)</f>
        <v>23093535.749056648</v>
      </c>
      <c r="N86">
        <f t="shared" ref="N86:N149" si="51">(LN(cat0)+LN(C86)+M86)/(alpha-1)</f>
        <v>23.093514468438009</v>
      </c>
      <c r="O86">
        <f t="shared" si="23"/>
        <v>-3.3397642703481916E-3</v>
      </c>
      <c r="P86">
        <f t="shared" si="24"/>
        <v>23.090174704167662</v>
      </c>
      <c r="Q86">
        <f t="shared" si="25"/>
        <v>-10664376255.801573</v>
      </c>
      <c r="R86">
        <f t="shared" si="26"/>
        <v>0</v>
      </c>
      <c r="S86">
        <f t="shared" si="27"/>
        <v>0</v>
      </c>
      <c r="U86">
        <f t="shared" ref="U86:U149" si="52">ea</f>
        <v>5.2359877559829888</v>
      </c>
      <c r="V86">
        <f t="shared" ref="V86:V149" si="53">$W$4+B86</f>
        <v>-5.1543078361030821</v>
      </c>
      <c r="W86">
        <f t="shared" si="28"/>
        <v>-0.4219422132387724</v>
      </c>
      <c r="X86">
        <f t="shared" ref="X86:X149" si="54">$W$5+W86</f>
        <v>4.8140455427442168</v>
      </c>
      <c r="Y86" t="e">
        <f t="shared" ref="Y86:Y149" si="55">LN(V86) - LN($W$4)</f>
        <v>#NUM!</v>
      </c>
      <c r="Z86">
        <f t="shared" si="29"/>
        <v>3.3395204657731084E-3</v>
      </c>
      <c r="AA86" t="e">
        <f t="shared" ref="AA86:AA149" si="56">X86+Y86-Z86</f>
        <v>#NUM!</v>
      </c>
      <c r="AD86">
        <f t="shared" si="30"/>
        <v>-5.7463957785221342E-10</v>
      </c>
      <c r="AE86">
        <f t="shared" ref="AE86:AE149" si="57">alpha/(alpha-1)*(LN(C86)-LN(E86))</f>
        <v>1.8128958324493885</v>
      </c>
      <c r="AF86">
        <f t="shared" ref="AF86:AF149" si="58">$E$18+LN(I86)</f>
        <v>21.273939351827142</v>
      </c>
      <c r="AG86">
        <f t="shared" si="31"/>
        <v>3.3395204657731084E-3</v>
      </c>
      <c r="AH86">
        <f t="shared" si="32"/>
        <v>23.090174704167662</v>
      </c>
      <c r="AI86">
        <f t="shared" ref="AI86:AI149" si="59">AH86-P86</f>
        <v>0</v>
      </c>
    </row>
    <row r="87" spans="1:35" x14ac:dyDescent="0.3">
      <c r="A87">
        <f t="shared" si="49"/>
        <v>5.2999999999999999E-2</v>
      </c>
      <c r="B87">
        <f t="shared" si="0"/>
        <v>8.3250717777496125E-2</v>
      </c>
      <c r="C87">
        <f t="shared" si="44"/>
        <v>0.99653665996382734</v>
      </c>
      <c r="D87">
        <f t="shared" si="1"/>
        <v>83252.371824540111</v>
      </c>
      <c r="E87">
        <f t="shared" si="45"/>
        <v>0.16573612277827685</v>
      </c>
      <c r="F87">
        <f t="shared" si="2"/>
        <v>10499962185.845453</v>
      </c>
      <c r="G87" t="e">
        <f t="shared" si="3"/>
        <v>#NUM!</v>
      </c>
      <c r="H87" t="e">
        <f t="shared" si="4"/>
        <v>#NUM!</v>
      </c>
      <c r="I87">
        <f t="shared" si="46"/>
        <v>0.99653641257215853</v>
      </c>
      <c r="J87" t="e">
        <f t="shared" si="47"/>
        <v>#NUM!</v>
      </c>
      <c r="K87" t="e">
        <f t="shared" si="48"/>
        <v>#NUM!</v>
      </c>
      <c r="M87">
        <f t="shared" si="50"/>
        <v>23074660.567392845</v>
      </c>
      <c r="N87">
        <f t="shared" si="51"/>
        <v>23.074639286644377</v>
      </c>
      <c r="O87">
        <f t="shared" ref="O87:O150" si="60">LN(I87)</f>
        <v>-3.4695995330923653E-3</v>
      </c>
      <c r="P87">
        <f t="shared" ref="P87:P150" si="61">N87+O87</f>
        <v>23.071169687111286</v>
      </c>
      <c r="Q87">
        <f t="shared" ref="Q87:Q150" si="62">P87-EXP(P87)</f>
        <v>-10463613396.299036</v>
      </c>
      <c r="R87">
        <f t="shared" ref="R87:R150" si="63">EXP(Q87)</f>
        <v>0</v>
      </c>
      <c r="S87">
        <f t="shared" ref="S87:S150" si="64">IFERROR(P87-LN(J87),0)</f>
        <v>0</v>
      </c>
      <c r="U87">
        <f t="shared" si="52"/>
        <v>5.2359877559829888</v>
      </c>
      <c r="V87">
        <f t="shared" si="53"/>
        <v>-5.1527370382054931</v>
      </c>
      <c r="W87">
        <f t="shared" ref="W87:W150" si="65">V87*TAN(B87)</f>
        <v>-0.42996282808696279</v>
      </c>
      <c r="X87">
        <f t="shared" si="54"/>
        <v>4.8060249278960256</v>
      </c>
      <c r="Y87" t="e">
        <f t="shared" si="55"/>
        <v>#NUM!</v>
      </c>
      <c r="Z87">
        <f t="shared" ref="Z87:Z150" si="66">-LN(C87)</f>
        <v>3.4693512816135548E-3</v>
      </c>
      <c r="AA87" t="e">
        <f t="shared" si="56"/>
        <v>#NUM!</v>
      </c>
      <c r="AD87">
        <f t="shared" ref="AD87:AD150" si="67">$D$14</f>
        <v>-5.7463957785221342E-10</v>
      </c>
      <c r="AE87">
        <f t="shared" si="57"/>
        <v>1.7938908198399124</v>
      </c>
      <c r="AF87">
        <f t="shared" si="58"/>
        <v>21.273809516564398</v>
      </c>
      <c r="AG87">
        <f t="shared" ref="AG87:AG150" si="68">-LN(C87)</f>
        <v>3.4693512816135548E-3</v>
      </c>
      <c r="AH87">
        <f t="shared" ref="AH87:AH150" si="69">SUM(AD87:AG87)</f>
        <v>23.071169687111283</v>
      </c>
      <c r="AI87">
        <f t="shared" si="59"/>
        <v>0</v>
      </c>
    </row>
    <row r="88" spans="1:35" x14ac:dyDescent="0.3">
      <c r="A88">
        <f t="shared" si="49"/>
        <v>5.3999999999999999E-2</v>
      </c>
      <c r="B88">
        <f t="shared" si="0"/>
        <v>8.4821515675085779E-2</v>
      </c>
      <c r="C88">
        <f t="shared" si="44"/>
        <v>0.99640481153699112</v>
      </c>
      <c r="D88">
        <f t="shared" si="1"/>
        <v>84823.171292927669</v>
      </c>
      <c r="E88">
        <f t="shared" si="45"/>
        <v>0.16883344467117883</v>
      </c>
      <c r="F88">
        <f t="shared" si="2"/>
        <v>10307335879.984066</v>
      </c>
      <c r="G88" t="e">
        <f t="shared" si="3"/>
        <v>#NUM!</v>
      </c>
      <c r="H88" t="e">
        <f t="shared" si="4"/>
        <v>#NUM!</v>
      </c>
      <c r="I88">
        <f t="shared" si="46"/>
        <v>0.99640455975338504</v>
      </c>
      <c r="J88" t="e">
        <f t="shared" si="47"/>
        <v>#NUM!</v>
      </c>
      <c r="K88" t="e">
        <f t="shared" si="48"/>
        <v>#NUM!</v>
      </c>
      <c r="M88">
        <f t="shared" si="50"/>
        <v>23056144.756152108</v>
      </c>
      <c r="N88">
        <f t="shared" si="51"/>
        <v>23.056123475271324</v>
      </c>
      <c r="O88">
        <f t="shared" si="60"/>
        <v>-3.6019193767774524E-3</v>
      </c>
      <c r="P88">
        <f t="shared" si="61"/>
        <v>23.052521555894547</v>
      </c>
      <c r="Q88">
        <f t="shared" si="62"/>
        <v>-10270294678.904455</v>
      </c>
      <c r="R88">
        <f t="shared" si="63"/>
        <v>0</v>
      </c>
      <c r="S88">
        <f t="shared" si="64"/>
        <v>0</v>
      </c>
      <c r="U88">
        <f t="shared" si="52"/>
        <v>5.2359877559829888</v>
      </c>
      <c r="V88">
        <f t="shared" si="53"/>
        <v>-5.1511662403079033</v>
      </c>
      <c r="W88">
        <f t="shared" si="65"/>
        <v>-0.4379806103215883</v>
      </c>
      <c r="X88">
        <f t="shared" si="54"/>
        <v>4.7980071456614004</v>
      </c>
      <c r="Y88" t="e">
        <f t="shared" si="55"/>
        <v>#NUM!</v>
      </c>
      <c r="Z88">
        <f t="shared" si="66"/>
        <v>3.601666684663793E-3</v>
      </c>
      <c r="AA88" t="e">
        <f t="shared" si="56"/>
        <v>#NUM!</v>
      </c>
      <c r="AD88">
        <f t="shared" si="67"/>
        <v>-5.7463957785221342E-10</v>
      </c>
      <c r="AE88">
        <f t="shared" si="57"/>
        <v>1.775242693063811</v>
      </c>
      <c r="AF88">
        <f t="shared" si="58"/>
        <v>21.273677196720712</v>
      </c>
      <c r="AG88">
        <f t="shared" si="68"/>
        <v>3.601666684663793E-3</v>
      </c>
      <c r="AH88">
        <f t="shared" si="69"/>
        <v>23.052521555894547</v>
      </c>
      <c r="AI88">
        <f t="shared" si="59"/>
        <v>0</v>
      </c>
    </row>
    <row r="89" spans="1:35" x14ac:dyDescent="0.3">
      <c r="A89">
        <f t="shared" si="49"/>
        <v>5.5E-2</v>
      </c>
      <c r="B89">
        <f t="shared" si="0"/>
        <v>8.6392313572675433E-2</v>
      </c>
      <c r="C89">
        <f t="shared" si="44"/>
        <v>0.99627050457541511</v>
      </c>
      <c r="D89">
        <f t="shared" si="1"/>
        <v>86393.970761315228</v>
      </c>
      <c r="E89">
        <f t="shared" si="45"/>
        <v>0.17192910024613384</v>
      </c>
      <c r="F89">
        <f t="shared" si="2"/>
        <v>10121747973.49164</v>
      </c>
      <c r="G89" t="e">
        <f t="shared" si="3"/>
        <v>#NUM!</v>
      </c>
      <c r="H89" t="e">
        <f t="shared" si="4"/>
        <v>#NUM!</v>
      </c>
      <c r="I89">
        <f t="shared" si="46"/>
        <v>0.99627024841153011</v>
      </c>
      <c r="J89" t="e">
        <f t="shared" si="47"/>
        <v>#NUM!</v>
      </c>
      <c r="K89" t="e">
        <f t="shared" si="48"/>
        <v>#NUM!</v>
      </c>
      <c r="M89">
        <f t="shared" si="50"/>
        <v>23037975.248496082</v>
      </c>
      <c r="N89">
        <f t="shared" si="51"/>
        <v>23.037953967480501</v>
      </c>
      <c r="O89">
        <f t="shared" si="60"/>
        <v>-3.7367244553662836E-3</v>
      </c>
      <c r="P89">
        <f t="shared" si="61"/>
        <v>23.034217243025136</v>
      </c>
      <c r="Q89">
        <f t="shared" si="62"/>
        <v>-10084014061.833389</v>
      </c>
      <c r="R89">
        <f t="shared" si="63"/>
        <v>0</v>
      </c>
      <c r="S89">
        <f t="shared" si="64"/>
        <v>0</v>
      </c>
      <c r="U89">
        <f t="shared" si="52"/>
        <v>5.2359877559829888</v>
      </c>
      <c r="V89">
        <f t="shared" si="53"/>
        <v>-5.1495954424103134</v>
      </c>
      <c r="W89">
        <f t="shared" si="65"/>
        <v>-0.44599559904530395</v>
      </c>
      <c r="X89">
        <f t="shared" si="54"/>
        <v>4.7899921569376849</v>
      </c>
      <c r="Y89" t="e">
        <f t="shared" si="55"/>
        <v>#NUM!</v>
      </c>
      <c r="Z89">
        <f t="shared" si="66"/>
        <v>3.7364673325098415E-3</v>
      </c>
      <c r="AA89" t="e">
        <f t="shared" si="56"/>
        <v>#NUM!</v>
      </c>
      <c r="AD89">
        <f t="shared" si="67"/>
        <v>-5.7463957785221342E-10</v>
      </c>
      <c r="AE89">
        <f t="shared" si="57"/>
        <v>1.7569383846251352</v>
      </c>
      <c r="AF89">
        <f t="shared" si="58"/>
        <v>21.273542391642124</v>
      </c>
      <c r="AG89">
        <f t="shared" si="68"/>
        <v>3.7364673325098415E-3</v>
      </c>
      <c r="AH89">
        <f t="shared" si="69"/>
        <v>23.034217243025129</v>
      </c>
      <c r="AI89">
        <f t="shared" si="59"/>
        <v>0</v>
      </c>
    </row>
    <row r="90" spans="1:35" x14ac:dyDescent="0.3">
      <c r="A90">
        <f t="shared" si="49"/>
        <v>5.6000000000000001E-2</v>
      </c>
      <c r="B90">
        <f t="shared" si="0"/>
        <v>8.7963111470265087E-2</v>
      </c>
      <c r="C90">
        <f t="shared" si="44"/>
        <v>0.99613373941048899</v>
      </c>
      <c r="D90">
        <f t="shared" si="1"/>
        <v>87964.770229702772</v>
      </c>
      <c r="E90">
        <f t="shared" si="45"/>
        <v>0.17502305893594364</v>
      </c>
      <c r="F90">
        <f t="shared" si="2"/>
        <v>9942821434.959877</v>
      </c>
      <c r="G90" t="e">
        <f t="shared" si="3"/>
        <v>#NUM!</v>
      </c>
      <c r="H90" t="e">
        <f t="shared" si="4"/>
        <v>#NUM!</v>
      </c>
      <c r="I90">
        <f t="shared" si="46"/>
        <v>0.99613347887678272</v>
      </c>
      <c r="J90" t="e">
        <f t="shared" si="47"/>
        <v>#NUM!</v>
      </c>
      <c r="K90" t="e">
        <f t="shared" si="48"/>
        <v>#NUM!</v>
      </c>
      <c r="M90">
        <f t="shared" si="50"/>
        <v>23020139.684030179</v>
      </c>
      <c r="N90">
        <f t="shared" si="51"/>
        <v>23.020118402877308</v>
      </c>
      <c r="O90">
        <f t="shared" si="60"/>
        <v>-3.8740154402093687E-3</v>
      </c>
      <c r="P90">
        <f t="shared" si="61"/>
        <v>23.016244387437098</v>
      </c>
      <c r="Q90">
        <f t="shared" si="62"/>
        <v>-9904394506.2094631</v>
      </c>
      <c r="R90">
        <f t="shared" si="63"/>
        <v>0</v>
      </c>
      <c r="S90">
        <f t="shared" si="64"/>
        <v>0</v>
      </c>
      <c r="U90">
        <f t="shared" si="52"/>
        <v>5.2359877559829888</v>
      </c>
      <c r="V90">
        <f t="shared" si="53"/>
        <v>-5.1480246445127236</v>
      </c>
      <c r="W90">
        <f t="shared" si="65"/>
        <v>-0.45400783335408157</v>
      </c>
      <c r="X90">
        <f t="shared" si="54"/>
        <v>4.7819799226289073</v>
      </c>
      <c r="Y90" t="e">
        <f t="shared" si="55"/>
        <v>#NUM!</v>
      </c>
      <c r="Z90">
        <f t="shared" si="66"/>
        <v>3.8737538952681237E-3</v>
      </c>
      <c r="AA90" t="e">
        <f t="shared" si="56"/>
        <v>#NUM!</v>
      </c>
      <c r="AD90">
        <f t="shared" si="67"/>
        <v>-5.7463957785221342E-10</v>
      </c>
      <c r="AE90">
        <f t="shared" si="57"/>
        <v>1.7389655334591907</v>
      </c>
      <c r="AF90">
        <f t="shared" si="58"/>
        <v>21.273405100657278</v>
      </c>
      <c r="AG90">
        <f t="shared" si="68"/>
        <v>3.8737538952681237E-3</v>
      </c>
      <c r="AH90">
        <f t="shared" si="69"/>
        <v>23.016244387437094</v>
      </c>
      <c r="AI90">
        <f t="shared" si="59"/>
        <v>0</v>
      </c>
    </row>
    <row r="91" spans="1:35" x14ac:dyDescent="0.3">
      <c r="A91">
        <f t="shared" si="49"/>
        <v>5.7000000000000002E-2</v>
      </c>
      <c r="B91">
        <f t="shared" si="0"/>
        <v>8.9533909367854742E-2</v>
      </c>
      <c r="C91">
        <f t="shared" si="44"/>
        <v>0.99599451637966785</v>
      </c>
      <c r="D91">
        <f t="shared" si="1"/>
        <v>89535.56969809033</v>
      </c>
      <c r="E91">
        <f t="shared" si="45"/>
        <v>0.17811529023314743</v>
      </c>
      <c r="F91">
        <f t="shared" si="2"/>
        <v>9770205689.3748302</v>
      </c>
      <c r="G91" t="e">
        <f t="shared" si="3"/>
        <v>#NUM!</v>
      </c>
      <c r="H91" t="e">
        <f t="shared" si="4"/>
        <v>#NUM!</v>
      </c>
      <c r="I91">
        <f t="shared" si="46"/>
        <v>0.99599425148660758</v>
      </c>
      <c r="J91" t="e">
        <f t="shared" si="47"/>
        <v>#NUM!</v>
      </c>
      <c r="K91" t="e">
        <f t="shared" si="48"/>
        <v>#NUM!</v>
      </c>
      <c r="M91">
        <f t="shared" si="50"/>
        <v>23002626.358543012</v>
      </c>
      <c r="N91">
        <f t="shared" si="51"/>
        <v>23.002605077250369</v>
      </c>
      <c r="O91">
        <f t="shared" si="60"/>
        <v>-4.0137930139861463E-3</v>
      </c>
      <c r="P91">
        <f t="shared" si="61"/>
        <v>22.998591284236383</v>
      </c>
      <c r="Q91">
        <f t="shared" si="62"/>
        <v>-9731085429.6677265</v>
      </c>
      <c r="R91">
        <f t="shared" si="63"/>
        <v>0</v>
      </c>
      <c r="S91">
        <f t="shared" si="64"/>
        <v>0</v>
      </c>
      <c r="U91">
        <f t="shared" si="52"/>
        <v>5.2359877559829888</v>
      </c>
      <c r="V91">
        <f t="shared" si="53"/>
        <v>-5.1464538466151337</v>
      </c>
      <c r="W91">
        <f t="shared" si="65"/>
        <v>-0.46201735233798141</v>
      </c>
      <c r="X91">
        <f t="shared" si="54"/>
        <v>4.7739704036450075</v>
      </c>
      <c r="Y91" t="e">
        <f t="shared" si="55"/>
        <v>#NUM!</v>
      </c>
      <c r="Z91">
        <f t="shared" si="66"/>
        <v>4.0135270555986917E-3</v>
      </c>
      <c r="AA91" t="e">
        <f t="shared" si="56"/>
        <v>#NUM!</v>
      </c>
      <c r="AD91">
        <f t="shared" si="67"/>
        <v>-5.7463957785221342E-10</v>
      </c>
      <c r="AE91">
        <f t="shared" si="57"/>
        <v>1.7213124346719175</v>
      </c>
      <c r="AF91">
        <f t="shared" si="58"/>
        <v>21.273265323083503</v>
      </c>
      <c r="AG91">
        <f t="shared" si="68"/>
        <v>4.0135270555986917E-3</v>
      </c>
      <c r="AH91">
        <f t="shared" si="69"/>
        <v>22.99859128423638</v>
      </c>
      <c r="AI91">
        <f t="shared" si="59"/>
        <v>0</v>
      </c>
    </row>
    <row r="92" spans="1:35" x14ac:dyDescent="0.3">
      <c r="A92">
        <f t="shared" si="49"/>
        <v>5.8000000000000003E-2</v>
      </c>
      <c r="B92">
        <f t="shared" si="0"/>
        <v>9.1104707265444396E-2</v>
      </c>
      <c r="C92">
        <f t="shared" si="44"/>
        <v>0.99585283582647144</v>
      </c>
      <c r="D92">
        <f t="shared" si="1"/>
        <v>91106.369166477874</v>
      </c>
      <c r="E92">
        <f t="shared" si="45"/>
        <v>0.18120576359002427</v>
      </c>
      <c r="F92">
        <f t="shared" si="2"/>
        <v>9603574342.9098568</v>
      </c>
      <c r="G92" t="e">
        <f t="shared" si="3"/>
        <v>#NUM!</v>
      </c>
      <c r="H92" t="e">
        <f t="shared" si="4"/>
        <v>#NUM!</v>
      </c>
      <c r="I92">
        <f t="shared" si="46"/>
        <v>0.99585256658453358</v>
      </c>
      <c r="J92" t="e">
        <f t="shared" si="47"/>
        <v>#NUM!</v>
      </c>
      <c r="K92" t="e">
        <f t="shared" si="48"/>
        <v>#NUM!</v>
      </c>
      <c r="M92">
        <f t="shared" si="50"/>
        <v>22985424.178911198</v>
      </c>
      <c r="N92">
        <f t="shared" si="51"/>
        <v>22.985402897476295</v>
      </c>
      <c r="O92">
        <f t="shared" si="60"/>
        <v>-4.1560578719335795E-3</v>
      </c>
      <c r="P92">
        <f t="shared" si="61"/>
        <v>22.98124683960436</v>
      </c>
      <c r="Q92">
        <f t="shared" si="62"/>
        <v>-9563760431.1024399</v>
      </c>
      <c r="R92">
        <f t="shared" si="63"/>
        <v>0</v>
      </c>
      <c r="S92">
        <f t="shared" si="64"/>
        <v>0</v>
      </c>
      <c r="U92">
        <f t="shared" si="52"/>
        <v>5.2359877559829888</v>
      </c>
      <c r="V92">
        <f t="shared" si="53"/>
        <v>-5.1448830487175448</v>
      </c>
      <c r="W92">
        <f t="shared" si="65"/>
        <v>-0.47002419508192372</v>
      </c>
      <c r="X92">
        <f t="shared" si="54"/>
        <v>4.7659635609010653</v>
      </c>
      <c r="Y92" t="e">
        <f t="shared" si="55"/>
        <v>#NUM!</v>
      </c>
      <c r="Z92">
        <f t="shared" si="66"/>
        <v>4.155787508718688E-3</v>
      </c>
      <c r="AA92" t="e">
        <f t="shared" si="56"/>
        <v>#NUM!</v>
      </c>
      <c r="AD92">
        <f t="shared" si="67"/>
        <v>-5.7463957785221342E-10</v>
      </c>
      <c r="AE92">
        <f t="shared" si="57"/>
        <v>1.7039679944447239</v>
      </c>
      <c r="AF92">
        <f t="shared" si="58"/>
        <v>21.273123058225554</v>
      </c>
      <c r="AG92">
        <f t="shared" si="68"/>
        <v>4.155787508718688E-3</v>
      </c>
      <c r="AH92">
        <f t="shared" si="69"/>
        <v>22.981246839604356</v>
      </c>
      <c r="AI92">
        <f t="shared" si="59"/>
        <v>0</v>
      </c>
    </row>
    <row r="93" spans="1:35" x14ac:dyDescent="0.3">
      <c r="A93">
        <f t="shared" si="49"/>
        <v>5.8999999999999997E-2</v>
      </c>
      <c r="B93">
        <f t="shared" si="0"/>
        <v>9.2675505163034036E-2</v>
      </c>
      <c r="C93">
        <f t="shared" si="44"/>
        <v>0.99570869810048312</v>
      </c>
      <c r="D93">
        <f t="shared" si="1"/>
        <v>92677.168634865418</v>
      </c>
      <c r="E93">
        <f t="shared" si="45"/>
        <v>0.18429444851917723</v>
      </c>
      <c r="F93">
        <f t="shared" si="2"/>
        <v>9442623128.2786732</v>
      </c>
      <c r="G93" t="e">
        <f t="shared" si="3"/>
        <v>#NUM!</v>
      </c>
      <c r="H93" t="e">
        <f t="shared" si="4"/>
        <v>#NUM!</v>
      </c>
      <c r="I93">
        <f t="shared" si="46"/>
        <v>0.99570842452150032</v>
      </c>
      <c r="J93" t="e">
        <f t="shared" si="47"/>
        <v>#NUM!</v>
      </c>
      <c r="K93" t="e">
        <f t="shared" si="48"/>
        <v>#NUM!</v>
      </c>
      <c r="M93">
        <f t="shared" si="50"/>
        <v>22968522.620762043</v>
      </c>
      <c r="N93">
        <f t="shared" si="51"/>
        <v>22.968501339182392</v>
      </c>
      <c r="O93">
        <f t="shared" si="60"/>
        <v>-4.3008107205067952E-3</v>
      </c>
      <c r="P93">
        <f t="shared" si="61"/>
        <v>22.964200528461884</v>
      </c>
      <c r="Q93">
        <f t="shared" si="62"/>
        <v>-9402115236.0473194</v>
      </c>
      <c r="R93">
        <f t="shared" si="63"/>
        <v>0</v>
      </c>
      <c r="S93">
        <f t="shared" si="64"/>
        <v>0</v>
      </c>
      <c r="U93">
        <f t="shared" si="52"/>
        <v>5.2359877559829888</v>
      </c>
      <c r="V93">
        <f t="shared" si="53"/>
        <v>-5.1433122508199549</v>
      </c>
      <c r="W93">
        <f t="shared" si="65"/>
        <v>-0.47802840066646018</v>
      </c>
      <c r="X93">
        <f t="shared" si="54"/>
        <v>4.7579593553165287</v>
      </c>
      <c r="Y93" t="e">
        <f t="shared" si="55"/>
        <v>#NUM!</v>
      </c>
      <c r="Z93">
        <f t="shared" si="66"/>
        <v>4.3005359624164949E-3</v>
      </c>
      <c r="AA93" t="e">
        <f t="shared" si="56"/>
        <v>#NUM!</v>
      </c>
      <c r="AD93">
        <f t="shared" si="67"/>
        <v>-5.7463957785221342E-10</v>
      </c>
      <c r="AE93">
        <f t="shared" si="57"/>
        <v>1.6869216876971245</v>
      </c>
      <c r="AF93">
        <f t="shared" si="58"/>
        <v>21.272978305376981</v>
      </c>
      <c r="AG93">
        <f t="shared" si="68"/>
        <v>4.3005359624164949E-3</v>
      </c>
      <c r="AH93">
        <f t="shared" si="69"/>
        <v>22.964200528461884</v>
      </c>
      <c r="AI93">
        <f t="shared" si="59"/>
        <v>0</v>
      </c>
    </row>
    <row r="94" spans="1:35" x14ac:dyDescent="0.3">
      <c r="A94">
        <f t="shared" si="49"/>
        <v>0.06</v>
      </c>
      <c r="B94">
        <f t="shared" si="0"/>
        <v>9.424630306062369E-2</v>
      </c>
      <c r="C94">
        <f t="shared" si="44"/>
        <v>0.99556210355734909</v>
      </c>
      <c r="D94">
        <f t="shared" si="1"/>
        <v>94247.968103252962</v>
      </c>
      <c r="E94">
        <f t="shared" si="45"/>
        <v>0.18738131453653314</v>
      </c>
      <c r="F94">
        <f t="shared" si="2"/>
        <v>9287068063.8824329</v>
      </c>
      <c r="G94" t="e">
        <f t="shared" si="3"/>
        <v>#NUM!</v>
      </c>
      <c r="H94" t="e">
        <f t="shared" si="4"/>
        <v>#NUM!</v>
      </c>
      <c r="I94">
        <f t="shared" si="46"/>
        <v>0.99556182565186202</v>
      </c>
      <c r="J94" t="e">
        <f t="shared" si="47"/>
        <v>#NUM!</v>
      </c>
      <c r="K94" t="e">
        <f t="shared" si="48"/>
        <v>#NUM!</v>
      </c>
      <c r="M94">
        <f t="shared" si="50"/>
        <v>22951911.690543957</v>
      </c>
      <c r="N94">
        <f t="shared" si="51"/>
        <v>22.951890408817068</v>
      </c>
      <c r="O94">
        <f t="shared" si="60"/>
        <v>-4.4480522814053184E-3</v>
      </c>
      <c r="P94">
        <f t="shared" si="61"/>
        <v>22.947442356535664</v>
      </c>
      <c r="Q94">
        <f t="shared" si="62"/>
        <v>-9245865855.7640209</v>
      </c>
      <c r="R94">
        <f t="shared" si="63"/>
        <v>0</v>
      </c>
      <c r="S94">
        <f t="shared" si="64"/>
        <v>0</v>
      </c>
      <c r="U94">
        <f t="shared" si="52"/>
        <v>5.2359877559829888</v>
      </c>
      <c r="V94">
        <f t="shared" si="53"/>
        <v>-5.1417414529223651</v>
      </c>
      <c r="W94">
        <f t="shared" si="65"/>
        <v>-0.4860300081685468</v>
      </c>
      <c r="X94">
        <f t="shared" si="54"/>
        <v>4.7499577478144417</v>
      </c>
      <c r="Y94" t="e">
        <f t="shared" si="55"/>
        <v>#NUM!</v>
      </c>
      <c r="Z94">
        <f t="shared" si="66"/>
        <v>4.4477731370657922E-3</v>
      </c>
      <c r="AA94" t="e">
        <f t="shared" si="56"/>
        <v>#NUM!</v>
      </c>
      <c r="AD94">
        <f t="shared" si="67"/>
        <v>-5.7463957785221342E-10</v>
      </c>
      <c r="AE94">
        <f t="shared" si="57"/>
        <v>1.6701635201571514</v>
      </c>
      <c r="AF94">
        <f t="shared" si="58"/>
        <v>21.272831063816085</v>
      </c>
      <c r="AG94">
        <f t="shared" si="68"/>
        <v>4.4477731370657922E-3</v>
      </c>
      <c r="AH94">
        <f t="shared" si="69"/>
        <v>22.947442356535664</v>
      </c>
      <c r="AI94">
        <f t="shared" si="59"/>
        <v>0</v>
      </c>
    </row>
    <row r="95" spans="1:35" x14ac:dyDescent="0.3">
      <c r="A95">
        <f t="shared" si="49"/>
        <v>6.0999999999999999E-2</v>
      </c>
      <c r="B95">
        <f t="shared" si="0"/>
        <v>9.5817100958213344E-2</v>
      </c>
      <c r="C95">
        <f t="shared" si="44"/>
        <v>0.99541305255877754</v>
      </c>
      <c r="D95">
        <f t="shared" si="1"/>
        <v>95818.767571640521</v>
      </c>
      <c r="E95">
        <f t="shared" si="45"/>
        <v>0.19046633119025627</v>
      </c>
      <c r="F95">
        <f t="shared" si="2"/>
        <v>9136643789.6167717</v>
      </c>
      <c r="G95" t="e">
        <f t="shared" si="3"/>
        <v>#NUM!</v>
      </c>
      <c r="H95" t="e">
        <f t="shared" si="4"/>
        <v>#NUM!</v>
      </c>
      <c r="I95">
        <f t="shared" si="46"/>
        <v>0.99541277033455167</v>
      </c>
      <c r="J95" t="e">
        <f t="shared" si="47"/>
        <v>#NUM!</v>
      </c>
      <c r="K95" t="e">
        <f t="shared" si="48"/>
        <v>#NUM!</v>
      </c>
      <c r="M95">
        <f t="shared" si="50"/>
        <v>22935581.890276153</v>
      </c>
      <c r="N95">
        <f t="shared" si="51"/>
        <v>22.935560608399538</v>
      </c>
      <c r="O95">
        <f t="shared" si="60"/>
        <v>-4.5977832904190051E-3</v>
      </c>
      <c r="P95">
        <f t="shared" si="61"/>
        <v>22.93096282510912</v>
      </c>
      <c r="Q95">
        <f t="shared" si="62"/>
        <v>-9094746923.0614223</v>
      </c>
      <c r="R95">
        <f t="shared" si="63"/>
        <v>0</v>
      </c>
      <c r="S95">
        <f t="shared" si="64"/>
        <v>0</v>
      </c>
      <c r="U95">
        <f t="shared" si="52"/>
        <v>5.2359877559829888</v>
      </c>
      <c r="V95">
        <f t="shared" si="53"/>
        <v>-5.1401706550247752</v>
      </c>
      <c r="W95">
        <f t="shared" si="65"/>
        <v>-0.49402905666231639</v>
      </c>
      <c r="X95">
        <f t="shared" si="54"/>
        <v>4.7419586993206728</v>
      </c>
      <c r="Y95" t="e">
        <f t="shared" si="55"/>
        <v>#NUM!</v>
      </c>
      <c r="Z95">
        <f t="shared" si="66"/>
        <v>4.5974997656398576E-3</v>
      </c>
      <c r="AA95" t="e">
        <f t="shared" si="56"/>
        <v>#NUM!</v>
      </c>
      <c r="AD95">
        <f t="shared" si="67"/>
        <v>-5.7463957785221342E-10</v>
      </c>
      <c r="AE95">
        <f t="shared" si="57"/>
        <v>1.6536839931110461</v>
      </c>
      <c r="AF95">
        <f t="shared" si="58"/>
        <v>21.272681332807071</v>
      </c>
      <c r="AG95">
        <f t="shared" si="68"/>
        <v>4.5974997656398576E-3</v>
      </c>
      <c r="AH95">
        <f t="shared" si="69"/>
        <v>22.93096282510912</v>
      </c>
      <c r="AI95">
        <f t="shared" si="59"/>
        <v>0</v>
      </c>
    </row>
    <row r="96" spans="1:35" x14ac:dyDescent="0.3">
      <c r="A96">
        <f t="shared" si="49"/>
        <v>6.2E-2</v>
      </c>
      <c r="B96">
        <f t="shared" si="0"/>
        <v>9.7387898855802985E-2</v>
      </c>
      <c r="C96">
        <f t="shared" si="44"/>
        <v>0.99526154547253765</v>
      </c>
      <c r="D96">
        <f t="shared" si="1"/>
        <v>97389.567040028051</v>
      </c>
      <c r="E96">
        <f t="shared" si="45"/>
        <v>0.19354946798962139</v>
      </c>
      <c r="F96">
        <f t="shared" si="2"/>
        <v>8991102068.5102654</v>
      </c>
      <c r="G96" t="e">
        <f t="shared" si="3"/>
        <v>#NUM!</v>
      </c>
      <c r="H96" t="e">
        <f t="shared" si="4"/>
        <v>#NUM!</v>
      </c>
      <c r="I96">
        <f t="shared" si="46"/>
        <v>0.99526125894428596</v>
      </c>
      <c r="J96" t="e">
        <f t="shared" si="47"/>
        <v>#NUM!</v>
      </c>
      <c r="K96" t="e">
        <f t="shared" si="48"/>
        <v>#NUM!</v>
      </c>
      <c r="M96">
        <f t="shared" si="50"/>
        <v>22919524.185683761</v>
      </c>
      <c r="N96">
        <f t="shared" si="51"/>
        <v>22.91950290365493</v>
      </c>
      <c r="O96">
        <f t="shared" si="60"/>
        <v>-4.7500044861846918E-3</v>
      </c>
      <c r="P96">
        <f t="shared" si="61"/>
        <v>22.914752899168747</v>
      </c>
      <c r="Q96">
        <f t="shared" si="62"/>
        <v>-8948510194.0141945</v>
      </c>
      <c r="R96">
        <f t="shared" si="63"/>
        <v>0</v>
      </c>
      <c r="S96">
        <f t="shared" si="64"/>
        <v>0</v>
      </c>
      <c r="U96">
        <f t="shared" si="52"/>
        <v>5.2359877559829888</v>
      </c>
      <c r="V96">
        <f t="shared" si="53"/>
        <v>-5.1385998571271863</v>
      </c>
      <c r="W96">
        <f t="shared" si="65"/>
        <v>-0.50202558521985186</v>
      </c>
      <c r="X96">
        <f t="shared" si="54"/>
        <v>4.733962170763137</v>
      </c>
      <c r="Y96" t="e">
        <f t="shared" si="55"/>
        <v>#NUM!</v>
      </c>
      <c r="Z96">
        <f t="shared" si="66"/>
        <v>4.7497165937264441E-3</v>
      </c>
      <c r="AA96" t="e">
        <f t="shared" si="56"/>
        <v>#NUM!</v>
      </c>
      <c r="AD96">
        <f t="shared" si="67"/>
        <v>-5.7463957785221342E-10</v>
      </c>
      <c r="AE96">
        <f t="shared" si="57"/>
        <v>1.6374740715383487</v>
      </c>
      <c r="AF96">
        <f t="shared" si="58"/>
        <v>21.272529111611306</v>
      </c>
      <c r="AG96">
        <f t="shared" si="68"/>
        <v>4.7497165937264441E-3</v>
      </c>
      <c r="AH96">
        <f t="shared" si="69"/>
        <v>22.914752899168739</v>
      </c>
      <c r="AI96">
        <f t="shared" si="59"/>
        <v>0</v>
      </c>
    </row>
    <row r="97" spans="1:35" x14ac:dyDescent="0.3">
      <c r="A97">
        <f t="shared" si="49"/>
        <v>6.3E-2</v>
      </c>
      <c r="B97">
        <f t="shared" si="0"/>
        <v>9.8958696753392653E-2</v>
      </c>
      <c r="C97">
        <f t="shared" si="44"/>
        <v>0.99510758267245902</v>
      </c>
      <c r="D97">
        <f t="shared" si="1"/>
        <v>98960.366508415624</v>
      </c>
      <c r="E97">
        <f t="shared" si="45"/>
        <v>0.19663069457670521</v>
      </c>
      <c r="F97">
        <f t="shared" si="2"/>
        <v>8850210419.8268452</v>
      </c>
      <c r="G97" t="e">
        <f t="shared" si="3"/>
        <v>#NUM!</v>
      </c>
      <c r="H97" t="e">
        <f t="shared" si="4"/>
        <v>#NUM!</v>
      </c>
      <c r="I97">
        <f t="shared" si="46"/>
        <v>0.99510729184504421</v>
      </c>
      <c r="J97" t="e">
        <f t="shared" si="47"/>
        <v>#NUM!</v>
      </c>
      <c r="K97" t="e">
        <f t="shared" si="48"/>
        <v>#NUM!</v>
      </c>
      <c r="M97">
        <f t="shared" si="50"/>
        <v>22903729.97564229</v>
      </c>
      <c r="N97">
        <f t="shared" si="51"/>
        <v>22.90370869345875</v>
      </c>
      <c r="O97">
        <f t="shared" si="60"/>
        <v>-4.904716636844237E-3</v>
      </c>
      <c r="P97">
        <f t="shared" si="61"/>
        <v>22.898803976821906</v>
      </c>
      <c r="Q97">
        <f t="shared" si="62"/>
        <v>-8806923180.8555088</v>
      </c>
      <c r="R97">
        <f t="shared" si="63"/>
        <v>0</v>
      </c>
      <c r="S97">
        <f t="shared" si="64"/>
        <v>0</v>
      </c>
      <c r="U97">
        <f t="shared" si="52"/>
        <v>5.2359877559829888</v>
      </c>
      <c r="V97">
        <f t="shared" si="53"/>
        <v>-5.1370290592295964</v>
      </c>
      <c r="W97">
        <f t="shared" si="65"/>
        <v>-0.51001963291195995</v>
      </c>
      <c r="X97">
        <f t="shared" si="54"/>
        <v>4.7259681230710289</v>
      </c>
      <c r="Y97" t="e">
        <f t="shared" si="55"/>
        <v>#NUM!</v>
      </c>
      <c r="Z97">
        <f t="shared" si="66"/>
        <v>4.9044243795422328E-3</v>
      </c>
      <c r="AA97" t="e">
        <f t="shared" si="56"/>
        <v>#NUM!</v>
      </c>
      <c r="AD97">
        <f t="shared" si="67"/>
        <v>-5.7463957785221342E-10</v>
      </c>
      <c r="AE97">
        <f t="shared" si="57"/>
        <v>1.6215251535563575</v>
      </c>
      <c r="AF97">
        <f t="shared" si="58"/>
        <v>21.272374399460645</v>
      </c>
      <c r="AG97">
        <f t="shared" si="68"/>
        <v>4.9044243795422328E-3</v>
      </c>
      <c r="AH97">
        <f t="shared" si="69"/>
        <v>22.898803976821906</v>
      </c>
      <c r="AI97">
        <f t="shared" si="59"/>
        <v>0</v>
      </c>
    </row>
    <row r="98" spans="1:35" x14ac:dyDescent="0.3">
      <c r="A98">
        <f t="shared" si="49"/>
        <v>6.4000000000000001E-2</v>
      </c>
      <c r="B98">
        <f t="shared" ref="B98:B161" si="70">(1-A98)*-theta0+A98*PI()/2</f>
        <v>0.10052949465098231</v>
      </c>
      <c r="C98">
        <f t="shared" si="44"/>
        <v>0.99495116453843013</v>
      </c>
      <c r="D98">
        <f t="shared" ref="D98:D161" si="71">alpha*(B98+theta0)</f>
        <v>100531.16597680317</v>
      </c>
      <c r="E98">
        <f t="shared" si="45"/>
        <v>0.1997099804696707</v>
      </c>
      <c r="F98">
        <f t="shared" ref="F98:F161" si="72">x_m_zeta/E98</f>
        <v>8713750899.7194462</v>
      </c>
      <c r="G98" t="e">
        <f t="shared" ref="G98:G161" si="73">(F98)^alpha</f>
        <v>#NUM!</v>
      </c>
      <c r="H98" t="e">
        <f t="shared" ref="H98:H161" si="74">(cat0*C98*G98)^(1/(alpha-1))</f>
        <v>#NUM!</v>
      </c>
      <c r="I98">
        <f t="shared" si="46"/>
        <v>0.99495086942667454</v>
      </c>
      <c r="J98" t="e">
        <f t="shared" si="47"/>
        <v>#NUM!</v>
      </c>
      <c r="K98" t="e">
        <f t="shared" si="48"/>
        <v>#NUM!</v>
      </c>
      <c r="M98">
        <f t="shared" si="50"/>
        <v>22888191.066185895</v>
      </c>
      <c r="N98">
        <f t="shared" si="51"/>
        <v>22.888169783845157</v>
      </c>
      <c r="O98">
        <f t="shared" si="60"/>
        <v>-5.0619205032798207E-3</v>
      </c>
      <c r="P98">
        <f t="shared" si="61"/>
        <v>22.883107863341877</v>
      </c>
      <c r="Q98">
        <f t="shared" si="62"/>
        <v>-8669767932.9003105</v>
      </c>
      <c r="R98">
        <f t="shared" si="63"/>
        <v>0</v>
      </c>
      <c r="S98">
        <f t="shared" si="64"/>
        <v>0</v>
      </c>
      <c r="U98">
        <f t="shared" si="52"/>
        <v>5.2359877559829888</v>
      </c>
      <c r="V98">
        <f t="shared" si="53"/>
        <v>-5.1354582613320066</v>
      </c>
      <c r="W98">
        <f t="shared" si="65"/>
        <v>-0.51801123880894562</v>
      </c>
      <c r="X98">
        <f t="shared" si="54"/>
        <v>4.7179765171740433</v>
      </c>
      <c r="Y98" t="e">
        <f t="shared" si="55"/>
        <v>#NUM!</v>
      </c>
      <c r="Z98">
        <f t="shared" si="66"/>
        <v>5.0616238939487574E-3</v>
      </c>
      <c r="AA98" t="e">
        <f t="shared" si="56"/>
        <v>#NUM!</v>
      </c>
      <c r="AD98">
        <f t="shared" si="67"/>
        <v>-5.7463957785221342E-10</v>
      </c>
      <c r="AE98">
        <f t="shared" si="57"/>
        <v>1.6058290444283567</v>
      </c>
      <c r="AF98">
        <f t="shared" si="58"/>
        <v>21.272217195594209</v>
      </c>
      <c r="AG98">
        <f t="shared" si="68"/>
        <v>5.0616238939487574E-3</v>
      </c>
      <c r="AH98">
        <f t="shared" si="69"/>
        <v>22.883107863341873</v>
      </c>
      <c r="AI98">
        <f t="shared" si="59"/>
        <v>0</v>
      </c>
    </row>
    <row r="99" spans="1:35" x14ac:dyDescent="0.3">
      <c r="A99">
        <f t="shared" si="49"/>
        <v>6.5000000000000002E-2</v>
      </c>
      <c r="B99">
        <f t="shared" si="70"/>
        <v>0.10210029254857196</v>
      </c>
      <c r="C99">
        <f t="shared" ref="C99:C162" si="75">COS(B99)</f>
        <v>0.99479229145639814</v>
      </c>
      <c r="D99">
        <f t="shared" si="71"/>
        <v>102101.96544519073</v>
      </c>
      <c r="E99">
        <f t="shared" ref="E99:E162" si="76">SIN(D99)</f>
        <v>0.20278729532001247</v>
      </c>
      <c r="F99">
        <f t="shared" si="72"/>
        <v>8581518971.6611843</v>
      </c>
      <c r="G99" t="e">
        <f t="shared" si="73"/>
        <v>#NUM!</v>
      </c>
      <c r="H99" t="e">
        <f t="shared" si="74"/>
        <v>#NUM!</v>
      </c>
      <c r="I99">
        <f t="shared" ref="I99:I162" si="77">COS(D99-B99)</f>
        <v>0.99479199206940472</v>
      </c>
      <c r="J99" t="e">
        <f t="shared" ref="J99:J162" si="78">H99*I99</f>
        <v>#NUM!</v>
      </c>
      <c r="K99" t="e">
        <f t="shared" ref="K99:K162" si="79">J99*EXP(-J99)</f>
        <v>#NUM!</v>
      </c>
      <c r="M99">
        <f t="shared" si="50"/>
        <v>22872899.643978119</v>
      </c>
      <c r="N99">
        <f t="shared" si="51"/>
        <v>22.872878361477689</v>
      </c>
      <c r="O99">
        <f t="shared" si="60"/>
        <v>-5.2216168747878664E-3</v>
      </c>
      <c r="P99">
        <f t="shared" si="61"/>
        <v>22.8676567446029</v>
      </c>
      <c r="Q99">
        <f t="shared" si="62"/>
        <v>-8536839906.7100048</v>
      </c>
      <c r="R99">
        <f t="shared" si="63"/>
        <v>0</v>
      </c>
      <c r="S99">
        <f t="shared" si="64"/>
        <v>0</v>
      </c>
      <c r="U99">
        <f t="shared" si="52"/>
        <v>5.2359877559829888</v>
      </c>
      <c r="V99">
        <f t="shared" si="53"/>
        <v>-5.1338874634344167</v>
      </c>
      <c r="W99">
        <f t="shared" si="65"/>
        <v>-0.52600044198138673</v>
      </c>
      <c r="X99">
        <f t="shared" si="54"/>
        <v>4.7099873140016024</v>
      </c>
      <c r="Y99" t="e">
        <f t="shared" si="55"/>
        <v>#NUM!</v>
      </c>
      <c r="Z99">
        <f t="shared" si="66"/>
        <v>5.2213159204670088E-3</v>
      </c>
      <c r="AA99" t="e">
        <f t="shared" si="56"/>
        <v>#NUM!</v>
      </c>
      <c r="AD99">
        <f t="shared" si="67"/>
        <v>-5.7463957785221342E-10</v>
      </c>
      <c r="AE99">
        <f t="shared" si="57"/>
        <v>1.5903779300343694</v>
      </c>
      <c r="AF99">
        <f t="shared" si="58"/>
        <v>21.272057499222701</v>
      </c>
      <c r="AG99">
        <f t="shared" si="68"/>
        <v>5.2213159204670088E-3</v>
      </c>
      <c r="AH99">
        <f t="shared" si="69"/>
        <v>22.867656744602897</v>
      </c>
      <c r="AI99">
        <f t="shared" si="59"/>
        <v>0</v>
      </c>
    </row>
    <row r="100" spans="1:35" x14ac:dyDescent="0.3">
      <c r="A100">
        <f t="shared" ref="A100:A163" si="80">ROUND(A99+1/1000,3)</f>
        <v>6.6000000000000003E-2</v>
      </c>
      <c r="B100">
        <f t="shared" si="70"/>
        <v>0.10367109044616162</v>
      </c>
      <c r="C100">
        <f t="shared" si="75"/>
        <v>0.99463096381836724</v>
      </c>
      <c r="D100">
        <f t="shared" si="71"/>
        <v>103672.76491357827</v>
      </c>
      <c r="E100">
        <f t="shared" si="76"/>
        <v>0.20586260872736703</v>
      </c>
      <c r="F100">
        <f t="shared" si="72"/>
        <v>8453322498.721468</v>
      </c>
      <c r="G100" t="e">
        <f t="shared" si="73"/>
        <v>#NUM!</v>
      </c>
      <c r="H100" t="e">
        <f t="shared" si="74"/>
        <v>#NUM!</v>
      </c>
      <c r="I100">
        <f t="shared" si="77"/>
        <v>0.99463066016668589</v>
      </c>
      <c r="J100" t="e">
        <f t="shared" si="78"/>
        <v>#NUM!</v>
      </c>
      <c r="K100" t="e">
        <f t="shared" si="79"/>
        <v>#NUM!</v>
      </c>
      <c r="M100">
        <f t="shared" si="50"/>
        <v>22857848.253974915</v>
      </c>
      <c r="N100">
        <f t="shared" si="51"/>
        <v>22.857826971312296</v>
      </c>
      <c r="O100">
        <f t="shared" si="60"/>
        <v>-5.3838065461391553E-3</v>
      </c>
      <c r="P100">
        <f t="shared" si="61"/>
        <v>22.852443164766157</v>
      </c>
      <c r="Q100">
        <f t="shared" si="62"/>
        <v>-8407946958.5274868</v>
      </c>
      <c r="R100">
        <f t="shared" si="63"/>
        <v>0</v>
      </c>
      <c r="S100">
        <f t="shared" si="64"/>
        <v>0</v>
      </c>
      <c r="U100">
        <f t="shared" si="52"/>
        <v>5.2359877559829888</v>
      </c>
      <c r="V100">
        <f t="shared" si="53"/>
        <v>-5.1323166655368269</v>
      </c>
      <c r="W100">
        <f t="shared" si="65"/>
        <v>-0.53398728150091002</v>
      </c>
      <c r="X100">
        <f t="shared" si="54"/>
        <v>4.7020004744820785</v>
      </c>
      <c r="Y100" t="e">
        <f t="shared" si="55"/>
        <v>#NUM!</v>
      </c>
      <c r="Z100">
        <f t="shared" si="66"/>
        <v>5.3835012552938552E-3</v>
      </c>
      <c r="AA100" t="e">
        <f t="shared" si="56"/>
        <v>#NUM!</v>
      </c>
      <c r="AD100">
        <f t="shared" si="67"/>
        <v>-5.7463957785221342E-10</v>
      </c>
      <c r="AE100">
        <f t="shared" si="57"/>
        <v>1.5751643545341518</v>
      </c>
      <c r="AF100">
        <f t="shared" si="58"/>
        <v>21.271895309551351</v>
      </c>
      <c r="AG100">
        <f t="shared" si="68"/>
        <v>5.3835012552938552E-3</v>
      </c>
      <c r="AH100">
        <f t="shared" si="69"/>
        <v>22.852443164766157</v>
      </c>
      <c r="AI100">
        <f t="shared" si="59"/>
        <v>0</v>
      </c>
    </row>
    <row r="101" spans="1:35" x14ac:dyDescent="0.3">
      <c r="A101">
        <f t="shared" si="80"/>
        <v>6.7000000000000004E-2</v>
      </c>
      <c r="B101">
        <f t="shared" si="70"/>
        <v>0.10524188834375126</v>
      </c>
      <c r="C101">
        <f t="shared" si="75"/>
        <v>0.99446718202239814</v>
      </c>
      <c r="D101">
        <f t="shared" si="71"/>
        <v>105243.56438196581</v>
      </c>
      <c r="E101">
        <f t="shared" si="76"/>
        <v>0.20893589035389157</v>
      </c>
      <c r="F101">
        <f t="shared" si="72"/>
        <v>8328980813.4590483</v>
      </c>
      <c r="G101" t="e">
        <f t="shared" si="73"/>
        <v>#NUM!</v>
      </c>
      <c r="H101" t="e">
        <f t="shared" si="74"/>
        <v>#NUM!</v>
      </c>
      <c r="I101">
        <f t="shared" si="77"/>
        <v>0.99446687411811618</v>
      </c>
      <c r="J101" t="e">
        <f t="shared" si="78"/>
        <v>#NUM!</v>
      </c>
      <c r="K101" t="e">
        <f t="shared" si="79"/>
        <v>#NUM!</v>
      </c>
      <c r="M101">
        <f t="shared" si="50"/>
        <v>22843029.777321115</v>
      </c>
      <c r="N101">
        <f t="shared" si="51"/>
        <v>22.843008494493819</v>
      </c>
      <c r="O101">
        <f t="shared" si="60"/>
        <v>-5.5484903247038503E-3</v>
      </c>
      <c r="P101">
        <f t="shared" si="61"/>
        <v>22.837460004169117</v>
      </c>
      <c r="Q101">
        <f t="shared" si="62"/>
        <v>-8282908414.1279182</v>
      </c>
      <c r="R101">
        <f t="shared" si="63"/>
        <v>0</v>
      </c>
      <c r="S101">
        <f t="shared" si="64"/>
        <v>0</v>
      </c>
      <c r="U101">
        <f t="shared" si="52"/>
        <v>5.2359877559829888</v>
      </c>
      <c r="V101">
        <f t="shared" si="53"/>
        <v>-5.1307458676392379</v>
      </c>
      <c r="W101">
        <f t="shared" si="65"/>
        <v>-0.54197179644096682</v>
      </c>
      <c r="X101">
        <f t="shared" si="54"/>
        <v>4.6940159595420221</v>
      </c>
      <c r="Y101" t="e">
        <f t="shared" si="55"/>
        <v>#NUM!</v>
      </c>
      <c r="Z101">
        <f t="shared" si="66"/>
        <v>5.5481807073175828E-3</v>
      </c>
      <c r="AA101" t="e">
        <f t="shared" si="56"/>
        <v>#NUM!</v>
      </c>
      <c r="AD101">
        <f t="shared" si="67"/>
        <v>-5.7463957785221342E-10</v>
      </c>
      <c r="AE101">
        <f t="shared" si="57"/>
        <v>1.5601811982636526</v>
      </c>
      <c r="AF101">
        <f t="shared" si="58"/>
        <v>21.271730625772786</v>
      </c>
      <c r="AG101">
        <f t="shared" si="68"/>
        <v>5.5481807073175828E-3</v>
      </c>
      <c r="AH101">
        <f t="shared" si="69"/>
        <v>22.837460004169117</v>
      </c>
      <c r="AI101">
        <f t="shared" si="59"/>
        <v>0</v>
      </c>
    </row>
    <row r="102" spans="1:35" x14ac:dyDescent="0.3">
      <c r="A102">
        <f t="shared" si="80"/>
        <v>6.8000000000000005E-2</v>
      </c>
      <c r="B102">
        <f t="shared" si="70"/>
        <v>0.10681268624134091</v>
      </c>
      <c r="C102">
        <f t="shared" si="75"/>
        <v>0.99430094647260692</v>
      </c>
      <c r="D102">
        <f t="shared" si="71"/>
        <v>106814.36385035337</v>
      </c>
      <c r="E102">
        <f t="shared" si="76"/>
        <v>0.21200710988175836</v>
      </c>
      <c r="F102">
        <f t="shared" si="72"/>
        <v>8208323876.3601465</v>
      </c>
      <c r="G102" t="e">
        <f t="shared" si="73"/>
        <v>#NUM!</v>
      </c>
      <c r="H102" t="e">
        <f t="shared" si="74"/>
        <v>#NUM!</v>
      </c>
      <c r="I102">
        <f t="shared" si="77"/>
        <v>0.99430063432323468</v>
      </c>
      <c r="J102" t="e">
        <f t="shared" si="78"/>
        <v>#NUM!</v>
      </c>
      <c r="K102" t="e">
        <f t="shared" si="79"/>
        <v>#NUM!</v>
      </c>
      <c r="M102">
        <f t="shared" si="50"/>
        <v>22828437.411631811</v>
      </c>
      <c r="N102">
        <f t="shared" si="51"/>
        <v>22.82841612863734</v>
      </c>
      <c r="O102">
        <f t="shared" si="60"/>
        <v>-5.7156690367082263E-3</v>
      </c>
      <c r="P102">
        <f t="shared" si="61"/>
        <v>22.822700459600632</v>
      </c>
      <c r="Q102">
        <f t="shared" si="62"/>
        <v>-8161554227.1930752</v>
      </c>
      <c r="R102">
        <f t="shared" si="63"/>
        <v>0</v>
      </c>
      <c r="S102">
        <f t="shared" si="64"/>
        <v>0</v>
      </c>
      <c r="U102">
        <f t="shared" si="52"/>
        <v>5.2359877559829888</v>
      </c>
      <c r="V102">
        <f t="shared" si="53"/>
        <v>-5.1291750697416481</v>
      </c>
      <c r="W102">
        <f t="shared" si="65"/>
        <v>-0.54995402587760989</v>
      </c>
      <c r="X102">
        <f t="shared" si="54"/>
        <v>4.6860337301053789</v>
      </c>
      <c r="Y102" t="e">
        <f t="shared" si="55"/>
        <v>#NUM!</v>
      </c>
      <c r="Z102">
        <f t="shared" si="66"/>
        <v>5.7153550981342517E-3</v>
      </c>
      <c r="AA102" t="e">
        <f t="shared" si="56"/>
        <v>#NUM!</v>
      </c>
      <c r="AD102">
        <f t="shared" si="67"/>
        <v>-5.7463957785221342E-10</v>
      </c>
      <c r="AE102">
        <f t="shared" si="57"/>
        <v>1.5454216580163562</v>
      </c>
      <c r="AF102">
        <f t="shared" si="58"/>
        <v>21.271563447060782</v>
      </c>
      <c r="AG102">
        <f t="shared" si="68"/>
        <v>5.7153550981342517E-3</v>
      </c>
      <c r="AH102">
        <f t="shared" si="69"/>
        <v>22.822700459600632</v>
      </c>
      <c r="AI102">
        <f t="shared" si="59"/>
        <v>0</v>
      </c>
    </row>
    <row r="103" spans="1:35" x14ac:dyDescent="0.3">
      <c r="A103">
        <f t="shared" si="80"/>
        <v>6.9000000000000006E-2</v>
      </c>
      <c r="B103">
        <f t="shared" si="70"/>
        <v>0.10838348413893056</v>
      </c>
      <c r="C103">
        <f t="shared" si="75"/>
        <v>0.99413225757916424</v>
      </c>
      <c r="D103">
        <f t="shared" si="71"/>
        <v>108385.16331874092</v>
      </c>
      <c r="E103">
        <f t="shared" si="76"/>
        <v>0.21507623697081882</v>
      </c>
      <c r="F103">
        <f t="shared" si="72"/>
        <v>8091191507.3009987</v>
      </c>
      <c r="G103" t="e">
        <f t="shared" si="73"/>
        <v>#NUM!</v>
      </c>
      <c r="H103" t="e">
        <f t="shared" si="74"/>
        <v>#NUM!</v>
      </c>
      <c r="I103">
        <f t="shared" si="77"/>
        <v>0.99413194119838089</v>
      </c>
      <c r="J103" t="e">
        <f t="shared" si="78"/>
        <v>#NUM!</v>
      </c>
      <c r="K103" t="e">
        <f t="shared" si="79"/>
        <v>#NUM!</v>
      </c>
      <c r="M103">
        <f t="shared" si="50"/>
        <v>22814064.652709592</v>
      </c>
      <c r="N103">
        <f t="shared" si="51"/>
        <v>22.814043369545452</v>
      </c>
      <c r="O103">
        <f t="shared" si="60"/>
        <v>-5.885343510296303E-3</v>
      </c>
      <c r="P103">
        <f t="shared" si="61"/>
        <v>22.808158026035155</v>
      </c>
      <c r="Q103">
        <f t="shared" si="62"/>
        <v>-8043724210.9014454</v>
      </c>
      <c r="R103">
        <f t="shared" si="63"/>
        <v>0</v>
      </c>
      <c r="S103">
        <f t="shared" si="64"/>
        <v>0</v>
      </c>
      <c r="U103">
        <f t="shared" si="52"/>
        <v>5.2359877559829888</v>
      </c>
      <c r="V103">
        <f t="shared" si="53"/>
        <v>-5.1276042718440582</v>
      </c>
      <c r="W103">
        <f t="shared" si="65"/>
        <v>-0.55793400889027134</v>
      </c>
      <c r="X103">
        <f t="shared" si="54"/>
        <v>4.6780537470927177</v>
      </c>
      <c r="Y103" t="e">
        <f t="shared" si="55"/>
        <v>#NUM!</v>
      </c>
      <c r="Z103">
        <f t="shared" si="66"/>
        <v>5.8850252620639559E-3</v>
      </c>
      <c r="AA103" t="e">
        <f t="shared" si="56"/>
        <v>#NUM!</v>
      </c>
      <c r="AD103">
        <f t="shared" si="67"/>
        <v>-5.7463957785221342E-10</v>
      </c>
      <c r="AE103">
        <f t="shared" si="57"/>
        <v>1.5308792287605359</v>
      </c>
      <c r="AF103">
        <f t="shared" si="58"/>
        <v>21.271393772587192</v>
      </c>
      <c r="AG103">
        <f t="shared" si="68"/>
        <v>5.8850252620639559E-3</v>
      </c>
      <c r="AH103">
        <f t="shared" si="69"/>
        <v>22.808158026035152</v>
      </c>
      <c r="AI103">
        <f t="shared" si="59"/>
        <v>0</v>
      </c>
    </row>
    <row r="104" spans="1:35" x14ac:dyDescent="0.3">
      <c r="A104">
        <f t="shared" si="80"/>
        <v>7.0000000000000007E-2</v>
      </c>
      <c r="B104">
        <f t="shared" si="70"/>
        <v>0.10995428203652023</v>
      </c>
      <c r="C104">
        <f t="shared" si="75"/>
        <v>0.99396111575829382</v>
      </c>
      <c r="D104">
        <f t="shared" si="71"/>
        <v>109955.96278712849</v>
      </c>
      <c r="E104">
        <f t="shared" si="76"/>
        <v>0.21814324137266142</v>
      </c>
      <c r="F104">
        <f t="shared" si="72"/>
        <v>7977432677.0347414</v>
      </c>
      <c r="G104" t="e">
        <f t="shared" si="73"/>
        <v>#NUM!</v>
      </c>
      <c r="H104" t="e">
        <f t="shared" si="74"/>
        <v>#NUM!</v>
      </c>
      <c r="I104">
        <f t="shared" si="77"/>
        <v>0.99396079515193947</v>
      </c>
      <c r="J104" t="e">
        <f t="shared" si="78"/>
        <v>#NUM!</v>
      </c>
      <c r="K104" t="e">
        <f t="shared" si="79"/>
        <v>#NUM!</v>
      </c>
      <c r="M104">
        <f t="shared" si="50"/>
        <v>22799905.276857901</v>
      </c>
      <c r="N104">
        <f t="shared" si="51"/>
        <v>22.799883993521593</v>
      </c>
      <c r="O104">
        <f t="shared" si="60"/>
        <v>-6.0575146004421014E-3</v>
      </c>
      <c r="P104">
        <f t="shared" si="61"/>
        <v>22.793826478921151</v>
      </c>
      <c r="Q104">
        <f t="shared" si="62"/>
        <v>-7929267329.2336197</v>
      </c>
      <c r="R104">
        <f t="shared" si="63"/>
        <v>0</v>
      </c>
      <c r="S104">
        <f t="shared" si="64"/>
        <v>0</v>
      </c>
      <c r="U104">
        <f t="shared" si="52"/>
        <v>5.2359877559829888</v>
      </c>
      <c r="V104">
        <f t="shared" si="53"/>
        <v>-5.1260334739464684</v>
      </c>
      <c r="W104">
        <f t="shared" si="65"/>
        <v>-0.56591178456254054</v>
      </c>
      <c r="X104">
        <f t="shared" si="54"/>
        <v>4.6700759714204487</v>
      </c>
      <c r="Y104" t="e">
        <f t="shared" si="55"/>
        <v>#NUM!</v>
      </c>
      <c r="Z104">
        <f t="shared" si="66"/>
        <v>6.0571920461681182E-3</v>
      </c>
      <c r="AA104" t="e">
        <f t="shared" si="56"/>
        <v>#NUM!</v>
      </c>
      <c r="AD104">
        <f t="shared" si="67"/>
        <v>-5.7463957785221342E-10</v>
      </c>
      <c r="AE104">
        <f t="shared" si="57"/>
        <v>1.5165476859525708</v>
      </c>
      <c r="AF104">
        <f t="shared" si="58"/>
        <v>21.271221601497047</v>
      </c>
      <c r="AG104">
        <f t="shared" si="68"/>
        <v>6.0571920461681182E-3</v>
      </c>
      <c r="AH104">
        <f t="shared" si="69"/>
        <v>22.793826478921144</v>
      </c>
      <c r="AI104">
        <f t="shared" si="59"/>
        <v>0</v>
      </c>
    </row>
    <row r="105" spans="1:35" x14ac:dyDescent="0.3">
      <c r="A105">
        <f t="shared" si="80"/>
        <v>7.0999999999999994E-2</v>
      </c>
      <c r="B105">
        <f t="shared" si="70"/>
        <v>0.11152507993410986</v>
      </c>
      <c r="C105">
        <f t="shared" si="75"/>
        <v>0.99378752143227211</v>
      </c>
      <c r="D105">
        <f t="shared" si="71"/>
        <v>111526.76225551601</v>
      </c>
      <c r="E105">
        <f t="shared" si="76"/>
        <v>0.22120809273198258</v>
      </c>
      <c r="F105">
        <f t="shared" si="72"/>
        <v>7866904870.0176344</v>
      </c>
      <c r="G105" t="e">
        <f t="shared" si="73"/>
        <v>#NUM!</v>
      </c>
      <c r="H105" t="e">
        <f t="shared" si="74"/>
        <v>#NUM!</v>
      </c>
      <c r="I105">
        <f t="shared" si="77"/>
        <v>0.99378719661894765</v>
      </c>
      <c r="J105" t="e">
        <f t="shared" si="78"/>
        <v>#NUM!</v>
      </c>
      <c r="K105" t="e">
        <f t="shared" si="79"/>
        <v>#NUM!</v>
      </c>
      <c r="M105">
        <f t="shared" si="50"/>
        <v>22785953.32586896</v>
      </c>
      <c r="N105">
        <f t="shared" si="51"/>
        <v>22.785932042357988</v>
      </c>
      <c r="O105">
        <f t="shared" si="60"/>
        <v>-6.2321831541539991E-3</v>
      </c>
      <c r="P105">
        <f t="shared" si="61"/>
        <v>22.779699859203834</v>
      </c>
      <c r="Q105">
        <f t="shared" si="62"/>
        <v>-7818041060.0321503</v>
      </c>
      <c r="R105">
        <f t="shared" si="63"/>
        <v>0</v>
      </c>
      <c r="S105">
        <f t="shared" si="64"/>
        <v>0</v>
      </c>
      <c r="U105">
        <f t="shared" si="52"/>
        <v>5.2359877559829888</v>
      </c>
      <c r="V105">
        <f t="shared" si="53"/>
        <v>-5.1244626760488794</v>
      </c>
      <c r="W105">
        <f t="shared" si="65"/>
        <v>-0.57388739198294325</v>
      </c>
      <c r="X105">
        <f t="shared" si="54"/>
        <v>4.6621003640000458</v>
      </c>
      <c r="Y105" t="e">
        <f t="shared" si="55"/>
        <v>#NUM!</v>
      </c>
      <c r="Z105">
        <f t="shared" si="66"/>
        <v>6.2318563102658079E-3</v>
      </c>
      <c r="AA105" t="e">
        <f t="shared" si="56"/>
        <v>#NUM!</v>
      </c>
      <c r="AD105">
        <f t="shared" si="67"/>
        <v>-5.7463957785221342E-10</v>
      </c>
      <c r="AE105">
        <f t="shared" si="57"/>
        <v>1.5024210705248711</v>
      </c>
      <c r="AF105">
        <f t="shared" si="58"/>
        <v>21.271046932943335</v>
      </c>
      <c r="AG105">
        <f t="shared" si="68"/>
        <v>6.2318563102658079E-3</v>
      </c>
      <c r="AH105">
        <f t="shared" si="69"/>
        <v>22.779699859203831</v>
      </c>
      <c r="AI105">
        <f t="shared" si="59"/>
        <v>0</v>
      </c>
    </row>
    <row r="106" spans="1:35" x14ac:dyDescent="0.3">
      <c r="A106">
        <f t="shared" si="80"/>
        <v>7.1999999999999995E-2</v>
      </c>
      <c r="B106">
        <f t="shared" si="70"/>
        <v>0.1130958778316995</v>
      </c>
      <c r="C106">
        <f t="shared" si="75"/>
        <v>0.99361147502942659</v>
      </c>
      <c r="D106">
        <f t="shared" si="71"/>
        <v>113097.56172390355</v>
      </c>
      <c r="E106">
        <f t="shared" si="76"/>
        <v>0.22427076088514528</v>
      </c>
      <c r="F106">
        <f t="shared" si="72"/>
        <v>7759473482.5542345</v>
      </c>
      <c r="G106" t="e">
        <f t="shared" si="73"/>
        <v>#NUM!</v>
      </c>
      <c r="H106" t="e">
        <f t="shared" si="74"/>
        <v>#NUM!</v>
      </c>
      <c r="I106">
        <f t="shared" si="77"/>
        <v>0.9936111460165864</v>
      </c>
      <c r="J106" t="e">
        <f t="shared" si="78"/>
        <v>#NUM!</v>
      </c>
      <c r="K106" t="e">
        <f t="shared" si="79"/>
        <v>#NUM!</v>
      </c>
      <c r="M106">
        <f t="shared" si="50"/>
        <v>22772203.090833619</v>
      </c>
      <c r="N106">
        <f t="shared" si="51"/>
        <v>22.772181807145483</v>
      </c>
      <c r="O106">
        <f t="shared" si="60"/>
        <v>-6.4093500552678262E-3</v>
      </c>
      <c r="P106">
        <f t="shared" si="61"/>
        <v>22.765772457090215</v>
      </c>
      <c r="Q106">
        <f t="shared" si="62"/>
        <v>-7709910792.8536844</v>
      </c>
      <c r="R106">
        <f t="shared" si="63"/>
        <v>0</v>
      </c>
      <c r="S106">
        <f t="shared" si="64"/>
        <v>0</v>
      </c>
      <c r="U106">
        <f t="shared" si="52"/>
        <v>5.2359877559829888</v>
      </c>
      <c r="V106">
        <f t="shared" si="53"/>
        <v>-5.1228918781512895</v>
      </c>
      <c r="W106">
        <f t="shared" si="65"/>
        <v>-0.58186087024572164</v>
      </c>
      <c r="X106">
        <f t="shared" si="54"/>
        <v>4.6541268857372673</v>
      </c>
      <c r="Y106" t="e">
        <f t="shared" si="55"/>
        <v>#NUM!</v>
      </c>
      <c r="Z106">
        <f t="shared" si="66"/>
        <v>6.4090189269516429E-3</v>
      </c>
      <c r="AA106" t="e">
        <f t="shared" si="56"/>
        <v>#NUM!</v>
      </c>
      <c r="AD106">
        <f t="shared" si="67"/>
        <v>-5.7463957785221342E-10</v>
      </c>
      <c r="AE106">
        <f t="shared" si="57"/>
        <v>1.4884936726956812</v>
      </c>
      <c r="AF106">
        <f t="shared" si="58"/>
        <v>21.270869766042221</v>
      </c>
      <c r="AG106">
        <f t="shared" si="68"/>
        <v>6.4090189269516429E-3</v>
      </c>
      <c r="AH106">
        <f t="shared" si="69"/>
        <v>22.765772457090215</v>
      </c>
      <c r="AI106">
        <f t="shared" si="59"/>
        <v>0</v>
      </c>
    </row>
    <row r="107" spans="1:35" x14ac:dyDescent="0.3">
      <c r="A107">
        <f t="shared" si="80"/>
        <v>7.2999999999999995E-2</v>
      </c>
      <c r="B107">
        <f t="shared" si="70"/>
        <v>0.11466667572928915</v>
      </c>
      <c r="C107">
        <f t="shared" si="75"/>
        <v>0.99343297698413513</v>
      </c>
      <c r="D107">
        <f t="shared" si="71"/>
        <v>114668.36119229109</v>
      </c>
      <c r="E107">
        <f t="shared" si="76"/>
        <v>0.2273312155764485</v>
      </c>
      <c r="F107">
        <f t="shared" si="72"/>
        <v>7655011290.8507805</v>
      </c>
      <c r="G107" t="e">
        <f t="shared" si="73"/>
        <v>#NUM!</v>
      </c>
      <c r="H107" t="e">
        <f t="shared" si="74"/>
        <v>#NUM!</v>
      </c>
      <c r="I107">
        <f t="shared" si="77"/>
        <v>0.9934326437807709</v>
      </c>
      <c r="J107" t="e">
        <f t="shared" si="78"/>
        <v>#NUM!</v>
      </c>
      <c r="K107" t="e">
        <f t="shared" si="79"/>
        <v>#NUM!</v>
      </c>
      <c r="M107">
        <f t="shared" si="50"/>
        <v>22758649.099645488</v>
      </c>
      <c r="N107">
        <f t="shared" si="51"/>
        <v>22.758627815777693</v>
      </c>
      <c r="O107">
        <f t="shared" si="60"/>
        <v>-6.5890161876522337E-3</v>
      </c>
      <c r="P107">
        <f t="shared" si="61"/>
        <v>22.752038799590039</v>
      </c>
      <c r="Q107">
        <f t="shared" si="62"/>
        <v>-7604749297.2502632</v>
      </c>
      <c r="R107">
        <f t="shared" si="63"/>
        <v>0</v>
      </c>
      <c r="S107">
        <f t="shared" si="64"/>
        <v>0</v>
      </c>
      <c r="U107">
        <f t="shared" si="52"/>
        <v>5.2359877559829888</v>
      </c>
      <c r="V107">
        <f t="shared" si="53"/>
        <v>-5.1213210802536997</v>
      </c>
      <c r="W107">
        <f t="shared" si="65"/>
        <v>-0.58983225845161547</v>
      </c>
      <c r="X107">
        <f t="shared" si="54"/>
        <v>4.6461554975313737</v>
      </c>
      <c r="Y107" t="e">
        <f t="shared" si="55"/>
        <v>#NUM!</v>
      </c>
      <c r="Z107">
        <f t="shared" si="66"/>
        <v>6.5886807816129406E-3</v>
      </c>
      <c r="AA107" t="e">
        <f t="shared" si="56"/>
        <v>#NUM!</v>
      </c>
      <c r="AD107">
        <f t="shared" si="67"/>
        <v>-5.7463957785221342E-10</v>
      </c>
      <c r="AE107">
        <f t="shared" si="57"/>
        <v>1.4747600194732282</v>
      </c>
      <c r="AF107">
        <f t="shared" si="58"/>
        <v>21.270690099909835</v>
      </c>
      <c r="AG107">
        <f t="shared" si="68"/>
        <v>6.5886807816129406E-3</v>
      </c>
      <c r="AH107">
        <f t="shared" si="69"/>
        <v>22.752038799590036</v>
      </c>
      <c r="AI107">
        <f t="shared" si="59"/>
        <v>0</v>
      </c>
    </row>
    <row r="108" spans="1:35" x14ac:dyDescent="0.3">
      <c r="A108">
        <f t="shared" si="80"/>
        <v>7.3999999999999996E-2</v>
      </c>
      <c r="B108">
        <f t="shared" si="70"/>
        <v>0.11623747362687882</v>
      </c>
      <c r="C108">
        <f t="shared" si="75"/>
        <v>0.99325202773682486</v>
      </c>
      <c r="D108">
        <f t="shared" si="71"/>
        <v>116239.16066067867</v>
      </c>
      <c r="E108">
        <f t="shared" si="76"/>
        <v>0.230389426628761</v>
      </c>
      <c r="F108">
        <f t="shared" si="72"/>
        <v>7553397946.532773</v>
      </c>
      <c r="G108" t="e">
        <f t="shared" si="73"/>
        <v>#NUM!</v>
      </c>
      <c r="H108" t="e">
        <f t="shared" si="74"/>
        <v>#NUM!</v>
      </c>
      <c r="I108">
        <f t="shared" si="77"/>
        <v>0.99325169035186867</v>
      </c>
      <c r="J108" t="e">
        <f t="shared" si="78"/>
        <v>#NUM!</v>
      </c>
      <c r="K108" t="e">
        <f t="shared" si="79"/>
        <v>#NUM!</v>
      </c>
      <c r="M108">
        <f t="shared" si="50"/>
        <v>22745286.103367876</v>
      </c>
      <c r="N108">
        <f t="shared" si="51"/>
        <v>22.745264819317917</v>
      </c>
      <c r="O108">
        <f t="shared" si="60"/>
        <v>-6.771182449593024E-3</v>
      </c>
      <c r="P108">
        <f t="shared" si="61"/>
        <v>22.738493636868323</v>
      </c>
      <c r="Q108">
        <f t="shared" si="62"/>
        <v>-7502436218.20786</v>
      </c>
      <c r="R108">
        <f t="shared" si="63"/>
        <v>0</v>
      </c>
      <c r="S108">
        <f t="shared" si="64"/>
        <v>0</v>
      </c>
      <c r="U108">
        <f t="shared" si="52"/>
        <v>5.2359877559829888</v>
      </c>
      <c r="V108">
        <f t="shared" si="53"/>
        <v>-5.1197502823561098</v>
      </c>
      <c r="W108">
        <f t="shared" si="65"/>
        <v>-0.59780159570864233</v>
      </c>
      <c r="X108">
        <f t="shared" si="54"/>
        <v>4.6381861602743468</v>
      </c>
      <c r="Y108" t="e">
        <f t="shared" si="55"/>
        <v>#NUM!</v>
      </c>
      <c r="Z108">
        <f t="shared" si="66"/>
        <v>6.7708427724475721E-3</v>
      </c>
      <c r="AA108" t="e">
        <f t="shared" si="56"/>
        <v>#NUM!</v>
      </c>
      <c r="AD108">
        <f t="shared" si="67"/>
        <v>-5.7463957785221342E-10</v>
      </c>
      <c r="AE108">
        <f t="shared" si="57"/>
        <v>1.4612148610226188</v>
      </c>
      <c r="AF108">
        <f t="shared" si="58"/>
        <v>21.270507933647895</v>
      </c>
      <c r="AG108">
        <f t="shared" si="68"/>
        <v>6.7708427724475721E-3</v>
      </c>
      <c r="AH108">
        <f t="shared" si="69"/>
        <v>22.73849363686832</v>
      </c>
      <c r="AI108">
        <f t="shared" si="59"/>
        <v>0</v>
      </c>
    </row>
    <row r="109" spans="1:35" x14ac:dyDescent="0.3">
      <c r="A109">
        <f t="shared" si="80"/>
        <v>7.4999999999999997E-2</v>
      </c>
      <c r="B109">
        <f t="shared" si="70"/>
        <v>0.11780827152446847</v>
      </c>
      <c r="C109">
        <f t="shared" si="75"/>
        <v>0.99306862773397098</v>
      </c>
      <c r="D109">
        <f t="shared" si="71"/>
        <v>117809.96012906621</v>
      </c>
      <c r="E109">
        <f t="shared" si="76"/>
        <v>0.23344536380211178</v>
      </c>
      <c r="F109">
        <f t="shared" si="72"/>
        <v>7454519522.9308891</v>
      </c>
      <c r="G109" t="e">
        <f t="shared" si="73"/>
        <v>#NUM!</v>
      </c>
      <c r="H109" t="e">
        <f t="shared" si="74"/>
        <v>#NUM!</v>
      </c>
      <c r="I109">
        <f t="shared" si="77"/>
        <v>0.99306828617971621</v>
      </c>
      <c r="J109" t="e">
        <f t="shared" si="78"/>
        <v>#NUM!</v>
      </c>
      <c r="K109" t="e">
        <f t="shared" si="79"/>
        <v>#NUM!</v>
      </c>
      <c r="M109">
        <f t="shared" si="50"/>
        <v>22732109.064861353</v>
      </c>
      <c r="N109">
        <f t="shared" si="51"/>
        <v>22.732087780626731</v>
      </c>
      <c r="O109">
        <f t="shared" si="60"/>
        <v>-6.9558497487599109E-3</v>
      </c>
      <c r="P109">
        <f t="shared" si="61"/>
        <v>22.725131930877971</v>
      </c>
      <c r="Q109">
        <f t="shared" si="62"/>
        <v>-7402857622.4374247</v>
      </c>
      <c r="R109">
        <f t="shared" si="63"/>
        <v>0</v>
      </c>
      <c r="S109">
        <f t="shared" si="64"/>
        <v>0</v>
      </c>
      <c r="U109">
        <f t="shared" si="52"/>
        <v>5.2359877559829888</v>
      </c>
      <c r="V109">
        <f t="shared" si="53"/>
        <v>-5.11817948445852</v>
      </c>
      <c r="W109">
        <f t="shared" si="65"/>
        <v>-0.60576892113288161</v>
      </c>
      <c r="X109">
        <f t="shared" si="54"/>
        <v>4.6302188348501074</v>
      </c>
      <c r="Y109" t="e">
        <f t="shared" si="55"/>
        <v>#NUM!</v>
      </c>
      <c r="Z109">
        <f t="shared" si="66"/>
        <v>6.9555058104821665E-3</v>
      </c>
      <c r="AA109" t="e">
        <f t="shared" si="56"/>
        <v>#NUM!</v>
      </c>
      <c r="AD109">
        <f t="shared" si="67"/>
        <v>-5.7463957785221342E-10</v>
      </c>
      <c r="AE109">
        <f t="shared" si="57"/>
        <v>1.4478531592933985</v>
      </c>
      <c r="AF109">
        <f t="shared" si="58"/>
        <v>21.270323266348729</v>
      </c>
      <c r="AG109">
        <f t="shared" si="68"/>
        <v>6.9555058104821665E-3</v>
      </c>
      <c r="AH109">
        <f t="shared" si="69"/>
        <v>22.725131930877968</v>
      </c>
      <c r="AI109">
        <f t="shared" si="59"/>
        <v>0</v>
      </c>
    </row>
    <row r="110" spans="1:35" x14ac:dyDescent="0.3">
      <c r="A110">
        <f t="shared" si="80"/>
        <v>7.5999999999999998E-2</v>
      </c>
      <c r="B110">
        <f t="shared" si="70"/>
        <v>0.11937906942205813</v>
      </c>
      <c r="C110">
        <f t="shared" si="75"/>
        <v>0.9928827774280955</v>
      </c>
      <c r="D110">
        <f t="shared" si="71"/>
        <v>119380.75959745377</v>
      </c>
      <c r="E110">
        <f t="shared" si="76"/>
        <v>0.23649899697811569</v>
      </c>
      <c r="F110">
        <f t="shared" si="72"/>
        <v>7358268086.6996527</v>
      </c>
      <c r="G110" t="e">
        <f t="shared" si="73"/>
        <v>#NUM!</v>
      </c>
      <c r="H110" t="e">
        <f t="shared" si="74"/>
        <v>#NUM!</v>
      </c>
      <c r="I110">
        <f t="shared" si="77"/>
        <v>0.99288243171517898</v>
      </c>
      <c r="J110" t="e">
        <f t="shared" si="78"/>
        <v>#NUM!</v>
      </c>
      <c r="K110" t="e">
        <f t="shared" si="79"/>
        <v>#NUM!</v>
      </c>
      <c r="M110">
        <f t="shared" si="50"/>
        <v>22719113.146779753</v>
      </c>
      <c r="N110">
        <f t="shared" si="51"/>
        <v>22.719091862357967</v>
      </c>
      <c r="O110">
        <f t="shared" si="60"/>
        <v>-7.1430190107210625E-3</v>
      </c>
      <c r="P110">
        <f t="shared" si="61"/>
        <v>22.711948843347248</v>
      </c>
      <c r="Q110">
        <f t="shared" si="62"/>
        <v>-7305905569.9687271</v>
      </c>
      <c r="R110">
        <f t="shared" si="63"/>
        <v>0</v>
      </c>
      <c r="S110">
        <f t="shared" si="64"/>
        <v>0</v>
      </c>
      <c r="U110">
        <f t="shared" si="52"/>
        <v>5.2359877559829888</v>
      </c>
      <c r="V110">
        <f t="shared" si="53"/>
        <v>-5.116608686560931</v>
      </c>
      <c r="W110">
        <f t="shared" si="65"/>
        <v>-0.61373427384925727</v>
      </c>
      <c r="X110">
        <f t="shared" si="54"/>
        <v>4.6222534821337318</v>
      </c>
      <c r="Y110" t="e">
        <f t="shared" si="55"/>
        <v>#NUM!</v>
      </c>
      <c r="Z110">
        <f t="shared" si="66"/>
        <v>7.1426708195905858E-3</v>
      </c>
      <c r="AA110" t="e">
        <f t="shared" si="56"/>
        <v>#NUM!</v>
      </c>
      <c r="AD110">
        <f t="shared" si="67"/>
        <v>-5.7463957785221342E-10</v>
      </c>
      <c r="AE110">
        <f t="shared" si="57"/>
        <v>1.4346700760155269</v>
      </c>
      <c r="AF110">
        <f t="shared" si="58"/>
        <v>21.27013609708677</v>
      </c>
      <c r="AG110">
        <f t="shared" si="68"/>
        <v>7.1426708195905858E-3</v>
      </c>
      <c r="AH110">
        <f t="shared" si="69"/>
        <v>22.711948843347248</v>
      </c>
      <c r="AI110">
        <f t="shared" si="59"/>
        <v>0</v>
      </c>
    </row>
    <row r="111" spans="1:35" x14ac:dyDescent="0.3">
      <c r="A111">
        <f t="shared" si="80"/>
        <v>7.6999999999999999E-2</v>
      </c>
      <c r="B111">
        <f t="shared" si="70"/>
        <v>0.12094986731964778</v>
      </c>
      <c r="C111">
        <f t="shared" si="75"/>
        <v>0.99269447727776672</v>
      </c>
      <c r="D111">
        <f t="shared" si="71"/>
        <v>120951.55906584131</v>
      </c>
      <c r="E111">
        <f t="shared" si="76"/>
        <v>0.23955029599035726</v>
      </c>
      <c r="F111">
        <f t="shared" si="72"/>
        <v>7264541313.990262</v>
      </c>
      <c r="G111" t="e">
        <f t="shared" si="73"/>
        <v>#NUM!</v>
      </c>
      <c r="H111" t="e">
        <f t="shared" si="74"/>
        <v>#NUM!</v>
      </c>
      <c r="I111">
        <f t="shared" si="77"/>
        <v>0.99269412741683372</v>
      </c>
      <c r="J111" t="e">
        <f t="shared" si="78"/>
        <v>#NUM!</v>
      </c>
      <c r="K111" t="e">
        <f t="shared" si="79"/>
        <v>#NUM!</v>
      </c>
      <c r="M111">
        <f t="shared" si="50"/>
        <v>22706293.701837692</v>
      </c>
      <c r="N111">
        <f t="shared" si="51"/>
        <v>22.706272417226238</v>
      </c>
      <c r="O111">
        <f t="shared" si="60"/>
        <v>-7.3326911722337981E-3</v>
      </c>
      <c r="P111">
        <f t="shared" si="61"/>
        <v>22.698939726054004</v>
      </c>
      <c r="Q111">
        <f t="shared" si="62"/>
        <v>-7211477730.3350229</v>
      </c>
      <c r="R111">
        <f t="shared" si="63"/>
        <v>0</v>
      </c>
      <c r="S111">
        <f t="shared" si="64"/>
        <v>0</v>
      </c>
      <c r="U111">
        <f t="shared" si="52"/>
        <v>5.2359877559829888</v>
      </c>
      <c r="V111">
        <f t="shared" si="53"/>
        <v>-5.1150378886633412</v>
      </c>
      <c r="W111">
        <f t="shared" si="65"/>
        <v>-0.62169769299232247</v>
      </c>
      <c r="X111">
        <f t="shared" si="54"/>
        <v>4.6142900629906665</v>
      </c>
      <c r="Y111" t="e">
        <f t="shared" si="55"/>
        <v>#NUM!</v>
      </c>
      <c r="Z111">
        <f t="shared" si="66"/>
        <v>7.3323387365119702E-3</v>
      </c>
      <c r="AA111" t="e">
        <f t="shared" si="56"/>
        <v>#NUM!</v>
      </c>
      <c r="AD111">
        <f t="shared" si="67"/>
        <v>-5.7463957785221342E-10</v>
      </c>
      <c r="AE111">
        <f t="shared" si="57"/>
        <v>1.4216609629668746</v>
      </c>
      <c r="AF111">
        <f t="shared" si="58"/>
        <v>21.269946424925255</v>
      </c>
      <c r="AG111">
        <f t="shared" si="68"/>
        <v>7.3323387365119702E-3</v>
      </c>
      <c r="AH111">
        <f t="shared" si="69"/>
        <v>22.698939726054</v>
      </c>
      <c r="AI111">
        <f t="shared" si="59"/>
        <v>0</v>
      </c>
    </row>
    <row r="112" spans="1:35" x14ac:dyDescent="0.3">
      <c r="A112">
        <f t="shared" si="80"/>
        <v>7.8E-2</v>
      </c>
      <c r="B112">
        <f t="shared" si="70"/>
        <v>0.12252066521723742</v>
      </c>
      <c r="C112">
        <f t="shared" si="75"/>
        <v>0.99250372774759732</v>
      </c>
      <c r="D112">
        <f t="shared" si="71"/>
        <v>122522.35853422886</v>
      </c>
      <c r="E112">
        <f t="shared" si="76"/>
        <v>0.24259923073789708</v>
      </c>
      <c r="F112">
        <f t="shared" si="72"/>
        <v>7173242127.3861084</v>
      </c>
      <c r="G112" t="e">
        <f t="shared" si="73"/>
        <v>#NUM!</v>
      </c>
      <c r="H112" t="e">
        <f t="shared" si="74"/>
        <v>#NUM!</v>
      </c>
      <c r="I112">
        <f t="shared" si="77"/>
        <v>0.99250337375107989</v>
      </c>
      <c r="J112" t="e">
        <f t="shared" si="78"/>
        <v>#NUM!</v>
      </c>
      <c r="K112" t="e">
        <f t="shared" si="79"/>
        <v>#NUM!</v>
      </c>
      <c r="M112">
        <f t="shared" si="50"/>
        <v>22693646.262530904</v>
      </c>
      <c r="N112">
        <f t="shared" si="51"/>
        <v>22.693624977727278</v>
      </c>
      <c r="O112">
        <f t="shared" si="60"/>
        <v>-7.5248671811484541E-3</v>
      </c>
      <c r="P112">
        <f t="shared" si="61"/>
        <v>22.686100110546128</v>
      </c>
      <c r="Q112">
        <f t="shared" si="62"/>
        <v>-7119477019.5321665</v>
      </c>
      <c r="R112">
        <f t="shared" si="63"/>
        <v>0</v>
      </c>
      <c r="S112">
        <f t="shared" si="64"/>
        <v>0</v>
      </c>
      <c r="U112">
        <f t="shared" si="52"/>
        <v>5.2359877559829888</v>
      </c>
      <c r="V112">
        <f t="shared" si="53"/>
        <v>-5.1134670907657513</v>
      </c>
      <c r="W112">
        <f t="shared" si="65"/>
        <v>-0.62965921770704492</v>
      </c>
      <c r="X112">
        <f t="shared" si="54"/>
        <v>4.6063285382759442</v>
      </c>
      <c r="Y112" t="e">
        <f t="shared" si="55"/>
        <v>#NUM!</v>
      </c>
      <c r="Z112">
        <f t="shared" si="66"/>
        <v>7.5245105108703832E-3</v>
      </c>
      <c r="AA112" t="e">
        <f t="shared" si="56"/>
        <v>#NUM!</v>
      </c>
      <c r="AD112">
        <f t="shared" si="67"/>
        <v>-5.7463957785221342E-10</v>
      </c>
      <c r="AE112">
        <f t="shared" si="57"/>
        <v>1.4088213516935537</v>
      </c>
      <c r="AF112">
        <f t="shared" si="58"/>
        <v>21.269754248916339</v>
      </c>
      <c r="AG112">
        <f t="shared" si="68"/>
        <v>7.5245105108703832E-3</v>
      </c>
      <c r="AH112">
        <f t="shared" si="69"/>
        <v>22.686100110546121</v>
      </c>
      <c r="AI112">
        <f t="shared" si="59"/>
        <v>0</v>
      </c>
    </row>
    <row r="113" spans="1:35" x14ac:dyDescent="0.3">
      <c r="A113">
        <f t="shared" si="80"/>
        <v>7.9000000000000001E-2</v>
      </c>
      <c r="B113">
        <f t="shared" si="70"/>
        <v>0.12409146311482708</v>
      </c>
      <c r="C113">
        <f t="shared" si="75"/>
        <v>0.99231052930824371</v>
      </c>
      <c r="D113">
        <f t="shared" si="71"/>
        <v>124093.1580026164</v>
      </c>
      <c r="E113">
        <f t="shared" si="76"/>
        <v>0.24564577112898014</v>
      </c>
      <c r="F113">
        <f t="shared" si="72"/>
        <v>7084278365.5608501</v>
      </c>
      <c r="G113" t="e">
        <f t="shared" si="73"/>
        <v>#NUM!</v>
      </c>
      <c r="H113" t="e">
        <f t="shared" si="74"/>
        <v>#NUM!</v>
      </c>
      <c r="I113">
        <f t="shared" si="77"/>
        <v>0.99231017118684928</v>
      </c>
      <c r="J113" t="e">
        <f t="shared" si="78"/>
        <v>#NUM!</v>
      </c>
      <c r="K113" t="e">
        <f t="shared" si="79"/>
        <v>#NUM!</v>
      </c>
      <c r="M113">
        <f t="shared" si="50"/>
        <v>22681166.532207888</v>
      </c>
      <c r="N113">
        <f t="shared" si="51"/>
        <v>22.681145247209585</v>
      </c>
      <c r="O113">
        <f t="shared" si="60"/>
        <v>-7.719548001756075E-3</v>
      </c>
      <c r="P113">
        <f t="shared" si="61"/>
        <v>22.673425699207829</v>
      </c>
      <c r="Q113">
        <f t="shared" si="62"/>
        <v>-7029811269.6244574</v>
      </c>
      <c r="R113">
        <f t="shared" si="63"/>
        <v>0</v>
      </c>
      <c r="S113">
        <f t="shared" si="64"/>
        <v>0</v>
      </c>
      <c r="U113">
        <f t="shared" si="52"/>
        <v>5.2359877559829888</v>
      </c>
      <c r="V113">
        <f t="shared" si="53"/>
        <v>-5.1118962928681615</v>
      </c>
      <c r="W113">
        <f t="shared" si="65"/>
        <v>-0.6376188871495938</v>
      </c>
      <c r="X113">
        <f t="shared" si="54"/>
        <v>4.5983688688333952</v>
      </c>
      <c r="Y113" t="e">
        <f t="shared" si="55"/>
        <v>#NUM!</v>
      </c>
      <c r="Z113">
        <f t="shared" si="66"/>
        <v>7.7191871051934839E-3</v>
      </c>
      <c r="AA113" t="e">
        <f t="shared" si="56"/>
        <v>#NUM!</v>
      </c>
      <c r="AD113">
        <f t="shared" si="67"/>
        <v>-5.7463957785221342E-10</v>
      </c>
      <c r="AE113">
        <f t="shared" si="57"/>
        <v>1.3961469445815382</v>
      </c>
      <c r="AF113">
        <f t="shared" si="58"/>
        <v>21.269559568095733</v>
      </c>
      <c r="AG113">
        <f t="shared" si="68"/>
        <v>7.7191871051934839E-3</v>
      </c>
      <c r="AH113">
        <f t="shared" si="69"/>
        <v>22.673425699207826</v>
      </c>
      <c r="AI113">
        <f t="shared" si="59"/>
        <v>0</v>
      </c>
    </row>
    <row r="114" spans="1:35" x14ac:dyDescent="0.3">
      <c r="A114">
        <f t="shared" si="80"/>
        <v>0.08</v>
      </c>
      <c r="B114">
        <f t="shared" si="70"/>
        <v>0.12566226101241673</v>
      </c>
      <c r="C114">
        <f t="shared" si="75"/>
        <v>0.992114882436405</v>
      </c>
      <c r="D114">
        <f t="shared" si="71"/>
        <v>125663.95747100397</v>
      </c>
      <c r="E114">
        <f t="shared" si="76"/>
        <v>0.2486898871236724</v>
      </c>
      <c r="F114">
        <f t="shared" si="72"/>
        <v>6997562474.8067894</v>
      </c>
      <c r="G114" t="e">
        <f t="shared" si="73"/>
        <v>#NUM!</v>
      </c>
      <c r="H114" t="e">
        <f t="shared" si="74"/>
        <v>#NUM!</v>
      </c>
      <c r="I114">
        <f t="shared" si="77"/>
        <v>0.99211452019537749</v>
      </c>
      <c r="J114" t="e">
        <f t="shared" si="78"/>
        <v>#NUM!</v>
      </c>
      <c r="K114" t="e">
        <f t="shared" si="79"/>
        <v>#NUM!</v>
      </c>
      <c r="M114">
        <f t="shared" si="50"/>
        <v>22668850.37630276</v>
      </c>
      <c r="N114">
        <f t="shared" si="51"/>
        <v>22.668829091107277</v>
      </c>
      <c r="O114">
        <f t="shared" si="60"/>
        <v>-7.9167346150404092E-3</v>
      </c>
      <c r="P114">
        <f t="shared" si="61"/>
        <v>22.660912356492236</v>
      </c>
      <c r="Q114">
        <f t="shared" si="62"/>
        <v>-6942392920.2811346</v>
      </c>
      <c r="R114">
        <f t="shared" si="63"/>
        <v>0</v>
      </c>
      <c r="S114">
        <f t="shared" si="64"/>
        <v>0</v>
      </c>
      <c r="U114">
        <f t="shared" si="52"/>
        <v>5.2359877559829888</v>
      </c>
      <c r="V114">
        <f t="shared" si="53"/>
        <v>-5.1103254949705725</v>
      </c>
      <c r="W114">
        <f t="shared" si="65"/>
        <v>-0.64557674048812674</v>
      </c>
      <c r="X114">
        <f t="shared" si="54"/>
        <v>4.5904110154948619</v>
      </c>
      <c r="Y114" t="e">
        <f t="shared" si="55"/>
        <v>#NUM!</v>
      </c>
      <c r="Z114">
        <f t="shared" si="66"/>
        <v>7.9163694949317895E-3</v>
      </c>
      <c r="AA114" t="e">
        <f t="shared" si="56"/>
        <v>#NUM!</v>
      </c>
      <c r="AD114">
        <f t="shared" si="67"/>
        <v>-5.7463957785221342E-10</v>
      </c>
      <c r="AE114">
        <f t="shared" si="57"/>
        <v>1.3836336060894932</v>
      </c>
      <c r="AF114">
        <f t="shared" si="58"/>
        <v>21.269362381482448</v>
      </c>
      <c r="AG114">
        <f t="shared" si="68"/>
        <v>7.9163694949317895E-3</v>
      </c>
      <c r="AH114">
        <f t="shared" si="69"/>
        <v>22.660912356492233</v>
      </c>
      <c r="AI114">
        <f t="shared" si="59"/>
        <v>0</v>
      </c>
    </row>
    <row r="115" spans="1:35" x14ac:dyDescent="0.3">
      <c r="A115">
        <f t="shared" si="80"/>
        <v>8.1000000000000003E-2</v>
      </c>
      <c r="B115">
        <f t="shared" si="70"/>
        <v>0.12723305891000639</v>
      </c>
      <c r="C115">
        <f t="shared" si="75"/>
        <v>0.99191678761482105</v>
      </c>
      <c r="D115">
        <f t="shared" si="71"/>
        <v>127234.75693939152</v>
      </c>
      <c r="E115">
        <f t="shared" si="76"/>
        <v>0.25173154862137648</v>
      </c>
      <c r="F115">
        <f t="shared" si="72"/>
        <v>6913011227.7582455</v>
      </c>
      <c r="G115" t="e">
        <f t="shared" si="73"/>
        <v>#NUM!</v>
      </c>
      <c r="H115" t="e">
        <f t="shared" si="74"/>
        <v>#NUM!</v>
      </c>
      <c r="I115">
        <f t="shared" si="77"/>
        <v>0.9919164212702879</v>
      </c>
      <c r="J115" t="e">
        <f t="shared" si="78"/>
        <v>#NUM!</v>
      </c>
      <c r="K115" t="e">
        <f t="shared" si="79"/>
        <v>#NUM!</v>
      </c>
      <c r="M115">
        <f t="shared" si="50"/>
        <v>22656693.814730726</v>
      </c>
      <c r="N115">
        <f t="shared" si="51"/>
        <v>22.656672529335552</v>
      </c>
      <c r="O115">
        <f t="shared" si="60"/>
        <v>-8.1164279984526268E-3</v>
      </c>
      <c r="P115">
        <f t="shared" si="61"/>
        <v>22.6485561013371</v>
      </c>
      <c r="Q115">
        <f t="shared" si="62"/>
        <v>-6857138737.6140003</v>
      </c>
      <c r="R115">
        <f t="shared" si="63"/>
        <v>0</v>
      </c>
      <c r="S115">
        <f t="shared" si="64"/>
        <v>0</v>
      </c>
      <c r="U115">
        <f t="shared" si="52"/>
        <v>5.2359877559829888</v>
      </c>
      <c r="V115">
        <f t="shared" si="53"/>
        <v>-5.1087546970729827</v>
      </c>
      <c r="W115">
        <f t="shared" si="65"/>
        <v>-0.65353281690357912</v>
      </c>
      <c r="X115">
        <f t="shared" si="54"/>
        <v>4.58245493907941</v>
      </c>
      <c r="Y115" t="e">
        <f t="shared" si="55"/>
        <v>#NUM!</v>
      </c>
      <c r="Z115">
        <f t="shared" si="66"/>
        <v>8.1160586684792067E-3</v>
      </c>
      <c r="AA115" t="e">
        <f t="shared" si="56"/>
        <v>#NUM!</v>
      </c>
      <c r="AD115">
        <f t="shared" si="67"/>
        <v>-5.7463957785221342E-10</v>
      </c>
      <c r="AE115">
        <f t="shared" si="57"/>
        <v>1.3712773551442174</v>
      </c>
      <c r="AF115">
        <f t="shared" si="58"/>
        <v>21.269162688099037</v>
      </c>
      <c r="AG115">
        <f t="shared" si="68"/>
        <v>8.1160586684792067E-3</v>
      </c>
      <c r="AH115">
        <f t="shared" si="69"/>
        <v>22.648556101337096</v>
      </c>
      <c r="AI115">
        <f t="shared" si="59"/>
        <v>0</v>
      </c>
    </row>
    <row r="116" spans="1:35" x14ac:dyDescent="0.3">
      <c r="A116">
        <f t="shared" si="80"/>
        <v>8.2000000000000003E-2</v>
      </c>
      <c r="B116">
        <f t="shared" si="70"/>
        <v>0.12880385680759604</v>
      </c>
      <c r="C116">
        <f t="shared" si="75"/>
        <v>0.99171624533227243</v>
      </c>
      <c r="D116">
        <f t="shared" si="71"/>
        <v>128805.55640777908</v>
      </c>
      <c r="E116">
        <f t="shared" si="76"/>
        <v>0.25477072564440534</v>
      </c>
      <c r="F116">
        <f t="shared" si="72"/>
        <v>6830545454.5411615</v>
      </c>
      <c r="G116" t="e">
        <f t="shared" si="73"/>
        <v>#NUM!</v>
      </c>
      <c r="H116" t="e">
        <f t="shared" si="74"/>
        <v>#NUM!</v>
      </c>
      <c r="I116">
        <f t="shared" si="77"/>
        <v>0.99171587489122714</v>
      </c>
      <c r="J116" t="e">
        <f t="shared" si="78"/>
        <v>#NUM!</v>
      </c>
      <c r="K116" t="e">
        <f t="shared" si="79"/>
        <v>#NUM!</v>
      </c>
      <c r="M116">
        <f t="shared" si="50"/>
        <v>22644693.013583355</v>
      </c>
      <c r="N116">
        <f t="shared" si="51"/>
        <v>22.644671727985983</v>
      </c>
      <c r="O116">
        <f t="shared" si="60"/>
        <v>-8.3186291625817928E-3</v>
      </c>
      <c r="P116">
        <f t="shared" si="61"/>
        <v>22.636353098823403</v>
      </c>
      <c r="Q116">
        <f t="shared" si="62"/>
        <v>-6773969545.1110859</v>
      </c>
      <c r="R116">
        <f t="shared" si="63"/>
        <v>0</v>
      </c>
      <c r="S116">
        <f t="shared" si="64"/>
        <v>0</v>
      </c>
      <c r="U116">
        <f t="shared" si="52"/>
        <v>5.2359877559829888</v>
      </c>
      <c r="V116">
        <f t="shared" si="53"/>
        <v>-5.1071838991753928</v>
      </c>
      <c r="W116">
        <f t="shared" si="65"/>
        <v>-0.66148715559045368</v>
      </c>
      <c r="X116">
        <f t="shared" si="54"/>
        <v>4.5745006003925353</v>
      </c>
      <c r="Y116" t="e">
        <f t="shared" si="55"/>
        <v>#NUM!</v>
      </c>
      <c r="Z116">
        <f t="shared" si="66"/>
        <v>8.3182556271917917E-3</v>
      </c>
      <c r="AA116" t="e">
        <f t="shared" si="56"/>
        <v>#NUM!</v>
      </c>
      <c r="AD116">
        <f t="shared" si="67"/>
        <v>-5.7463957785221342E-10</v>
      </c>
      <c r="AE116">
        <f t="shared" si="57"/>
        <v>1.3590743568359429</v>
      </c>
      <c r="AF116">
        <f t="shared" si="58"/>
        <v>21.268960486934908</v>
      </c>
      <c r="AG116">
        <f t="shared" si="68"/>
        <v>8.3182556271917917E-3</v>
      </c>
      <c r="AH116">
        <f t="shared" si="69"/>
        <v>22.636353098823403</v>
      </c>
      <c r="AI116">
        <f t="shared" si="59"/>
        <v>0</v>
      </c>
    </row>
    <row r="117" spans="1:35" x14ac:dyDescent="0.3">
      <c r="A117">
        <f t="shared" si="80"/>
        <v>8.3000000000000004E-2</v>
      </c>
      <c r="B117">
        <f t="shared" si="70"/>
        <v>0.13037465470518569</v>
      </c>
      <c r="C117">
        <f t="shared" si="75"/>
        <v>0.9915132560835781</v>
      </c>
      <c r="D117">
        <f t="shared" si="71"/>
        <v>130376.35587616664</v>
      </c>
      <c r="E117">
        <f t="shared" si="76"/>
        <v>0.25780738818321369</v>
      </c>
      <c r="F117">
        <f t="shared" si="72"/>
        <v>6750089802.5615826</v>
      </c>
      <c r="G117" t="e">
        <f t="shared" si="73"/>
        <v>#NUM!</v>
      </c>
      <c r="H117" t="e">
        <f t="shared" si="74"/>
        <v>#NUM!</v>
      </c>
      <c r="I117">
        <f t="shared" si="77"/>
        <v>0.9915128815585621</v>
      </c>
      <c r="J117" t="e">
        <f t="shared" si="78"/>
        <v>#NUM!</v>
      </c>
      <c r="K117" t="e">
        <f t="shared" si="79"/>
        <v>#NUM!</v>
      </c>
      <c r="M117">
        <f t="shared" si="50"/>
        <v>22632844.278647192</v>
      </c>
      <c r="N117">
        <f t="shared" si="51"/>
        <v>22.632822992845114</v>
      </c>
      <c r="O117">
        <f t="shared" si="60"/>
        <v>-8.5233391162003735E-3</v>
      </c>
      <c r="P117">
        <f t="shared" si="61"/>
        <v>22.624299653728912</v>
      </c>
      <c r="Q117">
        <f t="shared" si="62"/>
        <v>-6692809983.6325417</v>
      </c>
      <c r="R117">
        <f t="shared" si="63"/>
        <v>0</v>
      </c>
      <c r="S117">
        <f t="shared" si="64"/>
        <v>0</v>
      </c>
      <c r="U117">
        <f t="shared" si="52"/>
        <v>5.2359877559829888</v>
      </c>
      <c r="V117">
        <f t="shared" si="53"/>
        <v>-5.105613101277803</v>
      </c>
      <c r="W117">
        <f t="shared" si="65"/>
        <v>-0.66943979575761148</v>
      </c>
      <c r="X117">
        <f t="shared" si="54"/>
        <v>4.5665479602253773</v>
      </c>
      <c r="Y117" t="e">
        <f t="shared" si="55"/>
        <v>#NUM!</v>
      </c>
      <c r="Z117">
        <f t="shared" si="66"/>
        <v>8.5229613854091446E-3</v>
      </c>
      <c r="AA117" t="e">
        <f t="shared" si="56"/>
        <v>#NUM!</v>
      </c>
      <c r="AD117">
        <f t="shared" si="67"/>
        <v>-5.7463957785221342E-10</v>
      </c>
      <c r="AE117">
        <f t="shared" si="57"/>
        <v>1.3470209159368562</v>
      </c>
      <c r="AF117">
        <f t="shared" si="58"/>
        <v>21.268755776981287</v>
      </c>
      <c r="AG117">
        <f t="shared" si="68"/>
        <v>8.5229613854091446E-3</v>
      </c>
      <c r="AH117">
        <f t="shared" si="69"/>
        <v>22.624299653728912</v>
      </c>
      <c r="AI117">
        <f t="shared" si="59"/>
        <v>0</v>
      </c>
    </row>
    <row r="118" spans="1:35" x14ac:dyDescent="0.3">
      <c r="A118">
        <f t="shared" si="80"/>
        <v>8.4000000000000005E-2</v>
      </c>
      <c r="B118">
        <f t="shared" si="70"/>
        <v>0.13194545260277535</v>
      </c>
      <c r="C118">
        <f t="shared" si="75"/>
        <v>0.99130782036959486</v>
      </c>
      <c r="D118">
        <f t="shared" si="71"/>
        <v>131947.15534455419</v>
      </c>
      <c r="E118">
        <f t="shared" si="76"/>
        <v>0.26084150626716818</v>
      </c>
      <c r="F118">
        <f t="shared" si="72"/>
        <v>6671572507.3988581</v>
      </c>
      <c r="G118" t="e">
        <f t="shared" si="73"/>
        <v>#NUM!</v>
      </c>
      <c r="H118" t="e">
        <f t="shared" si="74"/>
        <v>#NUM!</v>
      </c>
      <c r="I118">
        <f t="shared" si="77"/>
        <v>0.99130744176939634</v>
      </c>
      <c r="J118" t="e">
        <f t="shared" si="78"/>
        <v>#NUM!</v>
      </c>
      <c r="K118" t="e">
        <f t="shared" si="79"/>
        <v>#NUM!</v>
      </c>
      <c r="M118">
        <f t="shared" si="50"/>
        <v>22621144.04843948</v>
      </c>
      <c r="N118">
        <f t="shared" si="51"/>
        <v>22.621122762430186</v>
      </c>
      <c r="O118">
        <f t="shared" si="60"/>
        <v>-8.7305588904622033E-3</v>
      </c>
      <c r="P118">
        <f t="shared" si="61"/>
        <v>22.612392203539724</v>
      </c>
      <c r="Q118">
        <f t="shared" si="62"/>
        <v>-6613588282.1523027</v>
      </c>
      <c r="R118">
        <f t="shared" si="63"/>
        <v>0</v>
      </c>
      <c r="S118">
        <f t="shared" si="64"/>
        <v>0</v>
      </c>
      <c r="U118">
        <f t="shared" si="52"/>
        <v>5.2359877559829888</v>
      </c>
      <c r="V118">
        <f t="shared" si="53"/>
        <v>-5.1040423033802131</v>
      </c>
      <c r="W118">
        <f t="shared" si="65"/>
        <v>-0.67739077662906477</v>
      </c>
      <c r="X118">
        <f t="shared" si="54"/>
        <v>4.5585969793539238</v>
      </c>
      <c r="Y118" t="e">
        <f t="shared" si="55"/>
        <v>#NUM!</v>
      </c>
      <c r="Z118">
        <f t="shared" si="66"/>
        <v>8.7301769704742418E-3</v>
      </c>
      <c r="AA118" t="e">
        <f t="shared" si="56"/>
        <v>#NUM!</v>
      </c>
      <c r="AD118">
        <f t="shared" si="67"/>
        <v>-5.7463957785221342E-10</v>
      </c>
      <c r="AE118">
        <f t="shared" si="57"/>
        <v>1.3351134699368612</v>
      </c>
      <c r="AF118">
        <f t="shared" si="58"/>
        <v>21.268548557207026</v>
      </c>
      <c r="AG118">
        <f t="shared" si="68"/>
        <v>8.7301769704742418E-3</v>
      </c>
      <c r="AH118">
        <f t="shared" si="69"/>
        <v>22.61239220353972</v>
      </c>
      <c r="AI118">
        <f t="shared" si="59"/>
        <v>0</v>
      </c>
    </row>
    <row r="119" spans="1:35" x14ac:dyDescent="0.3">
      <c r="A119">
        <f t="shared" si="80"/>
        <v>8.5000000000000006E-2</v>
      </c>
      <c r="B119">
        <f t="shared" si="70"/>
        <v>0.133516250500365</v>
      </c>
      <c r="C119">
        <f t="shared" si="75"/>
        <v>0.99109993869721591</v>
      </c>
      <c r="D119">
        <f t="shared" si="71"/>
        <v>133517.95481294172</v>
      </c>
      <c r="E119">
        <f t="shared" si="76"/>
        <v>0.26387304992267574</v>
      </c>
      <c r="F119">
        <f t="shared" si="72"/>
        <v>6594925182.8123178</v>
      </c>
      <c r="G119" t="e">
        <f t="shared" si="73"/>
        <v>#NUM!</v>
      </c>
      <c r="H119" t="e">
        <f t="shared" si="74"/>
        <v>#NUM!</v>
      </c>
      <c r="I119">
        <f t="shared" si="77"/>
        <v>0.99109955603831212</v>
      </c>
      <c r="J119" t="e">
        <f t="shared" si="78"/>
        <v>#NUM!</v>
      </c>
      <c r="K119" t="e">
        <f t="shared" si="79"/>
        <v>#NUM!</v>
      </c>
      <c r="M119">
        <f t="shared" si="50"/>
        <v>22609588.888085749</v>
      </c>
      <c r="N119">
        <f t="shared" si="51"/>
        <v>22.609567601866729</v>
      </c>
      <c r="O119">
        <f t="shared" si="60"/>
        <v>-8.9402895180035E-3</v>
      </c>
      <c r="P119">
        <f t="shared" si="61"/>
        <v>22.600627312348724</v>
      </c>
      <c r="Q119">
        <f t="shared" si="62"/>
        <v>-6536236047.8949041</v>
      </c>
      <c r="R119">
        <f t="shared" si="63"/>
        <v>0</v>
      </c>
      <c r="S119">
        <f t="shared" si="64"/>
        <v>0</v>
      </c>
      <c r="U119">
        <f t="shared" si="52"/>
        <v>5.2359877559829888</v>
      </c>
      <c r="V119">
        <f t="shared" si="53"/>
        <v>-5.1024715054826242</v>
      </c>
      <c r="W119">
        <f t="shared" si="65"/>
        <v>-0.68534013744477018</v>
      </c>
      <c r="X119">
        <f t="shared" si="54"/>
        <v>4.5506476185382185</v>
      </c>
      <c r="Y119" t="e">
        <f t="shared" si="55"/>
        <v>#NUM!</v>
      </c>
      <c r="Z119">
        <f t="shared" si="66"/>
        <v>8.9399034227544572E-3</v>
      </c>
      <c r="AA119" t="e">
        <f t="shared" si="56"/>
        <v>#NUM!</v>
      </c>
      <c r="AD119">
        <f t="shared" si="67"/>
        <v>-5.7463957785221342E-10</v>
      </c>
      <c r="AE119">
        <f t="shared" si="57"/>
        <v>1.3233485829211229</v>
      </c>
      <c r="AF119">
        <f t="shared" si="58"/>
        <v>21.268338826579484</v>
      </c>
      <c r="AG119">
        <f t="shared" si="68"/>
        <v>8.9399034227544572E-3</v>
      </c>
      <c r="AH119">
        <f t="shared" si="69"/>
        <v>22.60062731234872</v>
      </c>
      <c r="AI119">
        <f t="shared" si="59"/>
        <v>0</v>
      </c>
    </row>
    <row r="120" spans="1:35" x14ac:dyDescent="0.3">
      <c r="A120">
        <f t="shared" si="80"/>
        <v>8.5999999999999993E-2</v>
      </c>
      <c r="B120">
        <f t="shared" si="70"/>
        <v>0.13508704839795463</v>
      </c>
      <c r="C120">
        <f t="shared" si="75"/>
        <v>0.99088961157936983</v>
      </c>
      <c r="D120">
        <f t="shared" si="71"/>
        <v>135088.75428132925</v>
      </c>
      <c r="E120">
        <f t="shared" si="76"/>
        <v>0.26690198925774478</v>
      </c>
      <c r="F120">
        <f t="shared" si="72"/>
        <v>6520082622.2393904</v>
      </c>
      <c r="G120" t="e">
        <f t="shared" si="73"/>
        <v>#NUM!</v>
      </c>
      <c r="H120" t="e">
        <f t="shared" si="74"/>
        <v>#NUM!</v>
      </c>
      <c r="I120">
        <f t="shared" si="77"/>
        <v>0.99088922487257014</v>
      </c>
      <c r="J120" t="e">
        <f t="shared" si="78"/>
        <v>#NUM!</v>
      </c>
      <c r="K120" t="e">
        <f t="shared" si="79"/>
        <v>#NUM!</v>
      </c>
      <c r="M120">
        <f t="shared" si="50"/>
        <v>22598175.483080171</v>
      </c>
      <c r="N120">
        <f t="shared" si="51"/>
        <v>22.598154196648913</v>
      </c>
      <c r="O120">
        <f t="shared" si="60"/>
        <v>-9.1525320579788107E-3</v>
      </c>
      <c r="P120">
        <f t="shared" si="61"/>
        <v>22.589001664590935</v>
      </c>
      <c r="Q120">
        <f t="shared" si="62"/>
        <v>-6460688067.6856289</v>
      </c>
      <c r="R120">
        <f t="shared" si="63"/>
        <v>0</v>
      </c>
      <c r="S120">
        <f t="shared" si="64"/>
        <v>0</v>
      </c>
      <c r="U120">
        <f t="shared" si="52"/>
        <v>5.2359877559829888</v>
      </c>
      <c r="V120">
        <f t="shared" si="53"/>
        <v>-5.1009007075850343</v>
      </c>
      <c r="W120">
        <f t="shared" si="65"/>
        <v>-0.69328791746142271</v>
      </c>
      <c r="X120">
        <f t="shared" si="54"/>
        <v>4.5426998385215658</v>
      </c>
      <c r="Y120" t="e">
        <f t="shared" si="55"/>
        <v>#NUM!</v>
      </c>
      <c r="Z120">
        <f t="shared" si="66"/>
        <v>9.1521417956623701E-3</v>
      </c>
      <c r="AA120" t="e">
        <f t="shared" si="56"/>
        <v>#NUM!</v>
      </c>
      <c r="AD120">
        <f t="shared" si="67"/>
        <v>-5.7463957785221342E-10</v>
      </c>
      <c r="AE120">
        <f t="shared" si="57"/>
        <v>1.3117229393304013</v>
      </c>
      <c r="AF120">
        <f t="shared" si="58"/>
        <v>21.268126584039511</v>
      </c>
      <c r="AG120">
        <f t="shared" si="68"/>
        <v>9.1521417956623701E-3</v>
      </c>
      <c r="AH120">
        <f t="shared" si="69"/>
        <v>22.589001664590935</v>
      </c>
      <c r="AI120">
        <f t="shared" si="59"/>
        <v>0</v>
      </c>
    </row>
    <row r="121" spans="1:35" x14ac:dyDescent="0.3">
      <c r="A121">
        <f t="shared" si="80"/>
        <v>8.6999999999999994E-2</v>
      </c>
      <c r="B121">
        <f t="shared" si="70"/>
        <v>0.13665784629554428</v>
      </c>
      <c r="C121">
        <f t="shared" si="75"/>
        <v>0.99067683953501862</v>
      </c>
      <c r="D121">
        <f t="shared" si="71"/>
        <v>136659.55374971681</v>
      </c>
      <c r="E121">
        <f t="shared" si="76"/>
        <v>0.26992829440599081</v>
      </c>
      <c r="F121">
        <f t="shared" si="72"/>
        <v>6446982617.4766645</v>
      </c>
      <c r="G121" t="e">
        <f t="shared" si="73"/>
        <v>#NUM!</v>
      </c>
      <c r="H121" t="e">
        <f t="shared" si="74"/>
        <v>#NUM!</v>
      </c>
      <c r="I121">
        <f t="shared" si="77"/>
        <v>0.99067644878717542</v>
      </c>
      <c r="J121" t="e">
        <f t="shared" si="78"/>
        <v>#NUM!</v>
      </c>
      <c r="K121" t="e">
        <f t="shared" si="79"/>
        <v>#NUM!</v>
      </c>
      <c r="M121">
        <f t="shared" si="50"/>
        <v>22586900.633930393</v>
      </c>
      <c r="N121">
        <f t="shared" si="51"/>
        <v>22.586879347284384</v>
      </c>
      <c r="O121">
        <f t="shared" si="60"/>
        <v>-9.3672875808876316E-3</v>
      </c>
      <c r="P121">
        <f t="shared" si="61"/>
        <v>22.577512059703498</v>
      </c>
      <c r="Q121">
        <f t="shared" si="62"/>
        <v>-6386882126.7203226</v>
      </c>
      <c r="R121">
        <f t="shared" si="63"/>
        <v>0</v>
      </c>
      <c r="S121">
        <f t="shared" si="64"/>
        <v>0</v>
      </c>
      <c r="U121">
        <f t="shared" si="52"/>
        <v>5.2359877559829888</v>
      </c>
      <c r="V121">
        <f t="shared" si="53"/>
        <v>-5.0993299096874445</v>
      </c>
      <c r="W121">
        <f t="shared" si="65"/>
        <v>-0.701234155953254</v>
      </c>
      <c r="X121">
        <f t="shared" si="54"/>
        <v>4.5347536000297346</v>
      </c>
      <c r="Y121" t="e">
        <f t="shared" si="55"/>
        <v>#NUM!</v>
      </c>
      <c r="Z121">
        <f t="shared" si="66"/>
        <v>9.3668931556778572E-3</v>
      </c>
      <c r="AA121" t="e">
        <f t="shared" si="56"/>
        <v>#NUM!</v>
      </c>
      <c r="AD121">
        <f t="shared" si="67"/>
        <v>-5.7463957785221342E-10</v>
      </c>
      <c r="AE121">
        <f t="shared" si="57"/>
        <v>1.3002333386058544</v>
      </c>
      <c r="AF121">
        <f t="shared" si="58"/>
        <v>21.267911828516603</v>
      </c>
      <c r="AG121">
        <f t="shared" si="68"/>
        <v>9.3668931556778572E-3</v>
      </c>
      <c r="AH121">
        <f t="shared" si="69"/>
        <v>22.577512059703498</v>
      </c>
      <c r="AI121">
        <f t="shared" si="59"/>
        <v>0</v>
      </c>
    </row>
    <row r="122" spans="1:35" x14ac:dyDescent="0.3">
      <c r="A122">
        <f t="shared" si="80"/>
        <v>8.7999999999999995E-2</v>
      </c>
      <c r="B122">
        <f t="shared" si="70"/>
        <v>0.13822864419313394</v>
      </c>
      <c r="C122">
        <f t="shared" si="75"/>
        <v>0.99046162308915742</v>
      </c>
      <c r="D122">
        <f t="shared" si="71"/>
        <v>138230.35321810437</v>
      </c>
      <c r="E122">
        <f t="shared" si="76"/>
        <v>0.27295193547093127</v>
      </c>
      <c r="F122">
        <f t="shared" si="72"/>
        <v>6375565789.625536</v>
      </c>
      <c r="G122" t="e">
        <f t="shared" si="73"/>
        <v>#NUM!</v>
      </c>
      <c r="H122" t="e">
        <f t="shared" si="74"/>
        <v>#NUM!</v>
      </c>
      <c r="I122">
        <f t="shared" si="77"/>
        <v>0.99046122830699512</v>
      </c>
      <c r="J122" t="e">
        <f t="shared" si="78"/>
        <v>#NUM!</v>
      </c>
      <c r="K122" t="e">
        <f t="shared" si="79"/>
        <v>#NUM!</v>
      </c>
      <c r="M122">
        <f t="shared" si="50"/>
        <v>22575761.251105219</v>
      </c>
      <c r="N122">
        <f t="shared" si="51"/>
        <v>22.575739964241944</v>
      </c>
      <c r="O122">
        <f t="shared" si="60"/>
        <v>-9.5845571664548677E-3</v>
      </c>
      <c r="P122">
        <f t="shared" si="61"/>
        <v>22.566155407075488</v>
      </c>
      <c r="Q122">
        <f t="shared" si="62"/>
        <v>-6314758839.5105028</v>
      </c>
      <c r="R122">
        <f t="shared" si="63"/>
        <v>0</v>
      </c>
      <c r="S122">
        <f t="shared" si="64"/>
        <v>0</v>
      </c>
      <c r="U122">
        <f t="shared" si="52"/>
        <v>5.2359877559829888</v>
      </c>
      <c r="V122">
        <f t="shared" si="53"/>
        <v>-5.0977591117898546</v>
      </c>
      <c r="W122">
        <f t="shared" si="65"/>
        <v>-0.70917889221282793</v>
      </c>
      <c r="X122">
        <f t="shared" si="54"/>
        <v>4.5268088637701611</v>
      </c>
      <c r="Y122" t="e">
        <f t="shared" si="55"/>
        <v>#NUM!</v>
      </c>
      <c r="Z122">
        <f t="shared" si="66"/>
        <v>9.5841585823686522E-3</v>
      </c>
      <c r="AA122" t="e">
        <f t="shared" si="56"/>
        <v>#NUM!</v>
      </c>
      <c r="AD122">
        <f t="shared" si="67"/>
        <v>-5.7463957785221342E-10</v>
      </c>
      <c r="AE122">
        <f t="shared" si="57"/>
        <v>1.2888766901367263</v>
      </c>
      <c r="AF122">
        <f t="shared" si="58"/>
        <v>21.267694558931034</v>
      </c>
      <c r="AG122">
        <f t="shared" si="68"/>
        <v>9.5841585823686522E-3</v>
      </c>
      <c r="AH122">
        <f t="shared" si="69"/>
        <v>22.566155407075488</v>
      </c>
      <c r="AI122">
        <f t="shared" si="59"/>
        <v>0</v>
      </c>
    </row>
    <row r="123" spans="1:35" x14ac:dyDescent="0.3">
      <c r="A123">
        <f t="shared" si="80"/>
        <v>8.8999999999999996E-2</v>
      </c>
      <c r="B123">
        <f t="shared" si="70"/>
        <v>0.13979944209072359</v>
      </c>
      <c r="C123">
        <f t="shared" si="75"/>
        <v>0.99024396277281246</v>
      </c>
      <c r="D123">
        <f t="shared" si="71"/>
        <v>139801.1526864919</v>
      </c>
      <c r="E123">
        <f t="shared" si="76"/>
        <v>0.27597288258247588</v>
      </c>
      <c r="F123">
        <f t="shared" si="72"/>
        <v>6305775428.7886305</v>
      </c>
      <c r="G123" t="e">
        <f t="shared" si="73"/>
        <v>#NUM!</v>
      </c>
      <c r="H123" t="e">
        <f t="shared" si="74"/>
        <v>#NUM!</v>
      </c>
      <c r="I123">
        <f t="shared" si="77"/>
        <v>0.99024356397509383</v>
      </c>
      <c r="J123" t="e">
        <f t="shared" si="78"/>
        <v>#NUM!</v>
      </c>
      <c r="K123" t="e">
        <f t="shared" si="79"/>
        <v>#NUM!</v>
      </c>
      <c r="M123">
        <f t="shared" si="50"/>
        <v>22564754.349859387</v>
      </c>
      <c r="N123">
        <f t="shared" si="51"/>
        <v>22.56473306277633</v>
      </c>
      <c r="O123">
        <f t="shared" si="60"/>
        <v>-9.804341895229822E-3</v>
      </c>
      <c r="P123">
        <f t="shared" si="61"/>
        <v>22.554928720881101</v>
      </c>
      <c r="Q123">
        <f t="shared" si="62"/>
        <v>-6244261489.6429777</v>
      </c>
      <c r="R123">
        <f t="shared" si="63"/>
        <v>0</v>
      </c>
      <c r="S123">
        <f t="shared" si="64"/>
        <v>0</v>
      </c>
      <c r="U123">
        <f t="shared" si="52"/>
        <v>5.2359877559829888</v>
      </c>
      <c r="V123">
        <f t="shared" si="53"/>
        <v>-5.0961883138922648</v>
      </c>
      <c r="W123">
        <f t="shared" si="65"/>
        <v>-0.71712216555184038</v>
      </c>
      <c r="X123">
        <f t="shared" si="54"/>
        <v>4.5188655904311483</v>
      </c>
      <c r="Y123" t="e">
        <f t="shared" si="55"/>
        <v>#NUM!</v>
      </c>
      <c r="Z123">
        <f t="shared" si="66"/>
        <v>9.8039391684130762E-3</v>
      </c>
      <c r="AA123" t="e">
        <f t="shared" si="56"/>
        <v>#NUM!</v>
      </c>
      <c r="AD123">
        <f t="shared" si="67"/>
        <v>-5.7463957785221342E-10</v>
      </c>
      <c r="AE123">
        <f t="shared" si="57"/>
        <v>1.277650008085069</v>
      </c>
      <c r="AF123">
        <f t="shared" si="58"/>
        <v>21.26747477420226</v>
      </c>
      <c r="AG123">
        <f t="shared" si="68"/>
        <v>9.8039391684130762E-3</v>
      </c>
      <c r="AH123">
        <f t="shared" si="69"/>
        <v>22.554928720881104</v>
      </c>
      <c r="AI123">
        <f t="shared" si="59"/>
        <v>0</v>
      </c>
    </row>
    <row r="124" spans="1:35" x14ac:dyDescent="0.3">
      <c r="A124">
        <f t="shared" si="80"/>
        <v>0.09</v>
      </c>
      <c r="B124">
        <f t="shared" si="70"/>
        <v>0.14137023998831325</v>
      </c>
      <c r="C124">
        <f t="shared" si="75"/>
        <v>0.99002385912303981</v>
      </c>
      <c r="D124">
        <f t="shared" si="71"/>
        <v>141371.95215487946</v>
      </c>
      <c r="E124">
        <f t="shared" si="76"/>
        <v>0.27899110598106824</v>
      </c>
      <c r="F124">
        <f t="shared" si="72"/>
        <v>6237557343.9198961</v>
      </c>
      <c r="G124" t="e">
        <f t="shared" si="73"/>
        <v>#NUM!</v>
      </c>
      <c r="H124" t="e">
        <f t="shared" si="74"/>
        <v>#NUM!</v>
      </c>
      <c r="I124">
        <f t="shared" si="77"/>
        <v>0.99002345631650501</v>
      </c>
      <c r="J124" t="e">
        <f t="shared" si="78"/>
        <v>#NUM!</v>
      </c>
      <c r="K124" t="e">
        <f t="shared" si="79"/>
        <v>#NUM!</v>
      </c>
      <c r="M124">
        <f t="shared" si="50"/>
        <v>22553877.045250293</v>
      </c>
      <c r="N124">
        <f t="shared" si="51"/>
        <v>22.553855757944941</v>
      </c>
      <c r="O124">
        <f t="shared" si="60"/>
        <v>-1.002664288518707E-2</v>
      </c>
      <c r="P124">
        <f t="shared" si="61"/>
        <v>22.543829115059754</v>
      </c>
      <c r="Q124">
        <f t="shared" si="62"/>
        <v>-6175335879.4175739</v>
      </c>
      <c r="R124">
        <f t="shared" si="63"/>
        <v>0</v>
      </c>
      <c r="S124">
        <f t="shared" si="64"/>
        <v>0</v>
      </c>
      <c r="U124">
        <f t="shared" si="52"/>
        <v>5.2359877559829888</v>
      </c>
      <c r="V124">
        <f t="shared" si="53"/>
        <v>-5.0946175159946758</v>
      </c>
      <c r="W124">
        <f t="shared" si="65"/>
        <v>-0.72506401530191977</v>
      </c>
      <c r="X124">
        <f t="shared" si="54"/>
        <v>4.5109237406810694</v>
      </c>
      <c r="Y124" t="e">
        <f t="shared" si="55"/>
        <v>#NUM!</v>
      </c>
      <c r="Z124">
        <f t="shared" si="66"/>
        <v>1.0026236019622138E-2</v>
      </c>
      <c r="AA124" t="e">
        <f t="shared" si="56"/>
        <v>#NUM!</v>
      </c>
      <c r="AD124">
        <f t="shared" si="67"/>
        <v>-5.7463957785221342E-10</v>
      </c>
      <c r="AE124">
        <f t="shared" si="57"/>
        <v>1.2665504064024662</v>
      </c>
      <c r="AF124">
        <f t="shared" si="58"/>
        <v>21.267252473212302</v>
      </c>
      <c r="AG124">
        <f t="shared" si="68"/>
        <v>1.0026236019622138E-2</v>
      </c>
      <c r="AH124">
        <f t="shared" si="69"/>
        <v>22.543829115059751</v>
      </c>
      <c r="AI124">
        <f t="shared" si="59"/>
        <v>0</v>
      </c>
    </row>
    <row r="125" spans="1:35" x14ac:dyDescent="0.3">
      <c r="A125">
        <f t="shared" si="80"/>
        <v>9.0999999999999998E-2</v>
      </c>
      <c r="B125">
        <f t="shared" si="70"/>
        <v>0.1429410378859029</v>
      </c>
      <c r="C125">
        <f t="shared" si="75"/>
        <v>0.98980131268292471</v>
      </c>
      <c r="D125">
        <f t="shared" si="71"/>
        <v>142942.75162326702</v>
      </c>
      <c r="E125">
        <f t="shared" si="76"/>
        <v>0.28200657585006317</v>
      </c>
      <c r="F125">
        <f t="shared" si="72"/>
        <v>6170859728.1993361</v>
      </c>
      <c r="G125" t="e">
        <f t="shared" si="73"/>
        <v>#NUM!</v>
      </c>
      <c r="H125" t="e">
        <f t="shared" si="74"/>
        <v>#NUM!</v>
      </c>
      <c r="I125">
        <f t="shared" si="77"/>
        <v>0.98980090587833158</v>
      </c>
      <c r="J125" t="e">
        <f t="shared" si="78"/>
        <v>#NUM!</v>
      </c>
      <c r="K125" t="e">
        <f t="shared" si="79"/>
        <v>#NUM!</v>
      </c>
      <c r="M125">
        <f t="shared" si="50"/>
        <v>22543126.548325509</v>
      </c>
      <c r="N125">
        <f t="shared" si="51"/>
        <v>22.543105260795343</v>
      </c>
      <c r="O125">
        <f t="shared" si="60"/>
        <v>-1.0251461251260795E-2</v>
      </c>
      <c r="P125">
        <f t="shared" si="61"/>
        <v>22.532853799544082</v>
      </c>
      <c r="Q125">
        <f t="shared" si="62"/>
        <v>-6107930195.4395351</v>
      </c>
      <c r="R125">
        <f t="shared" si="63"/>
        <v>0</v>
      </c>
      <c r="S125">
        <f t="shared" si="64"/>
        <v>0</v>
      </c>
      <c r="U125">
        <f t="shared" si="52"/>
        <v>5.2359877559829888</v>
      </c>
      <c r="V125">
        <f t="shared" si="53"/>
        <v>-5.093046718097086</v>
      </c>
      <c r="W125">
        <f t="shared" si="65"/>
        <v>-0.73300448081542813</v>
      </c>
      <c r="X125">
        <f t="shared" si="54"/>
        <v>4.5029832751675603</v>
      </c>
      <c r="Y125" t="e">
        <f t="shared" si="55"/>
        <v>#NUM!</v>
      </c>
      <c r="Z125">
        <f t="shared" si="66"/>
        <v>1.0251050254961327E-2</v>
      </c>
      <c r="AA125" t="e">
        <f t="shared" si="56"/>
        <v>#NUM!</v>
      </c>
      <c r="AD125">
        <f t="shared" si="67"/>
        <v>-5.7463957785221342E-10</v>
      </c>
      <c r="AE125">
        <f t="shared" si="57"/>
        <v>1.2555750950175308</v>
      </c>
      <c r="AF125">
        <f t="shared" si="58"/>
        <v>21.267027654846228</v>
      </c>
      <c r="AG125">
        <f t="shared" si="68"/>
        <v>1.0251050254961327E-2</v>
      </c>
      <c r="AH125">
        <f t="shared" si="69"/>
        <v>22.532853799544082</v>
      </c>
      <c r="AI125">
        <f t="shared" si="59"/>
        <v>0</v>
      </c>
    </row>
    <row r="126" spans="1:35" x14ac:dyDescent="0.3">
      <c r="A126">
        <f t="shared" si="80"/>
        <v>9.1999999999999998E-2</v>
      </c>
      <c r="B126">
        <f t="shared" si="70"/>
        <v>0.14451183578349255</v>
      </c>
      <c r="C126">
        <f t="shared" si="75"/>
        <v>0.98957632400157924</v>
      </c>
      <c r="D126">
        <f t="shared" si="71"/>
        <v>144513.55109165458</v>
      </c>
      <c r="E126">
        <f t="shared" si="76"/>
        <v>0.28501926242799031</v>
      </c>
      <c r="F126">
        <f t="shared" si="72"/>
        <v>6105633026.9615059</v>
      </c>
      <c r="G126" t="e">
        <f t="shared" si="73"/>
        <v>#NUM!</v>
      </c>
      <c r="H126" t="e">
        <f t="shared" si="74"/>
        <v>#NUM!</v>
      </c>
      <c r="I126">
        <f t="shared" si="77"/>
        <v>0.98957591320969351</v>
      </c>
      <c r="J126" t="e">
        <f t="shared" si="78"/>
        <v>#NUM!</v>
      </c>
      <c r="K126" t="e">
        <f t="shared" si="79"/>
        <v>#NUM!</v>
      </c>
      <c r="M126">
        <f t="shared" si="50"/>
        <v>22532500.161531262</v>
      </c>
      <c r="N126">
        <f t="shared" si="51"/>
        <v>22.532478873773766</v>
      </c>
      <c r="O126">
        <f t="shared" si="60"/>
        <v>-1.0478798125611722E-2</v>
      </c>
      <c r="P126">
        <f t="shared" si="61"/>
        <v>22.522000075648155</v>
      </c>
      <c r="Q126">
        <f t="shared" si="62"/>
        <v>-6041994876.4446974</v>
      </c>
      <c r="R126">
        <f t="shared" si="63"/>
        <v>0</v>
      </c>
      <c r="S126">
        <f t="shared" si="64"/>
        <v>0</v>
      </c>
      <c r="U126">
        <f t="shared" si="52"/>
        <v>5.2359877559829888</v>
      </c>
      <c r="V126">
        <f t="shared" si="53"/>
        <v>-5.0914759201994961</v>
      </c>
      <c r="W126">
        <f t="shared" si="65"/>
        <v>-0.7409436014662657</v>
      </c>
      <c r="X126">
        <f t="shared" si="54"/>
        <v>4.495044154516723</v>
      </c>
      <c r="Y126" t="e">
        <f t="shared" si="55"/>
        <v>#NUM!</v>
      </c>
      <c r="Z126">
        <f t="shared" si="66"/>
        <v>1.0478383006574382E-2</v>
      </c>
      <c r="AA126" t="e">
        <f t="shared" si="56"/>
        <v>#NUM!</v>
      </c>
      <c r="AD126">
        <f t="shared" si="67"/>
        <v>-5.7463957785221342E-10</v>
      </c>
      <c r="AE126">
        <f t="shared" si="57"/>
        <v>1.2447213752443398</v>
      </c>
      <c r="AF126">
        <f t="shared" si="58"/>
        <v>21.266800317971878</v>
      </c>
      <c r="AG126">
        <f t="shared" si="68"/>
        <v>1.0478383006574382E-2</v>
      </c>
      <c r="AH126">
        <f t="shared" si="69"/>
        <v>22.522000075648155</v>
      </c>
      <c r="AI126">
        <f t="shared" si="59"/>
        <v>0</v>
      </c>
    </row>
    <row r="127" spans="1:35" x14ac:dyDescent="0.3">
      <c r="A127">
        <f t="shared" si="80"/>
        <v>9.2999999999999999E-2</v>
      </c>
      <c r="B127">
        <f t="shared" si="70"/>
        <v>0.14608263368108221</v>
      </c>
      <c r="C127">
        <f t="shared" si="75"/>
        <v>0.98934889363414191</v>
      </c>
      <c r="D127">
        <f t="shared" si="71"/>
        <v>146084.3505600421</v>
      </c>
      <c r="E127">
        <f t="shared" si="76"/>
        <v>0.28802913595297869</v>
      </c>
      <c r="F127">
        <f t="shared" si="72"/>
        <v>6041829817.8162117</v>
      </c>
      <c r="G127" t="e">
        <f t="shared" si="73"/>
        <v>#NUM!</v>
      </c>
      <c r="H127" t="e">
        <f t="shared" si="74"/>
        <v>#NUM!</v>
      </c>
      <c r="I127">
        <f t="shared" si="77"/>
        <v>0.98934847886573662</v>
      </c>
      <c r="J127" t="e">
        <f t="shared" si="78"/>
        <v>#NUM!</v>
      </c>
      <c r="K127" t="e">
        <f t="shared" si="79"/>
        <v>#NUM!</v>
      </c>
      <c r="M127">
        <f t="shared" si="50"/>
        <v>22521995.274955384</v>
      </c>
      <c r="N127">
        <f t="shared" si="51"/>
        <v>22.521973986968032</v>
      </c>
      <c r="O127">
        <f t="shared" si="60"/>
        <v>-1.0708654653601372E-2</v>
      </c>
      <c r="P127">
        <f t="shared" si="61"/>
        <v>22.51126533231443</v>
      </c>
      <c r="Q127">
        <f t="shared" si="62"/>
        <v>-5977482493.4324636</v>
      </c>
      <c r="R127">
        <f t="shared" si="63"/>
        <v>0</v>
      </c>
      <c r="S127">
        <f t="shared" si="64"/>
        <v>0</v>
      </c>
      <c r="U127">
        <f t="shared" si="52"/>
        <v>5.2359877559829888</v>
      </c>
      <c r="V127">
        <f t="shared" si="53"/>
        <v>-5.0899051223019063</v>
      </c>
      <c r="W127">
        <f t="shared" si="65"/>
        <v>-0.74888141665067454</v>
      </c>
      <c r="X127">
        <f t="shared" si="54"/>
        <v>4.4871063393323141</v>
      </c>
      <c r="Y127" t="e">
        <f t="shared" si="55"/>
        <v>#NUM!</v>
      </c>
      <c r="Z127">
        <f t="shared" si="66"/>
        <v>1.070823541980539E-2</v>
      </c>
      <c r="AA127" t="e">
        <f t="shared" si="56"/>
        <v>#NUM!</v>
      </c>
      <c r="AD127">
        <f t="shared" si="67"/>
        <v>-5.7463957785221342E-10</v>
      </c>
      <c r="AE127">
        <f t="shared" si="57"/>
        <v>1.2339866360253751</v>
      </c>
      <c r="AF127">
        <f t="shared" si="58"/>
        <v>21.266570461443887</v>
      </c>
      <c r="AG127">
        <f t="shared" si="68"/>
        <v>1.070823541980539E-2</v>
      </c>
      <c r="AH127">
        <f t="shared" si="69"/>
        <v>22.51126533231443</v>
      </c>
      <c r="AI127">
        <f t="shared" si="59"/>
        <v>0</v>
      </c>
    </row>
    <row r="128" spans="1:35" x14ac:dyDescent="0.3">
      <c r="A128">
        <f t="shared" si="80"/>
        <v>9.4E-2</v>
      </c>
      <c r="B128">
        <f t="shared" si="70"/>
        <v>0.14765343157867186</v>
      </c>
      <c r="C128">
        <f t="shared" si="75"/>
        <v>0.98911902214177549</v>
      </c>
      <c r="D128">
        <f t="shared" si="71"/>
        <v>147655.15002842966</v>
      </c>
      <c r="E128">
        <f t="shared" si="76"/>
        <v>0.29103616677455879</v>
      </c>
      <c r="F128">
        <f t="shared" si="72"/>
        <v>5979404694.9104795</v>
      </c>
      <c r="G128" t="e">
        <f t="shared" si="73"/>
        <v>#NUM!</v>
      </c>
      <c r="H128" t="e">
        <f t="shared" si="74"/>
        <v>#NUM!</v>
      </c>
      <c r="I128">
        <f t="shared" si="77"/>
        <v>0.98911860340763158</v>
      </c>
      <c r="J128" t="e">
        <f t="shared" si="78"/>
        <v>#NUM!</v>
      </c>
      <c r="K128" t="e">
        <f t="shared" si="79"/>
        <v>#NUM!</v>
      </c>
      <c r="M128">
        <f t="shared" si="50"/>
        <v>22511609.362194367</v>
      </c>
      <c r="N128">
        <f t="shared" si="51"/>
        <v>22.511588073974643</v>
      </c>
      <c r="O128">
        <f t="shared" si="60"/>
        <v>-1.0941031993815018E-2</v>
      </c>
      <c r="P128">
        <f t="shared" si="61"/>
        <v>22.500647041980827</v>
      </c>
      <c r="Q128">
        <f t="shared" si="62"/>
        <v>-5914347633.9523277</v>
      </c>
      <c r="R128">
        <f t="shared" si="63"/>
        <v>0</v>
      </c>
      <c r="S128">
        <f t="shared" si="64"/>
        <v>0</v>
      </c>
      <c r="U128">
        <f t="shared" si="52"/>
        <v>5.2359877559829888</v>
      </c>
      <c r="V128">
        <f t="shared" si="53"/>
        <v>-5.0883343244043173</v>
      </c>
      <c r="W128">
        <f t="shared" si="65"/>
        <v>-0.75681796578804628</v>
      </c>
      <c r="X128">
        <f t="shared" si="54"/>
        <v>4.479169790194943</v>
      </c>
      <c r="Y128" t="e">
        <f t="shared" si="55"/>
        <v>#NUM!</v>
      </c>
      <c r="Z128">
        <f t="shared" si="66"/>
        <v>1.0940608653222862E-2</v>
      </c>
      <c r="AA128" t="e">
        <f t="shared" si="56"/>
        <v>#NUM!</v>
      </c>
      <c r="AD128">
        <f t="shared" si="67"/>
        <v>-5.7463957785221342E-10</v>
      </c>
      <c r="AE128">
        <f t="shared" si="57"/>
        <v>1.2233683497985646</v>
      </c>
      <c r="AF128">
        <f t="shared" si="58"/>
        <v>21.266338084103673</v>
      </c>
      <c r="AG128">
        <f t="shared" si="68"/>
        <v>1.0940608653222862E-2</v>
      </c>
      <c r="AH128">
        <f t="shared" si="69"/>
        <v>22.50064704198082</v>
      </c>
      <c r="AI128">
        <f t="shared" si="59"/>
        <v>0</v>
      </c>
    </row>
    <row r="129" spans="1:35" x14ac:dyDescent="0.3">
      <c r="A129">
        <f t="shared" si="80"/>
        <v>9.5000000000000001E-2</v>
      </c>
      <c r="B129">
        <f t="shared" si="70"/>
        <v>0.14922422947626149</v>
      </c>
      <c r="C129">
        <f t="shared" si="75"/>
        <v>0.98888671009166629</v>
      </c>
      <c r="D129">
        <f t="shared" si="71"/>
        <v>149225.94949681719</v>
      </c>
      <c r="E129">
        <f t="shared" si="76"/>
        <v>0.29404032515883632</v>
      </c>
      <c r="F129">
        <f t="shared" si="72"/>
        <v>5918314166.8085928</v>
      </c>
      <c r="G129" t="e">
        <f t="shared" si="73"/>
        <v>#NUM!</v>
      </c>
      <c r="H129" t="e">
        <f t="shared" si="74"/>
        <v>#NUM!</v>
      </c>
      <c r="I129">
        <f t="shared" si="77"/>
        <v>0.98888628740689899</v>
      </c>
      <c r="J129" t="e">
        <f t="shared" si="78"/>
        <v>#NUM!</v>
      </c>
      <c r="K129" t="e">
        <f t="shared" si="79"/>
        <v>#NUM!</v>
      </c>
      <c r="M129">
        <f t="shared" si="50"/>
        <v>22501339.977485206</v>
      </c>
      <c r="N129">
        <f t="shared" si="51"/>
        <v>22.501318689030587</v>
      </c>
      <c r="O129">
        <f t="shared" si="60"/>
        <v>-1.1175931313710176E-2</v>
      </c>
      <c r="P129">
        <f t="shared" si="61"/>
        <v>22.490142757716878</v>
      </c>
      <c r="Q129">
        <f t="shared" si="62"/>
        <v>-5852546799.9652233</v>
      </c>
      <c r="R129">
        <f t="shared" si="63"/>
        <v>0</v>
      </c>
      <c r="S129">
        <f t="shared" si="64"/>
        <v>0</v>
      </c>
      <c r="U129">
        <f t="shared" si="52"/>
        <v>5.2359877559829888</v>
      </c>
      <c r="V129">
        <f t="shared" si="53"/>
        <v>-5.0867635265067275</v>
      </c>
      <c r="W129">
        <f t="shared" si="65"/>
        <v>-0.76475328832172873</v>
      </c>
      <c r="X129">
        <f t="shared" si="54"/>
        <v>4.4712344676612599</v>
      </c>
      <c r="Y129" t="e">
        <f t="shared" si="55"/>
        <v>#NUM!</v>
      </c>
      <c r="Z129">
        <f t="shared" si="66"/>
        <v>1.1175503878642719E-2</v>
      </c>
      <c r="AA129" t="e">
        <f t="shared" si="56"/>
        <v>#NUM!</v>
      </c>
      <c r="AD129">
        <f t="shared" si="67"/>
        <v>-5.7463957785221342E-10</v>
      </c>
      <c r="AE129">
        <f t="shared" si="57"/>
        <v>1.2128640696290922</v>
      </c>
      <c r="AF129">
        <f t="shared" si="58"/>
        <v>21.26610318478378</v>
      </c>
      <c r="AG129">
        <f t="shared" si="68"/>
        <v>1.1175503878642719E-2</v>
      </c>
      <c r="AH129">
        <f t="shared" si="69"/>
        <v>22.490142757716878</v>
      </c>
      <c r="AI129">
        <f t="shared" si="59"/>
        <v>0</v>
      </c>
    </row>
    <row r="130" spans="1:35" x14ac:dyDescent="0.3">
      <c r="A130">
        <f t="shared" si="80"/>
        <v>9.6000000000000002E-2</v>
      </c>
      <c r="B130">
        <f t="shared" si="70"/>
        <v>0.15079502737385117</v>
      </c>
      <c r="C130">
        <f t="shared" si="75"/>
        <v>0.98865195805702233</v>
      </c>
      <c r="D130">
        <f t="shared" si="71"/>
        <v>150796.74896520478</v>
      </c>
      <c r="E130">
        <f t="shared" si="76"/>
        <v>0.29704158153943211</v>
      </c>
      <c r="F130">
        <f t="shared" si="72"/>
        <v>5858516551.7290802</v>
      </c>
      <c r="G130" t="e">
        <f t="shared" si="73"/>
        <v>#NUM!</v>
      </c>
      <c r="H130" t="e">
        <f t="shared" si="74"/>
        <v>#NUM!</v>
      </c>
      <c r="I130">
        <f t="shared" si="77"/>
        <v>0.98865153142377349</v>
      </c>
      <c r="J130" t="e">
        <f t="shared" si="78"/>
        <v>#NUM!</v>
      </c>
      <c r="K130" t="e">
        <f t="shared" si="79"/>
        <v>#NUM!</v>
      </c>
      <c r="M130">
        <f t="shared" si="50"/>
        <v>22491184.751481086</v>
      </c>
      <c r="N130">
        <f t="shared" si="51"/>
        <v>22.491163462789046</v>
      </c>
      <c r="O130">
        <f t="shared" si="60"/>
        <v>-1.1413353811518151E-2</v>
      </c>
      <c r="P130">
        <f t="shared" si="61"/>
        <v>22.479750108977527</v>
      </c>
      <c r="Q130">
        <f t="shared" si="62"/>
        <v>-5792038303.0081291</v>
      </c>
      <c r="R130">
        <f t="shared" si="63"/>
        <v>0</v>
      </c>
      <c r="S130">
        <f t="shared" si="64"/>
        <v>0</v>
      </c>
      <c r="U130">
        <f t="shared" si="52"/>
        <v>5.2359877559829888</v>
      </c>
      <c r="V130">
        <f t="shared" si="53"/>
        <v>-5.0851927286091376</v>
      </c>
      <c r="W130">
        <f t="shared" si="65"/>
        <v>-0.77268742371983745</v>
      </c>
      <c r="X130">
        <f t="shared" si="54"/>
        <v>4.4633003322631515</v>
      </c>
      <c r="Y130" t="e">
        <f t="shared" si="55"/>
        <v>#NUM!</v>
      </c>
      <c r="Z130">
        <f t="shared" si="66"/>
        <v>1.1412922281152569E-2</v>
      </c>
      <c r="AA130" t="e">
        <f t="shared" si="56"/>
        <v>#NUM!</v>
      </c>
      <c r="AD130">
        <f t="shared" si="67"/>
        <v>-5.7463957785221342E-10</v>
      </c>
      <c r="AE130">
        <f t="shared" si="57"/>
        <v>1.2024714249850452</v>
      </c>
      <c r="AF130">
        <f t="shared" si="58"/>
        <v>21.265865762285969</v>
      </c>
      <c r="AG130">
        <f t="shared" si="68"/>
        <v>1.1412922281152569E-2</v>
      </c>
      <c r="AH130">
        <f t="shared" si="69"/>
        <v>22.479750108977527</v>
      </c>
      <c r="AI130">
        <f t="shared" si="59"/>
        <v>0</v>
      </c>
    </row>
    <row r="131" spans="1:35" x14ac:dyDescent="0.3">
      <c r="A131">
        <f t="shared" si="80"/>
        <v>9.7000000000000003E-2</v>
      </c>
      <c r="B131">
        <f t="shared" si="70"/>
        <v>0.15236582527144082</v>
      </c>
      <c r="C131">
        <f t="shared" si="75"/>
        <v>0.98841476661707195</v>
      </c>
      <c r="D131">
        <f t="shared" si="71"/>
        <v>152367.54843359234</v>
      </c>
      <c r="E131">
        <f t="shared" si="76"/>
        <v>0.30003990621170579</v>
      </c>
      <c r="F131">
        <f t="shared" si="72"/>
        <v>5799971890.3146791</v>
      </c>
      <c r="G131" t="e">
        <f t="shared" si="73"/>
        <v>#NUM!</v>
      </c>
      <c r="H131" t="e">
        <f t="shared" si="74"/>
        <v>#NUM!</v>
      </c>
      <c r="I131">
        <f t="shared" si="77"/>
        <v>0.9884143360504718</v>
      </c>
      <c r="J131" t="e">
        <f t="shared" si="78"/>
        <v>#NUM!</v>
      </c>
      <c r="K131" t="e">
        <f t="shared" si="79"/>
        <v>#NUM!</v>
      </c>
      <c r="M131">
        <f t="shared" si="50"/>
        <v>22481141.389108479</v>
      </c>
      <c r="N131">
        <f t="shared" si="51"/>
        <v>22.481120100176497</v>
      </c>
      <c r="O131">
        <f t="shared" si="60"/>
        <v>-1.1653300672512466E-2</v>
      </c>
      <c r="P131">
        <f t="shared" si="61"/>
        <v>22.469466799503984</v>
      </c>
      <c r="Q131">
        <f t="shared" si="62"/>
        <v>-5732782177.1512232</v>
      </c>
      <c r="R131">
        <f t="shared" si="63"/>
        <v>0</v>
      </c>
      <c r="S131">
        <f t="shared" si="64"/>
        <v>0</v>
      </c>
      <c r="U131">
        <f t="shared" si="52"/>
        <v>5.2359877559829888</v>
      </c>
      <c r="V131">
        <f t="shared" si="53"/>
        <v>-5.0836219307115478</v>
      </c>
      <c r="W131">
        <f t="shared" si="65"/>
        <v>-0.78062041147606509</v>
      </c>
      <c r="X131">
        <f t="shared" si="54"/>
        <v>4.4553673445069233</v>
      </c>
      <c r="Y131" t="e">
        <f t="shared" si="55"/>
        <v>#NUM!</v>
      </c>
      <c r="Z131">
        <f t="shared" si="66"/>
        <v>1.1652865059135901E-2</v>
      </c>
      <c r="AA131" t="e">
        <f t="shared" si="56"/>
        <v>#NUM!</v>
      </c>
      <c r="AD131">
        <f t="shared" si="67"/>
        <v>-5.7463957785221342E-10</v>
      </c>
      <c r="AE131">
        <f t="shared" si="57"/>
        <v>1.1921881195945112</v>
      </c>
      <c r="AF131">
        <f t="shared" si="58"/>
        <v>21.265625815424976</v>
      </c>
      <c r="AG131">
        <f t="shared" si="68"/>
        <v>1.1652865059135901E-2</v>
      </c>
      <c r="AH131">
        <f t="shared" si="69"/>
        <v>22.469466799503984</v>
      </c>
      <c r="AI131">
        <f t="shared" si="59"/>
        <v>0</v>
      </c>
    </row>
    <row r="132" spans="1:35" x14ac:dyDescent="0.3">
      <c r="A132">
        <f t="shared" si="80"/>
        <v>9.8000000000000004E-2</v>
      </c>
      <c r="B132">
        <f t="shared" si="70"/>
        <v>0.15393662316903048</v>
      </c>
      <c r="C132">
        <f t="shared" si="75"/>
        <v>0.98817513635706289</v>
      </c>
      <c r="D132">
        <f t="shared" si="71"/>
        <v>153938.34790197987</v>
      </c>
      <c r="E132">
        <f t="shared" si="76"/>
        <v>0.30303526958348498</v>
      </c>
      <c r="F132">
        <f t="shared" si="72"/>
        <v>5742641852.8524513</v>
      </c>
      <c r="G132" t="e">
        <f t="shared" si="73"/>
        <v>#NUM!</v>
      </c>
      <c r="H132" t="e">
        <f t="shared" si="74"/>
        <v>#NUM!</v>
      </c>
      <c r="I132">
        <f t="shared" si="77"/>
        <v>0.98817470186792189</v>
      </c>
      <c r="J132" t="e">
        <f t="shared" si="78"/>
        <v>#NUM!</v>
      </c>
      <c r="K132" t="e">
        <f t="shared" si="79"/>
        <v>#NUM!</v>
      </c>
      <c r="M132">
        <f t="shared" si="50"/>
        <v>22471207.66568929</v>
      </c>
      <c r="N132">
        <f t="shared" si="51"/>
        <v>22.47118637651484</v>
      </c>
      <c r="O132">
        <f t="shared" si="60"/>
        <v>-1.1895773112789013E-2</v>
      </c>
      <c r="P132">
        <f t="shared" si="61"/>
        <v>22.459290603402049</v>
      </c>
      <c r="Q132">
        <f t="shared" si="62"/>
        <v>-5674740086.0172453</v>
      </c>
      <c r="R132">
        <f t="shared" si="63"/>
        <v>0</v>
      </c>
      <c r="S132">
        <f t="shared" si="64"/>
        <v>0</v>
      </c>
      <c r="U132">
        <f t="shared" si="52"/>
        <v>5.2359877559829888</v>
      </c>
      <c r="V132">
        <f t="shared" si="53"/>
        <v>-5.0820511328139579</v>
      </c>
      <c r="W132">
        <f t="shared" si="65"/>
        <v>-0.78855229111049674</v>
      </c>
      <c r="X132">
        <f t="shared" si="54"/>
        <v>4.4474354648724921</v>
      </c>
      <c r="Y132" t="e">
        <f t="shared" si="55"/>
        <v>#NUM!</v>
      </c>
      <c r="Z132">
        <f t="shared" si="66"/>
        <v>1.1895333424296019E-2</v>
      </c>
      <c r="AA132" t="e">
        <f t="shared" si="56"/>
        <v>#NUM!</v>
      </c>
      <c r="AD132">
        <f t="shared" si="67"/>
        <v>-5.7463957785221342E-10</v>
      </c>
      <c r="AE132">
        <f t="shared" si="57"/>
        <v>1.1820119275676921</v>
      </c>
      <c r="AF132">
        <f t="shared" si="58"/>
        <v>21.265383342984698</v>
      </c>
      <c r="AG132">
        <f t="shared" si="68"/>
        <v>1.1895333424296019E-2</v>
      </c>
      <c r="AH132">
        <f t="shared" si="69"/>
        <v>22.459290603402046</v>
      </c>
      <c r="AI132">
        <f t="shared" si="59"/>
        <v>0</v>
      </c>
    </row>
    <row r="133" spans="1:35" x14ac:dyDescent="0.3">
      <c r="A133">
        <f t="shared" si="80"/>
        <v>9.9000000000000005E-2</v>
      </c>
      <c r="B133">
        <f t="shared" si="70"/>
        <v>0.15550742106662013</v>
      </c>
      <c r="C133">
        <f t="shared" si="75"/>
        <v>0.98793306786825985</v>
      </c>
      <c r="D133">
        <f t="shared" si="71"/>
        <v>155509.14737036743</v>
      </c>
      <c r="E133">
        <f t="shared" si="76"/>
        <v>0.30602764214724065</v>
      </c>
      <c r="F133">
        <f t="shared" si="72"/>
        <v>5686489657.5691156</v>
      </c>
      <c r="G133" t="e">
        <f t="shared" si="73"/>
        <v>#NUM!</v>
      </c>
      <c r="H133" t="e">
        <f t="shared" si="74"/>
        <v>#NUM!</v>
      </c>
      <c r="I133">
        <f t="shared" si="77"/>
        <v>0.98793262946739591</v>
      </c>
      <c r="J133" t="e">
        <f t="shared" si="78"/>
        <v>#NUM!</v>
      </c>
      <c r="K133" t="e">
        <f t="shared" si="79"/>
        <v>#NUM!</v>
      </c>
      <c r="M133">
        <f t="shared" si="50"/>
        <v>22461381.424176913</v>
      </c>
      <c r="N133">
        <f t="shared" si="51"/>
        <v>22.461360134757467</v>
      </c>
      <c r="O133">
        <f t="shared" si="60"/>
        <v>-1.2140772357413308E-2</v>
      </c>
      <c r="P133">
        <f t="shared" si="61"/>
        <v>22.449219362400054</v>
      </c>
      <c r="Q133">
        <f t="shared" si="62"/>
        <v>-5617875241.1983595</v>
      </c>
      <c r="R133">
        <f t="shared" si="63"/>
        <v>0</v>
      </c>
      <c r="S133">
        <f t="shared" si="64"/>
        <v>0</v>
      </c>
      <c r="U133">
        <f t="shared" si="52"/>
        <v>5.2359877559829888</v>
      </c>
      <c r="V133">
        <f t="shared" si="53"/>
        <v>-5.080480334916369</v>
      </c>
      <c r="W133">
        <f t="shared" si="65"/>
        <v>-0.79648310217042295</v>
      </c>
      <c r="X133">
        <f t="shared" si="54"/>
        <v>4.4395046538125662</v>
      </c>
      <c r="Y133" t="e">
        <f t="shared" si="55"/>
        <v>#NUM!</v>
      </c>
      <c r="Z133">
        <f t="shared" si="66"/>
        <v>1.2140328601681797E-2</v>
      </c>
      <c r="AA133" t="e">
        <f t="shared" si="56"/>
        <v>#NUM!</v>
      </c>
      <c r="AD133">
        <f t="shared" si="67"/>
        <v>-5.7463957785221342E-10</v>
      </c>
      <c r="AE133">
        <f t="shared" si="57"/>
        <v>1.1719406906329344</v>
      </c>
      <c r="AF133">
        <f t="shared" si="58"/>
        <v>21.265138343740077</v>
      </c>
      <c r="AG133">
        <f t="shared" si="68"/>
        <v>1.2140328601681797E-2</v>
      </c>
      <c r="AH133">
        <f t="shared" si="69"/>
        <v>22.449219362400054</v>
      </c>
      <c r="AI133">
        <f t="shared" si="59"/>
        <v>0</v>
      </c>
    </row>
    <row r="134" spans="1:35" x14ac:dyDescent="0.3">
      <c r="A134">
        <f t="shared" si="80"/>
        <v>0.1</v>
      </c>
      <c r="B134">
        <f t="shared" si="70"/>
        <v>0.15707821896420976</v>
      </c>
      <c r="C134">
        <f t="shared" si="75"/>
        <v>0.98768856174794428</v>
      </c>
      <c r="D134">
        <f t="shared" si="71"/>
        <v>157079.94683875496</v>
      </c>
      <c r="E134">
        <f t="shared" si="76"/>
        <v>0.30901699431402119</v>
      </c>
      <c r="F134">
        <f t="shared" si="72"/>
        <v>5631479996.3141899</v>
      </c>
      <c r="G134" t="e">
        <f t="shared" si="73"/>
        <v>#NUM!</v>
      </c>
      <c r="H134" t="e">
        <f t="shared" si="74"/>
        <v>#NUM!</v>
      </c>
      <c r="I134">
        <f t="shared" si="77"/>
        <v>0.98768811945073542</v>
      </c>
      <c r="J134" t="e">
        <f t="shared" si="78"/>
        <v>#NUM!</v>
      </c>
      <c r="K134" t="e">
        <f t="shared" si="79"/>
        <v>#NUM!</v>
      </c>
      <c r="M134">
        <f t="shared" si="50"/>
        <v>22451660.572977684</v>
      </c>
      <c r="N134">
        <f t="shared" si="51"/>
        <v>22.451639283310715</v>
      </c>
      <c r="O134">
        <f t="shared" si="60"/>
        <v>-1.2388299640210678E-2</v>
      </c>
      <c r="P134">
        <f t="shared" si="61"/>
        <v>22.439250983670505</v>
      </c>
      <c r="Q134">
        <f t="shared" si="62"/>
        <v>-5562152327.9015722</v>
      </c>
      <c r="R134">
        <f t="shared" si="63"/>
        <v>0</v>
      </c>
      <c r="S134">
        <f t="shared" si="64"/>
        <v>0</v>
      </c>
      <c r="U134">
        <f t="shared" si="52"/>
        <v>5.2359877559829888</v>
      </c>
      <c r="V134">
        <f t="shared" si="53"/>
        <v>-5.0789095370187791</v>
      </c>
      <c r="W134">
        <f t="shared" si="65"/>
        <v>-0.80441288423115753</v>
      </c>
      <c r="X134">
        <f t="shared" si="54"/>
        <v>4.4315748717518311</v>
      </c>
      <c r="Y134" t="e">
        <f t="shared" si="55"/>
        <v>#NUM!</v>
      </c>
      <c r="Z134">
        <f t="shared" si="66"/>
        <v>1.2387851829711477E-2</v>
      </c>
      <c r="AA134" t="e">
        <f t="shared" si="56"/>
        <v>#NUM!</v>
      </c>
      <c r="AD134">
        <f t="shared" si="67"/>
        <v>-5.7463957785221342E-10</v>
      </c>
      <c r="AE134">
        <f t="shared" si="57"/>
        <v>1.1619723159581525</v>
      </c>
      <c r="AF134">
        <f t="shared" si="58"/>
        <v>21.264890816457278</v>
      </c>
      <c r="AG134">
        <f t="shared" si="68"/>
        <v>1.2387851829711477E-2</v>
      </c>
      <c r="AH134">
        <f t="shared" si="69"/>
        <v>22.439250983670501</v>
      </c>
      <c r="AI134">
        <f t="shared" si="59"/>
        <v>0</v>
      </c>
    </row>
    <row r="135" spans="1:35" x14ac:dyDescent="0.3">
      <c r="A135">
        <f t="shared" si="80"/>
        <v>0.10100000000000001</v>
      </c>
      <c r="B135">
        <f t="shared" si="70"/>
        <v>0.15864901686179944</v>
      </c>
      <c r="C135">
        <f t="shared" si="75"/>
        <v>0.98744161859941171</v>
      </c>
      <c r="D135">
        <f t="shared" si="71"/>
        <v>158650.74630714254</v>
      </c>
      <c r="E135">
        <f t="shared" si="76"/>
        <v>0.31200329666316529</v>
      </c>
      <c r="F135">
        <f t="shared" si="72"/>
        <v>5577578957.0559196</v>
      </c>
      <c r="G135" t="e">
        <f t="shared" si="73"/>
        <v>#NUM!</v>
      </c>
      <c r="H135" t="e">
        <f t="shared" si="74"/>
        <v>#NUM!</v>
      </c>
      <c r="I135">
        <f t="shared" si="77"/>
        <v>0.98744117240758456</v>
      </c>
      <c r="J135" t="e">
        <f t="shared" si="78"/>
        <v>#NUM!</v>
      </c>
      <c r="K135" t="e">
        <f t="shared" si="79"/>
        <v>#NUM!</v>
      </c>
      <c r="M135">
        <f t="shared" si="50"/>
        <v>22442043.082543876</v>
      </c>
      <c r="N135">
        <f t="shared" si="51"/>
        <v>22.442021792626853</v>
      </c>
      <c r="O135">
        <f t="shared" si="60"/>
        <v>-1.2638356226840803E-2</v>
      </c>
      <c r="P135">
        <f t="shared" si="61"/>
        <v>22.429383436400013</v>
      </c>
      <c r="Q135">
        <f t="shared" si="62"/>
        <v>-5507537427.3719578</v>
      </c>
      <c r="R135">
        <f t="shared" si="63"/>
        <v>0</v>
      </c>
      <c r="S135">
        <f t="shared" si="64"/>
        <v>0</v>
      </c>
      <c r="U135">
        <f t="shared" si="52"/>
        <v>5.2359877559829888</v>
      </c>
      <c r="V135">
        <f t="shared" si="53"/>
        <v>-5.0773387391211893</v>
      </c>
      <c r="W135">
        <f t="shared" si="65"/>
        <v>-0.81234167689685643</v>
      </c>
      <c r="X135">
        <f t="shared" si="54"/>
        <v>4.4236460790861321</v>
      </c>
      <c r="Y135" t="e">
        <f t="shared" si="55"/>
        <v>#NUM!</v>
      </c>
      <c r="Z135">
        <f t="shared" si="66"/>
        <v>1.2637904360199213E-2</v>
      </c>
      <c r="AA135" t="e">
        <f t="shared" si="56"/>
        <v>#NUM!</v>
      </c>
      <c r="AD135">
        <f t="shared" si="67"/>
        <v>-5.7463957785221342E-10</v>
      </c>
      <c r="AE135">
        <f t="shared" si="57"/>
        <v>1.1521047727438043</v>
      </c>
      <c r="AF135">
        <f t="shared" si="58"/>
        <v>21.264640759870648</v>
      </c>
      <c r="AG135">
        <f t="shared" si="68"/>
        <v>1.2637904360199213E-2</v>
      </c>
      <c r="AH135">
        <f t="shared" si="69"/>
        <v>22.429383436400013</v>
      </c>
      <c r="AI135">
        <f t="shared" si="59"/>
        <v>0</v>
      </c>
    </row>
    <row r="136" spans="1:35" x14ac:dyDescent="0.3">
      <c r="A136">
        <f t="shared" si="80"/>
        <v>0.10199999999999999</v>
      </c>
      <c r="B136">
        <f t="shared" si="70"/>
        <v>0.16021981475938907</v>
      </c>
      <c r="C136">
        <f t="shared" si="75"/>
        <v>0.98719223903197106</v>
      </c>
      <c r="D136">
        <f t="shared" si="71"/>
        <v>160221.54577553004</v>
      </c>
      <c r="E136">
        <f t="shared" si="76"/>
        <v>0.31498651958279167</v>
      </c>
      <c r="F136">
        <f t="shared" si="72"/>
        <v>5524753961.8696051</v>
      </c>
      <c r="G136" t="e">
        <f t="shared" si="73"/>
        <v>#NUM!</v>
      </c>
      <c r="H136" t="e">
        <f t="shared" si="74"/>
        <v>#NUM!</v>
      </c>
      <c r="I136">
        <f t="shared" si="77"/>
        <v>0.98719178897020432</v>
      </c>
      <c r="J136" t="e">
        <f t="shared" si="78"/>
        <v>#NUM!</v>
      </c>
      <c r="K136" t="e">
        <f t="shared" si="79"/>
        <v>#NUM!</v>
      </c>
      <c r="M136">
        <f t="shared" si="50"/>
        <v>22432526.984074902</v>
      </c>
      <c r="N136">
        <f t="shared" si="51"/>
        <v>22.432505693905298</v>
      </c>
      <c r="O136">
        <f t="shared" si="60"/>
        <v>-1.2890943359319462E-2</v>
      </c>
      <c r="P136">
        <f t="shared" si="61"/>
        <v>22.419614750545978</v>
      </c>
      <c r="Q136">
        <f t="shared" si="62"/>
        <v>-5453997955.1075935</v>
      </c>
      <c r="R136">
        <f t="shared" si="63"/>
        <v>0</v>
      </c>
      <c r="S136">
        <f t="shared" si="64"/>
        <v>0</v>
      </c>
      <c r="U136">
        <f t="shared" si="52"/>
        <v>5.2359877559829888</v>
      </c>
      <c r="V136">
        <f t="shared" si="53"/>
        <v>-5.0757679412235994</v>
      </c>
      <c r="W136">
        <f t="shared" si="65"/>
        <v>-0.82026951980133633</v>
      </c>
      <c r="X136">
        <f t="shared" si="54"/>
        <v>4.415718236181652</v>
      </c>
      <c r="Y136" t="e">
        <f t="shared" si="55"/>
        <v>#NUM!</v>
      </c>
      <c r="Z136">
        <f t="shared" si="66"/>
        <v>1.2890487458379866E-2</v>
      </c>
      <c r="AA136" t="e">
        <f t="shared" si="56"/>
        <v>#NUM!</v>
      </c>
      <c r="AD136">
        <f t="shared" si="67"/>
        <v>-5.7463957785221342E-10</v>
      </c>
      <c r="AE136">
        <f t="shared" si="57"/>
        <v>1.1423360909240681</v>
      </c>
      <c r="AF136">
        <f t="shared" si="58"/>
        <v>21.264388172738169</v>
      </c>
      <c r="AG136">
        <f t="shared" si="68"/>
        <v>1.2890487458379866E-2</v>
      </c>
      <c r="AH136">
        <f t="shared" si="69"/>
        <v>22.419614750545975</v>
      </c>
      <c r="AI136">
        <f t="shared" si="59"/>
        <v>0</v>
      </c>
    </row>
    <row r="137" spans="1:35" x14ac:dyDescent="0.3">
      <c r="A137">
        <f t="shared" si="80"/>
        <v>0.10299999999999999</v>
      </c>
      <c r="B137">
        <f t="shared" si="70"/>
        <v>0.16179061265697872</v>
      </c>
      <c r="C137">
        <f t="shared" si="75"/>
        <v>0.98694042366094292</v>
      </c>
      <c r="D137">
        <f t="shared" si="71"/>
        <v>161792.3452439176</v>
      </c>
      <c r="E137">
        <f t="shared" si="76"/>
        <v>0.31796663376792034</v>
      </c>
      <c r="F137">
        <f t="shared" si="72"/>
        <v>5472973693.4307146</v>
      </c>
      <c r="G137" t="e">
        <f t="shared" si="73"/>
        <v>#NUM!</v>
      </c>
      <c r="H137" t="e">
        <f t="shared" si="74"/>
        <v>#NUM!</v>
      </c>
      <c r="I137">
        <f t="shared" si="77"/>
        <v>0.9869399697261988</v>
      </c>
      <c r="J137" t="e">
        <f t="shared" si="78"/>
        <v>#NUM!</v>
      </c>
      <c r="K137" t="e">
        <f t="shared" si="79"/>
        <v>#NUM!</v>
      </c>
      <c r="M137">
        <f t="shared" si="50"/>
        <v>22423110.365575906</v>
      </c>
      <c r="N137">
        <f t="shared" si="51"/>
        <v>22.423089075151186</v>
      </c>
      <c r="O137">
        <f t="shared" si="60"/>
        <v>-1.3146062344424721E-2</v>
      </c>
      <c r="P137">
        <f t="shared" si="61"/>
        <v>22.40994301280676</v>
      </c>
      <c r="Q137">
        <f t="shared" si="62"/>
        <v>-5401502586.9767275</v>
      </c>
      <c r="R137">
        <f t="shared" si="63"/>
        <v>0</v>
      </c>
      <c r="S137">
        <f t="shared" si="64"/>
        <v>0</v>
      </c>
      <c r="U137">
        <f t="shared" si="52"/>
        <v>5.2359877559829888</v>
      </c>
      <c r="V137">
        <f t="shared" si="53"/>
        <v>-5.0741971433260105</v>
      </c>
      <c r="W137">
        <f t="shared" si="65"/>
        <v>-0.82819645260889974</v>
      </c>
      <c r="X137">
        <f t="shared" si="54"/>
        <v>4.407791303374089</v>
      </c>
      <c r="Y137" t="e">
        <f t="shared" si="55"/>
        <v>#NUM!</v>
      </c>
      <c r="Z137">
        <f t="shared" si="66"/>
        <v>1.3145602402935209E-2</v>
      </c>
      <c r="AA137" t="e">
        <f t="shared" si="56"/>
        <v>#NUM!</v>
      </c>
      <c r="AD137">
        <f t="shared" si="67"/>
        <v>-5.7463957785221342E-10</v>
      </c>
      <c r="AE137">
        <f t="shared" si="57"/>
        <v>1.1326643572254016</v>
      </c>
      <c r="AF137">
        <f t="shared" si="58"/>
        <v>21.264133053753064</v>
      </c>
      <c r="AG137">
        <f t="shared" si="68"/>
        <v>1.3145602402935209E-2</v>
      </c>
      <c r="AH137">
        <f t="shared" si="69"/>
        <v>22.40994301280676</v>
      </c>
      <c r="AI137">
        <f t="shared" si="59"/>
        <v>0</v>
      </c>
    </row>
    <row r="138" spans="1:35" x14ac:dyDescent="0.3">
      <c r="A138">
        <f t="shared" si="80"/>
        <v>0.104</v>
      </c>
      <c r="B138">
        <f t="shared" si="70"/>
        <v>0.16336141055456838</v>
      </c>
      <c r="C138">
        <f t="shared" si="75"/>
        <v>0.98668617310765794</v>
      </c>
      <c r="D138">
        <f t="shared" si="71"/>
        <v>163363.14471230516</v>
      </c>
      <c r="E138">
        <f t="shared" si="76"/>
        <v>0.32094360975072533</v>
      </c>
      <c r="F138">
        <f t="shared" si="72"/>
        <v>5422208042.565999</v>
      </c>
      <c r="G138" t="e">
        <f t="shared" si="73"/>
        <v>#NUM!</v>
      </c>
      <c r="H138" t="e">
        <f t="shared" si="74"/>
        <v>#NUM!</v>
      </c>
      <c r="I138">
        <f t="shared" si="77"/>
        <v>0.98668571531543336</v>
      </c>
      <c r="J138" t="e">
        <f t="shared" si="78"/>
        <v>#NUM!</v>
      </c>
      <c r="K138" t="e">
        <f t="shared" si="79"/>
        <v>#NUM!</v>
      </c>
      <c r="M138">
        <f t="shared" si="50"/>
        <v>22413791.3711343</v>
      </c>
      <c r="N138">
        <f t="shared" si="51"/>
        <v>22.413770080451933</v>
      </c>
      <c r="O138">
        <f t="shared" si="60"/>
        <v>-1.34037144555611E-2</v>
      </c>
      <c r="P138">
        <f t="shared" si="61"/>
        <v>22.400366365996373</v>
      </c>
      <c r="Q138">
        <f t="shared" si="62"/>
        <v>-5350021207.2017031</v>
      </c>
      <c r="R138">
        <f t="shared" si="63"/>
        <v>0</v>
      </c>
      <c r="S138">
        <f t="shared" si="64"/>
        <v>0</v>
      </c>
      <c r="U138">
        <f t="shared" si="52"/>
        <v>5.2359877559829888</v>
      </c>
      <c r="V138">
        <f t="shared" si="53"/>
        <v>-5.0726263454284206</v>
      </c>
      <c r="W138">
        <f t="shared" si="65"/>
        <v>-0.83612251501515666</v>
      </c>
      <c r="X138">
        <f t="shared" si="54"/>
        <v>4.3998652409678325</v>
      </c>
      <c r="Y138" t="e">
        <f t="shared" si="55"/>
        <v>#NUM!</v>
      </c>
      <c r="Z138">
        <f t="shared" si="66"/>
        <v>1.3403250486020176E-2</v>
      </c>
      <c r="AA138" t="e">
        <f t="shared" si="56"/>
        <v>#NUM!</v>
      </c>
      <c r="AD138">
        <f t="shared" si="67"/>
        <v>-5.7463957785221342E-10</v>
      </c>
      <c r="AE138">
        <f t="shared" si="57"/>
        <v>1.1230877144430602</v>
      </c>
      <c r="AF138">
        <f t="shared" si="58"/>
        <v>21.263875401641929</v>
      </c>
      <c r="AG138">
        <f t="shared" si="68"/>
        <v>1.3403250486020176E-2</v>
      </c>
      <c r="AH138">
        <f t="shared" si="69"/>
        <v>22.400366365996373</v>
      </c>
      <c r="AI138">
        <f t="shared" si="59"/>
        <v>0</v>
      </c>
    </row>
    <row r="139" spans="1:35" x14ac:dyDescent="0.3">
      <c r="A139">
        <f t="shared" si="80"/>
        <v>0.105</v>
      </c>
      <c r="B139">
        <f t="shared" si="70"/>
        <v>0.164932208452158</v>
      </c>
      <c r="C139">
        <f t="shared" si="75"/>
        <v>0.98642948799945529</v>
      </c>
      <c r="D139">
        <f t="shared" si="71"/>
        <v>164933.94418069269</v>
      </c>
      <c r="E139">
        <f t="shared" si="76"/>
        <v>0.32391741812212066</v>
      </c>
      <c r="F139">
        <f t="shared" si="72"/>
        <v>5372428046.905652</v>
      </c>
      <c r="G139" t="e">
        <f t="shared" si="73"/>
        <v>#NUM!</v>
      </c>
      <c r="H139" t="e">
        <f t="shared" si="74"/>
        <v>#NUM!</v>
      </c>
      <c r="I139">
        <f t="shared" si="77"/>
        <v>0.98642902636538932</v>
      </c>
      <c r="J139" t="e">
        <f t="shared" si="78"/>
        <v>#NUM!</v>
      </c>
      <c r="K139" t="e">
        <f t="shared" si="79"/>
        <v>#NUM!</v>
      </c>
      <c r="M139">
        <f t="shared" si="50"/>
        <v>22404568.19808561</v>
      </c>
      <c r="N139">
        <f t="shared" si="51"/>
        <v>22.404546907143061</v>
      </c>
      <c r="O139">
        <f t="shared" si="60"/>
        <v>-1.3663900998259043E-2</v>
      </c>
      <c r="P139">
        <f t="shared" si="61"/>
        <v>22.390883006144801</v>
      </c>
      <c r="Q139">
        <f t="shared" si="62"/>
        <v>-5299524846.7011623</v>
      </c>
      <c r="R139">
        <f t="shared" si="63"/>
        <v>0</v>
      </c>
      <c r="S139">
        <f t="shared" si="64"/>
        <v>0</v>
      </c>
      <c r="U139">
        <f t="shared" si="52"/>
        <v>5.2359877559829888</v>
      </c>
      <c r="V139">
        <f t="shared" si="53"/>
        <v>-5.0710555475308308</v>
      </c>
      <c r="W139">
        <f t="shared" si="65"/>
        <v>-0.8440477467478521</v>
      </c>
      <c r="X139">
        <f t="shared" si="54"/>
        <v>4.3919400092351371</v>
      </c>
      <c r="Y139" t="e">
        <f t="shared" si="55"/>
        <v>#NUM!</v>
      </c>
      <c r="Z139">
        <f t="shared" si="66"/>
        <v>1.3663433013289403E-2</v>
      </c>
      <c r="AA139" t="e">
        <f t="shared" si="56"/>
        <v>#NUM!</v>
      </c>
      <c r="AD139">
        <f t="shared" si="67"/>
        <v>-5.7463957785221342E-10</v>
      </c>
      <c r="AE139">
        <f t="shared" si="57"/>
        <v>1.1136043586069209</v>
      </c>
      <c r="AF139">
        <f t="shared" si="58"/>
        <v>21.263615215099229</v>
      </c>
      <c r="AG139">
        <f t="shared" si="68"/>
        <v>1.3663433013289403E-2</v>
      </c>
      <c r="AH139">
        <f t="shared" si="69"/>
        <v>22.390883006144797</v>
      </c>
      <c r="AI139">
        <f t="shared" si="59"/>
        <v>0</v>
      </c>
    </row>
    <row r="140" spans="1:35" x14ac:dyDescent="0.3">
      <c r="A140">
        <f t="shared" si="80"/>
        <v>0.106</v>
      </c>
      <c r="B140">
        <f t="shared" si="70"/>
        <v>0.16650300634974768</v>
      </c>
      <c r="C140">
        <f t="shared" si="75"/>
        <v>0.98617036896968113</v>
      </c>
      <c r="D140">
        <f t="shared" si="71"/>
        <v>166504.74364908025</v>
      </c>
      <c r="E140">
        <f t="shared" si="76"/>
        <v>0.32688802958691698</v>
      </c>
      <c r="F140">
        <f t="shared" si="72"/>
        <v>5323605835.9176912</v>
      </c>
      <c r="G140" t="e">
        <f t="shared" si="73"/>
        <v>#NUM!</v>
      </c>
      <c r="H140" t="e">
        <f t="shared" si="74"/>
        <v>#NUM!</v>
      </c>
      <c r="I140">
        <f t="shared" si="77"/>
        <v>0.98616990349990818</v>
      </c>
      <c r="J140" t="e">
        <f t="shared" si="78"/>
        <v>#NUM!</v>
      </c>
      <c r="K140" t="e">
        <f t="shared" si="79"/>
        <v>#NUM!</v>
      </c>
      <c r="M140">
        <f t="shared" si="50"/>
        <v>22395439.094827972</v>
      </c>
      <c r="N140">
        <f t="shared" si="51"/>
        <v>22.395417803622703</v>
      </c>
      <c r="O140">
        <f t="shared" si="60"/>
        <v>-1.3926623301357199E-2</v>
      </c>
      <c r="P140">
        <f t="shared" si="61"/>
        <v>22.381491180321344</v>
      </c>
      <c r="Q140">
        <f t="shared" si="62"/>
        <v>-5249985628.1879721</v>
      </c>
      <c r="R140">
        <f t="shared" si="63"/>
        <v>0</v>
      </c>
      <c r="S140">
        <f t="shared" si="64"/>
        <v>0</v>
      </c>
      <c r="U140">
        <f t="shared" si="52"/>
        <v>5.2359877559829888</v>
      </c>
      <c r="V140">
        <f t="shared" si="53"/>
        <v>-5.0694847496332409</v>
      </c>
      <c r="W140">
        <f t="shared" si="65"/>
        <v>-0.85197218756769544</v>
      </c>
      <c r="X140">
        <f t="shared" si="54"/>
        <v>4.3840155684152933</v>
      </c>
      <c r="Y140" t="e">
        <f t="shared" si="55"/>
        <v>#NUM!</v>
      </c>
      <c r="Z140">
        <f t="shared" si="66"/>
        <v>1.3926151303924054E-2</v>
      </c>
      <c r="AA140" t="e">
        <f t="shared" si="56"/>
        <v>#NUM!</v>
      </c>
      <c r="AD140">
        <f t="shared" si="67"/>
        <v>-5.7463957785221342E-10</v>
      </c>
      <c r="AE140">
        <f t="shared" si="57"/>
        <v>1.1042125367959272</v>
      </c>
      <c r="AF140">
        <f t="shared" si="58"/>
        <v>21.26335249279613</v>
      </c>
      <c r="AG140">
        <f t="shared" si="68"/>
        <v>1.3926151303924054E-2</v>
      </c>
      <c r="AH140">
        <f t="shared" si="69"/>
        <v>22.381491180321341</v>
      </c>
      <c r="AI140">
        <f t="shared" si="59"/>
        <v>0</v>
      </c>
    </row>
    <row r="141" spans="1:35" x14ac:dyDescent="0.3">
      <c r="A141">
        <f t="shared" si="80"/>
        <v>0.107</v>
      </c>
      <c r="B141">
        <f t="shared" si="70"/>
        <v>0.16807380424733734</v>
      </c>
      <c r="C141">
        <f t="shared" si="75"/>
        <v>0.98590881665768737</v>
      </c>
      <c r="D141">
        <f t="shared" si="71"/>
        <v>168075.54311746781</v>
      </c>
      <c r="E141">
        <f t="shared" si="76"/>
        <v>0.32985541479881408</v>
      </c>
      <c r="F141">
        <f t="shared" si="72"/>
        <v>5275714582.5905142</v>
      </c>
      <c r="G141" t="e">
        <f t="shared" si="73"/>
        <v>#NUM!</v>
      </c>
      <c r="H141" t="e">
        <f t="shared" si="74"/>
        <v>#NUM!</v>
      </c>
      <c r="I141">
        <f t="shared" si="77"/>
        <v>0.9859083473582132</v>
      </c>
      <c r="J141" t="e">
        <f t="shared" si="78"/>
        <v>#NUM!</v>
      </c>
      <c r="K141" t="e">
        <f t="shared" si="79"/>
        <v>#NUM!</v>
      </c>
      <c r="M141">
        <f t="shared" si="50"/>
        <v>22386402.359407775</v>
      </c>
      <c r="N141">
        <f t="shared" si="51"/>
        <v>22.386381067937251</v>
      </c>
      <c r="O141">
        <f t="shared" si="60"/>
        <v>-1.41918826977476E-2</v>
      </c>
      <c r="P141">
        <f t="shared" si="61"/>
        <v>22.372189185239503</v>
      </c>
      <c r="Q141">
        <f t="shared" si="62"/>
        <v>-5201376717.9166679</v>
      </c>
      <c r="R141">
        <f t="shared" si="63"/>
        <v>0</v>
      </c>
      <c r="S141">
        <f t="shared" si="64"/>
        <v>0</v>
      </c>
      <c r="U141">
        <f t="shared" si="52"/>
        <v>5.2359877559829888</v>
      </c>
      <c r="V141">
        <f t="shared" si="53"/>
        <v>-5.0679139517356511</v>
      </c>
      <c r="W141">
        <f t="shared" si="65"/>
        <v>-0.8598958772691877</v>
      </c>
      <c r="X141">
        <f t="shared" si="54"/>
        <v>4.376091878713801</v>
      </c>
      <c r="Y141" t="e">
        <f t="shared" si="55"/>
        <v>#NUM!</v>
      </c>
      <c r="Z141">
        <f t="shared" si="66"/>
        <v>1.419140669065857E-2</v>
      </c>
      <c r="AA141" t="e">
        <f t="shared" si="56"/>
        <v>#NUM!</v>
      </c>
      <c r="AD141">
        <f t="shared" si="67"/>
        <v>-5.7463957785221342E-10</v>
      </c>
      <c r="AE141">
        <f t="shared" si="57"/>
        <v>1.0949105457237422</v>
      </c>
      <c r="AF141">
        <f t="shared" si="58"/>
        <v>21.263087233399741</v>
      </c>
      <c r="AG141">
        <f t="shared" si="68"/>
        <v>1.419140669065857E-2</v>
      </c>
      <c r="AH141">
        <f t="shared" si="69"/>
        <v>22.372189185239503</v>
      </c>
      <c r="AI141">
        <f t="shared" si="59"/>
        <v>0</v>
      </c>
    </row>
    <row r="142" spans="1:35" x14ac:dyDescent="0.3">
      <c r="A142">
        <f t="shared" si="80"/>
        <v>0.108</v>
      </c>
      <c r="B142">
        <f t="shared" si="70"/>
        <v>0.16964460214492699</v>
      </c>
      <c r="C142">
        <f t="shared" si="75"/>
        <v>0.98564483170882955</v>
      </c>
      <c r="D142">
        <f t="shared" si="71"/>
        <v>169646.34258585537</v>
      </c>
      <c r="E142">
        <f t="shared" si="76"/>
        <v>0.33281954447091777</v>
      </c>
      <c r="F142">
        <f t="shared" si="72"/>
        <v>5228728453.3333931</v>
      </c>
      <c r="G142" t="e">
        <f t="shared" si="73"/>
        <v>#NUM!</v>
      </c>
      <c r="H142" t="e">
        <f t="shared" si="74"/>
        <v>#NUM!</v>
      </c>
      <c r="I142">
        <f t="shared" si="77"/>
        <v>0.98564435859535926</v>
      </c>
      <c r="J142" t="e">
        <f t="shared" si="78"/>
        <v>#NUM!</v>
      </c>
      <c r="K142" t="e">
        <f t="shared" si="79"/>
        <v>#NUM!</v>
      </c>
      <c r="M142">
        <f t="shared" si="50"/>
        <v>22377456.337339725</v>
      </c>
      <c r="N142">
        <f t="shared" si="51"/>
        <v>22.377435045601409</v>
      </c>
      <c r="O142">
        <f t="shared" si="60"/>
        <v>-1.4459680523932456E-2</v>
      </c>
      <c r="P142">
        <f t="shared" si="61"/>
        <v>22.362975365077478</v>
      </c>
      <c r="Q142">
        <f t="shared" si="62"/>
        <v>-5153672275.6086597</v>
      </c>
      <c r="R142">
        <f t="shared" si="63"/>
        <v>0</v>
      </c>
      <c r="S142">
        <f t="shared" si="64"/>
        <v>0</v>
      </c>
      <c r="U142">
        <f t="shared" si="52"/>
        <v>5.2359877559829888</v>
      </c>
      <c r="V142">
        <f t="shared" si="53"/>
        <v>-5.0663431538380621</v>
      </c>
      <c r="W142">
        <f t="shared" si="65"/>
        <v>-0.86781885568145745</v>
      </c>
      <c r="X142">
        <f t="shared" si="54"/>
        <v>4.3681689003015318</v>
      </c>
      <c r="Y142" t="e">
        <f t="shared" si="55"/>
        <v>#NUM!</v>
      </c>
      <c r="Z142">
        <f t="shared" si="66"/>
        <v>1.4459200519808639E-2</v>
      </c>
      <c r="AA142" t="e">
        <f t="shared" si="56"/>
        <v>#NUM!</v>
      </c>
      <c r="AD142">
        <f t="shared" si="67"/>
        <v>-5.7463957785221342E-10</v>
      </c>
      <c r="AE142">
        <f t="shared" si="57"/>
        <v>1.0856967295587479</v>
      </c>
      <c r="AF142">
        <f t="shared" si="58"/>
        <v>21.262819435573558</v>
      </c>
      <c r="AG142">
        <f t="shared" si="68"/>
        <v>1.4459200519808639E-2</v>
      </c>
      <c r="AH142">
        <f t="shared" si="69"/>
        <v>22.362975365077475</v>
      </c>
      <c r="AI142">
        <f t="shared" si="59"/>
        <v>0</v>
      </c>
    </row>
    <row r="143" spans="1:35" x14ac:dyDescent="0.3">
      <c r="A143">
        <f t="shared" si="80"/>
        <v>0.109</v>
      </c>
      <c r="B143">
        <f t="shared" si="70"/>
        <v>0.17121540004251665</v>
      </c>
      <c r="C143">
        <f t="shared" si="75"/>
        <v>0.98537841477446553</v>
      </c>
      <c r="D143">
        <f t="shared" si="71"/>
        <v>171217.14205424293</v>
      </c>
      <c r="E143">
        <f t="shared" si="76"/>
        <v>0.33578038934846471</v>
      </c>
      <c r="F143">
        <f t="shared" si="72"/>
        <v>5182622562.8518915</v>
      </c>
      <c r="G143" t="e">
        <f t="shared" si="73"/>
        <v>#NUM!</v>
      </c>
      <c r="H143" t="e">
        <f t="shared" si="74"/>
        <v>#NUM!</v>
      </c>
      <c r="I143">
        <f t="shared" si="77"/>
        <v>0.9853779378578873</v>
      </c>
      <c r="J143" t="e">
        <f t="shared" si="78"/>
        <v>#NUM!</v>
      </c>
      <c r="K143" t="e">
        <f t="shared" si="79"/>
        <v>#NUM!</v>
      </c>
      <c r="M143">
        <f t="shared" si="50"/>
        <v>22368599.419940051</v>
      </c>
      <c r="N143">
        <f t="shared" si="51"/>
        <v>22.3685781279314</v>
      </c>
      <c r="O143">
        <f t="shared" si="60"/>
        <v>-1.4730018144743675E-2</v>
      </c>
      <c r="P143">
        <f t="shared" si="61"/>
        <v>22.353848109786657</v>
      </c>
      <c r="Q143">
        <f t="shared" si="62"/>
        <v>-5106847409.1925344</v>
      </c>
      <c r="R143">
        <f t="shared" si="63"/>
        <v>0</v>
      </c>
      <c r="S143">
        <f t="shared" si="64"/>
        <v>0</v>
      </c>
      <c r="U143">
        <f t="shared" si="52"/>
        <v>5.2359877559829888</v>
      </c>
      <c r="V143">
        <f t="shared" si="53"/>
        <v>-5.0647723559404723</v>
      </c>
      <c r="W143">
        <f t="shared" si="65"/>
        <v>-0.87574116266909319</v>
      </c>
      <c r="X143">
        <f t="shared" si="54"/>
        <v>4.3602465933138959</v>
      </c>
      <c r="Y143" t="e">
        <f t="shared" si="55"/>
        <v>#NUM!</v>
      </c>
      <c r="Z143">
        <f t="shared" si="66"/>
        <v>1.4729534151298627E-2</v>
      </c>
      <c r="AA143" t="e">
        <f t="shared" si="56"/>
        <v>#NUM!</v>
      </c>
      <c r="AD143">
        <f t="shared" si="67"/>
        <v>-5.7463957785221342E-10</v>
      </c>
      <c r="AE143">
        <f t="shared" si="57"/>
        <v>1.0765694782572488</v>
      </c>
      <c r="AF143">
        <f t="shared" si="58"/>
        <v>21.262549097952746</v>
      </c>
      <c r="AG143">
        <f t="shared" si="68"/>
        <v>1.4729534151298627E-2</v>
      </c>
      <c r="AH143">
        <f t="shared" si="69"/>
        <v>22.353848109786654</v>
      </c>
      <c r="AI143">
        <f t="shared" si="59"/>
        <v>0</v>
      </c>
    </row>
    <row r="144" spans="1:35" x14ac:dyDescent="0.3">
      <c r="A144">
        <f t="shared" si="80"/>
        <v>0.11</v>
      </c>
      <c r="B144">
        <f t="shared" si="70"/>
        <v>0.1727861979401063</v>
      </c>
      <c r="C144">
        <f t="shared" si="75"/>
        <v>0.98510956651195414</v>
      </c>
      <c r="D144">
        <f t="shared" si="71"/>
        <v>172787.94152263048</v>
      </c>
      <c r="E144">
        <f t="shared" si="76"/>
        <v>0.33873792020911114</v>
      </c>
      <c r="F144">
        <f t="shared" si="72"/>
        <v>5137372931.044343</v>
      </c>
      <c r="G144" t="e">
        <f t="shared" si="73"/>
        <v>#NUM!</v>
      </c>
      <c r="H144" t="e">
        <f t="shared" si="74"/>
        <v>#NUM!</v>
      </c>
      <c r="I144">
        <f t="shared" si="77"/>
        <v>0.98510908580316292</v>
      </c>
      <c r="J144" t="e">
        <f t="shared" si="78"/>
        <v>#NUM!</v>
      </c>
      <c r="K144" t="e">
        <f t="shared" si="79"/>
        <v>#NUM!</v>
      </c>
      <c r="M144">
        <f t="shared" si="50"/>
        <v>22359830.042653892</v>
      </c>
      <c r="N144">
        <f t="shared" si="51"/>
        <v>22.35980875037237</v>
      </c>
      <c r="O144">
        <f t="shared" si="60"/>
        <v>-1.5002896933758135E-2</v>
      </c>
      <c r="P144">
        <f t="shared" si="61"/>
        <v>22.344805853438611</v>
      </c>
      <c r="Q144">
        <f t="shared" si="62"/>
        <v>-5060878131.8031368</v>
      </c>
      <c r="R144">
        <f t="shared" si="63"/>
        <v>0</v>
      </c>
      <c r="S144">
        <f t="shared" si="64"/>
        <v>0</v>
      </c>
      <c r="U144">
        <f t="shared" si="52"/>
        <v>5.2359877559829888</v>
      </c>
      <c r="V144">
        <f t="shared" si="53"/>
        <v>-5.0632015580428824</v>
      </c>
      <c r="W144">
        <f t="shared" si="65"/>
        <v>-0.88366283813298063</v>
      </c>
      <c r="X144">
        <f t="shared" si="54"/>
        <v>4.3523249178500079</v>
      </c>
      <c r="Y144" t="e">
        <f t="shared" si="55"/>
        <v>#NUM!</v>
      </c>
      <c r="Z144">
        <f t="shared" si="66"/>
        <v>1.5002408958689324E-2</v>
      </c>
      <c r="AA144" t="e">
        <f t="shared" si="56"/>
        <v>#NUM!</v>
      </c>
      <c r="AD144">
        <f t="shared" si="67"/>
        <v>-5.7463957785221342E-10</v>
      </c>
      <c r="AE144">
        <f t="shared" si="57"/>
        <v>1.0675272258908277</v>
      </c>
      <c r="AF144">
        <f t="shared" si="58"/>
        <v>21.262276219163731</v>
      </c>
      <c r="AG144">
        <f t="shared" si="68"/>
        <v>1.5002408958689324E-2</v>
      </c>
      <c r="AH144">
        <f t="shared" si="69"/>
        <v>22.344805853438608</v>
      </c>
      <c r="AI144">
        <f t="shared" si="59"/>
        <v>0</v>
      </c>
    </row>
    <row r="145" spans="1:35" x14ac:dyDescent="0.3">
      <c r="A145">
        <f t="shared" si="80"/>
        <v>0.111</v>
      </c>
      <c r="B145">
        <f t="shared" si="70"/>
        <v>0.17435699583769595</v>
      </c>
      <c r="C145">
        <f t="shared" si="75"/>
        <v>0.98483828758465275</v>
      </c>
      <c r="D145">
        <f t="shared" si="71"/>
        <v>174358.74099101801</v>
      </c>
      <c r="E145">
        <f t="shared" si="76"/>
        <v>0.34169210783586917</v>
      </c>
      <c r="F145">
        <f t="shared" si="72"/>
        <v>5092956442.6359453</v>
      </c>
      <c r="G145" t="e">
        <f t="shared" si="73"/>
        <v>#NUM!</v>
      </c>
      <c r="H145" t="e">
        <f t="shared" si="74"/>
        <v>#NUM!</v>
      </c>
      <c r="I145">
        <f t="shared" si="77"/>
        <v>0.98483780309959912</v>
      </c>
      <c r="J145" t="e">
        <f t="shared" si="78"/>
        <v>#NUM!</v>
      </c>
      <c r="K145" t="e">
        <f t="shared" si="79"/>
        <v>#NUM!</v>
      </c>
      <c r="M145">
        <f t="shared" si="50"/>
        <v>22351146.683538433</v>
      </c>
      <c r="N145">
        <f t="shared" si="51"/>
        <v>22.35112539098149</v>
      </c>
      <c r="O145">
        <f t="shared" si="60"/>
        <v>-1.5278318273091595E-2</v>
      </c>
      <c r="P145">
        <f t="shared" si="61"/>
        <v>22.3358470727084</v>
      </c>
      <c r="Q145">
        <f t="shared" si="62"/>
        <v>-5015741321.4090977</v>
      </c>
      <c r="R145">
        <f t="shared" si="63"/>
        <v>0</v>
      </c>
      <c r="S145">
        <f t="shared" si="64"/>
        <v>0</v>
      </c>
      <c r="U145">
        <f t="shared" si="52"/>
        <v>5.2359877559829888</v>
      </c>
      <c r="V145">
        <f t="shared" si="53"/>
        <v>-5.0616307601452926</v>
      </c>
      <c r="W145">
        <f t="shared" si="65"/>
        <v>-0.89158392201114234</v>
      </c>
      <c r="X145">
        <f t="shared" si="54"/>
        <v>4.344403833971846</v>
      </c>
      <c r="Y145" t="e">
        <f t="shared" si="55"/>
        <v>#NUM!</v>
      </c>
      <c r="Z145">
        <f t="shared" si="66"/>
        <v>1.5277826329207093E-2</v>
      </c>
      <c r="AA145" t="e">
        <f t="shared" si="56"/>
        <v>#NUM!</v>
      </c>
      <c r="AD145">
        <f t="shared" si="67"/>
        <v>-5.7463957785221342E-10</v>
      </c>
      <c r="AE145">
        <f t="shared" si="57"/>
        <v>1.058568449129434</v>
      </c>
      <c r="AF145">
        <f t="shared" si="58"/>
        <v>21.262000797824399</v>
      </c>
      <c r="AG145">
        <f t="shared" si="68"/>
        <v>1.5277826329207093E-2</v>
      </c>
      <c r="AH145">
        <f t="shared" si="69"/>
        <v>22.3358470727084</v>
      </c>
      <c r="AI145">
        <f t="shared" si="59"/>
        <v>0</v>
      </c>
    </row>
    <row r="146" spans="1:35" x14ac:dyDescent="0.3">
      <c r="A146">
        <f t="shared" si="80"/>
        <v>0.112</v>
      </c>
      <c r="B146">
        <f t="shared" si="70"/>
        <v>0.17592779373528558</v>
      </c>
      <c r="C146">
        <f t="shared" si="75"/>
        <v>0.98456457866191671</v>
      </c>
      <c r="D146">
        <f t="shared" si="71"/>
        <v>175929.54045940554</v>
      </c>
      <c r="E146">
        <f t="shared" si="76"/>
        <v>0.344642923099514</v>
      </c>
      <c r="F146">
        <f t="shared" si="72"/>
        <v>5049350807.3515997</v>
      </c>
      <c r="G146" t="e">
        <f t="shared" si="73"/>
        <v>#NUM!</v>
      </c>
      <c r="H146" t="e">
        <f t="shared" si="74"/>
        <v>#NUM!</v>
      </c>
      <c r="I146">
        <f t="shared" si="77"/>
        <v>0.98456409040650517</v>
      </c>
      <c r="J146" t="e">
        <f t="shared" si="78"/>
        <v>#NUM!</v>
      </c>
      <c r="K146" t="e">
        <f t="shared" si="79"/>
        <v>#NUM!</v>
      </c>
      <c r="M146">
        <f t="shared" si="50"/>
        <v>22342547.861495871</v>
      </c>
      <c r="N146">
        <f t="shared" si="51"/>
        <v>22.342526568660968</v>
      </c>
      <c r="O146">
        <f t="shared" si="60"/>
        <v>-1.5556283573885559E-2</v>
      </c>
      <c r="P146">
        <f t="shared" si="61"/>
        <v>22.326970285087082</v>
      </c>
      <c r="Q146">
        <f t="shared" si="62"/>
        <v>-4971414680.9011354</v>
      </c>
      <c r="R146">
        <f t="shared" si="63"/>
        <v>0</v>
      </c>
      <c r="S146">
        <f t="shared" si="64"/>
        <v>0</v>
      </c>
      <c r="U146">
        <f t="shared" si="52"/>
        <v>5.2359877559829888</v>
      </c>
      <c r="V146">
        <f t="shared" si="53"/>
        <v>-5.0600599622477036</v>
      </c>
      <c r="W146">
        <f t="shared" si="65"/>
        <v>-0.89950445427957804</v>
      </c>
      <c r="X146">
        <f t="shared" si="54"/>
        <v>4.336483301703411</v>
      </c>
      <c r="Y146" t="e">
        <f t="shared" si="55"/>
        <v>#NUM!</v>
      </c>
      <c r="Z146">
        <f t="shared" si="66"/>
        <v>1.555578766377139E-2</v>
      </c>
      <c r="AA146" t="e">
        <f t="shared" si="56"/>
        <v>#NUM!</v>
      </c>
      <c r="AD146">
        <f t="shared" si="67"/>
        <v>-5.7463957785221342E-10</v>
      </c>
      <c r="AE146">
        <f t="shared" si="57"/>
        <v>1.049691665474344</v>
      </c>
      <c r="AF146">
        <f t="shared" si="58"/>
        <v>21.261722832523603</v>
      </c>
      <c r="AG146">
        <f t="shared" si="68"/>
        <v>1.555578766377139E-2</v>
      </c>
      <c r="AH146">
        <f t="shared" si="69"/>
        <v>22.326970285087079</v>
      </c>
      <c r="AI146">
        <f t="shared" si="59"/>
        <v>0</v>
      </c>
    </row>
    <row r="147" spans="1:35" x14ac:dyDescent="0.3">
      <c r="A147">
        <f t="shared" si="80"/>
        <v>0.113</v>
      </c>
      <c r="B147">
        <f t="shared" si="70"/>
        <v>0.17749859163287526</v>
      </c>
      <c r="C147">
        <f t="shared" si="75"/>
        <v>0.98428844041909691</v>
      </c>
      <c r="D147">
        <f t="shared" si="71"/>
        <v>177500.33992779313</v>
      </c>
      <c r="E147">
        <f t="shared" si="76"/>
        <v>0.3475903369312689</v>
      </c>
      <c r="F147">
        <f t="shared" si="72"/>
        <v>5006534523.8427925</v>
      </c>
      <c r="G147" t="e">
        <f t="shared" si="73"/>
        <v>#NUM!</v>
      </c>
      <c r="H147" t="e">
        <f t="shared" si="74"/>
        <v>#NUM!</v>
      </c>
      <c r="I147">
        <f t="shared" si="77"/>
        <v>0.9842879483991035</v>
      </c>
      <c r="J147" t="e">
        <f t="shared" si="78"/>
        <v>#NUM!</v>
      </c>
      <c r="K147" t="e">
        <f t="shared" si="79"/>
        <v>#NUM!</v>
      </c>
      <c r="M147">
        <f t="shared" si="50"/>
        <v>22334032.134902168</v>
      </c>
      <c r="N147">
        <f t="shared" si="51"/>
        <v>22.334010841786757</v>
      </c>
      <c r="O147">
        <f t="shared" si="60"/>
        <v>-1.583679425093969E-2</v>
      </c>
      <c r="P147">
        <f t="shared" si="61"/>
        <v>22.318174047535816</v>
      </c>
      <c r="Q147">
        <f t="shared" si="62"/>
        <v>-4927876702.1408825</v>
      </c>
      <c r="R147">
        <f t="shared" si="63"/>
        <v>0</v>
      </c>
      <c r="S147">
        <f t="shared" si="64"/>
        <v>0</v>
      </c>
      <c r="U147">
        <f t="shared" si="52"/>
        <v>5.2359877559829888</v>
      </c>
      <c r="V147">
        <f t="shared" si="53"/>
        <v>-5.0584891643501138</v>
      </c>
      <c r="W147">
        <f t="shared" si="65"/>
        <v>-0.90742447495310896</v>
      </c>
      <c r="X147">
        <f t="shared" si="54"/>
        <v>4.3285632810298802</v>
      </c>
      <c r="Y147" t="e">
        <f t="shared" si="55"/>
        <v>#NUM!</v>
      </c>
      <c r="Z147">
        <f t="shared" si="66"/>
        <v>1.5836294377024503E-2</v>
      </c>
      <c r="AA147" t="e">
        <f t="shared" si="56"/>
        <v>#NUM!</v>
      </c>
      <c r="AD147">
        <f t="shared" si="67"/>
        <v>-5.7463957785221342E-10</v>
      </c>
      <c r="AE147">
        <f t="shared" si="57"/>
        <v>1.0408954318868837</v>
      </c>
      <c r="AF147">
        <f t="shared" si="58"/>
        <v>21.261442321846548</v>
      </c>
      <c r="AG147">
        <f t="shared" si="68"/>
        <v>1.5836294377024503E-2</v>
      </c>
      <c r="AH147">
        <f t="shared" si="69"/>
        <v>22.318174047535816</v>
      </c>
      <c r="AI147">
        <f t="shared" si="59"/>
        <v>0</v>
      </c>
    </row>
    <row r="148" spans="1:35" x14ac:dyDescent="0.3">
      <c r="A148">
        <f t="shared" si="80"/>
        <v>0.114</v>
      </c>
      <c r="B148">
        <f t="shared" si="70"/>
        <v>0.17906938953046492</v>
      </c>
      <c r="C148">
        <f t="shared" si="75"/>
        <v>0.98400987353753833</v>
      </c>
      <c r="D148">
        <f t="shared" si="71"/>
        <v>179071.13939618069</v>
      </c>
      <c r="E148">
        <f t="shared" si="76"/>
        <v>0.35053432015938718</v>
      </c>
      <c r="F148">
        <f t="shared" si="72"/>
        <v>4964486847.419878</v>
      </c>
      <c r="G148" t="e">
        <f t="shared" si="73"/>
        <v>#NUM!</v>
      </c>
      <c r="H148" t="e">
        <f t="shared" si="74"/>
        <v>#NUM!</v>
      </c>
      <c r="I148">
        <f t="shared" si="77"/>
        <v>0.98400937776897834</v>
      </c>
      <c r="J148" t="e">
        <f t="shared" si="78"/>
        <v>#NUM!</v>
      </c>
      <c r="K148" t="e">
        <f t="shared" si="79"/>
        <v>#NUM!</v>
      </c>
      <c r="M148">
        <f t="shared" si="50"/>
        <v>22325598.10068395</v>
      </c>
      <c r="N148">
        <f t="shared" si="51"/>
        <v>22.325576807285486</v>
      </c>
      <c r="O148">
        <f t="shared" si="60"/>
        <v>-1.6119851722269429E-2</v>
      </c>
      <c r="P148">
        <f t="shared" si="61"/>
        <v>22.309456955563217</v>
      </c>
      <c r="Q148">
        <f t="shared" si="62"/>
        <v>-4885106633.6561174</v>
      </c>
      <c r="R148">
        <f t="shared" si="63"/>
        <v>0</v>
      </c>
      <c r="S148">
        <f t="shared" si="64"/>
        <v>0</v>
      </c>
      <c r="U148">
        <f t="shared" si="52"/>
        <v>5.2359877559829888</v>
      </c>
      <c r="V148">
        <f t="shared" si="53"/>
        <v>-5.0569183664525239</v>
      </c>
      <c r="W148">
        <f t="shared" si="65"/>
        <v>-0.91534402408622295</v>
      </c>
      <c r="X148">
        <f t="shared" si="54"/>
        <v>4.3206437318967659</v>
      </c>
      <c r="Y148" t="e">
        <f t="shared" si="55"/>
        <v>#NUM!</v>
      </c>
      <c r="Z148">
        <f t="shared" si="66"/>
        <v>1.611934789736055E-2</v>
      </c>
      <c r="AA148" t="e">
        <f t="shared" si="56"/>
        <v>#NUM!</v>
      </c>
      <c r="AD148">
        <f t="shared" si="67"/>
        <v>-5.7463957785221342E-10</v>
      </c>
      <c r="AE148">
        <f t="shared" si="57"/>
        <v>1.0321783438652721</v>
      </c>
      <c r="AF148">
        <f t="shared" si="58"/>
        <v>21.26115926437522</v>
      </c>
      <c r="AG148">
        <f t="shared" si="68"/>
        <v>1.611934789736055E-2</v>
      </c>
      <c r="AH148">
        <f t="shared" si="69"/>
        <v>22.309456955563213</v>
      </c>
      <c r="AI148">
        <f t="shared" si="59"/>
        <v>0</v>
      </c>
    </row>
    <row r="149" spans="1:35" x14ac:dyDescent="0.3">
      <c r="A149">
        <f t="shared" si="80"/>
        <v>0.115</v>
      </c>
      <c r="B149">
        <f t="shared" si="70"/>
        <v>0.18064018742805457</v>
      </c>
      <c r="C149">
        <f t="shared" si="75"/>
        <v>0.98372887870457837</v>
      </c>
      <c r="D149">
        <f t="shared" si="71"/>
        <v>180641.93886456822</v>
      </c>
      <c r="E149">
        <f t="shared" si="76"/>
        <v>0.35347484372803839</v>
      </c>
      <c r="F149">
        <f t="shared" si="72"/>
        <v>4923187754.0328283</v>
      </c>
      <c r="G149" t="e">
        <f t="shared" si="73"/>
        <v>#NUM!</v>
      </c>
      <c r="H149" t="e">
        <f t="shared" si="74"/>
        <v>#NUM!</v>
      </c>
      <c r="I149">
        <f t="shared" si="77"/>
        <v>0.98372837920360878</v>
      </c>
      <c r="J149" t="e">
        <f t="shared" si="78"/>
        <v>#NUM!</v>
      </c>
      <c r="K149" t="e">
        <f t="shared" si="79"/>
        <v>#NUM!</v>
      </c>
      <c r="M149">
        <f t="shared" si="50"/>
        <v>22317244.392351136</v>
      </c>
      <c r="N149">
        <f t="shared" si="51"/>
        <v>22.317223098667071</v>
      </c>
      <c r="O149">
        <f t="shared" si="60"/>
        <v>-1.6405457429924282E-2</v>
      </c>
      <c r="P149">
        <f t="shared" si="61"/>
        <v>22.300817641237145</v>
      </c>
      <c r="Q149">
        <f t="shared" si="62"/>
        <v>-4843084444.5674458</v>
      </c>
      <c r="R149">
        <f t="shared" si="63"/>
        <v>0</v>
      </c>
      <c r="S149">
        <f t="shared" si="64"/>
        <v>0</v>
      </c>
      <c r="U149">
        <f t="shared" si="52"/>
        <v>5.2359877559829888</v>
      </c>
      <c r="V149">
        <f t="shared" si="53"/>
        <v>-5.0553475685549341</v>
      </c>
      <c r="W149">
        <f t="shared" si="65"/>
        <v>-0.92326314177392321</v>
      </c>
      <c r="X149">
        <f t="shared" si="54"/>
        <v>4.3127246142090652</v>
      </c>
      <c r="Y149" t="e">
        <f t="shared" si="55"/>
        <v>#NUM!</v>
      </c>
      <c r="Z149">
        <f t="shared" si="66"/>
        <v>1.6404949666955018E-2</v>
      </c>
      <c r="AA149" t="e">
        <f t="shared" si="56"/>
        <v>#NUM!</v>
      </c>
      <c r="AD149">
        <f t="shared" si="67"/>
        <v>-5.7463957785221342E-10</v>
      </c>
      <c r="AE149">
        <f t="shared" si="57"/>
        <v>1.0235390334772643</v>
      </c>
      <c r="AF149">
        <f t="shared" si="58"/>
        <v>21.260873658667563</v>
      </c>
      <c r="AG149">
        <f t="shared" si="68"/>
        <v>1.6404949666955018E-2</v>
      </c>
      <c r="AH149">
        <f t="shared" si="69"/>
        <v>22.300817641237145</v>
      </c>
      <c r="AI149">
        <f t="shared" si="59"/>
        <v>0</v>
      </c>
    </row>
    <row r="150" spans="1:35" x14ac:dyDescent="0.3">
      <c r="A150">
        <f t="shared" si="80"/>
        <v>0.11600000000000001</v>
      </c>
      <c r="B150">
        <f t="shared" si="70"/>
        <v>0.18221098532564423</v>
      </c>
      <c r="C150">
        <f t="shared" si="75"/>
        <v>0.98344545661354543</v>
      </c>
      <c r="D150">
        <f t="shared" si="71"/>
        <v>182212.73833295578</v>
      </c>
      <c r="E150">
        <f t="shared" si="76"/>
        <v>0.35641187866992419</v>
      </c>
      <c r="F150">
        <f t="shared" si="72"/>
        <v>4882617909.6353302</v>
      </c>
      <c r="G150" t="e">
        <f t="shared" si="73"/>
        <v>#NUM!</v>
      </c>
      <c r="H150" t="e">
        <f t="shared" si="74"/>
        <v>#NUM!</v>
      </c>
      <c r="I150">
        <f t="shared" si="77"/>
        <v>0.98344495338591675</v>
      </c>
      <c r="J150" t="e">
        <f t="shared" si="78"/>
        <v>#NUM!</v>
      </c>
      <c r="K150" t="e">
        <f t="shared" si="79"/>
        <v>#NUM!</v>
      </c>
      <c r="M150">
        <f t="shared" ref="M150:M213" si="81">alpha*LN(F150)</f>
        <v>22308969.678809766</v>
      </c>
      <c r="N150">
        <f t="shared" ref="N150:N213" si="82">(LN(cat0)+LN(C150)+M150)/(alpha-1)</f>
        <v>22.308948384837549</v>
      </c>
      <c r="O150">
        <f t="shared" si="60"/>
        <v>-1.6693612840490049E-2</v>
      </c>
      <c r="P150">
        <f t="shared" si="61"/>
        <v>22.292254771997058</v>
      </c>
      <c r="Q150">
        <f t="shared" si="62"/>
        <v>-4801790793.9462013</v>
      </c>
      <c r="R150">
        <f t="shared" si="63"/>
        <v>0</v>
      </c>
      <c r="S150">
        <f t="shared" si="64"/>
        <v>0</v>
      </c>
      <c r="U150">
        <f t="shared" ref="U150:U213" si="83">ea</f>
        <v>5.2359877559829888</v>
      </c>
      <c r="V150">
        <f t="shared" ref="V150:V213" si="84">$W$4+B150</f>
        <v>-5.0537767706573442</v>
      </c>
      <c r="W150">
        <f t="shared" si="65"/>
        <v>-0.93118186815257886</v>
      </c>
      <c r="X150">
        <f t="shared" ref="X150:X213" si="85">$W$5+W150</f>
        <v>4.3048058878304101</v>
      </c>
      <c r="Y150" t="e">
        <f t="shared" ref="Y150:Y213" si="86">LN(V150) - LN($W$4)</f>
        <v>#NUM!</v>
      </c>
      <c r="Z150">
        <f t="shared" si="66"/>
        <v>1.6693101141794363E-2</v>
      </c>
      <c r="AA150" t="e">
        <f t="shared" ref="AA150:AA213" si="87">X150+Y150-Z150</f>
        <v>#NUM!</v>
      </c>
      <c r="AD150">
        <f t="shared" si="67"/>
        <v>-5.7463957785221342E-10</v>
      </c>
      <c r="AE150">
        <f t="shared" ref="AE150:AE213" si="88">alpha/(alpha-1)*(LN(C150)-LN(E150))</f>
        <v>1.0149761681729017</v>
      </c>
      <c r="AF150">
        <f t="shared" ref="AF150:AF213" si="89">$E$18+LN(I150)</f>
        <v>21.260585503256998</v>
      </c>
      <c r="AG150">
        <f t="shared" si="68"/>
        <v>1.6693101141794363E-2</v>
      </c>
      <c r="AH150">
        <f t="shared" si="69"/>
        <v>22.292254771997055</v>
      </c>
      <c r="AI150">
        <f t="shared" ref="AI150:AI213" si="90">AH150-P150</f>
        <v>0</v>
      </c>
    </row>
    <row r="151" spans="1:35" x14ac:dyDescent="0.3">
      <c r="A151">
        <f t="shared" si="80"/>
        <v>0.11700000000000001</v>
      </c>
      <c r="B151">
        <f t="shared" si="70"/>
        <v>0.18378178322323385</v>
      </c>
      <c r="C151">
        <f t="shared" si="75"/>
        <v>0.98315960796375657</v>
      </c>
      <c r="D151">
        <f t="shared" si="71"/>
        <v>183783.53780134331</v>
      </c>
      <c r="E151">
        <f t="shared" si="76"/>
        <v>0.35934539594327819</v>
      </c>
      <c r="F151">
        <f t="shared" si="72"/>
        <v>4842758642.9275866</v>
      </c>
      <c r="G151" t="e">
        <f t="shared" si="73"/>
        <v>#NUM!</v>
      </c>
      <c r="H151" t="e">
        <f t="shared" si="74"/>
        <v>#NUM!</v>
      </c>
      <c r="I151">
        <f t="shared" si="77"/>
        <v>0.9831591010204096</v>
      </c>
      <c r="J151" t="e">
        <f t="shared" si="78"/>
        <v>#NUM!</v>
      </c>
      <c r="K151" t="e">
        <f t="shared" si="79"/>
        <v>#NUM!</v>
      </c>
      <c r="M151">
        <f t="shared" si="81"/>
        <v>22300772.663602531</v>
      </c>
      <c r="N151">
        <f t="shared" si="82"/>
        <v>22.300751369339611</v>
      </c>
      <c r="O151">
        <f t="shared" ref="O151:O214" si="91">LN(I151)</f>
        <v>-1.6984319418542511E-2</v>
      </c>
      <c r="P151">
        <f t="shared" ref="P151:P214" si="92">N151+O151</f>
        <v>22.283767049921067</v>
      </c>
      <c r="Q151">
        <f t="shared" ref="Q151:Q214" si="93">P151-EXP(P151)</f>
        <v>-4761207003.6484194</v>
      </c>
      <c r="R151">
        <f t="shared" ref="R151:R214" si="94">EXP(Q151)</f>
        <v>0</v>
      </c>
      <c r="S151">
        <f t="shared" ref="S151:S214" si="95">IFERROR(P151-LN(J151),0)</f>
        <v>0</v>
      </c>
      <c r="U151">
        <f t="shared" si="83"/>
        <v>5.2359877559829888</v>
      </c>
      <c r="V151">
        <f t="shared" si="84"/>
        <v>-5.0522059727597552</v>
      </c>
      <c r="W151">
        <f t="shared" ref="W151:W214" si="96">V151*TAN(B151)</f>
        <v>-0.93910024340077813</v>
      </c>
      <c r="X151">
        <f t="shared" si="85"/>
        <v>4.2968875125822104</v>
      </c>
      <c r="Y151" t="e">
        <f t="shared" si="86"/>
        <v>#NUM!</v>
      </c>
      <c r="Z151">
        <f t="shared" ref="Z151:Z214" si="97">-LN(C151)</f>
        <v>1.6983803791706789E-2</v>
      </c>
      <c r="AA151" t="e">
        <f t="shared" si="87"/>
        <v>#NUM!</v>
      </c>
      <c r="AD151">
        <f t="shared" ref="AD151:AD214" si="98">$D$14</f>
        <v>-5.7463957785221342E-10</v>
      </c>
      <c r="AE151">
        <f t="shared" si="88"/>
        <v>1.0064884500250502</v>
      </c>
      <c r="AF151">
        <f t="shared" si="89"/>
        <v>21.260294796678945</v>
      </c>
      <c r="AG151">
        <f t="shared" ref="AG151:AG214" si="99">-LN(C151)</f>
        <v>1.6983803791706789E-2</v>
      </c>
      <c r="AH151">
        <f t="shared" ref="AH151:AH214" si="100">SUM(AD151:AG151)</f>
        <v>22.283767049921064</v>
      </c>
      <c r="AI151">
        <f t="shared" si="90"/>
        <v>0</v>
      </c>
    </row>
    <row r="152" spans="1:35" x14ac:dyDescent="0.3">
      <c r="A152">
        <f t="shared" si="80"/>
        <v>0.11799999999999999</v>
      </c>
      <c r="B152">
        <f t="shared" si="70"/>
        <v>0.18535258112082351</v>
      </c>
      <c r="C152">
        <f t="shared" si="75"/>
        <v>0.98287133346051625</v>
      </c>
      <c r="D152">
        <f t="shared" si="71"/>
        <v>185354.33726973087</v>
      </c>
      <c r="E152">
        <f t="shared" si="76"/>
        <v>0.36227536664982146</v>
      </c>
      <c r="F152">
        <f t="shared" si="72"/>
        <v>4803591914.3314562</v>
      </c>
      <c r="G152" t="e">
        <f t="shared" si="73"/>
        <v>#NUM!</v>
      </c>
      <c r="H152" t="e">
        <f t="shared" si="74"/>
        <v>#NUM!</v>
      </c>
      <c r="I152">
        <f t="shared" si="77"/>
        <v>0.98287082281239835</v>
      </c>
      <c r="J152" t="e">
        <f t="shared" si="78"/>
        <v>#NUM!</v>
      </c>
      <c r="K152" t="e">
        <f t="shared" si="79"/>
        <v>#NUM!</v>
      </c>
      <c r="M152">
        <f t="shared" si="81"/>
        <v>22292652.083127338</v>
      </c>
      <c r="N152">
        <f t="shared" si="82"/>
        <v>22.292630788571163</v>
      </c>
      <c r="O152">
        <f t="shared" si="91"/>
        <v>-1.727757864779703E-2</v>
      </c>
      <c r="P152">
        <f t="shared" si="92"/>
        <v>22.275353209923367</v>
      </c>
      <c r="Q152">
        <f t="shared" si="93"/>
        <v>-4721315027.2362356</v>
      </c>
      <c r="R152">
        <f t="shared" si="94"/>
        <v>0</v>
      </c>
      <c r="S152">
        <f t="shared" si="95"/>
        <v>0</v>
      </c>
      <c r="U152">
        <f t="shared" si="83"/>
        <v>5.2359877559829888</v>
      </c>
      <c r="V152">
        <f t="shared" si="84"/>
        <v>-5.0506351748621654</v>
      </c>
      <c r="W152">
        <f t="shared" si="96"/>
        <v>-0.94701830774018358</v>
      </c>
      <c r="X152">
        <f t="shared" si="85"/>
        <v>4.2889694482428053</v>
      </c>
      <c r="Y152" t="e">
        <f t="shared" si="86"/>
        <v>#NUM!</v>
      </c>
      <c r="Z152">
        <f t="shared" si="97"/>
        <v>1.7277059100392227E-2</v>
      </c>
      <c r="AA152" t="e">
        <f t="shared" si="87"/>
        <v>#NUM!</v>
      </c>
      <c r="AD152">
        <f t="shared" si="98"/>
        <v>-5.7463957785221342E-10</v>
      </c>
      <c r="AE152">
        <f t="shared" si="88"/>
        <v>0.99807461394791652</v>
      </c>
      <c r="AF152">
        <f t="shared" si="89"/>
        <v>21.260001537449693</v>
      </c>
      <c r="AG152">
        <f t="shared" si="99"/>
        <v>1.7277059100392227E-2</v>
      </c>
      <c r="AH152">
        <f t="shared" si="100"/>
        <v>22.275353209923363</v>
      </c>
      <c r="AI152">
        <f t="shared" si="90"/>
        <v>0</v>
      </c>
    </row>
    <row r="153" spans="1:35" x14ac:dyDescent="0.3">
      <c r="A153">
        <f t="shared" si="80"/>
        <v>0.11899999999999999</v>
      </c>
      <c r="B153">
        <f t="shared" si="70"/>
        <v>0.18692337901841316</v>
      </c>
      <c r="C153">
        <f t="shared" si="75"/>
        <v>0.98258063381511485</v>
      </c>
      <c r="D153">
        <f t="shared" si="71"/>
        <v>186925.1367381184</v>
      </c>
      <c r="E153">
        <f t="shared" si="76"/>
        <v>0.36520176181763975</v>
      </c>
      <c r="F153">
        <f t="shared" si="72"/>
        <v>4765100292.3406239</v>
      </c>
      <c r="G153" t="e">
        <f t="shared" si="73"/>
        <v>#NUM!</v>
      </c>
      <c r="H153" t="e">
        <f t="shared" si="74"/>
        <v>#NUM!</v>
      </c>
      <c r="I153">
        <f t="shared" si="77"/>
        <v>0.98258011947858792</v>
      </c>
      <c r="J153" t="e">
        <f t="shared" si="78"/>
        <v>#NUM!</v>
      </c>
      <c r="K153" t="e">
        <f t="shared" si="79"/>
        <v>#NUM!</v>
      </c>
      <c r="M153">
        <f t="shared" si="81"/>
        <v>22284606.706126016</v>
      </c>
      <c r="N153">
        <f t="shared" si="82"/>
        <v>22.28458541127403</v>
      </c>
      <c r="O153">
        <f t="shared" si="91"/>
        <v>-1.7573392020367319E-2</v>
      </c>
      <c r="P153">
        <f t="shared" si="92"/>
        <v>22.267012019253663</v>
      </c>
      <c r="Q153">
        <f t="shared" si="93"/>
        <v>-4682097426.3299055</v>
      </c>
      <c r="R153">
        <f t="shared" si="94"/>
        <v>0</v>
      </c>
      <c r="S153">
        <f t="shared" si="95"/>
        <v>0</v>
      </c>
      <c r="U153">
        <f t="shared" si="83"/>
        <v>5.2359877559829888</v>
      </c>
      <c r="V153">
        <f t="shared" si="84"/>
        <v>-5.0490643769645756</v>
      </c>
      <c r="W153">
        <f t="shared" si="96"/>
        <v>-0.95493610143639074</v>
      </c>
      <c r="X153">
        <f t="shared" si="85"/>
        <v>4.281051654546598</v>
      </c>
      <c r="Y153" t="e">
        <f t="shared" si="86"/>
        <v>#NUM!</v>
      </c>
      <c r="Z153">
        <f t="shared" si="97"/>
        <v>1.7572868565452943E-2</v>
      </c>
      <c r="AA153" t="e">
        <f t="shared" si="87"/>
        <v>#NUM!</v>
      </c>
      <c r="AD153">
        <f t="shared" si="98"/>
        <v>-5.7463957785221342E-10</v>
      </c>
      <c r="AE153">
        <f t="shared" si="88"/>
        <v>0.98973342718572865</v>
      </c>
      <c r="AF153">
        <f t="shared" si="89"/>
        <v>21.259705724077122</v>
      </c>
      <c r="AG153">
        <f t="shared" si="99"/>
        <v>1.7572868565452943E-2</v>
      </c>
      <c r="AH153">
        <f t="shared" si="100"/>
        <v>22.267012019253663</v>
      </c>
      <c r="AI153">
        <f t="shared" si="90"/>
        <v>0</v>
      </c>
    </row>
    <row r="154" spans="1:35" x14ac:dyDescent="0.3">
      <c r="A154">
        <f t="shared" si="80"/>
        <v>0.12</v>
      </c>
      <c r="B154">
        <f t="shared" si="70"/>
        <v>0.18849417691600281</v>
      </c>
      <c r="C154">
        <f t="shared" si="75"/>
        <v>0.98228750974482615</v>
      </c>
      <c r="D154">
        <f t="shared" si="71"/>
        <v>188495.93620650595</v>
      </c>
      <c r="E154">
        <f t="shared" si="76"/>
        <v>0.36812455261861438</v>
      </c>
      <c r="F154">
        <f t="shared" si="72"/>
        <v>4727266925.3426781</v>
      </c>
      <c r="G154" t="e">
        <f t="shared" si="73"/>
        <v>#NUM!</v>
      </c>
      <c r="H154" t="e">
        <f t="shared" si="74"/>
        <v>#NUM!</v>
      </c>
      <c r="I154">
        <f t="shared" si="77"/>
        <v>0.98228699172548628</v>
      </c>
      <c r="J154" t="e">
        <f t="shared" si="78"/>
        <v>#NUM!</v>
      </c>
      <c r="K154" t="e">
        <f t="shared" si="79"/>
        <v>#NUM!</v>
      </c>
      <c r="M154">
        <f t="shared" si="81"/>
        <v>22276635.332010414</v>
      </c>
      <c r="N154">
        <f t="shared" si="82"/>
        <v>22.276614036860064</v>
      </c>
      <c r="O154">
        <f t="shared" si="91"/>
        <v>-1.7871761058766696E-2</v>
      </c>
      <c r="P154">
        <f t="shared" si="92"/>
        <v>22.258742275801296</v>
      </c>
      <c r="Q154">
        <f t="shared" si="93"/>
        <v>-4643537342.3760109</v>
      </c>
      <c r="R154">
        <f t="shared" si="94"/>
        <v>0</v>
      </c>
      <c r="S154">
        <f t="shared" si="95"/>
        <v>0</v>
      </c>
      <c r="U154">
        <f t="shared" si="83"/>
        <v>5.2359877559829888</v>
      </c>
      <c r="V154">
        <f t="shared" si="84"/>
        <v>-5.0474935790669857</v>
      </c>
      <c r="W154">
        <f t="shared" si="96"/>
        <v>-0.9628536647997884</v>
      </c>
      <c r="X154">
        <f t="shared" si="85"/>
        <v>4.2731340911832003</v>
      </c>
      <c r="Y154" t="e">
        <f t="shared" si="86"/>
        <v>#NUM!</v>
      </c>
      <c r="Z154">
        <f t="shared" si="97"/>
        <v>1.7871233698425328E-2</v>
      </c>
      <c r="AA154" t="e">
        <f t="shared" si="87"/>
        <v>#NUM!</v>
      </c>
      <c r="AD154">
        <f t="shared" si="98"/>
        <v>-5.7463957785221342E-10</v>
      </c>
      <c r="AE154">
        <f t="shared" si="88"/>
        <v>0.98146368763878733</v>
      </c>
      <c r="AF154">
        <f t="shared" si="89"/>
        <v>21.259407355038721</v>
      </c>
      <c r="AG154">
        <f t="shared" si="99"/>
        <v>1.7871233698425328E-2</v>
      </c>
      <c r="AH154">
        <f t="shared" si="100"/>
        <v>22.258742275801296</v>
      </c>
      <c r="AI154">
        <f t="shared" si="90"/>
        <v>0</v>
      </c>
    </row>
    <row r="155" spans="1:35" x14ac:dyDescent="0.3">
      <c r="A155">
        <f t="shared" si="80"/>
        <v>0.121</v>
      </c>
      <c r="B155">
        <f t="shared" si="70"/>
        <v>0.19006497481359247</v>
      </c>
      <c r="C155">
        <f t="shared" si="75"/>
        <v>0.98199196197290595</v>
      </c>
      <c r="D155">
        <f t="shared" si="71"/>
        <v>190066.73567489351</v>
      </c>
      <c r="E155">
        <f t="shared" si="76"/>
        <v>0.37104371017885318</v>
      </c>
      <c r="F155">
        <f t="shared" si="72"/>
        <v>4690075520.1097775</v>
      </c>
      <c r="G155" t="e">
        <f t="shared" si="73"/>
        <v>#NUM!</v>
      </c>
      <c r="H155" t="e">
        <f t="shared" si="74"/>
        <v>#NUM!</v>
      </c>
      <c r="I155">
        <f t="shared" si="77"/>
        <v>0.98199144028171914</v>
      </c>
      <c r="J155" t="e">
        <f t="shared" si="78"/>
        <v>#NUM!</v>
      </c>
      <c r="K155" t="e">
        <f t="shared" si="79"/>
        <v>#NUM!</v>
      </c>
      <c r="M155">
        <f t="shared" si="81"/>
        <v>22268736.790358301</v>
      </c>
      <c r="N155">
        <f t="shared" si="82"/>
        <v>22.268715494907028</v>
      </c>
      <c r="O155">
        <f t="shared" si="91"/>
        <v>-1.8172687283055045E-2</v>
      </c>
      <c r="P155">
        <f t="shared" si="92"/>
        <v>22.250542807623972</v>
      </c>
      <c r="Q155">
        <f t="shared" si="93"/>
        <v>-4605618475.2491255</v>
      </c>
      <c r="R155">
        <f t="shared" si="94"/>
        <v>0</v>
      </c>
      <c r="S155">
        <f t="shared" si="95"/>
        <v>0</v>
      </c>
      <c r="U155">
        <f t="shared" si="83"/>
        <v>5.2359877559829888</v>
      </c>
      <c r="V155">
        <f t="shared" si="84"/>
        <v>-5.0459227811693967</v>
      </c>
      <c r="W155">
        <f t="shared" si="96"/>
        <v>-0.97077103818642219</v>
      </c>
      <c r="X155">
        <f t="shared" si="85"/>
        <v>4.2652167177965667</v>
      </c>
      <c r="Y155" t="e">
        <f t="shared" si="86"/>
        <v>#NUM!</v>
      </c>
      <c r="Z155">
        <f t="shared" si="97"/>
        <v>1.8172156024811002E-2</v>
      </c>
      <c r="AA155" t="e">
        <f t="shared" si="87"/>
        <v>#NUM!</v>
      </c>
      <c r="AD155">
        <f t="shared" si="98"/>
        <v>-5.7463957785221342E-10</v>
      </c>
      <c r="AE155">
        <f t="shared" si="88"/>
        <v>0.97326422335936702</v>
      </c>
      <c r="AF155">
        <f t="shared" si="89"/>
        <v>21.259106428814434</v>
      </c>
      <c r="AG155">
        <f t="shared" si="99"/>
        <v>1.8172156024811002E-2</v>
      </c>
      <c r="AH155">
        <f t="shared" si="100"/>
        <v>22.250542807623972</v>
      </c>
      <c r="AI155">
        <f t="shared" si="90"/>
        <v>0</v>
      </c>
    </row>
    <row r="156" spans="1:35" x14ac:dyDescent="0.3">
      <c r="A156">
        <f t="shared" si="80"/>
        <v>0.122</v>
      </c>
      <c r="B156">
        <f t="shared" si="70"/>
        <v>0.1916357727111821</v>
      </c>
      <c r="C156">
        <f t="shared" si="75"/>
        <v>0.98169399122859069</v>
      </c>
      <c r="D156">
        <f t="shared" si="71"/>
        <v>191637.53514328104</v>
      </c>
      <c r="E156">
        <f t="shared" si="76"/>
        <v>0.37395920566045721</v>
      </c>
      <c r="F156">
        <f t="shared" si="72"/>
        <v>4653510317.8623505</v>
      </c>
      <c r="G156" t="e">
        <f t="shared" si="73"/>
        <v>#NUM!</v>
      </c>
      <c r="H156" t="e">
        <f t="shared" si="74"/>
        <v>#NUM!</v>
      </c>
      <c r="I156">
        <f t="shared" si="77"/>
        <v>0.98169346587652884</v>
      </c>
      <c r="J156" t="e">
        <f t="shared" si="78"/>
        <v>#NUM!</v>
      </c>
      <c r="K156" t="e">
        <f t="shared" si="79"/>
        <v>#NUM!</v>
      </c>
      <c r="M156">
        <f t="shared" si="81"/>
        <v>22260909.939701509</v>
      </c>
      <c r="N156">
        <f t="shared" si="82"/>
        <v>22.260888643946757</v>
      </c>
      <c r="O156">
        <f t="shared" si="91"/>
        <v>-1.8476172232746176E-2</v>
      </c>
      <c r="P156">
        <f t="shared" si="92"/>
        <v>22.242412471714012</v>
      </c>
      <c r="Q156">
        <f t="shared" si="93"/>
        <v>-4568325059.2308979</v>
      </c>
      <c r="R156">
        <f t="shared" si="94"/>
        <v>0</v>
      </c>
      <c r="S156">
        <f t="shared" si="95"/>
        <v>0</v>
      </c>
      <c r="U156">
        <f t="shared" si="83"/>
        <v>5.2359877559829888</v>
      </c>
      <c r="V156">
        <f t="shared" si="84"/>
        <v>-5.0443519832718069</v>
      </c>
      <c r="W156">
        <f t="shared" si="96"/>
        <v>-0.97868826199886039</v>
      </c>
      <c r="X156">
        <f t="shared" si="85"/>
        <v>4.257299493984128</v>
      </c>
      <c r="Y156" t="e">
        <f t="shared" si="86"/>
        <v>#NUM!</v>
      </c>
      <c r="Z156">
        <f t="shared" si="97"/>
        <v>1.8475637084108088E-2</v>
      </c>
      <c r="AA156" t="e">
        <f t="shared" si="87"/>
        <v>#NUM!</v>
      </c>
      <c r="AD156">
        <f t="shared" si="98"/>
        <v>-5.7463957785221342E-10</v>
      </c>
      <c r="AE156">
        <f t="shared" si="88"/>
        <v>0.96513389133979666</v>
      </c>
      <c r="AF156">
        <f t="shared" si="89"/>
        <v>21.258802943864744</v>
      </c>
      <c r="AG156">
        <f t="shared" si="99"/>
        <v>1.8475637084108088E-2</v>
      </c>
      <c r="AH156">
        <f t="shared" si="100"/>
        <v>22.242412471714008</v>
      </c>
      <c r="AI156">
        <f t="shared" si="90"/>
        <v>0</v>
      </c>
    </row>
    <row r="157" spans="1:35" x14ac:dyDescent="0.3">
      <c r="A157">
        <f t="shared" si="80"/>
        <v>0.123</v>
      </c>
      <c r="B157">
        <f t="shared" si="70"/>
        <v>0.19320657060877178</v>
      </c>
      <c r="C157">
        <f t="shared" si="75"/>
        <v>0.98139359824709493</v>
      </c>
      <c r="D157">
        <f t="shared" si="71"/>
        <v>193208.3346116686</v>
      </c>
      <c r="E157">
        <f t="shared" si="76"/>
        <v>0.37687101034268133</v>
      </c>
      <c r="F157">
        <f t="shared" si="72"/>
        <v>4617556071.5540209</v>
      </c>
      <c r="G157" t="e">
        <f t="shared" si="73"/>
        <v>#NUM!</v>
      </c>
      <c r="H157" t="e">
        <f t="shared" si="74"/>
        <v>#NUM!</v>
      </c>
      <c r="I157">
        <f t="shared" si="77"/>
        <v>0.98139306924513625</v>
      </c>
      <c r="J157" t="e">
        <f t="shared" si="78"/>
        <v>#NUM!</v>
      </c>
      <c r="K157" t="e">
        <f t="shared" si="79"/>
        <v>#NUM!</v>
      </c>
      <c r="M157">
        <f t="shared" si="81"/>
        <v>22253153.666366391</v>
      </c>
      <c r="N157">
        <f t="shared" si="82"/>
        <v>22.253132370305597</v>
      </c>
      <c r="O157">
        <f t="shared" si="91"/>
        <v>-1.8782217461382675E-2</v>
      </c>
      <c r="P157">
        <f t="shared" si="92"/>
        <v>22.234350152844215</v>
      </c>
      <c r="Q157">
        <f t="shared" si="93"/>
        <v>-4531641840.338769</v>
      </c>
      <c r="R157">
        <f t="shared" si="94"/>
        <v>0</v>
      </c>
      <c r="S157">
        <f t="shared" si="95"/>
        <v>0</v>
      </c>
      <c r="U157">
        <f t="shared" si="83"/>
        <v>5.2359877559829888</v>
      </c>
      <c r="V157">
        <f t="shared" si="84"/>
        <v>-5.042781185374217</v>
      </c>
      <c r="W157">
        <f t="shared" si="96"/>
        <v>-0.98660537668706305</v>
      </c>
      <c r="X157">
        <f t="shared" si="85"/>
        <v>4.249382379295926</v>
      </c>
      <c r="Y157" t="e">
        <f t="shared" si="86"/>
        <v>#NUM!</v>
      </c>
      <c r="Z157">
        <f t="shared" si="97"/>
        <v>1.8781678429844056E-2</v>
      </c>
      <c r="AA157" t="e">
        <f t="shared" si="87"/>
        <v>#NUM!</v>
      </c>
      <c r="AD157">
        <f t="shared" si="98"/>
        <v>-5.7463957785221342E-10</v>
      </c>
      <c r="AE157">
        <f t="shared" si="88"/>
        <v>0.95707157635290219</v>
      </c>
      <c r="AF157">
        <f t="shared" si="89"/>
        <v>21.258496898636107</v>
      </c>
      <c r="AG157">
        <f t="shared" si="99"/>
        <v>1.8781678429844056E-2</v>
      </c>
      <c r="AH157">
        <f t="shared" si="100"/>
        <v>22.234350152844211</v>
      </c>
      <c r="AI157">
        <f t="shared" si="90"/>
        <v>0</v>
      </c>
    </row>
    <row r="158" spans="1:35" x14ac:dyDescent="0.3">
      <c r="A158">
        <f t="shared" si="80"/>
        <v>0.124</v>
      </c>
      <c r="B158">
        <f t="shared" si="70"/>
        <v>0.1947773685063614</v>
      </c>
      <c r="C158">
        <f t="shared" si="75"/>
        <v>0.9810907837696099</v>
      </c>
      <c r="D158">
        <f t="shared" si="71"/>
        <v>194779.13408005613</v>
      </c>
      <c r="E158">
        <f t="shared" si="76"/>
        <v>0.37977909543323923</v>
      </c>
      <c r="F158">
        <f t="shared" si="72"/>
        <v>4582198027.5543032</v>
      </c>
      <c r="G158" t="e">
        <f t="shared" si="73"/>
        <v>#NUM!</v>
      </c>
      <c r="H158" t="e">
        <f t="shared" si="74"/>
        <v>#NUM!</v>
      </c>
      <c r="I158">
        <f t="shared" si="77"/>
        <v>0.98109025113437176</v>
      </c>
      <c r="J158" t="e">
        <f t="shared" si="78"/>
        <v>#NUM!</v>
      </c>
      <c r="K158" t="e">
        <f t="shared" si="79"/>
        <v>#NUM!</v>
      </c>
      <c r="M158">
        <f t="shared" si="81"/>
        <v>22245466.884072986</v>
      </c>
      <c r="N158">
        <f t="shared" si="82"/>
        <v>22.245445587703589</v>
      </c>
      <c r="O158">
        <f t="shared" si="91"/>
        <v>-1.9090824530826972E-2</v>
      </c>
      <c r="P158">
        <f t="shared" si="92"/>
        <v>22.226354763172761</v>
      </c>
      <c r="Q158">
        <f t="shared" si="93"/>
        <v>-4495554057.9913721</v>
      </c>
      <c r="R158">
        <f t="shared" si="94"/>
        <v>0</v>
      </c>
      <c r="S158">
        <f t="shared" si="95"/>
        <v>0</v>
      </c>
      <c r="U158">
        <f t="shared" si="83"/>
        <v>5.2359877559829888</v>
      </c>
      <c r="V158">
        <f t="shared" si="84"/>
        <v>-5.0412103874766272</v>
      </c>
      <c r="W158">
        <f t="shared" si="96"/>
        <v>-0.99452242274925207</v>
      </c>
      <c r="X158">
        <f t="shared" si="85"/>
        <v>4.2414653332337364</v>
      </c>
      <c r="Y158" t="e">
        <f t="shared" si="86"/>
        <v>#NUM!</v>
      </c>
      <c r="Z158">
        <f t="shared" si="97"/>
        <v>1.9090281629607703E-2</v>
      </c>
      <c r="AA158" t="e">
        <f t="shared" si="87"/>
        <v>#NUM!</v>
      </c>
      <c r="AD158">
        <f t="shared" si="98"/>
        <v>-5.7463957785221342E-10</v>
      </c>
      <c r="AE158">
        <f t="shared" si="88"/>
        <v>0.9490761905511278</v>
      </c>
      <c r="AF158">
        <f t="shared" si="89"/>
        <v>21.258188291566661</v>
      </c>
      <c r="AG158">
        <f t="shared" si="99"/>
        <v>1.9090281629607703E-2</v>
      </c>
      <c r="AH158">
        <f t="shared" si="100"/>
        <v>22.226354763172758</v>
      </c>
      <c r="AI158">
        <f t="shared" si="90"/>
        <v>0</v>
      </c>
    </row>
    <row r="159" spans="1:35" x14ac:dyDescent="0.3">
      <c r="A159">
        <f t="shared" si="80"/>
        <v>0.125</v>
      </c>
      <c r="B159">
        <f t="shared" si="70"/>
        <v>0.19634816640395109</v>
      </c>
      <c r="C159">
        <f t="shared" si="75"/>
        <v>0.98078554854330191</v>
      </c>
      <c r="D159">
        <f t="shared" si="71"/>
        <v>196349.93354844372</v>
      </c>
      <c r="E159">
        <f t="shared" si="76"/>
        <v>0.38268343231127455</v>
      </c>
      <c r="F159">
        <f t="shared" si="72"/>
        <v>4547421902.9818087</v>
      </c>
      <c r="G159" t="e">
        <f t="shared" si="73"/>
        <v>#NUM!</v>
      </c>
      <c r="H159" t="e">
        <f t="shared" si="74"/>
        <v>#NUM!</v>
      </c>
      <c r="I159">
        <f t="shared" si="77"/>
        <v>0.98078501227450821</v>
      </c>
      <c r="J159" t="e">
        <f t="shared" si="78"/>
        <v>#NUM!</v>
      </c>
      <c r="K159" t="e">
        <f t="shared" si="79"/>
        <v>#NUM!</v>
      </c>
      <c r="M159">
        <f t="shared" si="81"/>
        <v>22237848.532419503</v>
      </c>
      <c r="N159">
        <f t="shared" si="82"/>
        <v>22.237827235738937</v>
      </c>
      <c r="O159">
        <f t="shared" si="91"/>
        <v>-1.940199504000209E-2</v>
      </c>
      <c r="P159">
        <f t="shared" si="92"/>
        <v>22.218425240698934</v>
      </c>
      <c r="Q159">
        <f t="shared" si="93"/>
        <v>-4460047422.267581</v>
      </c>
      <c r="R159">
        <f t="shared" si="94"/>
        <v>0</v>
      </c>
      <c r="S159">
        <f t="shared" si="95"/>
        <v>0</v>
      </c>
      <c r="U159">
        <f t="shared" si="83"/>
        <v>5.2359877559829888</v>
      </c>
      <c r="V159">
        <f t="shared" si="84"/>
        <v>-5.0396395895790373</v>
      </c>
      <c r="W159">
        <f t="shared" si="96"/>
        <v>-1.0024394407327879</v>
      </c>
      <c r="X159">
        <f t="shared" si="85"/>
        <v>4.2335483152502009</v>
      </c>
      <c r="Y159" t="e">
        <f t="shared" si="86"/>
        <v>#NUM!</v>
      </c>
      <c r="Z159">
        <f t="shared" si="97"/>
        <v>1.9401448265081608E-2</v>
      </c>
      <c r="AA159" t="e">
        <f t="shared" si="87"/>
        <v>#NUM!</v>
      </c>
      <c r="AD159">
        <f t="shared" si="98"/>
        <v>-5.7463957785221342E-10</v>
      </c>
      <c r="AE159">
        <f t="shared" si="88"/>
        <v>0.94114667195100554</v>
      </c>
      <c r="AF159">
        <f t="shared" si="89"/>
        <v>21.257877121057486</v>
      </c>
      <c r="AG159">
        <f t="shared" si="99"/>
        <v>1.9401448265081608E-2</v>
      </c>
      <c r="AH159">
        <f t="shared" si="100"/>
        <v>22.218425240698934</v>
      </c>
      <c r="AI159">
        <f t="shared" si="90"/>
        <v>0</v>
      </c>
    </row>
    <row r="160" spans="1:35" x14ac:dyDescent="0.3">
      <c r="A160">
        <f t="shared" si="80"/>
        <v>0.126</v>
      </c>
      <c r="B160">
        <f t="shared" si="70"/>
        <v>0.19791896430154074</v>
      </c>
      <c r="C160">
        <f t="shared" si="75"/>
        <v>0.98047789332130986</v>
      </c>
      <c r="D160">
        <f t="shared" si="71"/>
        <v>197920.73301683128</v>
      </c>
      <c r="E160">
        <f t="shared" si="76"/>
        <v>0.38558399223138506</v>
      </c>
      <c r="F160">
        <f t="shared" si="72"/>
        <v>4513213870.5495224</v>
      </c>
      <c r="G160" t="e">
        <f t="shared" si="73"/>
        <v>#NUM!</v>
      </c>
      <c r="H160" t="e">
        <f t="shared" si="74"/>
        <v>#NUM!</v>
      </c>
      <c r="I160">
        <f t="shared" si="77"/>
        <v>0.98047735342986708</v>
      </c>
      <c r="J160" t="e">
        <f t="shared" si="78"/>
        <v>#NUM!</v>
      </c>
      <c r="K160" t="e">
        <f t="shared" si="79"/>
        <v>#NUM!</v>
      </c>
      <c r="M160">
        <f t="shared" si="81"/>
        <v>22230297.576828428</v>
      </c>
      <c r="N160">
        <f t="shared" si="82"/>
        <v>22.230276279834133</v>
      </c>
      <c r="O160">
        <f t="shared" si="91"/>
        <v>-1.9715730573344872E-2</v>
      </c>
      <c r="P160">
        <f t="shared" si="92"/>
        <v>22.210560549260787</v>
      </c>
      <c r="Q160">
        <f t="shared" si="93"/>
        <v>-4425108098.9164295</v>
      </c>
      <c r="R160">
        <f t="shared" si="94"/>
        <v>0</v>
      </c>
      <c r="S160">
        <f t="shared" si="95"/>
        <v>0</v>
      </c>
      <c r="U160">
        <f t="shared" si="83"/>
        <v>5.2359877559829888</v>
      </c>
      <c r="V160">
        <f t="shared" si="84"/>
        <v>-5.0380687916814484</v>
      </c>
      <c r="W160">
        <f t="shared" si="96"/>
        <v>-1.0103564712350439</v>
      </c>
      <c r="X160">
        <f t="shared" si="85"/>
        <v>4.2256312847479451</v>
      </c>
      <c r="Y160" t="e">
        <f t="shared" si="86"/>
        <v>#NUM!</v>
      </c>
      <c r="Z160">
        <f t="shared" si="97"/>
        <v>1.9715179932075857E-2</v>
      </c>
      <c r="AA160" t="e">
        <f t="shared" si="87"/>
        <v>#NUM!</v>
      </c>
      <c r="AD160">
        <f t="shared" si="98"/>
        <v>-5.7463957785221342E-10</v>
      </c>
      <c r="AE160">
        <f t="shared" si="88"/>
        <v>0.93328198437920495</v>
      </c>
      <c r="AF160">
        <f t="shared" si="89"/>
        <v>21.257563385524143</v>
      </c>
      <c r="AG160">
        <f t="shared" si="99"/>
        <v>1.9715179932075857E-2</v>
      </c>
      <c r="AH160">
        <f t="shared" si="100"/>
        <v>22.210560549260784</v>
      </c>
      <c r="AI160">
        <f t="shared" si="90"/>
        <v>0</v>
      </c>
    </row>
    <row r="161" spans="1:35" x14ac:dyDescent="0.3">
      <c r="A161">
        <f t="shared" si="80"/>
        <v>0.127</v>
      </c>
      <c r="B161">
        <f t="shared" si="70"/>
        <v>0.19948976219913037</v>
      </c>
      <c r="C161">
        <f t="shared" si="75"/>
        <v>0.98016781886274396</v>
      </c>
      <c r="D161">
        <f t="shared" si="71"/>
        <v>199491.53248521881</v>
      </c>
      <c r="E161">
        <f t="shared" si="76"/>
        <v>0.38848074656632059</v>
      </c>
      <c r="F161">
        <f t="shared" si="72"/>
        <v>4479560537.766468</v>
      </c>
      <c r="G161" t="e">
        <f t="shared" si="73"/>
        <v>#NUM!</v>
      </c>
      <c r="H161" t="e">
        <f t="shared" si="74"/>
        <v>#NUM!</v>
      </c>
      <c r="I161">
        <f t="shared" si="77"/>
        <v>0.98016727537109971</v>
      </c>
      <c r="J161" t="e">
        <f t="shared" si="78"/>
        <v>#NUM!</v>
      </c>
      <c r="K161" t="e">
        <f t="shared" si="79"/>
        <v>#NUM!</v>
      </c>
      <c r="M161">
        <f t="shared" si="81"/>
        <v>22222813.00710398</v>
      </c>
      <c r="N161">
        <f t="shared" si="82"/>
        <v>22.222791709793384</v>
      </c>
      <c r="O161">
        <f t="shared" si="91"/>
        <v>-2.0032032729072297E-2</v>
      </c>
      <c r="P161">
        <f t="shared" si="92"/>
        <v>22.202759677064311</v>
      </c>
      <c r="Q161">
        <f t="shared" si="93"/>
        <v>-4390722688.484705</v>
      </c>
      <c r="R161">
        <f t="shared" si="94"/>
        <v>0</v>
      </c>
      <c r="S161">
        <f t="shared" si="95"/>
        <v>0</v>
      </c>
      <c r="U161">
        <f t="shared" si="83"/>
        <v>5.2359877559829888</v>
      </c>
      <c r="V161">
        <f t="shared" si="84"/>
        <v>-5.0364979937838585</v>
      </c>
      <c r="W161">
        <f t="shared" si="96"/>
        <v>-1.0182735549042874</v>
      </c>
      <c r="X161">
        <f t="shared" si="85"/>
        <v>4.2177142010787012</v>
      </c>
      <c r="Y161" t="e">
        <f t="shared" si="86"/>
        <v>#NUM!</v>
      </c>
      <c r="Z161">
        <f t="shared" si="97"/>
        <v>2.0031478240560771E-2</v>
      </c>
      <c r="AA161" t="e">
        <f t="shared" si="87"/>
        <v>#NUM!</v>
      </c>
      <c r="AD161">
        <f t="shared" si="98"/>
        <v>-5.7463957785221342E-10</v>
      </c>
      <c r="AE161">
        <f t="shared" si="88"/>
        <v>0.9254811160299713</v>
      </c>
      <c r="AF161">
        <f t="shared" si="89"/>
        <v>21.257247083368416</v>
      </c>
      <c r="AG161">
        <f t="shared" si="99"/>
        <v>2.0031478240560771E-2</v>
      </c>
      <c r="AH161">
        <f t="shared" si="100"/>
        <v>22.202759677064307</v>
      </c>
      <c r="AI161">
        <f t="shared" si="90"/>
        <v>0</v>
      </c>
    </row>
    <row r="162" spans="1:35" x14ac:dyDescent="0.3">
      <c r="A162">
        <f t="shared" si="80"/>
        <v>0.128</v>
      </c>
      <c r="B162">
        <f t="shared" ref="B162:B225" si="101">(1-A162)*-theta0+A162*PI()/2</f>
        <v>0.20106056009672005</v>
      </c>
      <c r="C162">
        <f t="shared" si="75"/>
        <v>0.97985532593268376</v>
      </c>
      <c r="D162">
        <f t="shared" ref="D162:D225" si="102">alpha*(B162+theta0)</f>
        <v>201062.33195360636</v>
      </c>
      <c r="E162">
        <f t="shared" si="76"/>
        <v>0.39137366677995639</v>
      </c>
      <c r="F162">
        <f t="shared" ref="F162:F225" si="103">x_m_zeta/E162</f>
        <v>4446448930.298008</v>
      </c>
      <c r="G162" t="e">
        <f t="shared" ref="G162:G225" si="104">(F162)^alpha</f>
        <v>#NUM!</v>
      </c>
      <c r="H162" t="e">
        <f t="shared" ref="H162:H225" si="105">(cat0*C162*G162)^(1/(alpha-1))</f>
        <v>#NUM!</v>
      </c>
      <c r="I162">
        <f t="shared" si="77"/>
        <v>0.97985477884612304</v>
      </c>
      <c r="J162" t="e">
        <f t="shared" si="78"/>
        <v>#NUM!</v>
      </c>
      <c r="K162" t="e">
        <f t="shared" si="79"/>
        <v>#NUM!</v>
      </c>
      <c r="M162">
        <f t="shared" si="81"/>
        <v>22215393.836738668</v>
      </c>
      <c r="N162">
        <f t="shared" si="82"/>
        <v>22.215372539109207</v>
      </c>
      <c r="O162">
        <f t="shared" si="91"/>
        <v>-2.0350903148874094E-2</v>
      </c>
      <c r="P162">
        <f t="shared" si="92"/>
        <v>22.195021635960334</v>
      </c>
      <c r="Q162">
        <f t="shared" si="93"/>
        <v>-4356878209.5417204</v>
      </c>
      <c r="R162">
        <f t="shared" si="94"/>
        <v>0</v>
      </c>
      <c r="S162">
        <f t="shared" si="95"/>
        <v>0</v>
      </c>
      <c r="U162">
        <f t="shared" si="83"/>
        <v>5.2359877559829888</v>
      </c>
      <c r="V162">
        <f t="shared" si="84"/>
        <v>-5.0349271958862687</v>
      </c>
      <c r="W162">
        <f t="shared" si="96"/>
        <v>-1.0261907324405632</v>
      </c>
      <c r="X162">
        <f t="shared" si="85"/>
        <v>4.2097970235424258</v>
      </c>
      <c r="Y162" t="e">
        <f t="shared" si="86"/>
        <v>#NUM!</v>
      </c>
      <c r="Z162">
        <f t="shared" si="97"/>
        <v>2.0350344814700699E-2</v>
      </c>
      <c r="AA162" t="e">
        <f t="shared" si="87"/>
        <v>#NUM!</v>
      </c>
      <c r="AD162">
        <f t="shared" si="98"/>
        <v>-5.7463957785221342E-10</v>
      </c>
      <c r="AE162">
        <f t="shared" si="88"/>
        <v>0.91774307877165595</v>
      </c>
      <c r="AF162">
        <f t="shared" si="89"/>
        <v>21.256928212948615</v>
      </c>
      <c r="AG162">
        <f t="shared" si="99"/>
        <v>2.0350344814700699E-2</v>
      </c>
      <c r="AH162">
        <f t="shared" si="100"/>
        <v>22.195021635960334</v>
      </c>
      <c r="AI162">
        <f t="shared" si="90"/>
        <v>0</v>
      </c>
    </row>
    <row r="163" spans="1:35" x14ac:dyDescent="0.3">
      <c r="A163">
        <f t="shared" si="80"/>
        <v>0.129</v>
      </c>
      <c r="B163">
        <f t="shared" si="101"/>
        <v>0.20263135799430967</v>
      </c>
      <c r="C163">
        <f t="shared" ref="C163:C226" si="106">COS(B163)</f>
        <v>0.97954041530217595</v>
      </c>
      <c r="D163">
        <f t="shared" si="102"/>
        <v>202633.13142199389</v>
      </c>
      <c r="E163">
        <f t="shared" ref="E163:E226" si="107">SIN(D163)</f>
        <v>0.39426272426673803</v>
      </c>
      <c r="F163">
        <f t="shared" si="103"/>
        <v>4413866477.5805693</v>
      </c>
      <c r="G163" t="e">
        <f t="shared" si="104"/>
        <v>#NUM!</v>
      </c>
      <c r="H163" t="e">
        <f t="shared" si="105"/>
        <v>#NUM!</v>
      </c>
      <c r="I163">
        <f t="shared" ref="I163:I226" si="108">COS(D163-B163)</f>
        <v>0.97953986463756959</v>
      </c>
      <c r="J163" t="e">
        <f t="shared" ref="J163:J226" si="109">H163*I163</f>
        <v>#NUM!</v>
      </c>
      <c r="K163" t="e">
        <f t="shared" ref="K163:K226" si="110">J163*EXP(-J163)</f>
        <v>#NUM!</v>
      </c>
      <c r="M163">
        <f t="shared" si="81"/>
        <v>22208039.102585122</v>
      </c>
      <c r="N163">
        <f t="shared" si="82"/>
        <v>22.208017804634224</v>
      </c>
      <c r="O163">
        <f t="shared" si="91"/>
        <v>-2.0672343459341682E-2</v>
      </c>
      <c r="P163">
        <f t="shared" si="92"/>
        <v>22.187345461174882</v>
      </c>
      <c r="Q163">
        <f t="shared" si="93"/>
        <v>-4323562084.515295</v>
      </c>
      <c r="R163">
        <f t="shared" si="94"/>
        <v>0</v>
      </c>
      <c r="S163">
        <f t="shared" si="95"/>
        <v>0</v>
      </c>
      <c r="U163">
        <f t="shared" si="83"/>
        <v>5.2359877559829888</v>
      </c>
      <c r="V163">
        <f t="shared" si="84"/>
        <v>-5.0333563979886788</v>
      </c>
      <c r="W163">
        <f t="shared" si="96"/>
        <v>-1.0341080445965776</v>
      </c>
      <c r="X163">
        <f t="shared" si="85"/>
        <v>4.201879711386411</v>
      </c>
      <c r="Y163" t="e">
        <f t="shared" si="86"/>
        <v>#NUM!</v>
      </c>
      <c r="Z163">
        <f t="shared" si="97"/>
        <v>2.0671781292888377E-2</v>
      </c>
      <c r="AA163" t="e">
        <f t="shared" si="87"/>
        <v>#NUM!</v>
      </c>
      <c r="AD163">
        <f t="shared" si="98"/>
        <v>-5.7463957785221342E-10</v>
      </c>
      <c r="AE163">
        <f t="shared" si="88"/>
        <v>0.91006690781848532</v>
      </c>
      <c r="AF163">
        <f t="shared" si="89"/>
        <v>21.256606772638147</v>
      </c>
      <c r="AG163">
        <f t="shared" si="99"/>
        <v>2.0671781292888377E-2</v>
      </c>
      <c r="AH163">
        <f t="shared" si="100"/>
        <v>22.187345461174882</v>
      </c>
      <c r="AI163">
        <f t="shared" si="90"/>
        <v>0</v>
      </c>
    </row>
    <row r="164" spans="1:35" x14ac:dyDescent="0.3">
      <c r="A164">
        <f t="shared" ref="A164:A227" si="111">ROUND(A163+1/1000,3)</f>
        <v>0.13</v>
      </c>
      <c r="B164">
        <f t="shared" si="101"/>
        <v>0.20420215589189936</v>
      </c>
      <c r="C164">
        <f t="shared" si="106"/>
        <v>0.97922308774823286</v>
      </c>
      <c r="D164">
        <f t="shared" si="102"/>
        <v>204203.93089038148</v>
      </c>
      <c r="E164">
        <f t="shared" si="107"/>
        <v>0.39714789059307315</v>
      </c>
      <c r="F164">
        <f t="shared" si="103"/>
        <v>4381800994.5912533</v>
      </c>
      <c r="G164" t="e">
        <f t="shared" si="104"/>
        <v>#NUM!</v>
      </c>
      <c r="H164" t="e">
        <f t="shared" si="105"/>
        <v>#NUM!</v>
      </c>
      <c r="I164">
        <f t="shared" si="108"/>
        <v>0.97922253350488586</v>
      </c>
      <c r="J164" t="e">
        <f t="shared" si="109"/>
        <v>#NUM!</v>
      </c>
      <c r="K164" t="e">
        <f t="shared" si="110"/>
        <v>#NUM!</v>
      </c>
      <c r="M164">
        <f t="shared" si="81"/>
        <v>22200747.863526378</v>
      </c>
      <c r="N164">
        <f t="shared" si="82"/>
        <v>22.200726565251472</v>
      </c>
      <c r="O164">
        <f t="shared" si="91"/>
        <v>-2.0996355331083634E-2</v>
      </c>
      <c r="P164">
        <f t="shared" si="92"/>
        <v>22.17973020992039</v>
      </c>
      <c r="Q164">
        <f t="shared" si="93"/>
        <v>-4290762121.2579455</v>
      </c>
      <c r="R164">
        <f t="shared" si="94"/>
        <v>0</v>
      </c>
      <c r="S164">
        <f t="shared" si="95"/>
        <v>0</v>
      </c>
      <c r="U164">
        <f t="shared" si="83"/>
        <v>5.2359877559829888</v>
      </c>
      <c r="V164">
        <f t="shared" si="84"/>
        <v>-5.0317856000910899</v>
      </c>
      <c r="W164">
        <f t="shared" si="96"/>
        <v>-1.0420255321785896</v>
      </c>
      <c r="X164">
        <f t="shared" si="85"/>
        <v>4.193962223804399</v>
      </c>
      <c r="Y164" t="e">
        <f t="shared" si="86"/>
        <v>#NUM!</v>
      </c>
      <c r="Z164">
        <f t="shared" si="97"/>
        <v>2.0995789327778788E-2</v>
      </c>
      <c r="AA164" t="e">
        <f t="shared" si="87"/>
        <v>#NUM!</v>
      </c>
      <c r="AD164">
        <f t="shared" si="98"/>
        <v>-5.7463957785221342E-10</v>
      </c>
      <c r="AE164">
        <f t="shared" si="88"/>
        <v>0.90245166040084301</v>
      </c>
      <c r="AF164">
        <f t="shared" si="89"/>
        <v>21.256282760766407</v>
      </c>
      <c r="AG164">
        <f t="shared" si="99"/>
        <v>2.0995789327778788E-2</v>
      </c>
      <c r="AH164">
        <f t="shared" si="100"/>
        <v>22.179730209920386</v>
      </c>
      <c r="AI164">
        <f t="shared" si="90"/>
        <v>0</v>
      </c>
    </row>
    <row r="165" spans="1:35" x14ac:dyDescent="0.3">
      <c r="A165">
        <f t="shared" si="111"/>
        <v>0.13100000000000001</v>
      </c>
      <c r="B165">
        <f t="shared" si="101"/>
        <v>0.20577295378948898</v>
      </c>
      <c r="C165">
        <f t="shared" si="106"/>
        <v>0.97890334405383006</v>
      </c>
      <c r="D165">
        <f t="shared" si="102"/>
        <v>205774.73035876901</v>
      </c>
      <c r="E165">
        <f t="shared" si="107"/>
        <v>0.4000291371766222</v>
      </c>
      <c r="F165">
        <f t="shared" si="103"/>
        <v>4350240670.6744394</v>
      </c>
      <c r="G165" t="e">
        <f t="shared" si="104"/>
        <v>#NUM!</v>
      </c>
      <c r="H165" t="e">
        <f t="shared" si="105"/>
        <v>#NUM!</v>
      </c>
      <c r="I165">
        <f t="shared" si="108"/>
        <v>0.97890278624862481</v>
      </c>
      <c r="J165" t="e">
        <f t="shared" si="109"/>
        <v>#NUM!</v>
      </c>
      <c r="K165" t="e">
        <f t="shared" si="110"/>
        <v>#NUM!</v>
      </c>
      <c r="M165">
        <f t="shared" si="81"/>
        <v>22193519.200605378</v>
      </c>
      <c r="N165">
        <f t="shared" si="82"/>
        <v>22.193497902003891</v>
      </c>
      <c r="O165">
        <f t="shared" si="91"/>
        <v>-2.1322940413128599E-2</v>
      </c>
      <c r="P165">
        <f t="shared" si="92"/>
        <v>22.172174961590763</v>
      </c>
      <c r="Q165">
        <f t="shared" si="93"/>
        <v>-4258466502.0840364</v>
      </c>
      <c r="R165">
        <f t="shared" si="94"/>
        <v>0</v>
      </c>
      <c r="S165">
        <f t="shared" si="95"/>
        <v>0</v>
      </c>
      <c r="U165">
        <f t="shared" si="83"/>
        <v>5.2359877559829888</v>
      </c>
      <c r="V165">
        <f t="shared" si="84"/>
        <v>-5.0302148021935</v>
      </c>
      <c r="W165">
        <f t="shared" si="96"/>
        <v>-1.0499432360472993</v>
      </c>
      <c r="X165">
        <f t="shared" si="85"/>
        <v>4.1860445199356899</v>
      </c>
      <c r="Y165" t="e">
        <f t="shared" si="86"/>
        <v>#NUM!</v>
      </c>
      <c r="Z165">
        <f t="shared" si="97"/>
        <v>2.1322370586324385E-2</v>
      </c>
      <c r="AA165" t="e">
        <f t="shared" si="87"/>
        <v>#NUM!</v>
      </c>
      <c r="AD165">
        <f t="shared" si="98"/>
        <v>-5.7463957785221342E-10</v>
      </c>
      <c r="AE165">
        <f t="shared" si="88"/>
        <v>0.89489641589471436</v>
      </c>
      <c r="AF165">
        <f t="shared" si="89"/>
        <v>21.255956175684361</v>
      </c>
      <c r="AG165">
        <f t="shared" si="99"/>
        <v>2.1322370586324385E-2</v>
      </c>
      <c r="AH165">
        <f t="shared" si="100"/>
        <v>22.172174961590763</v>
      </c>
      <c r="AI165">
        <f t="shared" si="90"/>
        <v>0</v>
      </c>
    </row>
    <row r="166" spans="1:35" x14ac:dyDescent="0.3">
      <c r="A166">
        <f t="shared" si="111"/>
        <v>0.13200000000000001</v>
      </c>
      <c r="B166">
        <f t="shared" si="101"/>
        <v>0.20734375168707864</v>
      </c>
      <c r="C166">
        <f t="shared" si="106"/>
        <v>0.97858118500790514</v>
      </c>
      <c r="D166">
        <f t="shared" si="102"/>
        <v>207345.52982715654</v>
      </c>
      <c r="E166">
        <f t="shared" si="107"/>
        <v>0.40290643563413764</v>
      </c>
      <c r="F166">
        <f t="shared" si="103"/>
        <v>4319174051.5675688</v>
      </c>
      <c r="G166" t="e">
        <f t="shared" si="104"/>
        <v>#NUM!</v>
      </c>
      <c r="H166" t="e">
        <f t="shared" si="105"/>
        <v>#NUM!</v>
      </c>
      <c r="I166">
        <f t="shared" si="108"/>
        <v>0.97858062365786369</v>
      </c>
      <c r="J166" t="e">
        <f t="shared" si="109"/>
        <v>#NUM!</v>
      </c>
      <c r="K166" t="e">
        <f t="shared" si="110"/>
        <v>#NUM!</v>
      </c>
      <c r="M166">
        <f t="shared" si="81"/>
        <v>22186352.215486217</v>
      </c>
      <c r="N166">
        <f t="shared" si="82"/>
        <v>22.186330916555576</v>
      </c>
      <c r="O166">
        <f t="shared" si="91"/>
        <v>-2.1652100386632813E-2</v>
      </c>
      <c r="P166">
        <f t="shared" si="92"/>
        <v>22.164678816168944</v>
      </c>
      <c r="Q166">
        <f t="shared" si="93"/>
        <v>-4226663765.642374</v>
      </c>
      <c r="R166">
        <f t="shared" si="94"/>
        <v>0</v>
      </c>
      <c r="S166">
        <f t="shared" si="95"/>
        <v>0</v>
      </c>
      <c r="U166">
        <f t="shared" si="83"/>
        <v>5.2359877559829888</v>
      </c>
      <c r="V166">
        <f t="shared" si="84"/>
        <v>-5.0286440042959102</v>
      </c>
      <c r="W166">
        <f t="shared" si="96"/>
        <v>-1.0578611971187459</v>
      </c>
      <c r="X166">
        <f t="shared" si="85"/>
        <v>4.1781265588642427</v>
      </c>
      <c r="Y166" t="e">
        <f t="shared" si="86"/>
        <v>#NUM!</v>
      </c>
      <c r="Z166">
        <f t="shared" si="97"/>
        <v>2.1651526749809365E-2</v>
      </c>
      <c r="AA166" t="e">
        <f t="shared" si="87"/>
        <v>#NUM!</v>
      </c>
      <c r="AD166">
        <f t="shared" si="98"/>
        <v>-5.7463957785221342E-10</v>
      </c>
      <c r="AE166">
        <f t="shared" si="88"/>
        <v>0.88740027428291357</v>
      </c>
      <c r="AF166">
        <f t="shared" si="89"/>
        <v>21.255627015710857</v>
      </c>
      <c r="AG166">
        <f t="shared" si="99"/>
        <v>2.1651526749809365E-2</v>
      </c>
      <c r="AH166">
        <f t="shared" si="100"/>
        <v>22.164678816168941</v>
      </c>
      <c r="AI166">
        <f t="shared" si="90"/>
        <v>0</v>
      </c>
    </row>
    <row r="167" spans="1:35" x14ac:dyDescent="0.3">
      <c r="A167">
        <f t="shared" si="111"/>
        <v>0.13300000000000001</v>
      </c>
      <c r="B167">
        <f t="shared" si="101"/>
        <v>0.20891454958466832</v>
      </c>
      <c r="C167">
        <f t="shared" si="106"/>
        <v>0.97825661140535491</v>
      </c>
      <c r="D167">
        <f t="shared" si="102"/>
        <v>208916.32929554413</v>
      </c>
      <c r="E167">
        <f t="shared" si="107"/>
        <v>0.4057797576210459</v>
      </c>
      <c r="F167">
        <f t="shared" si="103"/>
        <v>4288590027.7601452</v>
      </c>
      <c r="G167" t="e">
        <f t="shared" si="104"/>
        <v>#NUM!</v>
      </c>
      <c r="H167" t="e">
        <f t="shared" si="105"/>
        <v>#NUM!</v>
      </c>
      <c r="I167">
        <f t="shared" si="108"/>
        <v>0.97825604650953069</v>
      </c>
      <c r="J167" t="e">
        <f t="shared" si="109"/>
        <v>#NUM!</v>
      </c>
      <c r="K167" t="e">
        <f t="shared" si="110"/>
        <v>#NUM!</v>
      </c>
      <c r="M167">
        <f t="shared" si="81"/>
        <v>22179246.03023028</v>
      </c>
      <c r="N167">
        <f t="shared" si="82"/>
        <v>22.179224730967906</v>
      </c>
      <c r="O167">
        <f t="shared" si="91"/>
        <v>-2.1983836965630856E-2</v>
      </c>
      <c r="P167">
        <f t="shared" si="92"/>
        <v>22.157240894002275</v>
      </c>
      <c r="Q167">
        <f t="shared" si="93"/>
        <v>-4195342795.238028</v>
      </c>
      <c r="R167">
        <f t="shared" si="94"/>
        <v>0</v>
      </c>
      <c r="S167">
        <f t="shared" si="95"/>
        <v>0</v>
      </c>
      <c r="U167">
        <f t="shared" si="83"/>
        <v>5.2359877559829888</v>
      </c>
      <c r="V167">
        <f t="shared" si="84"/>
        <v>-5.0270732063983203</v>
      </c>
      <c r="W167">
        <f t="shared" si="96"/>
        <v>-1.065779456365205</v>
      </c>
      <c r="X167">
        <f t="shared" si="85"/>
        <v>4.1702082996177836</v>
      </c>
      <c r="Y167" t="e">
        <f t="shared" si="86"/>
        <v>#NUM!</v>
      </c>
      <c r="Z167">
        <f t="shared" si="97"/>
        <v>2.1983259513885842E-2</v>
      </c>
      <c r="AA167" t="e">
        <f t="shared" si="87"/>
        <v>#NUM!</v>
      </c>
      <c r="AD167">
        <f t="shared" si="98"/>
        <v>-5.7463957785221342E-10</v>
      </c>
      <c r="AE167">
        <f t="shared" si="88"/>
        <v>0.87996235593116856</v>
      </c>
      <c r="AF167">
        <f t="shared" si="89"/>
        <v>21.255295279131857</v>
      </c>
      <c r="AG167">
        <f t="shared" si="99"/>
        <v>2.1983259513885842E-2</v>
      </c>
      <c r="AH167">
        <f t="shared" si="100"/>
        <v>22.157240894002271</v>
      </c>
      <c r="AI167">
        <f t="shared" si="90"/>
        <v>0</v>
      </c>
    </row>
    <row r="168" spans="1:35" x14ac:dyDescent="0.3">
      <c r="A168">
        <f t="shared" si="111"/>
        <v>0.13400000000000001</v>
      </c>
      <c r="B168">
        <f t="shared" si="101"/>
        <v>0.21048534748225795</v>
      </c>
      <c r="C168">
        <f t="shared" si="106"/>
        <v>0.97792962404703421</v>
      </c>
      <c r="D168">
        <f t="shared" si="102"/>
        <v>210487.12876393166</v>
      </c>
      <c r="E168">
        <f t="shared" si="107"/>
        <v>0.40864907467234518</v>
      </c>
      <c r="F168">
        <f t="shared" si="103"/>
        <v>4258477823.2909422</v>
      </c>
      <c r="G168" t="e">
        <f t="shared" si="104"/>
        <v>#NUM!</v>
      </c>
      <c r="H168" t="e">
        <f t="shared" si="105"/>
        <v>#NUM!</v>
      </c>
      <c r="I168">
        <f t="shared" si="108"/>
        <v>0.97792905562854138</v>
      </c>
      <c r="J168" t="e">
        <f t="shared" si="109"/>
        <v>#NUM!</v>
      </c>
      <c r="K168" t="e">
        <f t="shared" si="110"/>
        <v>#NUM!</v>
      </c>
      <c r="M168">
        <f t="shared" si="81"/>
        <v>22172199.787075542</v>
      </c>
      <c r="N168">
        <f t="shared" si="82"/>
        <v>22.172178487478856</v>
      </c>
      <c r="O168">
        <f t="shared" si="91"/>
        <v>-2.2318151835606568E-2</v>
      </c>
      <c r="P168">
        <f t="shared" si="92"/>
        <v>22.14986033564325</v>
      </c>
      <c r="Q168">
        <f t="shared" si="93"/>
        <v>-4164492807.8515754</v>
      </c>
      <c r="R168">
        <f t="shared" si="94"/>
        <v>0</v>
      </c>
      <c r="S168">
        <f t="shared" si="95"/>
        <v>0</v>
      </c>
      <c r="U168">
        <f t="shared" si="83"/>
        <v>5.2359877559829888</v>
      </c>
      <c r="V168">
        <f t="shared" si="84"/>
        <v>-5.0255024085007305</v>
      </c>
      <c r="W168">
        <f t="shared" si="96"/>
        <v>-1.0736980548160873</v>
      </c>
      <c r="X168">
        <f t="shared" si="85"/>
        <v>4.1622897011669018</v>
      </c>
      <c r="Y168" t="e">
        <f t="shared" si="86"/>
        <v>#NUM!</v>
      </c>
      <c r="Z168">
        <f t="shared" si="97"/>
        <v>2.2317570588608782E-2</v>
      </c>
      <c r="AA168" t="e">
        <f t="shared" si="87"/>
        <v>#NUM!</v>
      </c>
      <c r="AD168">
        <f t="shared" si="98"/>
        <v>-5.7463957785221342E-10</v>
      </c>
      <c r="AE168">
        <f t="shared" si="88"/>
        <v>0.87258180136739594</v>
      </c>
      <c r="AF168">
        <f t="shared" si="89"/>
        <v>21.254960964261883</v>
      </c>
      <c r="AG168">
        <f t="shared" si="99"/>
        <v>2.2317570588608782E-2</v>
      </c>
      <c r="AH168">
        <f t="shared" si="100"/>
        <v>22.149860335643247</v>
      </c>
      <c r="AI168">
        <f t="shared" si="90"/>
        <v>0</v>
      </c>
    </row>
    <row r="169" spans="1:35" x14ac:dyDescent="0.3">
      <c r="A169">
        <f t="shared" si="111"/>
        <v>0.13500000000000001</v>
      </c>
      <c r="B169">
        <f t="shared" si="101"/>
        <v>0.21205614537984763</v>
      </c>
      <c r="C169">
        <f t="shared" si="106"/>
        <v>0.9776002237397533</v>
      </c>
      <c r="D169">
        <f t="shared" si="102"/>
        <v>212057.92823231925</v>
      </c>
      <c r="E169">
        <f t="shared" si="107"/>
        <v>0.41151435857535956</v>
      </c>
      <c r="F169">
        <f t="shared" si="103"/>
        <v>4228826979.5131917</v>
      </c>
      <c r="G169" t="e">
        <f t="shared" si="104"/>
        <v>#NUM!</v>
      </c>
      <c r="H169" t="e">
        <f t="shared" si="105"/>
        <v>#NUM!</v>
      </c>
      <c r="I169">
        <f t="shared" si="108"/>
        <v>0.97759965179747743</v>
      </c>
      <c r="J169" t="e">
        <f t="shared" si="109"/>
        <v>#NUM!</v>
      </c>
      <c r="K169" t="e">
        <f t="shared" si="110"/>
        <v>#NUM!</v>
      </c>
      <c r="M169">
        <f t="shared" si="81"/>
        <v>22165212.646929849</v>
      </c>
      <c r="N169">
        <f t="shared" si="82"/>
        <v>22.16519134699627</v>
      </c>
      <c r="O169">
        <f t="shared" si="91"/>
        <v>-2.265504674584605E-2</v>
      </c>
      <c r="P169">
        <f t="shared" si="92"/>
        <v>22.142536300250423</v>
      </c>
      <c r="Q169">
        <f t="shared" si="93"/>
        <v>-4134103337.6012583</v>
      </c>
      <c r="R169">
        <f t="shared" si="94"/>
        <v>0</v>
      </c>
      <c r="S169">
        <f t="shared" si="95"/>
        <v>0</v>
      </c>
      <c r="U169">
        <f t="shared" si="83"/>
        <v>5.2359877559829888</v>
      </c>
      <c r="V169">
        <f t="shared" si="84"/>
        <v>-5.0239316106031415</v>
      </c>
      <c r="W169">
        <f t="shared" si="96"/>
        <v>-1.0816170335588471</v>
      </c>
      <c r="X169">
        <f t="shared" si="85"/>
        <v>4.154370722424142</v>
      </c>
      <c r="Y169" t="e">
        <f t="shared" si="86"/>
        <v>#NUM!</v>
      </c>
      <c r="Z169">
        <f t="shared" si="97"/>
        <v>2.2654461698472603E-2</v>
      </c>
      <c r="AA169" t="e">
        <f t="shared" si="87"/>
        <v>#NUM!</v>
      </c>
      <c r="AD169">
        <f t="shared" si="98"/>
        <v>-5.7463957785221342E-10</v>
      </c>
      <c r="AE169">
        <f t="shared" si="88"/>
        <v>0.86525776977494706</v>
      </c>
      <c r="AF169">
        <f t="shared" si="89"/>
        <v>21.254624069351642</v>
      </c>
      <c r="AG169">
        <f t="shared" si="99"/>
        <v>2.2654461698472603E-2</v>
      </c>
      <c r="AH169">
        <f t="shared" si="100"/>
        <v>22.142536300250423</v>
      </c>
      <c r="AI169">
        <f t="shared" si="90"/>
        <v>0</v>
      </c>
    </row>
    <row r="170" spans="1:35" x14ac:dyDescent="0.3">
      <c r="A170">
        <f t="shared" si="111"/>
        <v>0.13600000000000001</v>
      </c>
      <c r="B170">
        <f t="shared" si="101"/>
        <v>0.21362694327743725</v>
      </c>
      <c r="C170">
        <f t="shared" si="106"/>
        <v>0.97726841129627651</v>
      </c>
      <c r="D170">
        <f t="shared" si="102"/>
        <v>213628.72770070675</v>
      </c>
      <c r="E170">
        <f t="shared" si="107"/>
        <v>0.41437558091823024</v>
      </c>
      <c r="F170">
        <f t="shared" si="103"/>
        <v>4199627348.0795403</v>
      </c>
      <c r="G170" t="e">
        <f t="shared" si="104"/>
        <v>#NUM!</v>
      </c>
      <c r="H170" t="e">
        <f t="shared" si="105"/>
        <v>#NUM!</v>
      </c>
      <c r="I170">
        <f t="shared" si="108"/>
        <v>0.97726783585352139</v>
      </c>
      <c r="J170" t="e">
        <f t="shared" si="109"/>
        <v>#NUM!</v>
      </c>
      <c r="K170" t="e">
        <f t="shared" si="110"/>
        <v>#NUM!</v>
      </c>
      <c r="M170">
        <f t="shared" si="81"/>
        <v>22158283.789913192</v>
      </c>
      <c r="N170">
        <f t="shared" si="82"/>
        <v>22.158262489640144</v>
      </c>
      <c r="O170">
        <f t="shared" si="91"/>
        <v>-2.299452341036556E-2</v>
      </c>
      <c r="P170">
        <f t="shared" si="92"/>
        <v>22.13526796622978</v>
      </c>
      <c r="Q170">
        <f t="shared" si="93"/>
        <v>-4104164229.0382419</v>
      </c>
      <c r="R170">
        <f t="shared" si="94"/>
        <v>0</v>
      </c>
      <c r="S170">
        <f t="shared" si="95"/>
        <v>0</v>
      </c>
      <c r="U170">
        <f t="shared" si="83"/>
        <v>5.2359877559829888</v>
      </c>
      <c r="V170">
        <f t="shared" si="84"/>
        <v>-5.0223608127055517</v>
      </c>
      <c r="W170">
        <f t="shared" si="96"/>
        <v>-1.0895364337398858</v>
      </c>
      <c r="X170">
        <f t="shared" si="85"/>
        <v>4.1464513222431032</v>
      </c>
      <c r="Y170" t="e">
        <f t="shared" si="86"/>
        <v>#NUM!</v>
      </c>
      <c r="Z170">
        <f t="shared" si="97"/>
        <v>2.2993934582446966E-2</v>
      </c>
      <c r="AA170" t="e">
        <f t="shared" si="87"/>
        <v>#NUM!</v>
      </c>
      <c r="AD170">
        <f t="shared" si="98"/>
        <v>-5.7463957785221342E-10</v>
      </c>
      <c r="AE170">
        <f t="shared" si="88"/>
        <v>0.8579894395348463</v>
      </c>
      <c r="AF170">
        <f t="shared" si="89"/>
        <v>21.254284592687124</v>
      </c>
      <c r="AG170">
        <f t="shared" si="99"/>
        <v>2.2993934582446966E-2</v>
      </c>
      <c r="AH170">
        <f t="shared" si="100"/>
        <v>22.13526796622978</v>
      </c>
      <c r="AI170">
        <f t="shared" si="90"/>
        <v>0</v>
      </c>
    </row>
    <row r="171" spans="1:35" x14ac:dyDescent="0.3">
      <c r="A171">
        <f t="shared" si="111"/>
        <v>0.13700000000000001</v>
      </c>
      <c r="B171">
        <f t="shared" si="101"/>
        <v>0.21519774117502691</v>
      </c>
      <c r="C171">
        <f t="shared" si="106"/>
        <v>0.97693418753531969</v>
      </c>
      <c r="D171">
        <f t="shared" si="102"/>
        <v>215199.5271690943</v>
      </c>
      <c r="E171">
        <f t="shared" si="107"/>
        <v>0.41723271359443626</v>
      </c>
      <c r="F171">
        <f t="shared" si="103"/>
        <v>4170869074.4995117</v>
      </c>
      <c r="G171" t="e">
        <f t="shared" si="104"/>
        <v>#NUM!</v>
      </c>
      <c r="H171" t="e">
        <f t="shared" si="105"/>
        <v>#NUM!</v>
      </c>
      <c r="I171">
        <f t="shared" si="108"/>
        <v>0.97693360859701783</v>
      </c>
      <c r="J171" t="e">
        <f t="shared" si="109"/>
        <v>#NUM!</v>
      </c>
      <c r="K171" t="e">
        <f t="shared" si="110"/>
        <v>#NUM!</v>
      </c>
      <c r="M171">
        <f t="shared" si="81"/>
        <v>22151412.413583755</v>
      </c>
      <c r="N171">
        <f t="shared" si="82"/>
        <v>22.15139111296865</v>
      </c>
      <c r="O171">
        <f t="shared" si="91"/>
        <v>-2.3336583601459519E-2</v>
      </c>
      <c r="P171">
        <f t="shared" si="92"/>
        <v>22.128054529367191</v>
      </c>
      <c r="Q171">
        <f t="shared" si="93"/>
        <v>-4074665620.4312716</v>
      </c>
      <c r="R171">
        <f t="shared" si="94"/>
        <v>0</v>
      </c>
      <c r="S171">
        <f t="shared" si="95"/>
        <v>0</v>
      </c>
      <c r="U171">
        <f t="shared" si="83"/>
        <v>5.2359877559829888</v>
      </c>
      <c r="V171">
        <f t="shared" si="84"/>
        <v>-5.0207900148079618</v>
      </c>
      <c r="W171">
        <f t="shared" si="96"/>
        <v>-1.0974562965654664</v>
      </c>
      <c r="X171">
        <f t="shared" si="85"/>
        <v>4.1385314594175222</v>
      </c>
      <c r="Y171" t="e">
        <f t="shared" si="86"/>
        <v>#NUM!</v>
      </c>
      <c r="Z171">
        <f t="shared" si="97"/>
        <v>2.3335990994013917E-2</v>
      </c>
      <c r="AA171" t="e">
        <f t="shared" si="87"/>
        <v>#NUM!</v>
      </c>
      <c r="AD171">
        <f t="shared" si="98"/>
        <v>-5.7463957785221342E-10</v>
      </c>
      <c r="AE171">
        <f t="shared" si="88"/>
        <v>0.8507760064517863</v>
      </c>
      <c r="AF171">
        <f t="shared" si="89"/>
        <v>21.25394253249603</v>
      </c>
      <c r="AG171">
        <f t="shared" si="99"/>
        <v>2.3335990994013917E-2</v>
      </c>
      <c r="AH171">
        <f t="shared" si="100"/>
        <v>22.128054529367191</v>
      </c>
      <c r="AI171">
        <f t="shared" si="90"/>
        <v>0</v>
      </c>
    </row>
    <row r="172" spans="1:35" x14ac:dyDescent="0.3">
      <c r="A172">
        <f t="shared" si="111"/>
        <v>0.13800000000000001</v>
      </c>
      <c r="B172">
        <f t="shared" si="101"/>
        <v>0.21676853907261656</v>
      </c>
      <c r="C172">
        <f t="shared" si="106"/>
        <v>0.97659755328154818</v>
      </c>
      <c r="D172">
        <f t="shared" si="102"/>
        <v>216770.32663748186</v>
      </c>
      <c r="E172">
        <f t="shared" si="107"/>
        <v>0.42008572835218083</v>
      </c>
      <c r="F172">
        <f t="shared" si="103"/>
        <v>4142542592.024507</v>
      </c>
      <c r="G172" t="e">
        <f t="shared" si="104"/>
        <v>#NUM!</v>
      </c>
      <c r="H172" t="e">
        <f t="shared" si="105"/>
        <v>#NUM!</v>
      </c>
      <c r="I172">
        <f t="shared" si="108"/>
        <v>0.97659697085876318</v>
      </c>
      <c r="J172" t="e">
        <f t="shared" si="109"/>
        <v>#NUM!</v>
      </c>
      <c r="K172" t="e">
        <f t="shared" si="110"/>
        <v>#NUM!</v>
      </c>
      <c r="M172">
        <f t="shared" si="81"/>
        <v>22144597.733507581</v>
      </c>
      <c r="N172">
        <f t="shared" si="82"/>
        <v>22.144576432547833</v>
      </c>
      <c r="O172">
        <f t="shared" si="91"/>
        <v>-2.3681229080907914E-2</v>
      </c>
      <c r="P172">
        <f t="shared" si="92"/>
        <v>22.120895203466926</v>
      </c>
      <c r="Q172">
        <f t="shared" si="93"/>
        <v>-4045597937.8327351</v>
      </c>
      <c r="R172">
        <f t="shared" si="94"/>
        <v>0</v>
      </c>
      <c r="S172">
        <f t="shared" si="95"/>
        <v>0</v>
      </c>
      <c r="U172">
        <f t="shared" si="83"/>
        <v>5.2359877559829888</v>
      </c>
      <c r="V172">
        <f t="shared" si="84"/>
        <v>-5.019219216910372</v>
      </c>
      <c r="W172">
        <f t="shared" si="96"/>
        <v>-1.105376663302625</v>
      </c>
      <c r="X172">
        <f t="shared" si="85"/>
        <v>4.1306110926803639</v>
      </c>
      <c r="Y172" t="e">
        <f t="shared" si="86"/>
        <v>#NUM!</v>
      </c>
      <c r="Z172">
        <f t="shared" si="97"/>
        <v>2.3680632701205018E-2</v>
      </c>
      <c r="AA172" t="e">
        <f t="shared" si="87"/>
        <v>#NUM!</v>
      </c>
      <c r="AD172">
        <f t="shared" si="98"/>
        <v>-5.7463957785221342E-10</v>
      </c>
      <c r="AE172">
        <f t="shared" si="88"/>
        <v>0.84361668432377634</v>
      </c>
      <c r="AF172">
        <f t="shared" si="89"/>
        <v>21.253597887016582</v>
      </c>
      <c r="AG172">
        <f t="shared" si="99"/>
        <v>2.3680632701205018E-2</v>
      </c>
      <c r="AH172">
        <f t="shared" si="100"/>
        <v>22.120895203466922</v>
      </c>
      <c r="AI172">
        <f t="shared" si="90"/>
        <v>0</v>
      </c>
    </row>
    <row r="173" spans="1:35" x14ac:dyDescent="0.3">
      <c r="A173">
        <f t="shared" si="111"/>
        <v>0.13900000000000001</v>
      </c>
      <c r="B173">
        <f t="shared" si="101"/>
        <v>0.21833933697020622</v>
      </c>
      <c r="C173">
        <f t="shared" si="106"/>
        <v>0.97625850936557546</v>
      </c>
      <c r="D173">
        <f t="shared" si="102"/>
        <v>218341.12610586942</v>
      </c>
      <c r="E173">
        <f t="shared" si="107"/>
        <v>0.42293459703335989</v>
      </c>
      <c r="F173">
        <f t="shared" si="103"/>
        <v>4114638608.9177809</v>
      </c>
      <c r="G173" t="e">
        <f t="shared" si="104"/>
        <v>#NUM!</v>
      </c>
      <c r="H173" t="e">
        <f t="shared" si="105"/>
        <v>#NUM!</v>
      </c>
      <c r="I173">
        <f t="shared" si="108"/>
        <v>0.97625792346937579</v>
      </c>
      <c r="J173" t="e">
        <f t="shared" si="109"/>
        <v>#NUM!</v>
      </c>
      <c r="K173" t="e">
        <f t="shared" si="110"/>
        <v>#NUM!</v>
      </c>
      <c r="M173">
        <f t="shared" si="81"/>
        <v>22137838.9821724</v>
      </c>
      <c r="N173">
        <f t="shared" si="82"/>
        <v>22.137817680865421</v>
      </c>
      <c r="O173">
        <f t="shared" si="91"/>
        <v>-2.4028461631343392E-2</v>
      </c>
      <c r="P173">
        <f t="shared" si="92"/>
        <v>22.113789219234079</v>
      </c>
      <c r="Q173">
        <f t="shared" si="93"/>
        <v>-4016951882.273706</v>
      </c>
      <c r="R173">
        <f t="shared" si="94"/>
        <v>0</v>
      </c>
      <c r="S173">
        <f t="shared" si="95"/>
        <v>0</v>
      </c>
      <c r="U173">
        <f t="shared" si="83"/>
        <v>5.2359877559829888</v>
      </c>
      <c r="V173">
        <f t="shared" si="84"/>
        <v>-5.017648419012783</v>
      </c>
      <c r="W173">
        <f t="shared" si="96"/>
        <v>-1.1132975752800902</v>
      </c>
      <c r="X173">
        <f t="shared" si="85"/>
        <v>4.1226901807028984</v>
      </c>
      <c r="Y173" t="e">
        <f t="shared" si="86"/>
        <v>#NUM!</v>
      </c>
      <c r="Z173">
        <f t="shared" si="97"/>
        <v>2.4027861486638012E-2</v>
      </c>
      <c r="AA173" t="e">
        <f t="shared" si="87"/>
        <v>#NUM!</v>
      </c>
      <c r="AD173">
        <f t="shared" si="98"/>
        <v>-5.7463957785221342E-10</v>
      </c>
      <c r="AE173">
        <f t="shared" si="88"/>
        <v>0.83651070385593163</v>
      </c>
      <c r="AF173">
        <f t="shared" si="89"/>
        <v>21.253250654466147</v>
      </c>
      <c r="AG173">
        <f t="shared" si="99"/>
        <v>2.4027861486638012E-2</v>
      </c>
      <c r="AH173">
        <f t="shared" si="100"/>
        <v>22.113789219234075</v>
      </c>
      <c r="AI173">
        <f t="shared" si="90"/>
        <v>0</v>
      </c>
    </row>
    <row r="174" spans="1:35" x14ac:dyDescent="0.3">
      <c r="A174">
        <f t="shared" si="111"/>
        <v>0.14000000000000001</v>
      </c>
      <c r="B174">
        <f t="shared" si="101"/>
        <v>0.2199101348677959</v>
      </c>
      <c r="C174">
        <f t="shared" si="106"/>
        <v>0.97591705662396011</v>
      </c>
      <c r="D174">
        <f t="shared" si="102"/>
        <v>219911.92557425698</v>
      </c>
      <c r="E174">
        <f t="shared" si="107"/>
        <v>0.42577929152078958</v>
      </c>
      <c r="F174">
        <f t="shared" si="103"/>
        <v>4087148099.1592007</v>
      </c>
      <c r="G174" t="e">
        <f t="shared" si="104"/>
        <v>#NUM!</v>
      </c>
      <c r="H174" t="e">
        <f t="shared" si="105"/>
        <v>#NUM!</v>
      </c>
      <c r="I174">
        <f t="shared" si="108"/>
        <v>0.97591646726541992</v>
      </c>
      <c r="J174" t="e">
        <f t="shared" si="109"/>
        <v>#NUM!</v>
      </c>
      <c r="K174" t="e">
        <f t="shared" si="110"/>
        <v>#NUM!</v>
      </c>
      <c r="M174">
        <f t="shared" si="81"/>
        <v>22131135.408628117</v>
      </c>
      <c r="N174">
        <f t="shared" si="82"/>
        <v>22.131114106971324</v>
      </c>
      <c r="O174">
        <f t="shared" si="91"/>
        <v>-2.437828305002258E-2</v>
      </c>
      <c r="P174">
        <f t="shared" si="92"/>
        <v>22.106735823921301</v>
      </c>
      <c r="Q174">
        <f t="shared" si="93"/>
        <v>-3988718420.4822946</v>
      </c>
      <c r="R174">
        <f t="shared" si="94"/>
        <v>0</v>
      </c>
      <c r="S174">
        <f t="shared" si="95"/>
        <v>0</v>
      </c>
      <c r="U174">
        <f t="shared" si="83"/>
        <v>5.2359877559829888</v>
      </c>
      <c r="V174">
        <f t="shared" si="84"/>
        <v>-5.0160776211151932</v>
      </c>
      <c r="W174">
        <f t="shared" si="96"/>
        <v>-1.1212190738892036</v>
      </c>
      <c r="X174">
        <f t="shared" si="85"/>
        <v>4.1147686820937857</v>
      </c>
      <c r="Y174" t="e">
        <f t="shared" si="86"/>
        <v>#NUM!</v>
      </c>
      <c r="Z174">
        <f t="shared" si="97"/>
        <v>2.4377679147555509E-2</v>
      </c>
      <c r="AA174" t="e">
        <f t="shared" si="87"/>
        <v>#NUM!</v>
      </c>
      <c r="AD174">
        <f t="shared" si="98"/>
        <v>-5.7463957785221342E-10</v>
      </c>
      <c r="AE174">
        <f t="shared" si="88"/>
        <v>0.82945731230091446</v>
      </c>
      <c r="AF174">
        <f t="shared" si="89"/>
        <v>21.252900833047466</v>
      </c>
      <c r="AG174">
        <f t="shared" si="99"/>
        <v>2.4377679147555509E-2</v>
      </c>
      <c r="AH174">
        <f t="shared" si="100"/>
        <v>22.106735823921298</v>
      </c>
      <c r="AI174">
        <f t="shared" si="90"/>
        <v>0</v>
      </c>
    </row>
    <row r="175" spans="1:35" x14ac:dyDescent="0.3">
      <c r="A175">
        <f t="shared" si="111"/>
        <v>0.14099999999999999</v>
      </c>
      <c r="B175">
        <f t="shared" si="101"/>
        <v>0.2214809327653855</v>
      </c>
      <c r="C175">
        <f t="shared" si="106"/>
        <v>0.97557319589920466</v>
      </c>
      <c r="D175">
        <f t="shared" si="102"/>
        <v>221482.72504264448</v>
      </c>
      <c r="E175">
        <f t="shared" si="107"/>
        <v>0.42861978368589382</v>
      </c>
      <c r="F175">
        <f t="shared" si="103"/>
        <v>4060062293.5217495</v>
      </c>
      <c r="G175" t="e">
        <f t="shared" si="104"/>
        <v>#NUM!</v>
      </c>
      <c r="H175" t="e">
        <f t="shared" si="105"/>
        <v>#NUM!</v>
      </c>
      <c r="I175">
        <f t="shared" si="108"/>
        <v>0.97557260309579641</v>
      </c>
      <c r="J175" t="e">
        <f t="shared" si="109"/>
        <v>#NUM!</v>
      </c>
      <c r="K175" t="e">
        <f t="shared" si="110"/>
        <v>#NUM!</v>
      </c>
      <c r="M175">
        <f t="shared" si="81"/>
        <v>22124486.278138455</v>
      </c>
      <c r="N175">
        <f t="shared" si="82"/>
        <v>22.124464976129254</v>
      </c>
      <c r="O175">
        <f t="shared" si="91"/>
        <v>-2.4730695142311358E-2</v>
      </c>
      <c r="P175">
        <f t="shared" si="92"/>
        <v>22.099734280986944</v>
      </c>
      <c r="Q175">
        <f t="shared" si="93"/>
        <v>-3960888775.9736304</v>
      </c>
      <c r="R175">
        <f t="shared" si="94"/>
        <v>0</v>
      </c>
      <c r="S175">
        <f t="shared" si="95"/>
        <v>0</v>
      </c>
      <c r="U175">
        <f t="shared" si="83"/>
        <v>5.2359877559829888</v>
      </c>
      <c r="V175">
        <f t="shared" si="84"/>
        <v>-5.0145068232176033</v>
      </c>
      <c r="W175">
        <f t="shared" si="96"/>
        <v>-1.1291412005848438</v>
      </c>
      <c r="X175">
        <f t="shared" si="85"/>
        <v>4.1068465553981452</v>
      </c>
      <c r="Y175" t="e">
        <f t="shared" si="86"/>
        <v>#NUM!</v>
      </c>
      <c r="Z175">
        <f t="shared" si="97"/>
        <v>2.4730087495862224E-2</v>
      </c>
      <c r="AA175" t="e">
        <f t="shared" si="87"/>
        <v>#NUM!</v>
      </c>
      <c r="AD175">
        <f t="shared" si="98"/>
        <v>-5.7463957785221342E-10</v>
      </c>
      <c r="AE175">
        <f t="shared" si="88"/>
        <v>0.82245577311054086</v>
      </c>
      <c r="AF175">
        <f t="shared" si="89"/>
        <v>21.252548420955179</v>
      </c>
      <c r="AG175">
        <f t="shared" si="99"/>
        <v>2.4730087495862224E-2</v>
      </c>
      <c r="AH175">
        <f t="shared" si="100"/>
        <v>22.09973428098694</v>
      </c>
      <c r="AI175">
        <f t="shared" si="90"/>
        <v>0</v>
      </c>
    </row>
    <row r="176" spans="1:35" x14ac:dyDescent="0.3">
      <c r="A176">
        <f t="shared" si="111"/>
        <v>0.14199999999999999</v>
      </c>
      <c r="B176">
        <f t="shared" si="101"/>
        <v>0.22305173066297512</v>
      </c>
      <c r="C176">
        <f t="shared" si="106"/>
        <v>0.97522692803975308</v>
      </c>
      <c r="D176">
        <f t="shared" si="102"/>
        <v>223053.52451103201</v>
      </c>
      <c r="E176">
        <f t="shared" si="107"/>
        <v>0.43145604557316364</v>
      </c>
      <c r="F176">
        <f t="shared" si="103"/>
        <v>4033372668.7935586</v>
      </c>
      <c r="G176" t="e">
        <f t="shared" si="104"/>
        <v>#NUM!</v>
      </c>
      <c r="H176" t="e">
        <f t="shared" si="105"/>
        <v>#NUM!</v>
      </c>
      <c r="I176">
        <f t="shared" si="108"/>
        <v>0.97522633180265006</v>
      </c>
      <c r="J176" t="e">
        <f t="shared" si="109"/>
        <v>#NUM!</v>
      </c>
      <c r="K176" t="e">
        <f t="shared" si="110"/>
        <v>#NUM!</v>
      </c>
      <c r="M176">
        <f t="shared" si="81"/>
        <v>22117890.871295638</v>
      </c>
      <c r="N176">
        <f t="shared" si="82"/>
        <v>22.117869568931436</v>
      </c>
      <c r="O176">
        <f t="shared" si="91"/>
        <v>-2.5085699741287153E-2</v>
      </c>
      <c r="P176">
        <f t="shared" si="92"/>
        <v>22.09278386919015</v>
      </c>
      <c r="Q176">
        <f t="shared" si="93"/>
        <v>-3933454418.236517</v>
      </c>
      <c r="R176">
        <f t="shared" si="94"/>
        <v>0</v>
      </c>
      <c r="S176">
        <f t="shared" si="95"/>
        <v>0</v>
      </c>
      <c r="U176">
        <f t="shared" si="83"/>
        <v>5.2359877559829888</v>
      </c>
      <c r="V176">
        <f t="shared" si="84"/>
        <v>-5.0129360253200135</v>
      </c>
      <c r="W176">
        <f t="shared" si="96"/>
        <v>-1.1370639968863563</v>
      </c>
      <c r="X176">
        <f t="shared" si="85"/>
        <v>4.0989237590966328</v>
      </c>
      <c r="Y176" t="e">
        <f t="shared" si="86"/>
        <v>#NUM!</v>
      </c>
      <c r="Z176">
        <f t="shared" si="97"/>
        <v>2.5085088358163751E-2</v>
      </c>
      <c r="AA176" t="e">
        <f t="shared" si="87"/>
        <v>#NUM!</v>
      </c>
      <c r="AD176">
        <f t="shared" si="98"/>
        <v>-5.7463957785221342E-10</v>
      </c>
      <c r="AE176">
        <f t="shared" si="88"/>
        <v>0.81550536505041893</v>
      </c>
      <c r="AF176">
        <f t="shared" si="89"/>
        <v>21.252193416356203</v>
      </c>
      <c r="AG176">
        <f t="shared" si="99"/>
        <v>2.5085088358163751E-2</v>
      </c>
      <c r="AH176">
        <f t="shared" si="100"/>
        <v>22.092783869190146</v>
      </c>
      <c r="AI176">
        <f t="shared" si="90"/>
        <v>0</v>
      </c>
    </row>
    <row r="177" spans="1:35" x14ac:dyDescent="0.3">
      <c r="A177">
        <f t="shared" si="111"/>
        <v>0.14299999999999999</v>
      </c>
      <c r="B177">
        <f t="shared" si="101"/>
        <v>0.2246225285605648</v>
      </c>
      <c r="C177">
        <f t="shared" si="106"/>
        <v>0.97487825389998828</v>
      </c>
      <c r="D177">
        <f t="shared" si="102"/>
        <v>224624.3239794196</v>
      </c>
      <c r="E177">
        <f t="shared" si="107"/>
        <v>0.43428804921593767</v>
      </c>
      <c r="F177">
        <f t="shared" si="103"/>
        <v>4007070940.9166098</v>
      </c>
      <c r="G177" t="e">
        <f t="shared" si="104"/>
        <v>#NUM!</v>
      </c>
      <c r="H177" t="e">
        <f t="shared" si="105"/>
        <v>#NUM!</v>
      </c>
      <c r="I177">
        <f t="shared" si="108"/>
        <v>0.97487765422740391</v>
      </c>
      <c r="J177" t="e">
        <f t="shared" si="109"/>
        <v>#NUM!</v>
      </c>
      <c r="K177" t="e">
        <f t="shared" si="110"/>
        <v>#NUM!</v>
      </c>
      <c r="M177">
        <f t="shared" si="81"/>
        <v>22111348.484016795</v>
      </c>
      <c r="N177">
        <f t="shared" si="82"/>
        <v>22.111327181294996</v>
      </c>
      <c r="O177">
        <f t="shared" si="91"/>
        <v>-2.5443298701608878E-2</v>
      </c>
      <c r="P177">
        <f t="shared" si="92"/>
        <v>22.085883882593386</v>
      </c>
      <c r="Q177">
        <f t="shared" si="93"/>
        <v>-3906407055.8550496</v>
      </c>
      <c r="R177">
        <f t="shared" si="94"/>
        <v>0</v>
      </c>
      <c r="S177">
        <f t="shared" si="95"/>
        <v>0</v>
      </c>
      <c r="U177">
        <f t="shared" si="83"/>
        <v>5.2359877559829888</v>
      </c>
      <c r="V177">
        <f t="shared" si="84"/>
        <v>-5.0113652274224236</v>
      </c>
      <c r="W177">
        <f t="shared" si="96"/>
        <v>-1.1449875043784838</v>
      </c>
      <c r="X177">
        <f t="shared" si="85"/>
        <v>4.0910002516045054</v>
      </c>
      <c r="Y177" t="e">
        <f t="shared" si="86"/>
        <v>#NUM!</v>
      </c>
      <c r="Z177">
        <f t="shared" si="97"/>
        <v>2.5442683575805831E-2</v>
      </c>
      <c r="AA177" t="e">
        <f t="shared" si="87"/>
        <v>#NUM!</v>
      </c>
      <c r="AD177">
        <f t="shared" si="98"/>
        <v>-5.7463957785221342E-10</v>
      </c>
      <c r="AE177">
        <f t="shared" si="88"/>
        <v>0.80860538219633693</v>
      </c>
      <c r="AF177">
        <f t="shared" si="89"/>
        <v>21.251835817395879</v>
      </c>
      <c r="AG177">
        <f t="shared" si="99"/>
        <v>2.5442683575805831E-2</v>
      </c>
      <c r="AH177">
        <f t="shared" si="100"/>
        <v>22.085883882593382</v>
      </c>
      <c r="AI177">
        <f t="shared" si="90"/>
        <v>0</v>
      </c>
    </row>
    <row r="178" spans="1:35" x14ac:dyDescent="0.3">
      <c r="A178">
        <f t="shared" si="111"/>
        <v>0.14399999999999999</v>
      </c>
      <c r="B178">
        <f t="shared" si="101"/>
        <v>0.22619332645815443</v>
      </c>
      <c r="C178">
        <f t="shared" si="106"/>
        <v>0.97452717434023106</v>
      </c>
      <c r="D178">
        <f t="shared" si="102"/>
        <v>226195.12344780713</v>
      </c>
      <c r="E178">
        <f t="shared" si="107"/>
        <v>0.43711576655854051</v>
      </c>
      <c r="F178">
        <f t="shared" si="103"/>
        <v>3981149057.3801751</v>
      </c>
      <c r="G178" t="e">
        <f t="shared" si="104"/>
        <v>#NUM!</v>
      </c>
      <c r="H178" t="e">
        <f t="shared" si="105"/>
        <v>#NUM!</v>
      </c>
      <c r="I178">
        <f t="shared" si="108"/>
        <v>0.97452657125622466</v>
      </c>
      <c r="J178" t="e">
        <f t="shared" si="109"/>
        <v>#NUM!</v>
      </c>
      <c r="K178" t="e">
        <f t="shared" si="110"/>
        <v>#NUM!</v>
      </c>
      <c r="M178">
        <f t="shared" si="81"/>
        <v>22104858.427295443</v>
      </c>
      <c r="N178">
        <f t="shared" si="82"/>
        <v>22.104837124213454</v>
      </c>
      <c r="O178">
        <f t="shared" si="91"/>
        <v>-2.5803493852912564E-2</v>
      </c>
      <c r="P178">
        <f t="shared" si="92"/>
        <v>22.079033630360541</v>
      </c>
      <c r="Q178">
        <f t="shared" si="93"/>
        <v>-3879738629.0656424</v>
      </c>
      <c r="R178">
        <f t="shared" si="94"/>
        <v>0</v>
      </c>
      <c r="S178">
        <f t="shared" si="95"/>
        <v>0</v>
      </c>
      <c r="U178">
        <f t="shared" si="83"/>
        <v>5.2359877559829888</v>
      </c>
      <c r="V178">
        <f t="shared" si="84"/>
        <v>-5.0097944295248347</v>
      </c>
      <c r="W178">
        <f t="shared" si="96"/>
        <v>-1.1529117647123013</v>
      </c>
      <c r="X178">
        <f t="shared" si="85"/>
        <v>4.0830759912706878</v>
      </c>
      <c r="Y178" t="e">
        <f t="shared" si="86"/>
        <v>#NUM!</v>
      </c>
      <c r="Z178">
        <f t="shared" si="97"/>
        <v>2.5802875004912334E-2</v>
      </c>
      <c r="AA178" t="e">
        <f t="shared" si="87"/>
        <v>#NUM!</v>
      </c>
      <c r="AD178">
        <f t="shared" si="98"/>
        <v>-5.7463957785221342E-10</v>
      </c>
      <c r="AE178">
        <f t="shared" si="88"/>
        <v>0.80175513368568985</v>
      </c>
      <c r="AF178">
        <f t="shared" si="89"/>
        <v>21.251475622244577</v>
      </c>
      <c r="AG178">
        <f t="shared" si="99"/>
        <v>2.5802875004912334E-2</v>
      </c>
      <c r="AH178">
        <f t="shared" si="100"/>
        <v>22.079033630360541</v>
      </c>
      <c r="AI178">
        <f t="shared" si="90"/>
        <v>0</v>
      </c>
    </row>
    <row r="179" spans="1:35" x14ac:dyDescent="0.3">
      <c r="A179">
        <f t="shared" si="111"/>
        <v>0.14499999999999999</v>
      </c>
      <c r="B179">
        <f t="shared" si="101"/>
        <v>0.22776412435574411</v>
      </c>
      <c r="C179">
        <f t="shared" si="106"/>
        <v>0.97417369022673694</v>
      </c>
      <c r="D179">
        <f t="shared" si="102"/>
        <v>227765.92291619469</v>
      </c>
      <c r="E179">
        <f t="shared" si="107"/>
        <v>0.43993916977119113</v>
      </c>
      <c r="F179">
        <f t="shared" si="103"/>
        <v>3955599186.3730216</v>
      </c>
      <c r="G179" t="e">
        <f t="shared" si="104"/>
        <v>#NUM!</v>
      </c>
      <c r="H179" t="e">
        <f t="shared" si="105"/>
        <v>#NUM!</v>
      </c>
      <c r="I179">
        <f t="shared" si="108"/>
        <v>0.97417308372935352</v>
      </c>
      <c r="J179" t="e">
        <f t="shared" si="109"/>
        <v>#NUM!</v>
      </c>
      <c r="K179" t="e">
        <f t="shared" si="110"/>
        <v>#NUM!</v>
      </c>
      <c r="M179">
        <f t="shared" si="81"/>
        <v>22098420.026068114</v>
      </c>
      <c r="N179">
        <f t="shared" si="82"/>
        <v>22.098398722623333</v>
      </c>
      <c r="O179">
        <f t="shared" si="91"/>
        <v>-2.6166287092849683E-2</v>
      </c>
      <c r="P179">
        <f t="shared" si="92"/>
        <v>22.072232435530484</v>
      </c>
      <c r="Q179">
        <f t="shared" si="93"/>
        <v>-3853441298.6181855</v>
      </c>
      <c r="R179">
        <f t="shared" si="94"/>
        <v>0</v>
      </c>
      <c r="S179">
        <f t="shared" si="95"/>
        <v>0</v>
      </c>
      <c r="U179">
        <f t="shared" si="83"/>
        <v>5.2359877559829888</v>
      </c>
      <c r="V179">
        <f t="shared" si="84"/>
        <v>-5.0082236316272448</v>
      </c>
      <c r="W179">
        <f t="shared" si="96"/>
        <v>-1.160836819606156</v>
      </c>
      <c r="X179">
        <f t="shared" si="85"/>
        <v>4.0751509363768328</v>
      </c>
      <c r="Y179" t="e">
        <f t="shared" si="86"/>
        <v>#NUM!</v>
      </c>
      <c r="Z179">
        <f t="shared" si="97"/>
        <v>2.6165664516425879E-2</v>
      </c>
      <c r="AA179" t="e">
        <f t="shared" si="87"/>
        <v>#NUM!</v>
      </c>
      <c r="AD179">
        <f t="shared" si="98"/>
        <v>-5.7463957785221342E-10</v>
      </c>
      <c r="AE179">
        <f t="shared" si="88"/>
        <v>0.79495394258405605</v>
      </c>
      <c r="AF179">
        <f t="shared" si="89"/>
        <v>21.25111282900464</v>
      </c>
      <c r="AG179">
        <f t="shared" si="99"/>
        <v>2.6165664516425879E-2</v>
      </c>
      <c r="AH179">
        <f t="shared" si="100"/>
        <v>22.072232435530484</v>
      </c>
      <c r="AI179">
        <f t="shared" si="90"/>
        <v>0</v>
      </c>
    </row>
    <row r="180" spans="1:35" x14ac:dyDescent="0.3">
      <c r="A180">
        <f t="shared" si="111"/>
        <v>0.14599999999999999</v>
      </c>
      <c r="B180">
        <f t="shared" si="101"/>
        <v>0.22933492225333374</v>
      </c>
      <c r="C180">
        <f t="shared" si="106"/>
        <v>0.97381780243169447</v>
      </c>
      <c r="D180">
        <f t="shared" si="102"/>
        <v>229336.72238458222</v>
      </c>
      <c r="E180">
        <f t="shared" si="107"/>
        <v>0.44275823093572791</v>
      </c>
      <c r="F180">
        <f t="shared" si="103"/>
        <v>3930413712.0675282</v>
      </c>
      <c r="G180" t="e">
        <f t="shared" si="104"/>
        <v>#NUM!</v>
      </c>
      <c r="H180" t="e">
        <f t="shared" si="105"/>
        <v>#NUM!</v>
      </c>
      <c r="I180">
        <f t="shared" si="108"/>
        <v>0.97381719254518184</v>
      </c>
      <c r="J180" t="e">
        <f t="shared" si="109"/>
        <v>#NUM!</v>
      </c>
      <c r="K180" t="e">
        <f t="shared" si="110"/>
        <v>#NUM!</v>
      </c>
      <c r="M180">
        <f t="shared" si="81"/>
        <v>22092032.619543776</v>
      </c>
      <c r="N180">
        <f t="shared" si="82"/>
        <v>22.092011315733604</v>
      </c>
      <c r="O180">
        <f t="shared" si="91"/>
        <v>-2.6531680280347469E-2</v>
      </c>
      <c r="P180">
        <f t="shared" si="92"/>
        <v>22.065479635453258</v>
      </c>
      <c r="Q180">
        <f t="shared" si="93"/>
        <v>-3827507441.4027691</v>
      </c>
      <c r="R180">
        <f t="shared" si="94"/>
        <v>0</v>
      </c>
      <c r="S180">
        <f t="shared" si="95"/>
        <v>0</v>
      </c>
      <c r="U180">
        <f t="shared" si="83"/>
        <v>5.2359877559829888</v>
      </c>
      <c r="V180">
        <f t="shared" si="84"/>
        <v>-5.006652833729655</v>
      </c>
      <c r="W180">
        <f t="shared" si="96"/>
        <v>-1.1687627108466097</v>
      </c>
      <c r="X180">
        <f t="shared" si="85"/>
        <v>4.0672250451363787</v>
      </c>
      <c r="Y180" t="e">
        <f t="shared" si="86"/>
        <v>#NUM!</v>
      </c>
      <c r="Z180">
        <f t="shared" si="97"/>
        <v>2.6531053996147198E-2</v>
      </c>
      <c r="AA180" t="e">
        <f t="shared" si="87"/>
        <v>#NUM!</v>
      </c>
      <c r="AD180">
        <f t="shared" si="98"/>
        <v>-5.7463957785221342E-10</v>
      </c>
      <c r="AE180">
        <f t="shared" si="88"/>
        <v>0.78820114621460691</v>
      </c>
      <c r="AF180">
        <f t="shared" si="89"/>
        <v>21.250747435817143</v>
      </c>
      <c r="AG180">
        <f t="shared" si="99"/>
        <v>2.6531053996147198E-2</v>
      </c>
      <c r="AH180">
        <f t="shared" si="100"/>
        <v>22.065479635453258</v>
      </c>
      <c r="AI180">
        <f t="shared" si="90"/>
        <v>0</v>
      </c>
    </row>
    <row r="181" spans="1:35" x14ac:dyDescent="0.3">
      <c r="A181">
        <f t="shared" si="111"/>
        <v>0.14699999999999999</v>
      </c>
      <c r="B181">
        <f t="shared" si="101"/>
        <v>0.23090572015092339</v>
      </c>
      <c r="C181">
        <f t="shared" si="106"/>
        <v>0.97345951183322343</v>
      </c>
      <c r="D181">
        <f t="shared" si="102"/>
        <v>230907.52185296977</v>
      </c>
      <c r="E181">
        <f t="shared" si="107"/>
        <v>0.44557292228138679</v>
      </c>
      <c r="F181">
        <f t="shared" si="103"/>
        <v>3905585225.1757035</v>
      </c>
      <c r="G181" t="e">
        <f t="shared" si="104"/>
        <v>#NUM!</v>
      </c>
      <c r="H181" t="e">
        <f t="shared" si="105"/>
        <v>#NUM!</v>
      </c>
      <c r="I181">
        <f t="shared" si="108"/>
        <v>0.97345889856211865</v>
      </c>
      <c r="J181" t="e">
        <f t="shared" si="109"/>
        <v>#NUM!</v>
      </c>
      <c r="K181" t="e">
        <f t="shared" si="110"/>
        <v>#NUM!</v>
      </c>
      <c r="M181">
        <f t="shared" si="81"/>
        <v>22085695.560284778</v>
      </c>
      <c r="N181">
        <f t="shared" si="82"/>
        <v>22.085674256106618</v>
      </c>
      <c r="O181">
        <f t="shared" si="91"/>
        <v>-2.689967533635703E-2</v>
      </c>
      <c r="P181">
        <f t="shared" si="92"/>
        <v>22.058774580770262</v>
      </c>
      <c r="Q181">
        <f t="shared" si="93"/>
        <v>-3801929640.670301</v>
      </c>
      <c r="R181">
        <f t="shared" si="94"/>
        <v>0</v>
      </c>
      <c r="S181">
        <f t="shared" si="95"/>
        <v>0</v>
      </c>
      <c r="U181">
        <f t="shared" si="83"/>
        <v>5.2359877559829888</v>
      </c>
      <c r="V181">
        <f t="shared" si="84"/>
        <v>-5.0050820358320651</v>
      </c>
      <c r="W181">
        <f t="shared" si="96"/>
        <v>-1.1766894802893859</v>
      </c>
      <c r="X181">
        <f t="shared" si="85"/>
        <v>4.0592982756936031</v>
      </c>
      <c r="Y181" t="e">
        <f t="shared" si="86"/>
        <v>#NUM!</v>
      </c>
      <c r="Z181">
        <f t="shared" si="97"/>
        <v>2.6899045344774934E-2</v>
      </c>
      <c r="AA181" t="e">
        <f t="shared" si="87"/>
        <v>#NUM!</v>
      </c>
      <c r="AD181">
        <f t="shared" si="98"/>
        <v>-5.7463957785221342E-10</v>
      </c>
      <c r="AE181">
        <f t="shared" si="88"/>
        <v>0.78149609523899266</v>
      </c>
      <c r="AF181">
        <f t="shared" si="89"/>
        <v>21.250379440761133</v>
      </c>
      <c r="AG181">
        <f t="shared" si="99"/>
        <v>2.6899045344774934E-2</v>
      </c>
      <c r="AH181">
        <f t="shared" si="100"/>
        <v>22.058774580770258</v>
      </c>
      <c r="AI181">
        <f t="shared" si="90"/>
        <v>0</v>
      </c>
    </row>
    <row r="182" spans="1:35" x14ac:dyDescent="0.3">
      <c r="A182">
        <f t="shared" si="111"/>
        <v>0.14799999999999999</v>
      </c>
      <c r="B182">
        <f t="shared" si="101"/>
        <v>0.23247651804851308</v>
      </c>
      <c r="C182">
        <f t="shared" si="106"/>
        <v>0.97309881931537179</v>
      </c>
      <c r="D182">
        <f t="shared" si="102"/>
        <v>232478.32132135736</v>
      </c>
      <c r="E182">
        <f t="shared" si="107"/>
        <v>0.44838321602817854</v>
      </c>
      <c r="F182">
        <f t="shared" si="103"/>
        <v>3881106517.3572025</v>
      </c>
      <c r="G182" t="e">
        <f t="shared" si="104"/>
        <v>#NUM!</v>
      </c>
      <c r="H182" t="e">
        <f t="shared" si="105"/>
        <v>#NUM!</v>
      </c>
      <c r="I182">
        <f t="shared" si="108"/>
        <v>0.97309820266408364</v>
      </c>
      <c r="J182" t="e">
        <f t="shared" si="109"/>
        <v>#NUM!</v>
      </c>
      <c r="K182" t="e">
        <f t="shared" si="110"/>
        <v>#NUM!</v>
      </c>
      <c r="M182">
        <f t="shared" si="81"/>
        <v>22079408.214196127</v>
      </c>
      <c r="N182">
        <f t="shared" si="82"/>
        <v>22.079386909647372</v>
      </c>
      <c r="O182">
        <f t="shared" si="91"/>
        <v>-2.7270274176674693E-2</v>
      </c>
      <c r="P182">
        <f t="shared" si="92"/>
        <v>22.052116635470696</v>
      </c>
      <c r="Q182">
        <f t="shared" si="93"/>
        <v>-3776700680.6637845</v>
      </c>
      <c r="R182">
        <f t="shared" si="94"/>
        <v>0</v>
      </c>
      <c r="S182">
        <f t="shared" si="95"/>
        <v>0</v>
      </c>
      <c r="U182">
        <f t="shared" si="83"/>
        <v>5.2359877559829888</v>
      </c>
      <c r="V182">
        <f t="shared" si="84"/>
        <v>-5.0035112379344762</v>
      </c>
      <c r="W182">
        <f t="shared" si="96"/>
        <v>-1.1846171698603192</v>
      </c>
      <c r="X182">
        <f t="shared" si="85"/>
        <v>4.0513705861226699</v>
      </c>
      <c r="Y182" t="e">
        <f t="shared" si="86"/>
        <v>#NUM!</v>
      </c>
      <c r="Z182">
        <f t="shared" si="97"/>
        <v>2.7269640477947197E-2</v>
      </c>
      <c r="AA182" t="e">
        <f t="shared" si="87"/>
        <v>#NUM!</v>
      </c>
      <c r="AD182">
        <f t="shared" si="98"/>
        <v>-5.7463957785221342E-10</v>
      </c>
      <c r="AE182">
        <f t="shared" si="88"/>
        <v>0.77483815364657005</v>
      </c>
      <c r="AF182">
        <f t="shared" si="89"/>
        <v>21.250008841920813</v>
      </c>
      <c r="AG182">
        <f t="shared" si="99"/>
        <v>2.7269640477947197E-2</v>
      </c>
      <c r="AH182">
        <f t="shared" si="100"/>
        <v>22.052116635470689</v>
      </c>
      <c r="AI182">
        <f t="shared" si="90"/>
        <v>0</v>
      </c>
    </row>
    <row r="183" spans="1:35" x14ac:dyDescent="0.3">
      <c r="A183">
        <f t="shared" si="111"/>
        <v>0.14899999999999999</v>
      </c>
      <c r="B183">
        <f t="shared" si="101"/>
        <v>0.2340473159461027</v>
      </c>
      <c r="C183">
        <f t="shared" si="106"/>
        <v>0.97273572576811429</v>
      </c>
      <c r="D183">
        <f t="shared" si="102"/>
        <v>234049.12078974489</v>
      </c>
      <c r="E183">
        <f t="shared" si="107"/>
        <v>0.45118908436159599</v>
      </c>
      <c r="F183">
        <f t="shared" si="103"/>
        <v>3856970574.6823454</v>
      </c>
      <c r="G183" t="e">
        <f t="shared" si="104"/>
        <v>#NUM!</v>
      </c>
      <c r="H183" t="e">
        <f t="shared" si="105"/>
        <v>#NUM!</v>
      </c>
      <c r="I183">
        <f t="shared" si="108"/>
        <v>0.97273510576117195</v>
      </c>
      <c r="J183" t="e">
        <f t="shared" si="109"/>
        <v>#NUM!</v>
      </c>
      <c r="K183" t="e">
        <f t="shared" si="110"/>
        <v>#NUM!</v>
      </c>
      <c r="M183">
        <f t="shared" si="81"/>
        <v>22073169.960222669</v>
      </c>
      <c r="N183">
        <f t="shared" si="82"/>
        <v>22.073148655300709</v>
      </c>
      <c r="O183">
        <f t="shared" si="91"/>
        <v>-2.7643478711260383E-2</v>
      </c>
      <c r="P183">
        <f t="shared" si="92"/>
        <v>22.045505176589447</v>
      </c>
      <c r="Q183">
        <f t="shared" si="93"/>
        <v>-3751813540.0751882</v>
      </c>
      <c r="R183">
        <f t="shared" si="94"/>
        <v>0</v>
      </c>
      <c r="S183">
        <f t="shared" si="95"/>
        <v>0</v>
      </c>
      <c r="U183">
        <f t="shared" si="83"/>
        <v>5.2359877559829888</v>
      </c>
      <c r="V183">
        <f t="shared" si="84"/>
        <v>-5.0019404400368863</v>
      </c>
      <c r="W183">
        <f t="shared" si="96"/>
        <v>-1.1925458215563092</v>
      </c>
      <c r="X183">
        <f t="shared" si="85"/>
        <v>4.0434419344266797</v>
      </c>
      <c r="Y183" t="e">
        <f t="shared" si="86"/>
        <v>#NUM!</v>
      </c>
      <c r="Z183">
        <f t="shared" si="97"/>
        <v>2.7642841326281597E-2</v>
      </c>
      <c r="AA183" t="e">
        <f t="shared" si="87"/>
        <v>#NUM!</v>
      </c>
      <c r="AD183">
        <f t="shared" si="98"/>
        <v>-5.7463957785221342E-10</v>
      </c>
      <c r="AE183">
        <f t="shared" si="88"/>
        <v>0.76822669845158065</v>
      </c>
      <c r="AF183">
        <f t="shared" si="89"/>
        <v>21.249635637386227</v>
      </c>
      <c r="AG183">
        <f t="shared" si="99"/>
        <v>2.7642841326281597E-2</v>
      </c>
      <c r="AH183">
        <f t="shared" si="100"/>
        <v>22.045505176589447</v>
      </c>
      <c r="AI183">
        <f t="shared" si="90"/>
        <v>0</v>
      </c>
    </row>
    <row r="184" spans="1:35" x14ac:dyDescent="0.3">
      <c r="A184">
        <f t="shared" si="111"/>
        <v>0.15</v>
      </c>
      <c r="B184">
        <f t="shared" si="101"/>
        <v>0.23561811384369238</v>
      </c>
      <c r="C184">
        <f t="shared" si="106"/>
        <v>0.97237023208735007</v>
      </c>
      <c r="D184">
        <f t="shared" si="102"/>
        <v>235619.92025813245</v>
      </c>
      <c r="E184">
        <f t="shared" si="107"/>
        <v>0.45399049966689364</v>
      </c>
      <c r="F184">
        <f t="shared" si="103"/>
        <v>3833170569.1581645</v>
      </c>
      <c r="G184" t="e">
        <f t="shared" si="104"/>
        <v>#NUM!</v>
      </c>
      <c r="H184" t="e">
        <f t="shared" si="105"/>
        <v>#NUM!</v>
      </c>
      <c r="I184">
        <f t="shared" si="108"/>
        <v>0.97236960872237732</v>
      </c>
      <c r="J184" t="e">
        <f t="shared" si="109"/>
        <v>#NUM!</v>
      </c>
      <c r="K184" t="e">
        <f t="shared" si="110"/>
        <v>#NUM!</v>
      </c>
      <c r="M184">
        <f t="shared" si="81"/>
        <v>22066980.189484559</v>
      </c>
      <c r="N184">
        <f t="shared" si="82"/>
        <v>22.066958884186793</v>
      </c>
      <c r="O184">
        <f t="shared" si="91"/>
        <v>-2.8019290913425976E-2</v>
      </c>
      <c r="P184">
        <f t="shared" si="92"/>
        <v>22.038939593273366</v>
      </c>
      <c r="Q184">
        <f t="shared" si="93"/>
        <v>-3727261383.3656836</v>
      </c>
      <c r="R184">
        <f t="shared" si="94"/>
        <v>0</v>
      </c>
      <c r="S184">
        <f t="shared" si="95"/>
        <v>0</v>
      </c>
      <c r="U184">
        <f t="shared" si="83"/>
        <v>5.2359877559829888</v>
      </c>
      <c r="V184">
        <f t="shared" si="84"/>
        <v>-5.0003696421392965</v>
      </c>
      <c r="W184">
        <f t="shared" si="96"/>
        <v>-1.2004754774462809</v>
      </c>
      <c r="X184">
        <f t="shared" si="85"/>
        <v>4.0355122785367081</v>
      </c>
      <c r="Y184" t="e">
        <f t="shared" si="86"/>
        <v>#NUM!</v>
      </c>
      <c r="Z184">
        <f t="shared" si="97"/>
        <v>2.8018649835416805E-2</v>
      </c>
      <c r="AA184" t="e">
        <f t="shared" si="87"/>
        <v>#NUM!</v>
      </c>
      <c r="AD184">
        <f t="shared" si="98"/>
        <v>-5.7463957785221342E-10</v>
      </c>
      <c r="AE184">
        <f t="shared" si="88"/>
        <v>0.7616611188285245</v>
      </c>
      <c r="AF184">
        <f t="shared" si="89"/>
        <v>21.249259825184062</v>
      </c>
      <c r="AG184">
        <f t="shared" si="99"/>
        <v>2.8018649835416805E-2</v>
      </c>
      <c r="AH184">
        <f t="shared" si="100"/>
        <v>22.038939593273362</v>
      </c>
      <c r="AI184">
        <f t="shared" si="90"/>
        <v>0</v>
      </c>
    </row>
    <row r="185" spans="1:35" x14ac:dyDescent="0.3">
      <c r="A185">
        <f t="shared" si="111"/>
        <v>0.151</v>
      </c>
      <c r="B185">
        <f t="shared" si="101"/>
        <v>0.23718891174128201</v>
      </c>
      <c r="C185">
        <f t="shared" si="106"/>
        <v>0.97200233917490031</v>
      </c>
      <c r="D185">
        <f t="shared" si="102"/>
        <v>237190.71972651998</v>
      </c>
      <c r="E185">
        <f t="shared" si="107"/>
        <v>0.45678743424332896</v>
      </c>
      <c r="F185">
        <f t="shared" si="103"/>
        <v>3809699854.9954329</v>
      </c>
      <c r="G185" t="e">
        <f t="shared" si="104"/>
        <v>#NUM!</v>
      </c>
      <c r="H185" t="e">
        <f t="shared" si="105"/>
        <v>#NUM!</v>
      </c>
      <c r="I185">
        <f t="shared" si="108"/>
        <v>0.97200171247661349</v>
      </c>
      <c r="J185" t="e">
        <f t="shared" si="109"/>
        <v>#NUM!</v>
      </c>
      <c r="K185" t="e">
        <f t="shared" si="110"/>
        <v>#NUM!</v>
      </c>
      <c r="M185">
        <f t="shared" si="81"/>
        <v>22060838.305581678</v>
      </c>
      <c r="N185">
        <f t="shared" si="82"/>
        <v>22.060816999905494</v>
      </c>
      <c r="O185">
        <f t="shared" si="91"/>
        <v>-2.8397712716034435E-2</v>
      </c>
      <c r="P185">
        <f t="shared" si="92"/>
        <v>22.032419287189459</v>
      </c>
      <c r="Q185">
        <f t="shared" si="93"/>
        <v>-3703037557.3560157</v>
      </c>
      <c r="R185">
        <f t="shared" si="94"/>
        <v>0</v>
      </c>
      <c r="S185">
        <f t="shared" si="95"/>
        <v>0</v>
      </c>
      <c r="U185">
        <f t="shared" si="83"/>
        <v>5.2359877559829888</v>
      </c>
      <c r="V185">
        <f t="shared" si="84"/>
        <v>-4.9987988442417066</v>
      </c>
      <c r="W185">
        <f t="shared" si="96"/>
        <v>-1.2084061796721433</v>
      </c>
      <c r="X185">
        <f t="shared" si="85"/>
        <v>4.0275815763108458</v>
      </c>
      <c r="Y185" t="e">
        <f t="shared" si="86"/>
        <v>#NUM!</v>
      </c>
      <c r="Z185">
        <f t="shared" si="97"/>
        <v>2.8397067966054321E-2</v>
      </c>
      <c r="AA185" t="e">
        <f t="shared" si="87"/>
        <v>#NUM!</v>
      </c>
      <c r="AD185">
        <f t="shared" si="98"/>
        <v>-5.7463957785221342E-10</v>
      </c>
      <c r="AE185">
        <f t="shared" si="88"/>
        <v>0.75514081641658748</v>
      </c>
      <c r="AF185">
        <f t="shared" si="89"/>
        <v>21.248881403381453</v>
      </c>
      <c r="AG185">
        <f t="shared" si="99"/>
        <v>2.8397067966054321E-2</v>
      </c>
      <c r="AH185">
        <f t="shared" si="100"/>
        <v>22.032419287189455</v>
      </c>
      <c r="AI185">
        <f t="shared" si="90"/>
        <v>0</v>
      </c>
    </row>
    <row r="186" spans="1:35" x14ac:dyDescent="0.3">
      <c r="A186">
        <f t="shared" si="111"/>
        <v>0.152</v>
      </c>
      <c r="B186">
        <f t="shared" si="101"/>
        <v>0.23875970963887166</v>
      </c>
      <c r="C186">
        <f t="shared" si="106"/>
        <v>0.97163204793850577</v>
      </c>
      <c r="D186">
        <f t="shared" si="102"/>
        <v>238761.51919490754</v>
      </c>
      <c r="E186">
        <f t="shared" si="107"/>
        <v>0.45957986053810851</v>
      </c>
      <c r="F186">
        <f t="shared" si="103"/>
        <v>3786551960.6602654</v>
      </c>
      <c r="G186" t="e">
        <f t="shared" si="104"/>
        <v>#NUM!</v>
      </c>
      <c r="H186" t="e">
        <f t="shared" si="105"/>
        <v>#NUM!</v>
      </c>
      <c r="I186">
        <f t="shared" si="108"/>
        <v>0.97163141791124341</v>
      </c>
      <c r="J186" t="e">
        <f t="shared" si="109"/>
        <v>#NUM!</v>
      </c>
      <c r="K186" t="e">
        <f t="shared" si="110"/>
        <v>#NUM!</v>
      </c>
      <c r="M186">
        <f t="shared" si="81"/>
        <v>22054743.723755006</v>
      </c>
      <c r="N186">
        <f t="shared" si="82"/>
        <v>22.054722417697793</v>
      </c>
      <c r="O186">
        <f t="shared" si="91"/>
        <v>-2.8778746115867795E-2</v>
      </c>
      <c r="P186">
        <f t="shared" si="92"/>
        <v>22.025943671581924</v>
      </c>
      <c r="Q186">
        <f t="shared" si="93"/>
        <v>-3679135582.942009</v>
      </c>
      <c r="R186">
        <f t="shared" si="94"/>
        <v>0</v>
      </c>
      <c r="S186">
        <f t="shared" si="95"/>
        <v>0</v>
      </c>
      <c r="U186">
        <f t="shared" si="83"/>
        <v>5.2359877559829888</v>
      </c>
      <c r="V186">
        <f t="shared" si="84"/>
        <v>-4.9972280463441168</v>
      </c>
      <c r="W186">
        <f t="shared" si="96"/>
        <v>-1.216337970449759</v>
      </c>
      <c r="X186">
        <f t="shared" si="85"/>
        <v>4.0196497855332298</v>
      </c>
      <c r="Y186" t="e">
        <f t="shared" si="86"/>
        <v>#NUM!</v>
      </c>
      <c r="Z186">
        <f t="shared" si="97"/>
        <v>2.8778097694000734E-2</v>
      </c>
      <c r="AA186" t="e">
        <f t="shared" si="87"/>
        <v>#NUM!</v>
      </c>
      <c r="AD186">
        <f t="shared" si="98"/>
        <v>-5.7463957785221342E-10</v>
      </c>
      <c r="AE186">
        <f t="shared" si="88"/>
        <v>0.74866520448094054</v>
      </c>
      <c r="AF186">
        <f t="shared" si="89"/>
        <v>21.24850036998162</v>
      </c>
      <c r="AG186">
        <f t="shared" si="99"/>
        <v>2.8778097694000734E-2</v>
      </c>
      <c r="AH186">
        <f t="shared" si="100"/>
        <v>22.025943671581924</v>
      </c>
      <c r="AI186">
        <f t="shared" si="90"/>
        <v>0</v>
      </c>
    </row>
    <row r="187" spans="1:35" x14ac:dyDescent="0.3">
      <c r="A187">
        <f t="shared" si="111"/>
        <v>0.153</v>
      </c>
      <c r="B187">
        <f t="shared" si="101"/>
        <v>0.24033050753646132</v>
      </c>
      <c r="C187">
        <f t="shared" si="106"/>
        <v>0.97125935929182516</v>
      </c>
      <c r="D187">
        <f t="shared" si="102"/>
        <v>240332.3186632951</v>
      </c>
      <c r="E187">
        <f t="shared" si="107"/>
        <v>0.46236775096518024</v>
      </c>
      <c r="F187">
        <f t="shared" si="103"/>
        <v>3763720584.6815171</v>
      </c>
      <c r="G187" t="e">
        <f t="shared" si="104"/>
        <v>#NUM!</v>
      </c>
      <c r="H187" t="e">
        <f t="shared" si="105"/>
        <v>#NUM!</v>
      </c>
      <c r="I187">
        <f t="shared" si="108"/>
        <v>0.97125872594672458</v>
      </c>
      <c r="J187" t="e">
        <f t="shared" si="109"/>
        <v>#NUM!</v>
      </c>
      <c r="K187" t="e">
        <f t="shared" si="110"/>
        <v>#NUM!</v>
      </c>
      <c r="M187">
        <f t="shared" si="81"/>
        <v>22048695.87097514</v>
      </c>
      <c r="N187">
        <f t="shared" si="82"/>
        <v>22.048674564534284</v>
      </c>
      <c r="O187">
        <f t="shared" si="91"/>
        <v>-2.9162393096906065E-2</v>
      </c>
      <c r="P187">
        <f t="shared" si="92"/>
        <v>22.019512171437377</v>
      </c>
      <c r="Q187">
        <f t="shared" si="93"/>
        <v>-3655549151.1458106</v>
      </c>
      <c r="R187">
        <f t="shared" si="94"/>
        <v>0</v>
      </c>
      <c r="S187">
        <f t="shared" si="95"/>
        <v>0</v>
      </c>
      <c r="U187">
        <f t="shared" si="83"/>
        <v>5.2359877559829888</v>
      </c>
      <c r="V187">
        <f t="shared" si="84"/>
        <v>-4.9956572484465278</v>
      </c>
      <c r="W187">
        <f t="shared" si="96"/>
        <v>-1.2242708920699128</v>
      </c>
      <c r="X187">
        <f t="shared" si="85"/>
        <v>4.011716863913076</v>
      </c>
      <c r="Y187" t="e">
        <f t="shared" si="86"/>
        <v>#NUM!</v>
      </c>
      <c r="Z187">
        <f t="shared" si="97"/>
        <v>2.9161741010209522E-2</v>
      </c>
      <c r="AA187" t="e">
        <f t="shared" si="87"/>
        <v>#NUM!</v>
      </c>
      <c r="AD187">
        <f t="shared" si="98"/>
        <v>-5.7463957785221342E-10</v>
      </c>
      <c r="AE187">
        <f t="shared" si="88"/>
        <v>0.74223370800122335</v>
      </c>
      <c r="AF187">
        <f t="shared" si="89"/>
        <v>21.248116723000582</v>
      </c>
      <c r="AG187">
        <f t="shared" si="99"/>
        <v>2.9161741010209522E-2</v>
      </c>
      <c r="AH187">
        <f t="shared" si="100"/>
        <v>22.019512171437377</v>
      </c>
      <c r="AI187">
        <f t="shared" si="90"/>
        <v>0</v>
      </c>
    </row>
    <row r="188" spans="1:35" x14ac:dyDescent="0.3">
      <c r="A188">
        <f t="shared" si="111"/>
        <v>0.154</v>
      </c>
      <c r="B188">
        <f t="shared" si="101"/>
        <v>0.24190130543405097</v>
      </c>
      <c r="C188">
        <f t="shared" si="106"/>
        <v>0.97088427415443268</v>
      </c>
      <c r="D188">
        <f t="shared" si="102"/>
        <v>241903.11813168263</v>
      </c>
      <c r="E188">
        <f t="shared" si="107"/>
        <v>0.46515107798342736</v>
      </c>
      <c r="F188">
        <f t="shared" si="103"/>
        <v>3741199589.4859514</v>
      </c>
      <c r="G188" t="e">
        <f t="shared" si="104"/>
        <v>#NUM!</v>
      </c>
      <c r="H188" t="e">
        <f t="shared" si="105"/>
        <v>#NUM!</v>
      </c>
      <c r="I188">
        <f t="shared" si="108"/>
        <v>0.97088363750960738</v>
      </c>
      <c r="J188" t="e">
        <f t="shared" si="109"/>
        <v>#NUM!</v>
      </c>
      <c r="K188" t="e">
        <f t="shared" si="110"/>
        <v>#NUM!</v>
      </c>
      <c r="M188">
        <f t="shared" si="81"/>
        <v>22042694.185468901</v>
      </c>
      <c r="N188">
        <f t="shared" si="82"/>
        <v>22.042672878641785</v>
      </c>
      <c r="O188">
        <f t="shared" si="91"/>
        <v>-2.9548655658125554E-2</v>
      </c>
      <c r="P188">
        <f t="shared" si="92"/>
        <v>22.013124222983659</v>
      </c>
      <c r="Q188">
        <f t="shared" si="93"/>
        <v>-3632272116.8648596</v>
      </c>
      <c r="R188">
        <f t="shared" si="94"/>
        <v>0</v>
      </c>
      <c r="S188">
        <f t="shared" si="95"/>
        <v>0</v>
      </c>
      <c r="U188">
        <f t="shared" si="83"/>
        <v>5.2359877559829888</v>
      </c>
      <c r="V188">
        <f t="shared" si="84"/>
        <v>-4.994086450548938</v>
      </c>
      <c r="W188">
        <f t="shared" si="96"/>
        <v>-1.2322049868992841</v>
      </c>
      <c r="X188">
        <f t="shared" si="85"/>
        <v>4.0037827690837045</v>
      </c>
      <c r="Y188" t="e">
        <f t="shared" si="86"/>
        <v>#NUM!</v>
      </c>
      <c r="Z188">
        <f t="shared" si="97"/>
        <v>2.954799992082402E-2</v>
      </c>
      <c r="AA188" t="e">
        <f t="shared" si="87"/>
        <v>#NUM!</v>
      </c>
      <c r="AD188">
        <f t="shared" si="98"/>
        <v>-5.7463957785221342E-10</v>
      </c>
      <c r="AE188">
        <f t="shared" si="88"/>
        <v>0.73584576319810768</v>
      </c>
      <c r="AF188">
        <f t="shared" si="89"/>
        <v>21.247730460439364</v>
      </c>
      <c r="AG188">
        <f t="shared" si="99"/>
        <v>2.954799992082402E-2</v>
      </c>
      <c r="AH188">
        <f t="shared" si="100"/>
        <v>22.013124222983656</v>
      </c>
      <c r="AI188">
        <f t="shared" si="90"/>
        <v>0</v>
      </c>
    </row>
    <row r="189" spans="1:35" x14ac:dyDescent="0.3">
      <c r="A189">
        <f t="shared" si="111"/>
        <v>0.155</v>
      </c>
      <c r="B189">
        <f t="shared" si="101"/>
        <v>0.24347210333164065</v>
      </c>
      <c r="C189">
        <f t="shared" si="106"/>
        <v>0.97050679345181534</v>
      </c>
      <c r="D189">
        <f t="shared" si="102"/>
        <v>243473.91760007021</v>
      </c>
      <c r="E189">
        <f t="shared" si="107"/>
        <v>0.46792981419982643</v>
      </c>
      <c r="F189">
        <f t="shared" si="103"/>
        <v>3718982995.2946644</v>
      </c>
      <c r="G189" t="e">
        <f t="shared" si="104"/>
        <v>#NUM!</v>
      </c>
      <c r="H189" t="e">
        <f t="shared" si="105"/>
        <v>#NUM!</v>
      </c>
      <c r="I189">
        <f t="shared" si="108"/>
        <v>0.9705061534974514</v>
      </c>
      <c r="J189" t="e">
        <f t="shared" si="109"/>
        <v>#NUM!</v>
      </c>
      <c r="K189" t="e">
        <f t="shared" si="110"/>
        <v>#NUM!</v>
      </c>
      <c r="M189">
        <f t="shared" si="81"/>
        <v>22036738.116208486</v>
      </c>
      <c r="N189">
        <f t="shared" si="82"/>
        <v>22.036716808992495</v>
      </c>
      <c r="O189">
        <f t="shared" si="91"/>
        <v>-2.9937535849689088E-2</v>
      </c>
      <c r="P189">
        <f t="shared" si="92"/>
        <v>22.006779273142804</v>
      </c>
      <c r="Q189">
        <f t="shared" si="93"/>
        <v>-3609298492.661696</v>
      </c>
      <c r="R189">
        <f t="shared" si="94"/>
        <v>0</v>
      </c>
      <c r="S189">
        <f t="shared" si="95"/>
        <v>0</v>
      </c>
      <c r="U189">
        <f t="shared" si="83"/>
        <v>5.2359877559829888</v>
      </c>
      <c r="V189">
        <f t="shared" si="84"/>
        <v>-4.9925156526513481</v>
      </c>
      <c r="W189">
        <f t="shared" si="96"/>
        <v>-1.2401402973814297</v>
      </c>
      <c r="X189">
        <f t="shared" si="85"/>
        <v>3.9958474586015589</v>
      </c>
      <c r="Y189" t="e">
        <f t="shared" si="86"/>
        <v>#NUM!</v>
      </c>
      <c r="Z189">
        <f t="shared" si="97"/>
        <v>2.9936876447220956E-2</v>
      </c>
      <c r="AA189" t="e">
        <f t="shared" si="87"/>
        <v>#NUM!</v>
      </c>
      <c r="AD189">
        <f t="shared" si="98"/>
        <v>-5.7463957785221342E-10</v>
      </c>
      <c r="AE189">
        <f t="shared" si="88"/>
        <v>0.72950081702242098</v>
      </c>
      <c r="AF189">
        <f t="shared" si="89"/>
        <v>21.247341580247799</v>
      </c>
      <c r="AG189">
        <f t="shared" si="99"/>
        <v>2.9936876447220956E-2</v>
      </c>
      <c r="AH189">
        <f t="shared" si="100"/>
        <v>22.006779273142801</v>
      </c>
      <c r="AI189">
        <f t="shared" si="90"/>
        <v>0</v>
      </c>
    </row>
    <row r="190" spans="1:35" x14ac:dyDescent="0.3">
      <c r="A190">
        <f t="shared" si="111"/>
        <v>0.156</v>
      </c>
      <c r="B190">
        <f t="shared" si="101"/>
        <v>0.24504290122923028</v>
      </c>
      <c r="C190">
        <f t="shared" si="106"/>
        <v>0.97012691811537122</v>
      </c>
      <c r="D190">
        <f t="shared" si="102"/>
        <v>245044.71706845774</v>
      </c>
      <c r="E190">
        <f t="shared" si="107"/>
        <v>0.47070393208640388</v>
      </c>
      <c r="F190">
        <f t="shared" si="103"/>
        <v>3697064977.3138189</v>
      </c>
      <c r="G190" t="e">
        <f t="shared" si="104"/>
        <v>#NUM!</v>
      </c>
      <c r="H190" t="e">
        <f t="shared" si="105"/>
        <v>#NUM!</v>
      </c>
      <c r="I190">
        <f t="shared" si="108"/>
        <v>0.97012627488362357</v>
      </c>
      <c r="J190" t="e">
        <f t="shared" si="109"/>
        <v>#NUM!</v>
      </c>
      <c r="K190" t="e">
        <f t="shared" si="110"/>
        <v>#NUM!</v>
      </c>
      <c r="M190">
        <f t="shared" si="81"/>
        <v>22030827.123238273</v>
      </c>
      <c r="N190">
        <f t="shared" si="82"/>
        <v>22.030805815630782</v>
      </c>
      <c r="O190">
        <f t="shared" si="91"/>
        <v>-3.0329035665032061E-2</v>
      </c>
      <c r="P190">
        <f t="shared" si="92"/>
        <v>22.000476779965748</v>
      </c>
      <c r="Q190">
        <f t="shared" si="93"/>
        <v>-3586622446.2795115</v>
      </c>
      <c r="R190">
        <f t="shared" si="94"/>
        <v>0</v>
      </c>
      <c r="S190">
        <f t="shared" si="95"/>
        <v>0</v>
      </c>
      <c r="U190">
        <f t="shared" si="83"/>
        <v>5.2359877559829888</v>
      </c>
      <c r="V190">
        <f t="shared" si="84"/>
        <v>-4.9909448547537583</v>
      </c>
      <c r="W190">
        <f t="shared" si="96"/>
        <v>-1.2480768660377619</v>
      </c>
      <c r="X190">
        <f t="shared" si="85"/>
        <v>3.9879108899452271</v>
      </c>
      <c r="Y190" t="e">
        <f t="shared" si="86"/>
        <v>#NUM!</v>
      </c>
      <c r="Z190">
        <f t="shared" si="97"/>
        <v>3.0328372626053472E-2</v>
      </c>
      <c r="AA190" t="e">
        <f t="shared" si="87"/>
        <v>#NUM!</v>
      </c>
      <c r="AD190">
        <f t="shared" si="98"/>
        <v>-5.7463957785221342E-10</v>
      </c>
      <c r="AE190">
        <f t="shared" si="88"/>
        <v>0.72319832748187862</v>
      </c>
      <c r="AF190">
        <f t="shared" si="89"/>
        <v>21.246950080432455</v>
      </c>
      <c r="AG190">
        <f t="shared" si="99"/>
        <v>3.0328372626053472E-2</v>
      </c>
      <c r="AH190">
        <f t="shared" si="100"/>
        <v>22.000476779965744</v>
      </c>
      <c r="AI190">
        <f t="shared" si="90"/>
        <v>0</v>
      </c>
    </row>
    <row r="191" spans="1:35" x14ac:dyDescent="0.3">
      <c r="A191">
        <f t="shared" si="111"/>
        <v>0.157</v>
      </c>
      <c r="B191">
        <f t="shared" si="101"/>
        <v>0.24661369912681994</v>
      </c>
      <c r="C191">
        <f t="shared" si="106"/>
        <v>0.96974464908240665</v>
      </c>
      <c r="D191">
        <f t="shared" si="102"/>
        <v>246615.5165368453</v>
      </c>
      <c r="E191">
        <f t="shared" si="107"/>
        <v>0.47347340434089868</v>
      </c>
      <c r="F191">
        <f t="shared" si="103"/>
        <v>3675439857.9642153</v>
      </c>
      <c r="G191" t="e">
        <f t="shared" si="104"/>
        <v>#NUM!</v>
      </c>
      <c r="H191" t="e">
        <f t="shared" si="105"/>
        <v>#NUM!</v>
      </c>
      <c r="I191">
        <f t="shared" si="108"/>
        <v>0.96974400257741411</v>
      </c>
      <c r="J191" t="e">
        <f t="shared" si="109"/>
        <v>#NUM!</v>
      </c>
      <c r="K191" t="e">
        <f t="shared" si="110"/>
        <v>#NUM!</v>
      </c>
      <c r="M191">
        <f t="shared" si="81"/>
        <v>22024960.67662964</v>
      </c>
      <c r="N191">
        <f t="shared" si="82"/>
        <v>22.024939368628033</v>
      </c>
      <c r="O191">
        <f t="shared" si="91"/>
        <v>-3.0723157185011268E-2</v>
      </c>
      <c r="P191">
        <f t="shared" si="92"/>
        <v>21.994216211443021</v>
      </c>
      <c r="Q191">
        <f t="shared" si="93"/>
        <v>-3564238292.4341283</v>
      </c>
      <c r="R191">
        <f t="shared" si="94"/>
        <v>0</v>
      </c>
      <c r="S191">
        <f t="shared" si="95"/>
        <v>0</v>
      </c>
      <c r="U191">
        <f t="shared" si="83"/>
        <v>5.2359877559829888</v>
      </c>
      <c r="V191">
        <f t="shared" si="84"/>
        <v>-4.9893740568561693</v>
      </c>
      <c r="W191">
        <f t="shared" si="96"/>
        <v>-1.2560147354685391</v>
      </c>
      <c r="X191">
        <f t="shared" si="85"/>
        <v>3.9799730205144499</v>
      </c>
      <c r="Y191" t="e">
        <f t="shared" si="86"/>
        <v>#NUM!</v>
      </c>
      <c r="Z191">
        <f t="shared" si="97"/>
        <v>3.0722490509295493E-2</v>
      </c>
      <c r="AA191" t="e">
        <f t="shared" si="87"/>
        <v>#NUM!</v>
      </c>
      <c r="AD191">
        <f t="shared" si="98"/>
        <v>-5.7463957785221342E-10</v>
      </c>
      <c r="AE191">
        <f t="shared" si="88"/>
        <v>0.71693776259588704</v>
      </c>
      <c r="AF191">
        <f t="shared" si="89"/>
        <v>21.246555958912477</v>
      </c>
      <c r="AG191">
        <f t="shared" si="99"/>
        <v>3.0722490509295493E-2</v>
      </c>
      <c r="AH191">
        <f t="shared" si="100"/>
        <v>21.994216211443018</v>
      </c>
      <c r="AI191">
        <f t="shared" si="90"/>
        <v>0</v>
      </c>
    </row>
    <row r="192" spans="1:35" x14ac:dyDescent="0.3">
      <c r="A192">
        <f t="shared" si="111"/>
        <v>0.158</v>
      </c>
      <c r="B192">
        <f t="shared" si="101"/>
        <v>0.24818449702440959</v>
      </c>
      <c r="C192">
        <f t="shared" si="106"/>
        <v>0.96935998729613448</v>
      </c>
      <c r="D192">
        <f t="shared" si="102"/>
        <v>248186.31600523283</v>
      </c>
      <c r="E192">
        <f t="shared" si="107"/>
        <v>0.47623820357842517</v>
      </c>
      <c r="F192">
        <f t="shared" si="103"/>
        <v>3654102104.6287661</v>
      </c>
      <c r="G192" t="e">
        <f t="shared" si="104"/>
        <v>#NUM!</v>
      </c>
      <c r="H192" t="e">
        <f t="shared" si="105"/>
        <v>#NUM!</v>
      </c>
      <c r="I192">
        <f t="shared" si="108"/>
        <v>0.9693593375362054</v>
      </c>
      <c r="J192" t="e">
        <f t="shared" si="109"/>
        <v>#NUM!</v>
      </c>
      <c r="K192" t="e">
        <f t="shared" si="110"/>
        <v>#NUM!</v>
      </c>
      <c r="M192">
        <f t="shared" si="81"/>
        <v>22019138.256876215</v>
      </c>
      <c r="N192">
        <f t="shared" si="82"/>
        <v>22.019116948477869</v>
      </c>
      <c r="O192">
        <f t="shared" si="91"/>
        <v>-3.1119902462374272E-2</v>
      </c>
      <c r="P192">
        <f t="shared" si="92"/>
        <v>21.987997046015494</v>
      </c>
      <c r="Q192">
        <f t="shared" si="93"/>
        <v>-3542140490.9063344</v>
      </c>
      <c r="R192">
        <f t="shared" si="94"/>
        <v>0</v>
      </c>
      <c r="S192">
        <f t="shared" si="95"/>
        <v>0</v>
      </c>
      <c r="U192">
        <f t="shared" si="83"/>
        <v>5.2359877559829888</v>
      </c>
      <c r="V192">
        <f t="shared" si="84"/>
        <v>-4.9878032589585795</v>
      </c>
      <c r="W192">
        <f t="shared" si="96"/>
        <v>-1.2639539483538547</v>
      </c>
      <c r="X192">
        <f t="shared" si="85"/>
        <v>3.9720338076291339</v>
      </c>
      <c r="Y192" t="e">
        <f t="shared" si="86"/>
        <v>#NUM!</v>
      </c>
      <c r="Z192">
        <f t="shared" si="97"/>
        <v>3.1119232164285464E-2</v>
      </c>
      <c r="AA192" t="e">
        <f t="shared" si="87"/>
        <v>#NUM!</v>
      </c>
      <c r="AD192">
        <f t="shared" si="98"/>
        <v>-5.7463957785221342E-10</v>
      </c>
      <c r="AE192">
        <f t="shared" si="88"/>
        <v>0.71071860079073068</v>
      </c>
      <c r="AF192">
        <f t="shared" si="89"/>
        <v>21.246159213635114</v>
      </c>
      <c r="AG192">
        <f t="shared" si="99"/>
        <v>3.1119232164285464E-2</v>
      </c>
      <c r="AH192">
        <f t="shared" si="100"/>
        <v>21.98799704601549</v>
      </c>
      <c r="AI192">
        <f t="shared" si="90"/>
        <v>0</v>
      </c>
    </row>
    <row r="193" spans="1:35" x14ac:dyDescent="0.3">
      <c r="A193">
        <f t="shared" si="111"/>
        <v>0.159</v>
      </c>
      <c r="B193">
        <f t="shared" si="101"/>
        <v>0.24975529492199924</v>
      </c>
      <c r="C193">
        <f t="shared" si="106"/>
        <v>0.96897293370567128</v>
      </c>
      <c r="D193">
        <f t="shared" si="102"/>
        <v>249757.11547362039</v>
      </c>
      <c r="E193">
        <f t="shared" si="107"/>
        <v>0.47899830256275733</v>
      </c>
      <c r="F193">
        <f t="shared" si="103"/>
        <v>3633046323.3166595</v>
      </c>
      <c r="G193" t="e">
        <f t="shared" si="104"/>
        <v>#NUM!</v>
      </c>
      <c r="H193" t="e">
        <f t="shared" si="105"/>
        <v>#NUM!</v>
      </c>
      <c r="I193">
        <f t="shared" si="108"/>
        <v>0.9689722806948643</v>
      </c>
      <c r="J193" t="e">
        <f t="shared" si="109"/>
        <v>#NUM!</v>
      </c>
      <c r="K193" t="e">
        <f t="shared" si="110"/>
        <v>#NUM!</v>
      </c>
      <c r="M193">
        <f t="shared" si="81"/>
        <v>22013359.354148012</v>
      </c>
      <c r="N193">
        <f t="shared" si="82"/>
        <v>22.013338045350295</v>
      </c>
      <c r="O193">
        <f t="shared" si="91"/>
        <v>-3.1519273594584223E-2</v>
      </c>
      <c r="P193">
        <f t="shared" si="92"/>
        <v>21.981818771755712</v>
      </c>
      <c r="Q193">
        <f t="shared" si="93"/>
        <v>-3520323639.9990559</v>
      </c>
      <c r="R193">
        <f t="shared" si="94"/>
        <v>0</v>
      </c>
      <c r="S193">
        <f t="shared" si="95"/>
        <v>0</v>
      </c>
      <c r="U193">
        <f t="shared" si="83"/>
        <v>5.2359877559829888</v>
      </c>
      <c r="V193">
        <f t="shared" si="84"/>
        <v>-4.9862324610609896</v>
      </c>
      <c r="W193">
        <f t="shared" si="96"/>
        <v>-1.2718945474546337</v>
      </c>
      <c r="X193">
        <f t="shared" si="85"/>
        <v>3.9640932085283551</v>
      </c>
      <c r="Y193" t="e">
        <f t="shared" si="86"/>
        <v>#NUM!</v>
      </c>
      <c r="Z193">
        <f t="shared" si="97"/>
        <v>3.151859967377147E-2</v>
      </c>
      <c r="AA193" t="e">
        <f t="shared" si="87"/>
        <v>#NUM!</v>
      </c>
      <c r="AD193">
        <f t="shared" si="98"/>
        <v>-5.7463957785221342E-10</v>
      </c>
      <c r="AE193">
        <f t="shared" si="88"/>
        <v>0.70454033015367357</v>
      </c>
      <c r="AF193">
        <f t="shared" si="89"/>
        <v>21.245759842502906</v>
      </c>
      <c r="AG193">
        <f t="shared" si="99"/>
        <v>3.151859967377147E-2</v>
      </c>
      <c r="AH193">
        <f t="shared" si="100"/>
        <v>21.981818771755709</v>
      </c>
      <c r="AI193">
        <f t="shared" si="90"/>
        <v>0</v>
      </c>
    </row>
    <row r="194" spans="1:35" x14ac:dyDescent="0.3">
      <c r="A194">
        <f t="shared" si="111"/>
        <v>0.16</v>
      </c>
      <c r="B194">
        <f t="shared" si="101"/>
        <v>0.2513260928195889</v>
      </c>
      <c r="C194">
        <f t="shared" si="106"/>
        <v>0.96858348926603521</v>
      </c>
      <c r="D194">
        <f t="shared" si="102"/>
        <v>251327.91494200795</v>
      </c>
      <c r="E194">
        <f t="shared" si="107"/>
        <v>0.48175367402719738</v>
      </c>
      <c r="F194">
        <f t="shared" si="103"/>
        <v>3612267255.6977782</v>
      </c>
      <c r="G194" t="e">
        <f t="shared" si="104"/>
        <v>#NUM!</v>
      </c>
      <c r="H194" t="e">
        <f t="shared" si="105"/>
        <v>#NUM!</v>
      </c>
      <c r="I194">
        <f t="shared" si="108"/>
        <v>0.96858283300828008</v>
      </c>
      <c r="J194" t="e">
        <f t="shared" si="109"/>
        <v>#NUM!</v>
      </c>
      <c r="K194" t="e">
        <f t="shared" si="110"/>
        <v>#NUM!</v>
      </c>
      <c r="M194">
        <f t="shared" si="81"/>
        <v>22007623.468422379</v>
      </c>
      <c r="N194">
        <f t="shared" si="82"/>
        <v>22.007602159222671</v>
      </c>
      <c r="O194">
        <f t="shared" si="91"/>
        <v>-3.1921272680003332E-2</v>
      </c>
      <c r="P194">
        <f t="shared" si="92"/>
        <v>21.975680886542669</v>
      </c>
      <c r="Q194">
        <f t="shared" si="93"/>
        <v>-3498782473.6861</v>
      </c>
      <c r="R194">
        <f t="shared" si="94"/>
        <v>0</v>
      </c>
      <c r="S194">
        <f t="shared" si="95"/>
        <v>0</v>
      </c>
      <c r="U194">
        <f t="shared" si="83"/>
        <v>5.2359877559829888</v>
      </c>
      <c r="V194">
        <f t="shared" si="84"/>
        <v>-4.9846616631633998</v>
      </c>
      <c r="W194">
        <f t="shared" si="96"/>
        <v>-1.2798365756136327</v>
      </c>
      <c r="X194">
        <f t="shared" si="85"/>
        <v>3.9561511803693561</v>
      </c>
      <c r="Y194" t="e">
        <f t="shared" si="86"/>
        <v>#NUM!</v>
      </c>
      <c r="Z194">
        <f t="shared" si="97"/>
        <v>3.1920595135956041E-2</v>
      </c>
      <c r="AA194" t="e">
        <f t="shared" si="87"/>
        <v>#NUM!</v>
      </c>
      <c r="AD194">
        <f t="shared" si="98"/>
        <v>-5.7463957785221342E-10</v>
      </c>
      <c r="AE194">
        <f t="shared" si="88"/>
        <v>0.69840244856385991</v>
      </c>
      <c r="AF194">
        <f t="shared" si="89"/>
        <v>21.245357843417487</v>
      </c>
      <c r="AG194">
        <f t="shared" si="99"/>
        <v>3.1920595135956041E-2</v>
      </c>
      <c r="AH194">
        <f t="shared" si="100"/>
        <v>21.975680886542666</v>
      </c>
      <c r="AI194">
        <f t="shared" si="90"/>
        <v>0</v>
      </c>
    </row>
    <row r="195" spans="1:35" x14ac:dyDescent="0.3">
      <c r="A195">
        <f t="shared" si="111"/>
        <v>0.161</v>
      </c>
      <c r="B195">
        <f t="shared" si="101"/>
        <v>0.25289689071717852</v>
      </c>
      <c r="C195">
        <f t="shared" si="106"/>
        <v>0.96819165493814363</v>
      </c>
      <c r="D195">
        <f t="shared" si="102"/>
        <v>252898.71441039548</v>
      </c>
      <c r="E195">
        <f t="shared" si="107"/>
        <v>0.48450429075188156</v>
      </c>
      <c r="F195">
        <f t="shared" si="103"/>
        <v>3591759774.304513</v>
      </c>
      <c r="G195" t="e">
        <f t="shared" si="104"/>
        <v>#NUM!</v>
      </c>
      <c r="H195" t="e">
        <f t="shared" si="105"/>
        <v>#NUM!</v>
      </c>
      <c r="I195">
        <f t="shared" si="108"/>
        <v>0.96819099545908793</v>
      </c>
      <c r="J195" t="e">
        <f t="shared" si="109"/>
        <v>#NUM!</v>
      </c>
      <c r="K195" t="e">
        <f t="shared" si="110"/>
        <v>#NUM!</v>
      </c>
      <c r="M195">
        <f t="shared" si="81"/>
        <v>22001930.109080456</v>
      </c>
      <c r="N195">
        <f t="shared" si="82"/>
        <v>22.001908799476119</v>
      </c>
      <c r="O195">
        <f t="shared" si="91"/>
        <v>-3.2325901809929503E-2</v>
      </c>
      <c r="P195">
        <f t="shared" si="92"/>
        <v>21.969582897666189</v>
      </c>
      <c r="Q195">
        <f t="shared" si="93"/>
        <v>-3477511856.8579688</v>
      </c>
      <c r="R195">
        <f t="shared" si="94"/>
        <v>0</v>
      </c>
      <c r="S195">
        <f t="shared" si="95"/>
        <v>0</v>
      </c>
      <c r="U195">
        <f t="shared" si="83"/>
        <v>5.2359877559829888</v>
      </c>
      <c r="V195">
        <f t="shared" si="84"/>
        <v>-4.9830908652658099</v>
      </c>
      <c r="W195">
        <f t="shared" si="96"/>
        <v>-1.2877800757564439</v>
      </c>
      <c r="X195">
        <f t="shared" si="85"/>
        <v>3.9482076802265449</v>
      </c>
      <c r="Y195" t="e">
        <f t="shared" si="86"/>
        <v>#NUM!</v>
      </c>
      <c r="Z195">
        <f t="shared" si="97"/>
        <v>3.2325220664541673E-2</v>
      </c>
      <c r="AA195" t="e">
        <f t="shared" si="87"/>
        <v>#NUM!</v>
      </c>
      <c r="AD195">
        <f t="shared" si="98"/>
        <v>-5.7463957785221342E-10</v>
      </c>
      <c r="AE195">
        <f t="shared" si="88"/>
        <v>0.69230446328872475</v>
      </c>
      <c r="AF195">
        <f t="shared" si="89"/>
        <v>21.244953214287559</v>
      </c>
      <c r="AG195">
        <f t="shared" si="99"/>
        <v>3.2325220664541673E-2</v>
      </c>
      <c r="AH195">
        <f t="shared" si="100"/>
        <v>21.969582897666186</v>
      </c>
      <c r="AI195">
        <f t="shared" si="90"/>
        <v>0</v>
      </c>
    </row>
    <row r="196" spans="1:35" x14ac:dyDescent="0.3">
      <c r="A196">
        <f t="shared" si="111"/>
        <v>0.16200000000000001</v>
      </c>
      <c r="B196">
        <f t="shared" si="101"/>
        <v>0.25446768861476821</v>
      </c>
      <c r="C196">
        <f t="shared" si="106"/>
        <v>0.96779743168881083</v>
      </c>
      <c r="D196">
        <f t="shared" si="102"/>
        <v>254469.51387878304</v>
      </c>
      <c r="E196">
        <f t="shared" si="107"/>
        <v>0.48725012564029663</v>
      </c>
      <c r="F196">
        <f t="shared" si="103"/>
        <v>3571518877.9350538</v>
      </c>
      <c r="G196" t="e">
        <f t="shared" si="104"/>
        <v>#NUM!</v>
      </c>
      <c r="H196" t="e">
        <f t="shared" si="105"/>
        <v>#NUM!</v>
      </c>
      <c r="I196">
        <f t="shared" si="108"/>
        <v>0.96779676899239264</v>
      </c>
      <c r="J196" t="e">
        <f t="shared" si="109"/>
        <v>#NUM!</v>
      </c>
      <c r="K196" t="e">
        <f t="shared" si="110"/>
        <v>#NUM!</v>
      </c>
      <c r="M196">
        <f t="shared" si="81"/>
        <v>21996278.794518229</v>
      </c>
      <c r="N196">
        <f t="shared" si="82"/>
        <v>21.996257484506632</v>
      </c>
      <c r="O196">
        <f t="shared" si="91"/>
        <v>-3.2733163136042187E-2</v>
      </c>
      <c r="P196">
        <f t="shared" si="92"/>
        <v>21.963524321370588</v>
      </c>
      <c r="Q196">
        <f t="shared" si="93"/>
        <v>-3456506780.5077372</v>
      </c>
      <c r="R196">
        <f t="shared" si="94"/>
        <v>0</v>
      </c>
      <c r="S196">
        <f t="shared" si="95"/>
        <v>0</v>
      </c>
      <c r="U196">
        <f t="shared" si="83"/>
        <v>5.2359877559829888</v>
      </c>
      <c r="V196">
        <f t="shared" si="84"/>
        <v>-4.9815200673682209</v>
      </c>
      <c r="W196">
        <f t="shared" si="96"/>
        <v>-1.2957250908925062</v>
      </c>
      <c r="X196">
        <f t="shared" si="85"/>
        <v>3.9402626650904828</v>
      </c>
      <c r="Y196" t="e">
        <f t="shared" si="86"/>
        <v>#NUM!</v>
      </c>
      <c r="Z196">
        <f t="shared" si="97"/>
        <v>3.2732478388776513E-2</v>
      </c>
      <c r="AA196" t="e">
        <f t="shared" si="87"/>
        <v>#NUM!</v>
      </c>
      <c r="AD196">
        <f t="shared" si="98"/>
        <v>-5.7463957785221342E-10</v>
      </c>
      <c r="AE196">
        <f t="shared" si="88"/>
        <v>0.68624589059500873</v>
      </c>
      <c r="AF196">
        <f t="shared" si="89"/>
        <v>21.244545952961445</v>
      </c>
      <c r="AG196">
        <f t="shared" si="99"/>
        <v>3.2732478388776513E-2</v>
      </c>
      <c r="AH196">
        <f t="shared" si="100"/>
        <v>21.963524321370592</v>
      </c>
      <c r="AI196">
        <f t="shared" si="90"/>
        <v>0</v>
      </c>
    </row>
    <row r="197" spans="1:35" x14ac:dyDescent="0.3">
      <c r="A197">
        <f t="shared" si="111"/>
        <v>0.16300000000000001</v>
      </c>
      <c r="B197">
        <f t="shared" si="101"/>
        <v>0.25603848651235783</v>
      </c>
      <c r="C197">
        <f t="shared" si="106"/>
        <v>0.96740082049074527</v>
      </c>
      <c r="D197">
        <f t="shared" si="102"/>
        <v>256040.31334717057</v>
      </c>
      <c r="E197">
        <f t="shared" si="107"/>
        <v>0.48999115154128625</v>
      </c>
      <c r="F197">
        <f t="shared" si="103"/>
        <v>3551539689.08746</v>
      </c>
      <c r="G197" t="e">
        <f t="shared" si="104"/>
        <v>#NUM!</v>
      </c>
      <c r="H197" t="e">
        <f t="shared" si="105"/>
        <v>#NUM!</v>
      </c>
      <c r="I197">
        <f t="shared" si="108"/>
        <v>0.9674001545955152</v>
      </c>
      <c r="J197" t="e">
        <f t="shared" si="109"/>
        <v>#NUM!</v>
      </c>
      <c r="K197" t="e">
        <f t="shared" si="110"/>
        <v>#NUM!</v>
      </c>
      <c r="M197">
        <f t="shared" si="81"/>
        <v>21990669.052289434</v>
      </c>
      <c r="N197">
        <f t="shared" si="82"/>
        <v>21.990647741867949</v>
      </c>
      <c r="O197">
        <f t="shared" si="91"/>
        <v>-3.3143058788103461E-2</v>
      </c>
      <c r="P197">
        <f t="shared" si="92"/>
        <v>21.957504683079847</v>
      </c>
      <c r="Q197">
        <f t="shared" si="93"/>
        <v>-3435762359.4104662</v>
      </c>
      <c r="R197">
        <f t="shared" si="94"/>
        <v>0</v>
      </c>
      <c r="S197">
        <f t="shared" si="95"/>
        <v>0</v>
      </c>
      <c r="U197">
        <f t="shared" si="83"/>
        <v>5.2359877559829888</v>
      </c>
      <c r="V197">
        <f t="shared" si="84"/>
        <v>-4.9799492694706311</v>
      </c>
      <c r="W197">
        <f t="shared" si="96"/>
        <v>-1.303671664116115</v>
      </c>
      <c r="X197">
        <f t="shared" si="85"/>
        <v>3.9323160918668738</v>
      </c>
      <c r="Y197" t="e">
        <f t="shared" si="86"/>
        <v>#NUM!</v>
      </c>
      <c r="Z197">
        <f t="shared" si="97"/>
        <v>3.3142370453500943E-2</v>
      </c>
      <c r="AA197" t="e">
        <f t="shared" si="87"/>
        <v>#NUM!</v>
      </c>
      <c r="AD197">
        <f t="shared" si="98"/>
        <v>-5.7463957785221342E-10</v>
      </c>
      <c r="AE197">
        <f t="shared" si="88"/>
        <v>0.68022625589159613</v>
      </c>
      <c r="AF197">
        <f t="shared" si="89"/>
        <v>21.244136057309387</v>
      </c>
      <c r="AG197">
        <f t="shared" si="99"/>
        <v>3.3142370453500943E-2</v>
      </c>
      <c r="AH197">
        <f t="shared" si="100"/>
        <v>21.957504683079843</v>
      </c>
      <c r="AI197">
        <f t="shared" si="90"/>
        <v>0</v>
      </c>
    </row>
    <row r="198" spans="1:35" x14ac:dyDescent="0.3">
      <c r="A198">
        <f t="shared" si="111"/>
        <v>0.16400000000000001</v>
      </c>
      <c r="B198">
        <f t="shared" si="101"/>
        <v>0.25760928440994751</v>
      </c>
      <c r="C198">
        <f t="shared" si="106"/>
        <v>0.96700182232254783</v>
      </c>
      <c r="D198">
        <f t="shared" si="102"/>
        <v>257611.11281555815</v>
      </c>
      <c r="E198">
        <f t="shared" si="107"/>
        <v>0.49272734147814268</v>
      </c>
      <c r="F198">
        <f t="shared" si="103"/>
        <v>3531817448.5304918</v>
      </c>
      <c r="G198" t="e">
        <f t="shared" si="104"/>
        <v>#NUM!</v>
      </c>
      <c r="H198" t="e">
        <f t="shared" si="105"/>
        <v>#NUM!</v>
      </c>
      <c r="I198">
        <f t="shared" si="108"/>
        <v>0.96700115321753377</v>
      </c>
      <c r="J198" t="e">
        <f t="shared" si="109"/>
        <v>#NUM!</v>
      </c>
      <c r="K198" t="e">
        <f t="shared" si="110"/>
        <v>#NUM!</v>
      </c>
      <c r="M198">
        <f t="shared" si="81"/>
        <v>21985100.418416824</v>
      </c>
      <c r="N198">
        <f t="shared" si="82"/>
        <v>21.985079107582809</v>
      </c>
      <c r="O198">
        <f t="shared" si="91"/>
        <v>-3.3555590957130087E-2</v>
      </c>
      <c r="P198">
        <f t="shared" si="92"/>
        <v>21.951523516625681</v>
      </c>
      <c r="Q198">
        <f t="shared" si="93"/>
        <v>-3415273826.4598274</v>
      </c>
      <c r="R198">
        <f t="shared" si="94"/>
        <v>0</v>
      </c>
      <c r="S198">
        <f t="shared" si="95"/>
        <v>0</v>
      </c>
      <c r="U198">
        <f t="shared" si="83"/>
        <v>5.2359877559829888</v>
      </c>
      <c r="V198">
        <f t="shared" si="84"/>
        <v>-4.9783784715730413</v>
      </c>
      <c r="W198">
        <f t="shared" si="96"/>
        <v>-1.3116198386074449</v>
      </c>
      <c r="X198">
        <f t="shared" si="85"/>
        <v>3.9243679173755437</v>
      </c>
      <c r="Y198" t="e">
        <f t="shared" si="86"/>
        <v>#NUM!</v>
      </c>
      <c r="Z198">
        <f t="shared" si="97"/>
        <v>3.3554899019193563E-2</v>
      </c>
      <c r="AA198" t="e">
        <f t="shared" si="87"/>
        <v>#NUM!</v>
      </c>
      <c r="AD198">
        <f t="shared" si="98"/>
        <v>-5.7463957785221342E-10</v>
      </c>
      <c r="AE198">
        <f t="shared" si="88"/>
        <v>0.67424509304076463</v>
      </c>
      <c r="AF198">
        <f t="shared" si="89"/>
        <v>21.243723525140361</v>
      </c>
      <c r="AG198">
        <f t="shared" si="99"/>
        <v>3.3554899019193563E-2</v>
      </c>
      <c r="AH198">
        <f t="shared" si="100"/>
        <v>21.951523516625681</v>
      </c>
      <c r="AI198">
        <f t="shared" si="90"/>
        <v>0</v>
      </c>
    </row>
    <row r="199" spans="1:35" x14ac:dyDescent="0.3">
      <c r="A199">
        <f t="shared" si="111"/>
        <v>0.16500000000000001</v>
      </c>
      <c r="B199">
        <f t="shared" si="101"/>
        <v>0.2591800823075372</v>
      </c>
      <c r="C199">
        <f t="shared" si="106"/>
        <v>0.96660043816870855</v>
      </c>
      <c r="D199">
        <f t="shared" si="102"/>
        <v>259181.91228394574</v>
      </c>
      <c r="E199">
        <f t="shared" si="107"/>
        <v>0.49545866839494479</v>
      </c>
      <c r="F199">
        <f t="shared" si="103"/>
        <v>3512347513.5434766</v>
      </c>
      <c r="G199" t="e">
        <f t="shared" si="104"/>
        <v>#NUM!</v>
      </c>
      <c r="H199" t="e">
        <f t="shared" si="105"/>
        <v>#NUM!</v>
      </c>
      <c r="I199">
        <f t="shared" si="108"/>
        <v>0.96659976587238061</v>
      </c>
      <c r="J199" t="e">
        <f t="shared" si="109"/>
        <v>#NUM!</v>
      </c>
      <c r="K199" t="e">
        <f t="shared" si="110"/>
        <v>#NUM!</v>
      </c>
      <c r="M199">
        <f t="shared" si="81"/>
        <v>21979572.437700067</v>
      </c>
      <c r="N199">
        <f t="shared" si="82"/>
        <v>21.979551126450886</v>
      </c>
      <c r="O199">
        <f t="shared" si="91"/>
        <v>-3.3970761788872934E-2</v>
      </c>
      <c r="P199">
        <f t="shared" si="92"/>
        <v>21.945580364662014</v>
      </c>
      <c r="Q199">
        <f t="shared" si="93"/>
        <v>-3395036531.2144804</v>
      </c>
      <c r="R199">
        <f t="shared" si="94"/>
        <v>0</v>
      </c>
      <c r="S199">
        <f t="shared" si="95"/>
        <v>0</v>
      </c>
      <c r="U199">
        <f t="shared" si="83"/>
        <v>5.2359877559829888</v>
      </c>
      <c r="V199">
        <f t="shared" si="84"/>
        <v>-4.9768076736754514</v>
      </c>
      <c r="W199">
        <f t="shared" si="96"/>
        <v>-1.3195696576335694</v>
      </c>
      <c r="X199">
        <f t="shared" si="85"/>
        <v>3.9164180983494195</v>
      </c>
      <c r="Y199" t="e">
        <f t="shared" si="86"/>
        <v>#NUM!</v>
      </c>
      <c r="Z199">
        <f t="shared" si="97"/>
        <v>3.3970066262019032E-2</v>
      </c>
      <c r="AA199" t="e">
        <f t="shared" si="87"/>
        <v>#NUM!</v>
      </c>
      <c r="AD199">
        <f t="shared" si="98"/>
        <v>-5.7463957785221342E-10</v>
      </c>
      <c r="AE199">
        <f t="shared" si="88"/>
        <v>0.66830194466601767</v>
      </c>
      <c r="AF199">
        <f t="shared" si="89"/>
        <v>21.243308354308617</v>
      </c>
      <c r="AG199">
        <f t="shared" si="99"/>
        <v>3.3970066262019032E-2</v>
      </c>
      <c r="AH199">
        <f t="shared" si="100"/>
        <v>21.945580364662014</v>
      </c>
      <c r="AI199">
        <f t="shared" si="90"/>
        <v>0</v>
      </c>
    </row>
    <row r="200" spans="1:35" x14ac:dyDescent="0.3">
      <c r="A200">
        <f t="shared" si="111"/>
        <v>0.16600000000000001</v>
      </c>
      <c r="B200">
        <f t="shared" si="101"/>
        <v>0.26075088020512682</v>
      </c>
      <c r="C200">
        <f t="shared" si="106"/>
        <v>0.9661966690196051</v>
      </c>
      <c r="D200">
        <f t="shared" si="102"/>
        <v>260752.71175233327</v>
      </c>
      <c r="E200">
        <f t="shared" si="107"/>
        <v>0.49818510528412774</v>
      </c>
      <c r="F200">
        <f t="shared" si="103"/>
        <v>3493125353.49296</v>
      </c>
      <c r="G200" t="e">
        <f t="shared" si="104"/>
        <v>#NUM!</v>
      </c>
      <c r="H200" t="e">
        <f t="shared" si="105"/>
        <v>#NUM!</v>
      </c>
      <c r="I200">
        <f t="shared" si="108"/>
        <v>0.96619599355807317</v>
      </c>
      <c r="J200" t="e">
        <f t="shared" si="109"/>
        <v>#NUM!</v>
      </c>
      <c r="K200" t="e">
        <f t="shared" si="110"/>
        <v>#NUM!</v>
      </c>
      <c r="M200">
        <f t="shared" si="81"/>
        <v>21974084.66324769</v>
      </c>
      <c r="N200">
        <f t="shared" si="82"/>
        <v>21.9740633515807</v>
      </c>
      <c r="O200">
        <f t="shared" si="91"/>
        <v>-3.4388573467330034E-2</v>
      </c>
      <c r="P200">
        <f t="shared" si="92"/>
        <v>21.939674778113371</v>
      </c>
      <c r="Q200">
        <f t="shared" si="93"/>
        <v>-3375045935.2165461</v>
      </c>
      <c r="R200">
        <f t="shared" si="94"/>
        <v>0</v>
      </c>
      <c r="S200">
        <f t="shared" si="95"/>
        <v>0</v>
      </c>
      <c r="U200">
        <f t="shared" si="83"/>
        <v>5.2359877559829888</v>
      </c>
      <c r="V200">
        <f t="shared" si="84"/>
        <v>-4.9752368757778616</v>
      </c>
      <c r="W200">
        <f t="shared" si="96"/>
        <v>-1.3275211645494898</v>
      </c>
      <c r="X200">
        <f t="shared" si="85"/>
        <v>3.9084665914334993</v>
      </c>
      <c r="Y200" t="e">
        <f t="shared" si="86"/>
        <v>#NUM!</v>
      </c>
      <c r="Z200">
        <f t="shared" si="97"/>
        <v>3.4387874373874534E-2</v>
      </c>
      <c r="AA200" t="e">
        <f t="shared" si="87"/>
        <v>#NUM!</v>
      </c>
      <c r="AD200">
        <f t="shared" si="98"/>
        <v>-5.7463957785221342E-10</v>
      </c>
      <c r="AE200">
        <f t="shared" si="88"/>
        <v>0.66239636168397231</v>
      </c>
      <c r="AF200">
        <f t="shared" si="89"/>
        <v>21.24289054263016</v>
      </c>
      <c r="AG200">
        <f t="shared" si="99"/>
        <v>3.4387874373874534E-2</v>
      </c>
      <c r="AH200">
        <f t="shared" si="100"/>
        <v>21.939674778113368</v>
      </c>
      <c r="AI200">
        <f t="shared" si="90"/>
        <v>0</v>
      </c>
    </row>
    <row r="201" spans="1:35" x14ac:dyDescent="0.3">
      <c r="A201">
        <f t="shared" si="111"/>
        <v>0.16700000000000001</v>
      </c>
      <c r="B201">
        <f t="shared" si="101"/>
        <v>0.26232167810271645</v>
      </c>
      <c r="C201">
        <f t="shared" si="106"/>
        <v>0.96579051587149956</v>
      </c>
      <c r="D201">
        <f t="shared" si="102"/>
        <v>262323.51122072077</v>
      </c>
      <c r="E201">
        <f t="shared" si="107"/>
        <v>0.50090662526232244</v>
      </c>
      <c r="F201">
        <f t="shared" si="103"/>
        <v>3474146545.9539485</v>
      </c>
      <c r="G201" t="e">
        <f t="shared" si="104"/>
        <v>#NUM!</v>
      </c>
      <c r="H201" t="e">
        <f t="shared" si="105"/>
        <v>#NUM!</v>
      </c>
      <c r="I201">
        <f t="shared" si="108"/>
        <v>0.96578983726359524</v>
      </c>
      <c r="J201" t="e">
        <f t="shared" si="109"/>
        <v>#NUM!</v>
      </c>
      <c r="K201" t="e">
        <f t="shared" si="110"/>
        <v>#NUM!</v>
      </c>
      <c r="M201">
        <f t="shared" si="81"/>
        <v>21968636.656127024</v>
      </c>
      <c r="N201">
        <f t="shared" si="82"/>
        <v>21.968615344039581</v>
      </c>
      <c r="O201">
        <f t="shared" si="91"/>
        <v>-3.480902820771354E-2</v>
      </c>
      <c r="P201">
        <f t="shared" si="92"/>
        <v>21.933806315831866</v>
      </c>
      <c r="Q201">
        <f t="shared" si="93"/>
        <v>-3355297608.1565242</v>
      </c>
      <c r="R201">
        <f t="shared" si="94"/>
        <v>0</v>
      </c>
      <c r="S201">
        <f t="shared" si="95"/>
        <v>0</v>
      </c>
      <c r="U201">
        <f t="shared" si="83"/>
        <v>5.2359877559829888</v>
      </c>
      <c r="V201">
        <f t="shared" si="84"/>
        <v>-4.9736660778802726</v>
      </c>
      <c r="W201">
        <f t="shared" si="96"/>
        <v>-1.3354744027991692</v>
      </c>
      <c r="X201">
        <f t="shared" si="85"/>
        <v>3.9005133531838196</v>
      </c>
      <c r="Y201" t="e">
        <f t="shared" si="86"/>
        <v>#NUM!</v>
      </c>
      <c r="Z201">
        <f t="shared" si="97"/>
        <v>3.4808325562438423E-2</v>
      </c>
      <c r="AA201" t="e">
        <f t="shared" si="87"/>
        <v>#NUM!</v>
      </c>
      <c r="AD201">
        <f t="shared" si="98"/>
        <v>-5.7463957785221342E-10</v>
      </c>
      <c r="AE201">
        <f t="shared" si="88"/>
        <v>0.65652790295429109</v>
      </c>
      <c r="AF201">
        <f t="shared" si="89"/>
        <v>21.242470087889775</v>
      </c>
      <c r="AG201">
        <f t="shared" si="99"/>
        <v>3.4808325562438423E-2</v>
      </c>
      <c r="AH201">
        <f t="shared" si="100"/>
        <v>21.933806315831863</v>
      </c>
      <c r="AI201">
        <f t="shared" si="90"/>
        <v>0</v>
      </c>
    </row>
    <row r="202" spans="1:35" x14ac:dyDescent="0.3">
      <c r="A202">
        <f t="shared" si="111"/>
        <v>0.16800000000000001</v>
      </c>
      <c r="B202">
        <f t="shared" si="101"/>
        <v>0.26389247600030613</v>
      </c>
      <c r="C202">
        <f t="shared" si="106"/>
        <v>0.9653819797265365</v>
      </c>
      <c r="D202">
        <f t="shared" si="102"/>
        <v>263894.31068910839</v>
      </c>
      <c r="E202">
        <f t="shared" si="107"/>
        <v>0.50362320159508078</v>
      </c>
      <c r="F202">
        <f t="shared" si="103"/>
        <v>3455406773.3354883</v>
      </c>
      <c r="G202" t="e">
        <f t="shared" si="104"/>
        <v>#NUM!</v>
      </c>
      <c r="H202" t="e">
        <f t="shared" si="105"/>
        <v>#NUM!</v>
      </c>
      <c r="I202">
        <f t="shared" si="108"/>
        <v>0.96538129794567817</v>
      </c>
      <c r="J202" t="e">
        <f t="shared" si="109"/>
        <v>#NUM!</v>
      </c>
      <c r="K202" t="e">
        <f t="shared" si="110"/>
        <v>#NUM!</v>
      </c>
      <c r="M202">
        <f t="shared" si="81"/>
        <v>21963227.98512654</v>
      </c>
      <c r="N202">
        <f t="shared" si="82"/>
        <v>21.963206672616</v>
      </c>
      <c r="O202">
        <f t="shared" si="91"/>
        <v>-3.5232128280579221E-2</v>
      </c>
      <c r="P202">
        <f t="shared" si="92"/>
        <v>21.92797454433542</v>
      </c>
      <c r="Q202">
        <f t="shared" si="93"/>
        <v>-3335787224.4259124</v>
      </c>
      <c r="R202">
        <f t="shared" si="94"/>
        <v>0</v>
      </c>
      <c r="S202">
        <f t="shared" si="95"/>
        <v>0</v>
      </c>
      <c r="U202">
        <f t="shared" si="83"/>
        <v>5.2359877559829888</v>
      </c>
      <c r="V202">
        <f t="shared" si="84"/>
        <v>-4.9720952799826827</v>
      </c>
      <c r="W202">
        <f t="shared" si="96"/>
        <v>-1.3434294159165676</v>
      </c>
      <c r="X202">
        <f t="shared" si="85"/>
        <v>3.8925583400664214</v>
      </c>
      <c r="Y202" t="e">
        <f t="shared" si="86"/>
        <v>#NUM!</v>
      </c>
      <c r="Z202">
        <f t="shared" si="97"/>
        <v>3.5231422051217799E-2</v>
      </c>
      <c r="AA202" t="e">
        <f t="shared" si="87"/>
        <v>#NUM!</v>
      </c>
      <c r="AD202">
        <f t="shared" si="98"/>
        <v>-5.7463957785221342E-10</v>
      </c>
      <c r="AE202">
        <f t="shared" si="88"/>
        <v>0.65069613504193158</v>
      </c>
      <c r="AF202">
        <f t="shared" si="89"/>
        <v>21.242046987816909</v>
      </c>
      <c r="AG202">
        <f t="shared" si="99"/>
        <v>3.5231422051217799E-2</v>
      </c>
      <c r="AH202">
        <f t="shared" si="100"/>
        <v>21.92797454433542</v>
      </c>
      <c r="AI202">
        <f t="shared" si="90"/>
        <v>0</v>
      </c>
    </row>
    <row r="203" spans="1:35" x14ac:dyDescent="0.3">
      <c r="A203">
        <f t="shared" si="111"/>
        <v>0.16900000000000001</v>
      </c>
      <c r="B203">
        <f t="shared" si="101"/>
        <v>0.26546327389789581</v>
      </c>
      <c r="C203">
        <f t="shared" si="106"/>
        <v>0.96497106159274038</v>
      </c>
      <c r="D203">
        <f t="shared" si="102"/>
        <v>265465.11015749595</v>
      </c>
      <c r="E203">
        <f t="shared" si="107"/>
        <v>0.50633480731975489</v>
      </c>
      <c r="F203">
        <f t="shared" si="103"/>
        <v>3436901822.3579879</v>
      </c>
      <c r="G203" t="e">
        <f t="shared" si="104"/>
        <v>#NUM!</v>
      </c>
      <c r="H203" t="e">
        <f t="shared" si="105"/>
        <v>#NUM!</v>
      </c>
      <c r="I203">
        <f t="shared" si="108"/>
        <v>0.96497037668040897</v>
      </c>
      <c r="J203" t="e">
        <f t="shared" si="109"/>
        <v>#NUM!</v>
      </c>
      <c r="K203" t="e">
        <f t="shared" si="110"/>
        <v>#NUM!</v>
      </c>
      <c r="M203">
        <f t="shared" si="81"/>
        <v>21957858.227318909</v>
      </c>
      <c r="N203">
        <f t="shared" si="82"/>
        <v>21.957836914382625</v>
      </c>
      <c r="O203">
        <f t="shared" si="91"/>
        <v>-3.5657875854845242E-2</v>
      </c>
      <c r="P203">
        <f t="shared" si="92"/>
        <v>21.92217903852778</v>
      </c>
      <c r="Q203">
        <f t="shared" si="93"/>
        <v>-3316510563.0291314</v>
      </c>
      <c r="R203">
        <f t="shared" si="94"/>
        <v>0</v>
      </c>
      <c r="S203">
        <f t="shared" si="95"/>
        <v>0</v>
      </c>
      <c r="U203">
        <f t="shared" si="83"/>
        <v>5.2359877559829888</v>
      </c>
      <c r="V203">
        <f t="shared" si="84"/>
        <v>-4.9705244820850929</v>
      </c>
      <c r="W203">
        <f t="shared" si="96"/>
        <v>-1.3513862475266856</v>
      </c>
      <c r="X203">
        <f t="shared" si="85"/>
        <v>3.8846015084563033</v>
      </c>
      <c r="Y203" t="e">
        <f t="shared" si="86"/>
        <v>#NUM!</v>
      </c>
      <c r="Z203">
        <f t="shared" si="97"/>
        <v>3.5657166079597333E-2</v>
      </c>
      <c r="AA203" t="e">
        <f t="shared" si="87"/>
        <v>#NUM!</v>
      </c>
      <c r="AD203">
        <f t="shared" si="98"/>
        <v>-5.7463957785221342E-10</v>
      </c>
      <c r="AE203">
        <f t="shared" si="88"/>
        <v>0.64490063278017817</v>
      </c>
      <c r="AF203">
        <f t="shared" si="89"/>
        <v>21.241621240242644</v>
      </c>
      <c r="AG203">
        <f t="shared" si="99"/>
        <v>3.5657166079597333E-2</v>
      </c>
      <c r="AH203">
        <f t="shared" si="100"/>
        <v>21.92217903852778</v>
      </c>
      <c r="AI203">
        <f t="shared" si="90"/>
        <v>0</v>
      </c>
    </row>
    <row r="204" spans="1:35" x14ac:dyDescent="0.3">
      <c r="A204">
        <f t="shared" si="111"/>
        <v>0.17</v>
      </c>
      <c r="B204">
        <f t="shared" si="101"/>
        <v>0.26703407179548544</v>
      </c>
      <c r="C204">
        <f t="shared" si="106"/>
        <v>0.96455776248401282</v>
      </c>
      <c r="D204">
        <f t="shared" si="102"/>
        <v>267035.90962588345</v>
      </c>
      <c r="E204">
        <f t="shared" si="107"/>
        <v>0.50904141567416805</v>
      </c>
      <c r="F204">
        <f t="shared" si="103"/>
        <v>3418627578.064187</v>
      </c>
      <c r="G204" t="e">
        <f t="shared" si="104"/>
        <v>#NUM!</v>
      </c>
      <c r="H204" t="e">
        <f t="shared" si="105"/>
        <v>#NUM!</v>
      </c>
      <c r="I204">
        <f t="shared" si="108"/>
        <v>0.96455707445150352</v>
      </c>
      <c r="J204" t="e">
        <f t="shared" si="109"/>
        <v>#NUM!</v>
      </c>
      <c r="K204" t="e">
        <f t="shared" si="110"/>
        <v>#NUM!</v>
      </c>
      <c r="M204">
        <f t="shared" si="81"/>
        <v>21952526.967022683</v>
      </c>
      <c r="N204">
        <f t="shared" si="82"/>
        <v>21.952505653658008</v>
      </c>
      <c r="O204">
        <f t="shared" si="91"/>
        <v>-3.6086273217094657E-2</v>
      </c>
      <c r="P204">
        <f t="shared" si="92"/>
        <v>21.916419380440914</v>
      </c>
      <c r="Q204">
        <f t="shared" si="93"/>
        <v>-3297463500.9616861</v>
      </c>
      <c r="R204">
        <f t="shared" si="94"/>
        <v>0</v>
      </c>
      <c r="S204">
        <f t="shared" si="95"/>
        <v>0</v>
      </c>
      <c r="U204">
        <f t="shared" si="83"/>
        <v>5.2359877559829888</v>
      </c>
      <c r="V204">
        <f t="shared" si="84"/>
        <v>-4.9689536841875031</v>
      </c>
      <c r="W204">
        <f t="shared" si="96"/>
        <v>-1.3593449413466105</v>
      </c>
      <c r="X204">
        <f t="shared" si="85"/>
        <v>3.8766428146363783</v>
      </c>
      <c r="Y204" t="e">
        <f t="shared" si="86"/>
        <v>#NUM!</v>
      </c>
      <c r="Z204">
        <f t="shared" si="97"/>
        <v>3.6085559902888448E-2</v>
      </c>
      <c r="AA204" t="e">
        <f t="shared" si="87"/>
        <v>#NUM!</v>
      </c>
      <c r="AD204">
        <f t="shared" si="98"/>
        <v>-5.7463957785221342E-10</v>
      </c>
      <c r="AE204">
        <f t="shared" si="88"/>
        <v>0.63914097823226701</v>
      </c>
      <c r="AF204">
        <f t="shared" si="89"/>
        <v>21.241192842880395</v>
      </c>
      <c r="AG204">
        <f t="shared" si="99"/>
        <v>3.6085559902888448E-2</v>
      </c>
      <c r="AH204">
        <f t="shared" si="100"/>
        <v>21.916419380440914</v>
      </c>
      <c r="AI204">
        <f t="shared" si="90"/>
        <v>0</v>
      </c>
    </row>
    <row r="205" spans="1:35" x14ac:dyDescent="0.3">
      <c r="A205">
        <f t="shared" si="111"/>
        <v>0.17100000000000001</v>
      </c>
      <c r="B205">
        <f t="shared" si="101"/>
        <v>0.26860486969307507</v>
      </c>
      <c r="C205">
        <f t="shared" si="106"/>
        <v>0.96414208342013019</v>
      </c>
      <c r="D205">
        <f t="shared" si="102"/>
        <v>268606.70909427101</v>
      </c>
      <c r="E205">
        <f t="shared" si="107"/>
        <v>0.51174300004548456</v>
      </c>
      <c r="F205">
        <f t="shared" si="103"/>
        <v>3400580021.3112292</v>
      </c>
      <c r="G205" t="e">
        <f t="shared" si="104"/>
        <v>#NUM!</v>
      </c>
      <c r="H205" t="e">
        <f t="shared" si="105"/>
        <v>#NUM!</v>
      </c>
      <c r="I205">
        <f t="shared" si="108"/>
        <v>0.96414139227874174</v>
      </c>
      <c r="J205" t="e">
        <f t="shared" si="109"/>
        <v>#NUM!</v>
      </c>
      <c r="K205" t="e">
        <f t="shared" si="110"/>
        <v>#NUM!</v>
      </c>
      <c r="M205">
        <f t="shared" si="81"/>
        <v>21947233.795734089</v>
      </c>
      <c r="N205">
        <f t="shared" si="82"/>
        <v>21.947212481938365</v>
      </c>
      <c r="O205">
        <f t="shared" si="91"/>
        <v>-3.6517322638627885E-2</v>
      </c>
      <c r="P205">
        <f t="shared" si="92"/>
        <v>21.910695159299738</v>
      </c>
      <c r="Q205">
        <f t="shared" si="93"/>
        <v>-3278642011.1356583</v>
      </c>
      <c r="R205">
        <f t="shared" si="94"/>
        <v>0</v>
      </c>
      <c r="S205">
        <f t="shared" si="95"/>
        <v>0</v>
      </c>
      <c r="U205">
        <f t="shared" si="83"/>
        <v>5.2359877559829888</v>
      </c>
      <c r="V205">
        <f t="shared" si="84"/>
        <v>-4.9673828862899141</v>
      </c>
      <c r="W205">
        <f t="shared" si="96"/>
        <v>-1.3673055411865711</v>
      </c>
      <c r="X205">
        <f t="shared" si="85"/>
        <v>3.8686822147964177</v>
      </c>
      <c r="Y205" t="e">
        <f t="shared" si="86"/>
        <v>#NUM!</v>
      </c>
      <c r="Z205">
        <f t="shared" si="97"/>
        <v>3.6516605792378705E-2</v>
      </c>
      <c r="AA205" t="e">
        <f t="shared" si="87"/>
        <v>#NUM!</v>
      </c>
      <c r="AD205">
        <f t="shared" si="98"/>
        <v>-5.7463957785221342E-10</v>
      </c>
      <c r="AE205">
        <f t="shared" si="88"/>
        <v>0.63341676062313856</v>
      </c>
      <c r="AF205">
        <f t="shared" si="89"/>
        <v>21.240761793458862</v>
      </c>
      <c r="AG205">
        <f t="shared" si="99"/>
        <v>3.6516605792378705E-2</v>
      </c>
      <c r="AH205">
        <f t="shared" si="100"/>
        <v>21.910695159299738</v>
      </c>
      <c r="AI205">
        <f t="shared" si="90"/>
        <v>0</v>
      </c>
    </row>
    <row r="206" spans="1:35" x14ac:dyDescent="0.3">
      <c r="A206">
        <f t="shared" si="111"/>
        <v>0.17199999999999999</v>
      </c>
      <c r="B206">
        <f t="shared" si="101"/>
        <v>0.27017566759066469</v>
      </c>
      <c r="C206">
        <f t="shared" si="106"/>
        <v>0.96372402542674152</v>
      </c>
      <c r="D206">
        <f t="shared" si="102"/>
        <v>270177.50856265851</v>
      </c>
      <c r="E206">
        <f t="shared" si="107"/>
        <v>0.51443953367004802</v>
      </c>
      <c r="F206">
        <f t="shared" si="103"/>
        <v>3382755227.9772749</v>
      </c>
      <c r="G206" t="e">
        <f t="shared" si="104"/>
        <v>#NUM!</v>
      </c>
      <c r="H206" t="e">
        <f t="shared" si="105"/>
        <v>#NUM!</v>
      </c>
      <c r="I206">
        <f t="shared" si="108"/>
        <v>0.96372333118777609</v>
      </c>
      <c r="J206" t="e">
        <f t="shared" si="109"/>
        <v>#NUM!</v>
      </c>
      <c r="K206" t="e">
        <f t="shared" si="110"/>
        <v>#NUM!</v>
      </c>
      <c r="M206">
        <f t="shared" si="81"/>
        <v>21941978.312544625</v>
      </c>
      <c r="N206">
        <f t="shared" si="82"/>
        <v>21.941956998315202</v>
      </c>
      <c r="O206">
        <f t="shared" si="91"/>
        <v>-3.6951026406770907E-2</v>
      </c>
      <c r="P206">
        <f t="shared" si="92"/>
        <v>21.90500597190843</v>
      </c>
      <c r="Q206">
        <f t="shared" si="93"/>
        <v>-3260042161.4098039</v>
      </c>
      <c r="R206">
        <f t="shared" si="94"/>
        <v>0</v>
      </c>
      <c r="S206">
        <f t="shared" si="95"/>
        <v>0</v>
      </c>
      <c r="U206">
        <f t="shared" si="83"/>
        <v>5.2359877559829888</v>
      </c>
      <c r="V206">
        <f t="shared" si="84"/>
        <v>-4.9658120883923242</v>
      </c>
      <c r="W206">
        <f t="shared" si="96"/>
        <v>-1.3752680909509922</v>
      </c>
      <c r="X206">
        <f t="shared" si="85"/>
        <v>3.8607196650319966</v>
      </c>
      <c r="Y206" t="e">
        <f t="shared" si="86"/>
        <v>#NUM!</v>
      </c>
      <c r="Z206">
        <f t="shared" si="97"/>
        <v>3.6950306035381214E-2</v>
      </c>
      <c r="AA206" t="e">
        <f t="shared" si="87"/>
        <v>#NUM!</v>
      </c>
      <c r="AD206">
        <f t="shared" si="98"/>
        <v>-5.7463957785221342E-10</v>
      </c>
      <c r="AE206">
        <f t="shared" si="88"/>
        <v>0.62772757675696988</v>
      </c>
      <c r="AF206">
        <f t="shared" si="89"/>
        <v>21.240328089690717</v>
      </c>
      <c r="AG206">
        <f t="shared" si="99"/>
        <v>3.6950306035381214E-2</v>
      </c>
      <c r="AH206">
        <f t="shared" si="100"/>
        <v>21.90500597190843</v>
      </c>
      <c r="AI206">
        <f t="shared" si="90"/>
        <v>0</v>
      </c>
    </row>
    <row r="207" spans="1:35" x14ac:dyDescent="0.3">
      <c r="A207">
        <f t="shared" si="111"/>
        <v>0.17299999999999999</v>
      </c>
      <c r="B207">
        <f t="shared" si="101"/>
        <v>0.27174646548825432</v>
      </c>
      <c r="C207">
        <f t="shared" si="106"/>
        <v>0.96330358953536521</v>
      </c>
      <c r="D207">
        <f t="shared" si="102"/>
        <v>271748.30803104606</v>
      </c>
      <c r="E207">
        <f t="shared" si="107"/>
        <v>0.51713099003408325</v>
      </c>
      <c r="F207">
        <f t="shared" si="103"/>
        <v>3365149363.579721</v>
      </c>
      <c r="G207" t="e">
        <f t="shared" si="104"/>
        <v>#NUM!</v>
      </c>
      <c r="H207" t="e">
        <f t="shared" si="105"/>
        <v>#NUM!</v>
      </c>
      <c r="I207">
        <f t="shared" si="108"/>
        <v>0.96330289219450482</v>
      </c>
      <c r="J207" t="e">
        <f t="shared" si="109"/>
        <v>#NUM!</v>
      </c>
      <c r="K207" t="e">
        <f t="shared" si="110"/>
        <v>#NUM!</v>
      </c>
      <c r="M207">
        <f t="shared" si="81"/>
        <v>21936760.123189874</v>
      </c>
      <c r="N207">
        <f t="shared" si="82"/>
        <v>21.936738808524094</v>
      </c>
      <c r="O207">
        <f t="shared" si="91"/>
        <v>-3.7387386841144919E-2</v>
      </c>
      <c r="P207">
        <f t="shared" si="92"/>
        <v>21.899351421682947</v>
      </c>
      <c r="Q207">
        <f t="shared" si="93"/>
        <v>-3241660109.2501774</v>
      </c>
      <c r="R207">
        <f t="shared" si="94"/>
        <v>0</v>
      </c>
      <c r="S207">
        <f t="shared" si="95"/>
        <v>0</v>
      </c>
      <c r="U207">
        <f t="shared" si="83"/>
        <v>5.2359877559829888</v>
      </c>
      <c r="V207">
        <f t="shared" si="84"/>
        <v>-4.9642412904947344</v>
      </c>
      <c r="W207">
        <f t="shared" si="96"/>
        <v>-1.3832326346395598</v>
      </c>
      <c r="X207">
        <f t="shared" si="85"/>
        <v>3.8527551213434288</v>
      </c>
      <c r="Y207" t="e">
        <f t="shared" si="86"/>
        <v>#NUM!</v>
      </c>
      <c r="Z207">
        <f t="shared" si="97"/>
        <v>3.7386662935285572E-2</v>
      </c>
      <c r="AA207" t="e">
        <f t="shared" si="87"/>
        <v>#NUM!</v>
      </c>
      <c r="AD207">
        <f t="shared" si="98"/>
        <v>-5.7463957785221342E-10</v>
      </c>
      <c r="AE207">
        <f t="shared" si="88"/>
        <v>0.62207303006595793</v>
      </c>
      <c r="AF207">
        <f t="shared" si="89"/>
        <v>21.239891729256343</v>
      </c>
      <c r="AG207">
        <f t="shared" si="99"/>
        <v>3.7386662935285572E-2</v>
      </c>
      <c r="AH207">
        <f t="shared" si="100"/>
        <v>21.899351421682947</v>
      </c>
      <c r="AI207">
        <f t="shared" si="90"/>
        <v>0</v>
      </c>
    </row>
    <row r="208" spans="1:35" x14ac:dyDescent="0.3">
      <c r="A208">
        <f t="shared" si="111"/>
        <v>0.17399999999999999</v>
      </c>
      <c r="B208">
        <f t="shared" si="101"/>
        <v>0.273317263385844</v>
      </c>
      <c r="C208">
        <f t="shared" si="106"/>
        <v>0.96288077678338724</v>
      </c>
      <c r="D208">
        <f t="shared" si="102"/>
        <v>273319.10749943362</v>
      </c>
      <c r="E208">
        <f t="shared" si="107"/>
        <v>0.51981734252399381</v>
      </c>
      <c r="F208">
        <f t="shared" si="103"/>
        <v>3347758682.9843421</v>
      </c>
      <c r="G208" t="e">
        <f t="shared" si="104"/>
        <v>#NUM!</v>
      </c>
      <c r="H208" t="e">
        <f t="shared" si="105"/>
        <v>#NUM!</v>
      </c>
      <c r="I208">
        <f t="shared" si="108"/>
        <v>0.96288007636747686</v>
      </c>
      <c r="J208" t="e">
        <f t="shared" si="109"/>
        <v>#NUM!</v>
      </c>
      <c r="K208" t="e">
        <f t="shared" si="110"/>
        <v>#NUM!</v>
      </c>
      <c r="M208">
        <f t="shared" si="81"/>
        <v>21931578.840571143</v>
      </c>
      <c r="N208">
        <f t="shared" si="82"/>
        <v>21.931557525466349</v>
      </c>
      <c r="O208">
        <f t="shared" si="91"/>
        <v>-3.7826406228939298E-2</v>
      </c>
      <c r="P208">
        <f t="shared" si="92"/>
        <v>21.893731119237408</v>
      </c>
      <c r="Q208">
        <f t="shared" si="93"/>
        <v>-3223492101.5660396</v>
      </c>
      <c r="R208">
        <f t="shared" si="94"/>
        <v>0</v>
      </c>
      <c r="S208">
        <f t="shared" si="95"/>
        <v>0</v>
      </c>
      <c r="U208">
        <f t="shared" si="83"/>
        <v>5.2359877559829888</v>
      </c>
      <c r="V208">
        <f t="shared" si="84"/>
        <v>-4.9626704925971445</v>
      </c>
      <c r="W208">
        <f t="shared" si="96"/>
        <v>-1.3911992163482869</v>
      </c>
      <c r="X208">
        <f t="shared" si="85"/>
        <v>3.8447885396347017</v>
      </c>
      <c r="Y208" t="e">
        <f t="shared" si="86"/>
        <v>#NUM!</v>
      </c>
      <c r="Z208">
        <f t="shared" si="97"/>
        <v>3.7825678811607873E-2</v>
      </c>
      <c r="AA208" t="e">
        <f t="shared" si="87"/>
        <v>#NUM!</v>
      </c>
      <c r="AD208">
        <f t="shared" si="98"/>
        <v>-5.7463957785221342E-10</v>
      </c>
      <c r="AE208">
        <f t="shared" si="88"/>
        <v>0.61645273113188781</v>
      </c>
      <c r="AF208">
        <f t="shared" si="89"/>
        <v>21.239452709868548</v>
      </c>
      <c r="AG208">
        <f t="shared" si="99"/>
        <v>3.7825678811607873E-2</v>
      </c>
      <c r="AH208">
        <f t="shared" si="100"/>
        <v>21.893731119237405</v>
      </c>
      <c r="AI208">
        <f t="shared" si="90"/>
        <v>0</v>
      </c>
    </row>
    <row r="209" spans="1:35" x14ac:dyDescent="0.3">
      <c r="A209">
        <f t="shared" si="111"/>
        <v>0.17499999999999999</v>
      </c>
      <c r="B209">
        <f t="shared" si="101"/>
        <v>0.27488806128343368</v>
      </c>
      <c r="C209">
        <f t="shared" si="106"/>
        <v>0.96245558821405808</v>
      </c>
      <c r="D209">
        <f t="shared" si="102"/>
        <v>274889.90696782118</v>
      </c>
      <c r="E209">
        <f t="shared" si="107"/>
        <v>0.52249856462656497</v>
      </c>
      <c r="F209">
        <f t="shared" si="103"/>
        <v>3330579526.5567884</v>
      </c>
      <c r="G209" t="e">
        <f t="shared" si="104"/>
        <v>#NUM!</v>
      </c>
      <c r="H209" t="e">
        <f t="shared" si="105"/>
        <v>#NUM!</v>
      </c>
      <c r="I209">
        <f t="shared" si="108"/>
        <v>0.96245488471861029</v>
      </c>
      <c r="J209" t="e">
        <f t="shared" si="109"/>
        <v>#NUM!</v>
      </c>
      <c r="K209" t="e">
        <f t="shared" si="110"/>
        <v>#NUM!</v>
      </c>
      <c r="M209">
        <f t="shared" si="81"/>
        <v>21926434.084208146</v>
      </c>
      <c r="N209">
        <f t="shared" si="82"/>
        <v>21.926412768661674</v>
      </c>
      <c r="O209">
        <f t="shared" si="91"/>
        <v>-3.8268086938397748E-2</v>
      </c>
      <c r="P209">
        <f t="shared" si="92"/>
        <v>21.888144681723276</v>
      </c>
      <c r="Q209">
        <f t="shared" si="93"/>
        <v>-3205534470.5406609</v>
      </c>
      <c r="R209">
        <f t="shared" si="94"/>
        <v>0</v>
      </c>
      <c r="S209">
        <f t="shared" si="95"/>
        <v>0</v>
      </c>
      <c r="U209">
        <f t="shared" si="83"/>
        <v>5.2359877559829888</v>
      </c>
      <c r="V209">
        <f t="shared" si="84"/>
        <v>-4.9610996946995556</v>
      </c>
      <c r="W209">
        <f t="shared" si="96"/>
        <v>-1.3991678802705882</v>
      </c>
      <c r="X209">
        <f t="shared" si="85"/>
        <v>3.8368198757124006</v>
      </c>
      <c r="Y209" t="e">
        <f t="shared" si="86"/>
        <v>#NUM!</v>
      </c>
      <c r="Z209">
        <f t="shared" si="97"/>
        <v>3.8267356000042246E-2</v>
      </c>
      <c r="AA209" t="e">
        <f t="shared" si="87"/>
        <v>#NUM!</v>
      </c>
      <c r="AD209">
        <f t="shared" si="98"/>
        <v>-5.7463957785221342E-10</v>
      </c>
      <c r="AE209">
        <f t="shared" si="88"/>
        <v>0.61086629713877982</v>
      </c>
      <c r="AF209">
        <f t="shared" si="89"/>
        <v>21.239011029159091</v>
      </c>
      <c r="AG209">
        <f t="shared" si="99"/>
        <v>3.8267356000042246E-2</v>
      </c>
      <c r="AH209">
        <f t="shared" si="100"/>
        <v>21.888144681723272</v>
      </c>
      <c r="AI209">
        <f t="shared" si="90"/>
        <v>0</v>
      </c>
    </row>
    <row r="210" spans="1:35" x14ac:dyDescent="0.3">
      <c r="A210">
        <f t="shared" si="111"/>
        <v>0.17599999999999999</v>
      </c>
      <c r="B210">
        <f t="shared" si="101"/>
        <v>0.27645885918102331</v>
      </c>
      <c r="C210">
        <f t="shared" si="106"/>
        <v>0.96202802487649031</v>
      </c>
      <c r="D210">
        <f t="shared" si="102"/>
        <v>276460.70643620874</v>
      </c>
      <c r="E210">
        <f t="shared" si="107"/>
        <v>0.52517462987921704</v>
      </c>
      <c r="F210">
        <f t="shared" si="103"/>
        <v>3313608318.057507</v>
      </c>
      <c r="G210" t="e">
        <f t="shared" si="104"/>
        <v>#NUM!</v>
      </c>
      <c r="H210" t="e">
        <f t="shared" si="105"/>
        <v>#NUM!</v>
      </c>
      <c r="I210">
        <f t="shared" si="108"/>
        <v>0.9620273183126451</v>
      </c>
      <c r="J210" t="e">
        <f t="shared" si="109"/>
        <v>#NUM!</v>
      </c>
      <c r="K210" t="e">
        <f t="shared" si="110"/>
        <v>#NUM!</v>
      </c>
      <c r="M210">
        <f t="shared" si="81"/>
        <v>21921325.480184101</v>
      </c>
      <c r="N210">
        <f t="shared" si="82"/>
        <v>21.921304164193288</v>
      </c>
      <c r="O210">
        <f t="shared" si="91"/>
        <v>-3.8712431305237507E-2</v>
      </c>
      <c r="P210">
        <f t="shared" si="92"/>
        <v>21.882591732888049</v>
      </c>
      <c r="Q210">
        <f t="shared" si="93"/>
        <v>-3187783631.8822346</v>
      </c>
      <c r="R210">
        <f t="shared" si="94"/>
        <v>0</v>
      </c>
      <c r="S210">
        <f t="shared" si="95"/>
        <v>0</v>
      </c>
      <c r="U210">
        <f t="shared" si="83"/>
        <v>5.2359877559829888</v>
      </c>
      <c r="V210">
        <f t="shared" si="84"/>
        <v>-4.9595288968019657</v>
      </c>
      <c r="W210">
        <f t="shared" si="96"/>
        <v>-1.4071386706983566</v>
      </c>
      <c r="X210">
        <f t="shared" si="85"/>
        <v>3.8288490852846322</v>
      </c>
      <c r="Y210" t="e">
        <f t="shared" si="86"/>
        <v>#NUM!</v>
      </c>
      <c r="Z210">
        <f t="shared" si="97"/>
        <v>3.8711696852512217E-2</v>
      </c>
      <c r="AA210" t="e">
        <f t="shared" si="87"/>
        <v>#NUM!</v>
      </c>
      <c r="AD210">
        <f t="shared" si="98"/>
        <v>-5.7463957785221342E-10</v>
      </c>
      <c r="AE210">
        <f t="shared" si="88"/>
        <v>0.60531335181792412</v>
      </c>
      <c r="AF210">
        <f t="shared" si="89"/>
        <v>21.23856668479225</v>
      </c>
      <c r="AG210">
        <f t="shared" si="99"/>
        <v>3.8711696852512217E-2</v>
      </c>
      <c r="AH210">
        <f t="shared" si="100"/>
        <v>21.882591732888049</v>
      </c>
      <c r="AI210">
        <f t="shared" si="90"/>
        <v>0</v>
      </c>
    </row>
    <row r="211" spans="1:35" x14ac:dyDescent="0.3">
      <c r="A211">
        <f t="shared" si="111"/>
        <v>0.17699999999999999</v>
      </c>
      <c r="B211">
        <f t="shared" si="101"/>
        <v>0.27802965707861294</v>
      </c>
      <c r="C211">
        <f t="shared" si="106"/>
        <v>0.96159808782565626</v>
      </c>
      <c r="D211">
        <f t="shared" si="102"/>
        <v>278031.50590459624</v>
      </c>
      <c r="E211">
        <f t="shared" si="107"/>
        <v>0.52784551182082795</v>
      </c>
      <c r="F211">
        <f t="shared" si="103"/>
        <v>3296841562.595777</v>
      </c>
      <c r="G211" t="e">
        <f t="shared" si="104"/>
        <v>#NUM!</v>
      </c>
      <c r="H211" t="e">
        <f t="shared" si="105"/>
        <v>#NUM!</v>
      </c>
      <c r="I211">
        <f t="shared" si="108"/>
        <v>0.9615973782365087</v>
      </c>
      <c r="J211" t="e">
        <f t="shared" si="109"/>
        <v>#NUM!</v>
      </c>
      <c r="K211" t="e">
        <f t="shared" si="110"/>
        <v>#NUM!</v>
      </c>
      <c r="M211">
        <f t="shared" si="81"/>
        <v>21916252.661091074</v>
      </c>
      <c r="N211">
        <f t="shared" si="82"/>
        <v>21.916231344653255</v>
      </c>
      <c r="O211">
        <f t="shared" si="91"/>
        <v>-3.9159441664448257E-2</v>
      </c>
      <c r="P211">
        <f t="shared" si="92"/>
        <v>21.877071902988806</v>
      </c>
      <c r="Q211">
        <f t="shared" si="93"/>
        <v>-3170236082.6607966</v>
      </c>
      <c r="R211">
        <f t="shared" si="94"/>
        <v>0</v>
      </c>
      <c r="S211">
        <f t="shared" si="95"/>
        <v>0</v>
      </c>
      <c r="U211">
        <f t="shared" si="83"/>
        <v>5.2359877559829888</v>
      </c>
      <c r="V211">
        <f t="shared" si="84"/>
        <v>-4.9579580989043759</v>
      </c>
      <c r="W211">
        <f t="shared" si="96"/>
        <v>-1.4151116320230488</v>
      </c>
      <c r="X211">
        <f t="shared" si="85"/>
        <v>3.8208761239599403</v>
      </c>
      <c r="Y211" t="e">
        <f t="shared" si="86"/>
        <v>#NUM!</v>
      </c>
      <c r="Z211">
        <f t="shared" si="97"/>
        <v>3.915870373722237E-2</v>
      </c>
      <c r="AA211" t="e">
        <f t="shared" si="87"/>
        <v>#NUM!</v>
      </c>
      <c r="AD211">
        <f t="shared" si="98"/>
        <v>-5.7463957785221342E-10</v>
      </c>
      <c r="AE211">
        <f t="shared" si="88"/>
        <v>0.59979352539318131</v>
      </c>
      <c r="AF211">
        <f t="shared" si="89"/>
        <v>21.23811967443304</v>
      </c>
      <c r="AG211">
        <f t="shared" si="99"/>
        <v>3.915870373722237E-2</v>
      </c>
      <c r="AH211">
        <f t="shared" si="100"/>
        <v>21.877071902988803</v>
      </c>
      <c r="AI211">
        <f t="shared" si="90"/>
        <v>0</v>
      </c>
    </row>
    <row r="212" spans="1:35" x14ac:dyDescent="0.3">
      <c r="A212">
        <f t="shared" si="111"/>
        <v>0.17799999999999999</v>
      </c>
      <c r="B212">
        <f t="shared" si="101"/>
        <v>0.27960045497620262</v>
      </c>
      <c r="C212">
        <f t="shared" si="106"/>
        <v>0.96116577812238468</v>
      </c>
      <c r="D212">
        <f t="shared" si="102"/>
        <v>279602.3053729838</v>
      </c>
      <c r="E212">
        <f t="shared" si="107"/>
        <v>0.53051118418984367</v>
      </c>
      <c r="F212">
        <f t="shared" si="103"/>
        <v>3280275843.1155086</v>
      </c>
      <c r="G212" t="e">
        <f t="shared" si="104"/>
        <v>#NUM!</v>
      </c>
      <c r="H212" t="e">
        <f t="shared" si="105"/>
        <v>#NUM!</v>
      </c>
      <c r="I212">
        <f t="shared" si="108"/>
        <v>0.96116506548730563</v>
      </c>
      <c r="J212" t="e">
        <f t="shared" si="109"/>
        <v>#NUM!</v>
      </c>
      <c r="K212" t="e">
        <f t="shared" si="110"/>
        <v>#NUM!</v>
      </c>
      <c r="M212">
        <f t="shared" si="81"/>
        <v>21911215.265510563</v>
      </c>
      <c r="N212">
        <f t="shared" si="82"/>
        <v>21.911193948623069</v>
      </c>
      <c r="O212">
        <f t="shared" si="91"/>
        <v>-3.9609120466839134E-2</v>
      </c>
      <c r="P212">
        <f t="shared" si="92"/>
        <v>21.87158482815623</v>
      </c>
      <c r="Q212">
        <f t="shared" si="93"/>
        <v>-3152888397.4724712</v>
      </c>
      <c r="R212">
        <f t="shared" si="94"/>
        <v>0</v>
      </c>
      <c r="S212">
        <f t="shared" si="95"/>
        <v>0</v>
      </c>
      <c r="U212">
        <f t="shared" si="83"/>
        <v>5.2359877559829888</v>
      </c>
      <c r="V212">
        <f t="shared" si="84"/>
        <v>-4.956387301006786</v>
      </c>
      <c r="W212">
        <f t="shared" si="96"/>
        <v>-1.4230868087367745</v>
      </c>
      <c r="X212">
        <f t="shared" si="85"/>
        <v>3.8129009472462143</v>
      </c>
      <c r="Y212" t="e">
        <f t="shared" si="86"/>
        <v>#NUM!</v>
      </c>
      <c r="Z212">
        <f t="shared" si="97"/>
        <v>3.9608379038711478E-2</v>
      </c>
      <c r="AA212" t="e">
        <f t="shared" si="87"/>
        <v>#NUM!</v>
      </c>
      <c r="AD212">
        <f t="shared" si="98"/>
        <v>-5.7463957785221342E-10</v>
      </c>
      <c r="AE212">
        <f t="shared" si="88"/>
        <v>0.59430645406150429</v>
      </c>
      <c r="AF212">
        <f t="shared" si="89"/>
        <v>21.23766999563065</v>
      </c>
      <c r="AG212">
        <f t="shared" si="99"/>
        <v>3.9608379038711478E-2</v>
      </c>
      <c r="AH212">
        <f t="shared" si="100"/>
        <v>21.871584828156227</v>
      </c>
      <c r="AI212">
        <f t="shared" si="90"/>
        <v>0</v>
      </c>
    </row>
    <row r="213" spans="1:35" x14ac:dyDescent="0.3">
      <c r="A213">
        <f t="shared" si="111"/>
        <v>0.17899999999999999</v>
      </c>
      <c r="B213">
        <f t="shared" si="101"/>
        <v>0.2811712528737923</v>
      </c>
      <c r="C213">
        <f t="shared" si="106"/>
        <v>0.96073109683335922</v>
      </c>
      <c r="D213">
        <f t="shared" si="102"/>
        <v>281173.10484137142</v>
      </c>
      <c r="E213">
        <f t="shared" si="107"/>
        <v>0.53317162067686352</v>
      </c>
      <c r="F213">
        <f t="shared" si="103"/>
        <v>3263907819.7585349</v>
      </c>
      <c r="G213" t="e">
        <f t="shared" si="104"/>
        <v>#NUM!</v>
      </c>
      <c r="H213" t="e">
        <f t="shared" si="105"/>
        <v>#NUM!</v>
      </c>
      <c r="I213">
        <f t="shared" si="108"/>
        <v>0.96073038116349851</v>
      </c>
      <c r="J213" t="e">
        <f t="shared" si="109"/>
        <v>#NUM!</v>
      </c>
      <c r="K213" t="e">
        <f t="shared" si="110"/>
        <v>#NUM!</v>
      </c>
      <c r="M213">
        <f t="shared" si="81"/>
        <v>21906212.938344959</v>
      </c>
      <c r="N213">
        <f t="shared" si="82"/>
        <v>21.906191621005117</v>
      </c>
      <c r="O213">
        <f t="shared" si="91"/>
        <v>-4.0061470080317553E-2</v>
      </c>
      <c r="P213">
        <f t="shared" si="92"/>
        <v>21.8661301509248</v>
      </c>
      <c r="Q213">
        <f t="shared" si="93"/>
        <v>-3135737228.3750815</v>
      </c>
      <c r="R213">
        <f t="shared" si="94"/>
        <v>0</v>
      </c>
      <c r="S213">
        <f t="shared" si="95"/>
        <v>0</v>
      </c>
      <c r="U213">
        <f t="shared" si="83"/>
        <v>5.2359877559829888</v>
      </c>
      <c r="V213">
        <f t="shared" si="84"/>
        <v>-4.9548165031091962</v>
      </c>
      <c r="W213">
        <f t="shared" si="96"/>
        <v>-1.4310642454333893</v>
      </c>
      <c r="X213">
        <f t="shared" si="85"/>
        <v>3.8049235105495995</v>
      </c>
      <c r="Y213" t="e">
        <f t="shared" si="86"/>
        <v>#NUM!</v>
      </c>
      <c r="Z213">
        <f t="shared" si="97"/>
        <v>4.0060725157904167E-2</v>
      </c>
      <c r="AA213" t="e">
        <f t="shared" si="87"/>
        <v>#NUM!</v>
      </c>
      <c r="AD213">
        <f t="shared" si="98"/>
        <v>-5.7463957785221342E-10</v>
      </c>
      <c r="AE213">
        <f t="shared" si="88"/>
        <v>0.58885178032436181</v>
      </c>
      <c r="AF213">
        <f t="shared" si="89"/>
        <v>21.237217646017172</v>
      </c>
      <c r="AG213">
        <f t="shared" si="99"/>
        <v>4.0060725157904167E-2</v>
      </c>
      <c r="AH213">
        <f t="shared" si="100"/>
        <v>21.866130150924796</v>
      </c>
      <c r="AI213">
        <f t="shared" si="90"/>
        <v>0</v>
      </c>
    </row>
    <row r="214" spans="1:35" x14ac:dyDescent="0.3">
      <c r="A214">
        <f t="shared" si="111"/>
        <v>0.18</v>
      </c>
      <c r="B214">
        <f t="shared" si="101"/>
        <v>0.28274205077138193</v>
      </c>
      <c r="C214">
        <f t="shared" si="106"/>
        <v>0.96029404503111471</v>
      </c>
      <c r="D214">
        <f t="shared" si="102"/>
        <v>282743.90430975892</v>
      </c>
      <c r="E214">
        <f t="shared" si="107"/>
        <v>0.53582679487672169</v>
      </c>
      <c r="F214">
        <f t="shared" si="103"/>
        <v>3247734227.9997802</v>
      </c>
      <c r="G214" t="e">
        <f t="shared" si="104"/>
        <v>#NUM!</v>
      </c>
      <c r="H214" t="e">
        <f t="shared" si="105"/>
        <v>#NUM!</v>
      </c>
      <c r="I214">
        <f t="shared" si="108"/>
        <v>0.960293326353865</v>
      </c>
      <c r="J214" t="e">
        <f t="shared" si="109"/>
        <v>#NUM!</v>
      </c>
      <c r="K214" t="e">
        <f t="shared" si="110"/>
        <v>#NUM!</v>
      </c>
      <c r="M214">
        <f t="shared" ref="M214:M277" si="112">alpha*LN(F214)</f>
        <v>21901245.330766566</v>
      </c>
      <c r="N214">
        <f t="shared" ref="N214:N277" si="113">(LN(cat0)+LN(C214)+M214)/(alpha-1)</f>
        <v>21.901224012971706</v>
      </c>
      <c r="O214">
        <f t="shared" si="91"/>
        <v>-4.0516492905349949E-2</v>
      </c>
      <c r="P214">
        <f t="shared" si="92"/>
        <v>21.860707520066356</v>
      </c>
      <c r="Q214">
        <f t="shared" si="93"/>
        <v>-3118779302.6429324</v>
      </c>
      <c r="R214">
        <f t="shared" si="94"/>
        <v>0</v>
      </c>
      <c r="S214">
        <f t="shared" si="95"/>
        <v>0</v>
      </c>
      <c r="U214">
        <f t="shared" ref="U214:U277" si="114">ea</f>
        <v>5.2359877559829888</v>
      </c>
      <c r="V214">
        <f t="shared" ref="V214:V277" si="115">$W$4+B214</f>
        <v>-4.9532457052116072</v>
      </c>
      <c r="W214">
        <f t="shared" si="96"/>
        <v>-1.4390439868095972</v>
      </c>
      <c r="X214">
        <f t="shared" ref="X214:X277" si="116">$W$5+W214</f>
        <v>3.7969437691733914</v>
      </c>
      <c r="Y214" t="e">
        <f t="shared" ref="Y214:Y277" si="117">LN(V214) - LN($W$4)</f>
        <v>#NUM!</v>
      </c>
      <c r="Z214">
        <f t="shared" si="97"/>
        <v>4.0515744512165219E-2</v>
      </c>
      <c r="AA214" t="e">
        <f t="shared" ref="AA214:AA277" si="118">X214+Y214-Z214</f>
        <v>#NUM!</v>
      </c>
      <c r="AD214">
        <f t="shared" si="98"/>
        <v>-5.7463957785221342E-10</v>
      </c>
      <c r="AE214">
        <f t="shared" ref="AE214:AE277" si="119">alpha/(alpha-1)*(LN(C214)-LN(E214))</f>
        <v>0.58342915293668884</v>
      </c>
      <c r="AF214">
        <f t="shared" ref="AF214:AF277" si="120">$E$18+LN(I214)</f>
        <v>21.236762623192138</v>
      </c>
      <c r="AG214">
        <f t="shared" si="99"/>
        <v>4.0515744512165219E-2</v>
      </c>
      <c r="AH214">
        <f t="shared" si="100"/>
        <v>21.860707520066356</v>
      </c>
      <c r="AI214">
        <f t="shared" ref="AI214:AI277" si="121">AH214-P214</f>
        <v>0</v>
      </c>
    </row>
    <row r="215" spans="1:35" x14ac:dyDescent="0.3">
      <c r="A215">
        <f t="shared" si="111"/>
        <v>0.18099999999999999</v>
      </c>
      <c r="B215">
        <f t="shared" si="101"/>
        <v>0.28431284866897155</v>
      </c>
      <c r="C215">
        <f t="shared" si="106"/>
        <v>0.9598546237940353</v>
      </c>
      <c r="D215">
        <f t="shared" si="102"/>
        <v>284314.70377814648</v>
      </c>
      <c r="E215">
        <f t="shared" si="107"/>
        <v>0.53847668073165234</v>
      </c>
      <c r="F215">
        <f t="shared" si="103"/>
        <v>3231751873.8899283</v>
      </c>
      <c r="G215" t="e">
        <f t="shared" si="104"/>
        <v>#NUM!</v>
      </c>
      <c r="H215" t="e">
        <f t="shared" si="105"/>
        <v>#NUM!</v>
      </c>
      <c r="I215">
        <f t="shared" si="108"/>
        <v>0.95985390210440125</v>
      </c>
      <c r="J215" t="e">
        <f t="shared" si="109"/>
        <v>#NUM!</v>
      </c>
      <c r="K215" t="e">
        <f t="shared" si="110"/>
        <v>#NUM!</v>
      </c>
      <c r="M215">
        <f t="shared" si="112"/>
        <v>21896312.099255893</v>
      </c>
      <c r="N215">
        <f t="shared" si="113"/>
        <v>21.896290781003337</v>
      </c>
      <c r="O215">
        <f t="shared" ref="O215:O278" si="122">LN(I215)</f>
        <v>-4.0974191409529494E-2</v>
      </c>
      <c r="P215">
        <f t="shared" ref="P215:P278" si="123">N215+O215</f>
        <v>21.855316589593809</v>
      </c>
      <c r="Q215">
        <f t="shared" ref="Q215:Q278" si="124">P215-EXP(P215)</f>
        <v>-3102011418.0100203</v>
      </c>
      <c r="R215">
        <f t="shared" ref="R215:R278" si="125">EXP(Q215)</f>
        <v>0</v>
      </c>
      <c r="S215">
        <f t="shared" ref="S215:S278" si="126">IFERROR(P215-LN(J215),0)</f>
        <v>0</v>
      </c>
      <c r="U215">
        <f t="shared" si="114"/>
        <v>5.2359877559829888</v>
      </c>
      <c r="V215">
        <f t="shared" si="115"/>
        <v>-4.9516749073140174</v>
      </c>
      <c r="W215">
        <f t="shared" ref="W215:W278" si="127">V215*TAN(B215)</f>
        <v>-1.4470260776660546</v>
      </c>
      <c r="X215">
        <f t="shared" si="116"/>
        <v>3.7889616783169342</v>
      </c>
      <c r="Y215" t="e">
        <f t="shared" si="117"/>
        <v>#NUM!</v>
      </c>
      <c r="Z215">
        <f t="shared" ref="Z215:Z278" si="128">-LN(C215)</f>
        <v>4.0973439535352429E-2</v>
      </c>
      <c r="AA215" t="e">
        <f t="shared" si="118"/>
        <v>#NUM!</v>
      </c>
      <c r="AD215">
        <f t="shared" ref="AD215:AD278" si="129">$D$14</f>
        <v>-5.7463957785221342E-10</v>
      </c>
      <c r="AE215">
        <f t="shared" si="119"/>
        <v>0.57803822594513388</v>
      </c>
      <c r="AF215">
        <f t="shared" si="120"/>
        <v>21.23630492468796</v>
      </c>
      <c r="AG215">
        <f t="shared" ref="AG215:AG278" si="130">-LN(C215)</f>
        <v>4.0973439535352429E-2</v>
      </c>
      <c r="AH215">
        <f t="shared" ref="AH215:AH278" si="131">SUM(AD215:AG215)</f>
        <v>21.855316589593809</v>
      </c>
      <c r="AI215">
        <f t="shared" si="121"/>
        <v>0</v>
      </c>
    </row>
    <row r="216" spans="1:35" x14ac:dyDescent="0.3">
      <c r="A216">
        <f t="shared" si="111"/>
        <v>0.182</v>
      </c>
      <c r="B216">
        <f t="shared" si="101"/>
        <v>0.28588364656656123</v>
      </c>
      <c r="C216">
        <f t="shared" si="106"/>
        <v>0.95941283420635126</v>
      </c>
      <c r="D216">
        <f t="shared" si="102"/>
        <v>285885.50324653403</v>
      </c>
      <c r="E216">
        <f t="shared" si="107"/>
        <v>0.54112125203910766</v>
      </c>
      <c r="F216">
        <f t="shared" si="103"/>
        <v>3215957635.0824556</v>
      </c>
      <c r="G216" t="e">
        <f t="shared" si="104"/>
        <v>#NUM!</v>
      </c>
      <c r="H216" t="e">
        <f t="shared" si="105"/>
        <v>#NUM!</v>
      </c>
      <c r="I216">
        <f t="shared" si="108"/>
        <v>0.95941210953190725</v>
      </c>
      <c r="J216" t="e">
        <f t="shared" si="109"/>
        <v>#NUM!</v>
      </c>
      <c r="K216" t="e">
        <f t="shared" si="110"/>
        <v>#NUM!</v>
      </c>
      <c r="M216">
        <f t="shared" si="112"/>
        <v>21891412.906396501</v>
      </c>
      <c r="N216">
        <f t="shared" si="113"/>
        <v>21.891391587683572</v>
      </c>
      <c r="O216">
        <f t="shared" si="122"/>
        <v>-4.1434568009353058E-2</v>
      </c>
      <c r="P216">
        <f t="shared" si="123"/>
        <v>21.849957019674218</v>
      </c>
      <c r="Q216">
        <f t="shared" si="124"/>
        <v>-3085430443.9476495</v>
      </c>
      <c r="R216">
        <f t="shared" si="125"/>
        <v>0</v>
      </c>
      <c r="S216">
        <f t="shared" si="126"/>
        <v>0</v>
      </c>
      <c r="U216">
        <f t="shared" si="114"/>
        <v>5.2359877559829888</v>
      </c>
      <c r="V216">
        <f t="shared" si="115"/>
        <v>-4.9501041094164275</v>
      </c>
      <c r="W216">
        <f t="shared" si="127"/>
        <v>-1.4550105629084846</v>
      </c>
      <c r="X216">
        <f t="shared" si="116"/>
        <v>3.780977193074504</v>
      </c>
      <c r="Y216" t="e">
        <f t="shared" si="117"/>
        <v>#NUM!</v>
      </c>
      <c r="Z216">
        <f t="shared" si="128"/>
        <v>4.1433812677871287E-2</v>
      </c>
      <c r="AA216" t="e">
        <f t="shared" si="118"/>
        <v>#NUM!</v>
      </c>
      <c r="AD216">
        <f t="shared" si="129"/>
        <v>-5.7463957785221342E-10</v>
      </c>
      <c r="AE216">
        <f t="shared" si="119"/>
        <v>0.57267865948284968</v>
      </c>
      <c r="AF216">
        <f t="shared" si="120"/>
        <v>21.235844548088135</v>
      </c>
      <c r="AG216">
        <f t="shared" si="130"/>
        <v>4.1433812677871287E-2</v>
      </c>
      <c r="AH216">
        <f t="shared" si="131"/>
        <v>21.849957019674218</v>
      </c>
      <c r="AI216">
        <f t="shared" si="121"/>
        <v>0</v>
      </c>
    </row>
    <row r="217" spans="1:35" x14ac:dyDescent="0.3">
      <c r="A217">
        <f t="shared" si="111"/>
        <v>0.183</v>
      </c>
      <c r="B217">
        <f t="shared" si="101"/>
        <v>0.28745444446415086</v>
      </c>
      <c r="C217">
        <f t="shared" si="106"/>
        <v>0.95896867735813685</v>
      </c>
      <c r="D217">
        <f t="shared" si="102"/>
        <v>287456.30271492153</v>
      </c>
      <c r="E217">
        <f t="shared" si="107"/>
        <v>0.54376048264938615</v>
      </c>
      <c r="F217">
        <f t="shared" si="103"/>
        <v>3200348457.6914954</v>
      </c>
      <c r="G217" t="e">
        <f t="shared" si="104"/>
        <v>#NUM!</v>
      </c>
      <c r="H217" t="e">
        <f t="shared" si="105"/>
        <v>#NUM!</v>
      </c>
      <c r="I217">
        <f t="shared" si="108"/>
        <v>0.95896794971022081</v>
      </c>
      <c r="J217" t="e">
        <f t="shared" si="109"/>
        <v>#NUM!</v>
      </c>
      <c r="K217" t="e">
        <f t="shared" si="110"/>
        <v>#NUM!</v>
      </c>
      <c r="M217">
        <f t="shared" si="112"/>
        <v>21886547.420377802</v>
      </c>
      <c r="N217">
        <f t="shared" si="113"/>
        <v>21.88652610120182</v>
      </c>
      <c r="O217">
        <f t="shared" si="122"/>
        <v>-4.1897625188750946E-2</v>
      </c>
      <c r="P217">
        <f t="shared" si="123"/>
        <v>21.844628476013071</v>
      </c>
      <c r="Q217">
        <f t="shared" si="124"/>
        <v>-3069033318.2002521</v>
      </c>
      <c r="R217">
        <f t="shared" si="125"/>
        <v>0</v>
      </c>
      <c r="S217">
        <f t="shared" si="126"/>
        <v>0</v>
      </c>
      <c r="U217">
        <f t="shared" si="114"/>
        <v>5.2359877559829888</v>
      </c>
      <c r="V217">
        <f t="shared" si="115"/>
        <v>-4.9485333115188377</v>
      </c>
      <c r="W217">
        <f t="shared" si="127"/>
        <v>-1.4629974875487912</v>
      </c>
      <c r="X217">
        <f t="shared" si="116"/>
        <v>3.7729902684341976</v>
      </c>
      <c r="Y217" t="e">
        <f t="shared" si="117"/>
        <v>#NUM!</v>
      </c>
      <c r="Z217">
        <f t="shared" si="128"/>
        <v>4.1896866406728892E-2</v>
      </c>
      <c r="AA217" t="e">
        <f t="shared" si="118"/>
        <v>#NUM!</v>
      </c>
      <c r="AD217">
        <f t="shared" si="129"/>
        <v>-5.7463957785221342E-10</v>
      </c>
      <c r="AE217">
        <f t="shared" si="119"/>
        <v>0.56735011927224022</v>
      </c>
      <c r="AF217">
        <f t="shared" si="120"/>
        <v>21.23538149090874</v>
      </c>
      <c r="AG217">
        <f t="shared" si="130"/>
        <v>4.1896866406728892E-2</v>
      </c>
      <c r="AH217">
        <f t="shared" si="131"/>
        <v>21.844628476013067</v>
      </c>
      <c r="AI217">
        <f t="shared" si="121"/>
        <v>0</v>
      </c>
    </row>
    <row r="218" spans="1:35" x14ac:dyDescent="0.3">
      <c r="A218">
        <f t="shared" si="111"/>
        <v>0.184</v>
      </c>
      <c r="B218">
        <f t="shared" si="101"/>
        <v>0.28902524236174054</v>
      </c>
      <c r="C218">
        <f t="shared" si="106"/>
        <v>0.95852215434530685</v>
      </c>
      <c r="D218">
        <f t="shared" si="102"/>
        <v>289027.10218330915</v>
      </c>
      <c r="E218">
        <f t="shared" si="107"/>
        <v>0.54639434666089703</v>
      </c>
      <c r="F218">
        <f t="shared" si="103"/>
        <v>3184921353.2960701</v>
      </c>
      <c r="G218" t="e">
        <f t="shared" si="104"/>
        <v>#NUM!</v>
      </c>
      <c r="H218" t="e">
        <f t="shared" si="105"/>
        <v>#NUM!</v>
      </c>
      <c r="I218">
        <f t="shared" si="108"/>
        <v>0.95852142371866933</v>
      </c>
      <c r="J218" t="e">
        <f t="shared" si="109"/>
        <v>#NUM!</v>
      </c>
      <c r="K218" t="e">
        <f t="shared" si="110"/>
        <v>#NUM!</v>
      </c>
      <c r="M218">
        <f t="shared" si="112"/>
        <v>21881715.314516418</v>
      </c>
      <c r="N218">
        <f t="shared" si="113"/>
        <v>21.881693994874698</v>
      </c>
      <c r="O218">
        <f t="shared" si="122"/>
        <v>-4.236336544870814E-2</v>
      </c>
      <c r="P218">
        <f t="shared" si="123"/>
        <v>21.839330629425991</v>
      </c>
      <c r="Q218">
        <f t="shared" si="124"/>
        <v>-3052817043.9945869</v>
      </c>
      <c r="R218">
        <f t="shared" si="125"/>
        <v>0</v>
      </c>
      <c r="S218">
        <f t="shared" si="126"/>
        <v>0</v>
      </c>
      <c r="U218">
        <f t="shared" si="114"/>
        <v>5.2359877559829888</v>
      </c>
      <c r="V218">
        <f t="shared" si="115"/>
        <v>-4.9469625136212478</v>
      </c>
      <c r="W218">
        <f t="shared" si="127"/>
        <v>-1.4709868967061857</v>
      </c>
      <c r="X218">
        <f t="shared" si="116"/>
        <v>3.7650008592768032</v>
      </c>
      <c r="Y218" t="e">
        <f t="shared" si="117"/>
        <v>#NUM!</v>
      </c>
      <c r="Z218">
        <f t="shared" si="128"/>
        <v>4.2362603205589745E-2</v>
      </c>
      <c r="AA218" t="e">
        <f t="shared" si="118"/>
        <v>#NUM!</v>
      </c>
      <c r="AD218">
        <f t="shared" si="129"/>
        <v>-5.7463957785221342E-10</v>
      </c>
      <c r="AE218">
        <f t="shared" si="119"/>
        <v>0.56205227614625897</v>
      </c>
      <c r="AF218">
        <f t="shared" si="120"/>
        <v>21.234915750648781</v>
      </c>
      <c r="AG218">
        <f t="shared" si="130"/>
        <v>4.2362603205589745E-2</v>
      </c>
      <c r="AH218">
        <f t="shared" si="131"/>
        <v>21.839330629425991</v>
      </c>
      <c r="AI218">
        <f t="shared" si="121"/>
        <v>0</v>
      </c>
    </row>
    <row r="219" spans="1:35" x14ac:dyDescent="0.3">
      <c r="A219">
        <f t="shared" si="111"/>
        <v>0.185</v>
      </c>
      <c r="B219">
        <f t="shared" si="101"/>
        <v>0.29059604025933022</v>
      </c>
      <c r="C219">
        <f t="shared" si="106"/>
        <v>0.95807326626961486</v>
      </c>
      <c r="D219">
        <f t="shared" si="102"/>
        <v>290597.90165169671</v>
      </c>
      <c r="E219">
        <f t="shared" si="107"/>
        <v>0.54902281793191587</v>
      </c>
      <c r="F219">
        <f t="shared" si="103"/>
        <v>3169673400.0158634</v>
      </c>
      <c r="G219" t="e">
        <f t="shared" si="104"/>
        <v>#NUM!</v>
      </c>
      <c r="H219" t="e">
        <f t="shared" si="105"/>
        <v>#NUM!</v>
      </c>
      <c r="I219">
        <f t="shared" si="108"/>
        <v>0.95807253267542436</v>
      </c>
      <c r="J219" t="e">
        <f t="shared" si="109"/>
        <v>#NUM!</v>
      </c>
      <c r="K219" t="e">
        <f t="shared" si="110"/>
        <v>#NUM!</v>
      </c>
      <c r="M219">
        <f t="shared" si="112"/>
        <v>21876916.268036038</v>
      </c>
      <c r="N219">
        <f t="shared" si="113"/>
        <v>21.876894947925894</v>
      </c>
      <c r="O219">
        <f t="shared" si="122"/>
        <v>-4.2831791272504013E-2</v>
      </c>
      <c r="P219">
        <f t="shared" si="123"/>
        <v>21.834063156653389</v>
      </c>
      <c r="Q219">
        <f t="shared" si="124"/>
        <v>-3036778691.1031299</v>
      </c>
      <c r="R219">
        <f t="shared" si="125"/>
        <v>0</v>
      </c>
      <c r="S219">
        <f t="shared" si="126"/>
        <v>0</v>
      </c>
      <c r="U219">
        <f t="shared" si="114"/>
        <v>5.2359877559829888</v>
      </c>
      <c r="V219">
        <f t="shared" si="115"/>
        <v>-4.9453917157236589</v>
      </c>
      <c r="W219">
        <f t="shared" si="127"/>
        <v>-1.4789788356083127</v>
      </c>
      <c r="X219">
        <f t="shared" si="116"/>
        <v>3.7570089203746759</v>
      </c>
      <c r="Y219" t="e">
        <f t="shared" si="117"/>
        <v>#NUM!</v>
      </c>
      <c r="Z219">
        <f t="shared" si="128"/>
        <v>4.2831025574830157E-2</v>
      </c>
      <c r="AA219" t="e">
        <f t="shared" si="118"/>
        <v>#NUM!</v>
      </c>
      <c r="AD219">
        <f t="shared" si="129"/>
        <v>-5.7463957785221342E-10</v>
      </c>
      <c r="AE219">
        <f t="shared" si="119"/>
        <v>0.55678480682821685</v>
      </c>
      <c r="AF219">
        <f t="shared" si="120"/>
        <v>21.234447324824984</v>
      </c>
      <c r="AG219">
        <f t="shared" si="130"/>
        <v>4.2831025574830157E-2</v>
      </c>
      <c r="AH219">
        <f t="shared" si="131"/>
        <v>21.834063156653393</v>
      </c>
      <c r="AI219">
        <f t="shared" si="121"/>
        <v>0</v>
      </c>
    </row>
    <row r="220" spans="1:35" x14ac:dyDescent="0.3">
      <c r="A220">
        <f t="shared" si="111"/>
        <v>0.186</v>
      </c>
      <c r="B220">
        <f t="shared" si="101"/>
        <v>0.29216683815691985</v>
      </c>
      <c r="C220">
        <f t="shared" si="106"/>
        <v>0.95762201423864968</v>
      </c>
      <c r="D220">
        <f t="shared" si="102"/>
        <v>292168.70112008421</v>
      </c>
      <c r="E220">
        <f t="shared" si="107"/>
        <v>0.5516458705207925</v>
      </c>
      <c r="F220">
        <f t="shared" si="103"/>
        <v>3154601738.1724496</v>
      </c>
      <c r="G220" t="e">
        <f t="shared" si="104"/>
        <v>#NUM!</v>
      </c>
      <c r="H220" t="e">
        <f t="shared" si="105"/>
        <v>#NUM!</v>
      </c>
      <c r="I220">
        <f t="shared" si="108"/>
        <v>0.95762127770484307</v>
      </c>
      <c r="J220" t="e">
        <f t="shared" si="109"/>
        <v>#NUM!</v>
      </c>
      <c r="K220" t="e">
        <f t="shared" si="110"/>
        <v>#NUM!</v>
      </c>
      <c r="M220">
        <f t="shared" si="112"/>
        <v>21872149.965141736</v>
      </c>
      <c r="N220">
        <f t="shared" si="113"/>
        <v>21.872128644560483</v>
      </c>
      <c r="O220">
        <f t="shared" si="122"/>
        <v>-4.3302905159788525E-2</v>
      </c>
      <c r="P220">
        <f t="shared" si="123"/>
        <v>21.828825739400695</v>
      </c>
      <c r="Q220">
        <f t="shared" si="124"/>
        <v>-3020915391.5056839</v>
      </c>
      <c r="R220">
        <f t="shared" si="125"/>
        <v>0</v>
      </c>
      <c r="S220">
        <f t="shared" si="126"/>
        <v>0</v>
      </c>
      <c r="U220">
        <f t="shared" si="114"/>
        <v>5.2359877559829888</v>
      </c>
      <c r="V220">
        <f t="shared" si="115"/>
        <v>-4.943820917826069</v>
      </c>
      <c r="W220">
        <f t="shared" si="127"/>
        <v>-1.4869733495923865</v>
      </c>
      <c r="X220">
        <f t="shared" si="116"/>
        <v>3.7490144063906023</v>
      </c>
      <c r="Y220" t="e">
        <f t="shared" si="117"/>
        <v>#NUM!</v>
      </c>
      <c r="Z220">
        <f t="shared" si="128"/>
        <v>4.3302136031595037E-2</v>
      </c>
      <c r="AA220" t="e">
        <f t="shared" si="118"/>
        <v>#NUM!</v>
      </c>
      <c r="AD220">
        <f t="shared" si="129"/>
        <v>-5.7463957785221342E-10</v>
      </c>
      <c r="AE220">
        <f t="shared" si="119"/>
        <v>0.55154739300603906</v>
      </c>
      <c r="AF220">
        <f t="shared" si="120"/>
        <v>21.233976210937701</v>
      </c>
      <c r="AG220">
        <f t="shared" si="130"/>
        <v>4.3302136031595037E-2</v>
      </c>
      <c r="AH220">
        <f t="shared" si="131"/>
        <v>21.828825739400695</v>
      </c>
      <c r="AI220">
        <f t="shared" si="121"/>
        <v>0</v>
      </c>
    </row>
    <row r="221" spans="1:35" x14ac:dyDescent="0.3">
      <c r="A221">
        <f t="shared" si="111"/>
        <v>0.187</v>
      </c>
      <c r="B221">
        <f t="shared" si="101"/>
        <v>0.29373763605450948</v>
      </c>
      <c r="C221">
        <f t="shared" si="106"/>
        <v>0.95716839936583309</v>
      </c>
      <c r="D221">
        <f t="shared" si="102"/>
        <v>293739.50058847177</v>
      </c>
      <c r="E221">
        <f t="shared" si="107"/>
        <v>0.5542634786362568</v>
      </c>
      <c r="F221">
        <f t="shared" si="103"/>
        <v>3139703568.9277158</v>
      </c>
      <c r="G221" t="e">
        <f t="shared" si="104"/>
        <v>#NUM!</v>
      </c>
      <c r="H221" t="e">
        <f t="shared" si="105"/>
        <v>#NUM!</v>
      </c>
      <c r="I221">
        <f t="shared" si="108"/>
        <v>0.95716765990375985</v>
      </c>
      <c r="J221" t="e">
        <f t="shared" si="109"/>
        <v>#NUM!</v>
      </c>
      <c r="K221" t="e">
        <f t="shared" si="110"/>
        <v>#NUM!</v>
      </c>
      <c r="M221">
        <f t="shared" si="112"/>
        <v>21867416.095004298</v>
      </c>
      <c r="N221">
        <f t="shared" si="113"/>
        <v>21.867394773949243</v>
      </c>
      <c r="O221">
        <f t="shared" si="122"/>
        <v>-4.3776709661851113E-2</v>
      </c>
      <c r="P221">
        <f t="shared" si="123"/>
        <v>21.823618064287391</v>
      </c>
      <c r="Q221">
        <f t="shared" si="124"/>
        <v>-3005224337.9097505</v>
      </c>
      <c r="R221">
        <f t="shared" si="125"/>
        <v>0</v>
      </c>
      <c r="S221">
        <f t="shared" si="126"/>
        <v>0</v>
      </c>
      <c r="U221">
        <f t="shared" si="114"/>
        <v>5.2359877559829888</v>
      </c>
      <c r="V221">
        <f t="shared" si="115"/>
        <v>-4.9422501199284792</v>
      </c>
      <c r="W221">
        <f t="shared" si="127"/>
        <v>-1.4949704841063345</v>
      </c>
      <c r="X221">
        <f t="shared" si="116"/>
        <v>3.7410172718766543</v>
      </c>
      <c r="Y221" t="e">
        <f t="shared" si="117"/>
        <v>#NUM!</v>
      </c>
      <c r="Z221">
        <f t="shared" si="128"/>
        <v>4.3775937109853613E-2</v>
      </c>
      <c r="AA221" t="e">
        <f t="shared" si="118"/>
        <v>#NUM!</v>
      </c>
      <c r="AD221">
        <f t="shared" si="129"/>
        <v>-5.7463957785221342E-10</v>
      </c>
      <c r="AE221">
        <f t="shared" si="119"/>
        <v>0.54633972131653852</v>
      </c>
      <c r="AF221">
        <f t="shared" si="120"/>
        <v>21.233502406435637</v>
      </c>
      <c r="AG221">
        <f t="shared" si="130"/>
        <v>4.3775937109853613E-2</v>
      </c>
      <c r="AH221">
        <f t="shared" si="131"/>
        <v>21.823618064287388</v>
      </c>
      <c r="AI221">
        <f t="shared" si="121"/>
        <v>0</v>
      </c>
    </row>
    <row r="222" spans="1:35" x14ac:dyDescent="0.3">
      <c r="A222">
        <f t="shared" si="111"/>
        <v>0.188</v>
      </c>
      <c r="B222">
        <f t="shared" si="101"/>
        <v>0.29530843395209916</v>
      </c>
      <c r="C222">
        <f t="shared" si="106"/>
        <v>0.9567124227704169</v>
      </c>
      <c r="D222">
        <f t="shared" si="102"/>
        <v>295310.30005685933</v>
      </c>
      <c r="E222">
        <f t="shared" si="107"/>
        <v>0.556875616394923</v>
      </c>
      <c r="F222">
        <f t="shared" si="103"/>
        <v>3124976154.0401535</v>
      </c>
      <c r="G222" t="e">
        <f t="shared" si="104"/>
        <v>#NUM!</v>
      </c>
      <c r="H222" t="e">
        <f t="shared" si="105"/>
        <v>#NUM!</v>
      </c>
      <c r="I222">
        <f t="shared" si="108"/>
        <v>0.9567116803744885</v>
      </c>
      <c r="J222" t="e">
        <f t="shared" si="109"/>
        <v>#NUM!</v>
      </c>
      <c r="K222" t="e">
        <f t="shared" si="110"/>
        <v>#NUM!</v>
      </c>
      <c r="M222">
        <f t="shared" si="112"/>
        <v>21862714.352091003</v>
      </c>
      <c r="N222">
        <f t="shared" si="113"/>
        <v>21.862693030559456</v>
      </c>
      <c r="O222">
        <f t="shared" si="122"/>
        <v>-4.4253207347261694E-2</v>
      </c>
      <c r="P222">
        <f t="shared" si="123"/>
        <v>21.818439823212195</v>
      </c>
      <c r="Q222">
        <f t="shared" si="124"/>
        <v>-2989702783.5534811</v>
      </c>
      <c r="R222">
        <f t="shared" si="125"/>
        <v>0</v>
      </c>
      <c r="S222">
        <f t="shared" si="126"/>
        <v>0</v>
      </c>
      <c r="U222">
        <f t="shared" si="114"/>
        <v>5.2359877559829888</v>
      </c>
      <c r="V222">
        <f t="shared" si="115"/>
        <v>-4.9406793220308893</v>
      </c>
      <c r="W222">
        <f t="shared" si="127"/>
        <v>-1.5029702847099409</v>
      </c>
      <c r="X222">
        <f t="shared" si="116"/>
        <v>3.7330174712730479</v>
      </c>
      <c r="Y222" t="e">
        <f t="shared" si="117"/>
        <v>#NUM!</v>
      </c>
      <c r="Z222">
        <f t="shared" si="128"/>
        <v>4.4252431360456493E-2</v>
      </c>
      <c r="AA222" t="e">
        <f t="shared" si="118"/>
        <v>#NUM!</v>
      </c>
      <c r="AD222">
        <f t="shared" si="129"/>
        <v>-5.7463957785221342E-10</v>
      </c>
      <c r="AE222">
        <f t="shared" si="119"/>
        <v>0.54116148367614525</v>
      </c>
      <c r="AF222">
        <f t="shared" si="120"/>
        <v>21.233025908750228</v>
      </c>
      <c r="AG222">
        <f t="shared" si="130"/>
        <v>4.4252431360456493E-2</v>
      </c>
      <c r="AH222">
        <f t="shared" si="131"/>
        <v>21.818439823212188</v>
      </c>
      <c r="AI222">
        <f t="shared" si="121"/>
        <v>0</v>
      </c>
    </row>
    <row r="223" spans="1:35" x14ac:dyDescent="0.3">
      <c r="A223">
        <f t="shared" si="111"/>
        <v>0.189</v>
      </c>
      <c r="B223">
        <f t="shared" si="101"/>
        <v>0.29687923184968884</v>
      </c>
      <c r="C223">
        <f t="shared" si="106"/>
        <v>0.95625408557748026</v>
      </c>
      <c r="D223">
        <f t="shared" si="102"/>
        <v>296881.09952524694</v>
      </c>
      <c r="E223">
        <f t="shared" si="107"/>
        <v>0.55948225806429086</v>
      </c>
      <c r="F223">
        <f t="shared" si="103"/>
        <v>3110416812.8966384</v>
      </c>
      <c r="G223" t="e">
        <f t="shared" si="104"/>
        <v>#NUM!</v>
      </c>
      <c r="H223" t="e">
        <f t="shared" si="105"/>
        <v>#NUM!</v>
      </c>
      <c r="I223">
        <f t="shared" si="108"/>
        <v>0.95625334025887654</v>
      </c>
      <c r="J223" t="e">
        <f t="shared" si="109"/>
        <v>#NUM!</v>
      </c>
      <c r="K223" t="e">
        <f t="shared" si="110"/>
        <v>#NUM!</v>
      </c>
      <c r="M223">
        <f t="shared" si="112"/>
        <v>21858044.435619228</v>
      </c>
      <c r="N223">
        <f t="shared" si="113"/>
        <v>21.858023113608489</v>
      </c>
      <c r="O223">
        <f t="shared" si="122"/>
        <v>-4.473240076631417E-2</v>
      </c>
      <c r="P223">
        <f t="shared" si="123"/>
        <v>21.813290712842175</v>
      </c>
      <c r="Q223">
        <f t="shared" si="124"/>
        <v>-2974348039.4018397</v>
      </c>
      <c r="R223">
        <f t="shared" si="125"/>
        <v>0</v>
      </c>
      <c r="S223">
        <f t="shared" si="126"/>
        <v>0</v>
      </c>
      <c r="U223">
        <f t="shared" si="114"/>
        <v>5.2359877559829888</v>
      </c>
      <c r="V223">
        <f t="shared" si="115"/>
        <v>-4.9391085241333004</v>
      </c>
      <c r="W223">
        <f t="shared" si="127"/>
        <v>-1.5109727970760019</v>
      </c>
      <c r="X223">
        <f t="shared" si="116"/>
        <v>3.725014958906987</v>
      </c>
      <c r="Y223" t="e">
        <f t="shared" si="117"/>
        <v>#NUM!</v>
      </c>
      <c r="Z223">
        <f t="shared" si="128"/>
        <v>4.4731621351192796E-2</v>
      </c>
      <c r="AA223" t="e">
        <f t="shared" si="118"/>
        <v>#NUM!</v>
      </c>
      <c r="AD223">
        <f t="shared" si="129"/>
        <v>-5.7463957785221342E-10</v>
      </c>
      <c r="AE223">
        <f t="shared" si="119"/>
        <v>0.53601237673444491</v>
      </c>
      <c r="AF223">
        <f t="shared" si="120"/>
        <v>21.232546715331175</v>
      </c>
      <c r="AG223">
        <f t="shared" si="130"/>
        <v>4.4731621351192796E-2</v>
      </c>
      <c r="AH223">
        <f t="shared" si="131"/>
        <v>21.813290712842175</v>
      </c>
      <c r="AI223">
        <f t="shared" si="121"/>
        <v>0</v>
      </c>
    </row>
    <row r="224" spans="1:35" x14ac:dyDescent="0.3">
      <c r="A224">
        <f t="shared" si="111"/>
        <v>0.19</v>
      </c>
      <c r="B224">
        <f t="shared" si="101"/>
        <v>0.29845002974727841</v>
      </c>
      <c r="C224">
        <f t="shared" si="106"/>
        <v>0.95579338891792709</v>
      </c>
      <c r="D224">
        <f t="shared" si="102"/>
        <v>298451.89899363439</v>
      </c>
      <c r="E224">
        <f t="shared" si="107"/>
        <v>0.5620833777249824</v>
      </c>
      <c r="F224">
        <f t="shared" si="103"/>
        <v>3096022922.8696513</v>
      </c>
      <c r="G224" t="e">
        <f t="shared" si="104"/>
        <v>#NUM!</v>
      </c>
      <c r="H224" t="e">
        <f t="shared" si="105"/>
        <v>#NUM!</v>
      </c>
      <c r="I224">
        <f t="shared" si="108"/>
        <v>0.95579264072206149</v>
      </c>
      <c r="J224" t="e">
        <f t="shared" si="109"/>
        <v>#NUM!</v>
      </c>
      <c r="K224" t="e">
        <f t="shared" si="110"/>
        <v>#NUM!</v>
      </c>
      <c r="M224">
        <f t="shared" si="112"/>
        <v>21853406.050058343</v>
      </c>
      <c r="N224">
        <f t="shared" si="113"/>
        <v>21.853384727565718</v>
      </c>
      <c r="O224">
        <f t="shared" si="122"/>
        <v>-4.5214292467991746E-2</v>
      </c>
      <c r="P224">
        <f t="shared" si="123"/>
        <v>21.808170435097725</v>
      </c>
      <c r="Q224">
        <f t="shared" si="124"/>
        <v>-2959157474.3688006</v>
      </c>
      <c r="R224">
        <f t="shared" si="125"/>
        <v>0</v>
      </c>
      <c r="S224">
        <f t="shared" si="126"/>
        <v>0</v>
      </c>
      <c r="U224">
        <f t="shared" si="114"/>
        <v>5.2359877559829888</v>
      </c>
      <c r="V224">
        <f t="shared" si="115"/>
        <v>-4.9375377262357105</v>
      </c>
      <c r="W224">
        <f t="shared" si="127"/>
        <v>-1.518978066991483</v>
      </c>
      <c r="X224">
        <f t="shared" si="116"/>
        <v>3.7170096889915056</v>
      </c>
      <c r="Y224" t="e">
        <f t="shared" si="117"/>
        <v>#NUM!</v>
      </c>
      <c r="Z224">
        <f t="shared" si="128"/>
        <v>4.5213509666847569E-2</v>
      </c>
      <c r="AA224" t="e">
        <f t="shared" si="118"/>
        <v>#NUM!</v>
      </c>
      <c r="AD224">
        <f t="shared" si="129"/>
        <v>-5.7463957785221342E-10</v>
      </c>
      <c r="AE224">
        <f t="shared" si="119"/>
        <v>0.53089210237601947</v>
      </c>
      <c r="AF224">
        <f t="shared" si="120"/>
        <v>21.232064823629496</v>
      </c>
      <c r="AG224">
        <f t="shared" si="130"/>
        <v>4.5213509666847569E-2</v>
      </c>
      <c r="AH224">
        <f t="shared" si="131"/>
        <v>21.808170435097725</v>
      </c>
      <c r="AI224">
        <f t="shared" si="121"/>
        <v>0</v>
      </c>
    </row>
    <row r="225" spans="1:35" x14ac:dyDescent="0.3">
      <c r="A225">
        <f t="shared" si="111"/>
        <v>0.191</v>
      </c>
      <c r="B225">
        <f t="shared" si="101"/>
        <v>0.30002082764486809</v>
      </c>
      <c r="C225">
        <f t="shared" si="106"/>
        <v>0.95533033392848266</v>
      </c>
      <c r="D225">
        <f t="shared" si="102"/>
        <v>300022.69846202194</v>
      </c>
      <c r="E225">
        <f t="shared" si="107"/>
        <v>0.56467894994611834</v>
      </c>
      <c r="F225">
        <f t="shared" si="103"/>
        <v>3081791914.0895872</v>
      </c>
      <c r="G225" t="e">
        <f t="shared" si="104"/>
        <v>#NUM!</v>
      </c>
      <c r="H225" t="e">
        <f t="shared" si="105"/>
        <v>#NUM!</v>
      </c>
      <c r="I225">
        <f t="shared" si="108"/>
        <v>0.95532958283248426</v>
      </c>
      <c r="J225" t="e">
        <f t="shared" si="109"/>
        <v>#NUM!</v>
      </c>
      <c r="K225" t="e">
        <f t="shared" si="110"/>
        <v>#NUM!</v>
      </c>
      <c r="M225">
        <f t="shared" si="112"/>
        <v>21848798.903823417</v>
      </c>
      <c r="N225">
        <f t="shared" si="113"/>
        <v>21.848777580846203</v>
      </c>
      <c r="O225">
        <f t="shared" si="122"/>
        <v>-4.5698885125574511E-2</v>
      </c>
      <c r="P225">
        <f t="shared" si="123"/>
        <v>21.803078695720629</v>
      </c>
      <c r="Q225">
        <f t="shared" si="124"/>
        <v>-2944128509.8825517</v>
      </c>
      <c r="R225">
        <f t="shared" si="125"/>
        <v>0</v>
      </c>
      <c r="S225">
        <f t="shared" si="126"/>
        <v>0</v>
      </c>
      <c r="U225">
        <f t="shared" si="114"/>
        <v>5.2359877559829888</v>
      </c>
      <c r="V225">
        <f t="shared" si="115"/>
        <v>-4.9359669283381207</v>
      </c>
      <c r="W225">
        <f t="shared" si="127"/>
        <v>-1.52698614035869</v>
      </c>
      <c r="X225">
        <f t="shared" si="116"/>
        <v>3.7090016156242989</v>
      </c>
      <c r="Y225" t="e">
        <f t="shared" si="117"/>
        <v>#NUM!</v>
      </c>
      <c r="Z225">
        <f t="shared" si="128"/>
        <v>4.5698098909260652E-2</v>
      </c>
      <c r="AA225" t="e">
        <f t="shared" si="118"/>
        <v>#NUM!</v>
      </c>
      <c r="AD225">
        <f t="shared" si="129"/>
        <v>-5.7463957785221342E-10</v>
      </c>
      <c r="AE225">
        <f t="shared" si="119"/>
        <v>0.52580036641409211</v>
      </c>
      <c r="AF225">
        <f t="shared" si="120"/>
        <v>21.231580230971915</v>
      </c>
      <c r="AG225">
        <f t="shared" si="130"/>
        <v>4.5698098909260652E-2</v>
      </c>
      <c r="AH225">
        <f t="shared" si="131"/>
        <v>21.803078695720625</v>
      </c>
      <c r="AI225">
        <f t="shared" si="121"/>
        <v>0</v>
      </c>
    </row>
    <row r="226" spans="1:35" x14ac:dyDescent="0.3">
      <c r="A226">
        <f t="shared" si="111"/>
        <v>0.192</v>
      </c>
      <c r="B226">
        <f t="shared" ref="B226:B289" si="132">(1-A226)*-theta0+A226*PI()/2</f>
        <v>0.30159162554245778</v>
      </c>
      <c r="C226">
        <f t="shared" si="106"/>
        <v>0.95486492175169158</v>
      </c>
      <c r="D226">
        <f t="shared" ref="D226:D289" si="133">alpha*(B226+theta0)</f>
        <v>301593.49793040956</v>
      </c>
      <c r="E226">
        <f t="shared" si="107"/>
        <v>0.56726894906189462</v>
      </c>
      <c r="F226">
        <f t="shared" ref="F226:F289" si="134">x_m_zeta/E226</f>
        <v>3067721272.032238</v>
      </c>
      <c r="G226" t="e">
        <f t="shared" ref="G226:G289" si="135">(F226)^alpha</f>
        <v>#NUM!</v>
      </c>
      <c r="H226" t="e">
        <f t="shared" ref="H226:H289" si="136">(cat0*C226*G226)^(1/(alpha-1))</f>
        <v>#NUM!</v>
      </c>
      <c r="I226">
        <f t="shared" si="108"/>
        <v>0.9548641677667481</v>
      </c>
      <c r="J226" t="e">
        <f t="shared" si="109"/>
        <v>#NUM!</v>
      </c>
      <c r="K226" t="e">
        <f t="shared" si="110"/>
        <v>#NUM!</v>
      </c>
      <c r="M226">
        <f t="shared" si="112"/>
        <v>21844222.71047049</v>
      </c>
      <c r="N226">
        <f t="shared" si="113"/>
        <v>21.844201387005981</v>
      </c>
      <c r="O226">
        <f t="shared" si="122"/>
        <v>-4.6186181322413034E-2</v>
      </c>
      <c r="P226">
        <f t="shared" si="123"/>
        <v>21.798015205683569</v>
      </c>
      <c r="Q226">
        <f t="shared" si="124"/>
        <v>-2929258622.9324808</v>
      </c>
      <c r="R226">
        <f t="shared" si="125"/>
        <v>0</v>
      </c>
      <c r="S226">
        <f t="shared" si="126"/>
        <v>0</v>
      </c>
      <c r="U226">
        <f t="shared" si="114"/>
        <v>5.2359877559829888</v>
      </c>
      <c r="V226">
        <f t="shared" si="115"/>
        <v>-4.9343961304405308</v>
      </c>
      <c r="W226">
        <f t="shared" si="127"/>
        <v>-1.5349970631964345</v>
      </c>
      <c r="X226">
        <f t="shared" si="116"/>
        <v>3.7009906927865543</v>
      </c>
      <c r="Y226" t="e">
        <f t="shared" si="117"/>
        <v>#NUM!</v>
      </c>
      <c r="Z226">
        <f t="shared" si="128"/>
        <v>4.618539169738442E-2</v>
      </c>
      <c r="AA226" t="e">
        <f t="shared" si="118"/>
        <v>#NUM!</v>
      </c>
      <c r="AD226">
        <f t="shared" si="129"/>
        <v>-5.7463957785221342E-10</v>
      </c>
      <c r="AE226">
        <f t="shared" si="119"/>
        <v>0.52073687978574634</v>
      </c>
      <c r="AF226">
        <f t="shared" si="120"/>
        <v>21.231092934775077</v>
      </c>
      <c r="AG226">
        <f t="shared" si="130"/>
        <v>4.618539169738442E-2</v>
      </c>
      <c r="AH226">
        <f t="shared" si="131"/>
        <v>21.798015205683569</v>
      </c>
      <c r="AI226">
        <f t="shared" si="121"/>
        <v>0</v>
      </c>
    </row>
    <row r="227" spans="1:35" x14ac:dyDescent="0.3">
      <c r="A227">
        <f t="shared" si="111"/>
        <v>0.193</v>
      </c>
      <c r="B227">
        <f t="shared" si="132"/>
        <v>0.3031624234400474</v>
      </c>
      <c r="C227">
        <f t="shared" ref="C227:C290" si="137">COS(B227)</f>
        <v>0.95439715353591426</v>
      </c>
      <c r="D227">
        <f t="shared" si="133"/>
        <v>303164.29739879706</v>
      </c>
      <c r="E227">
        <f t="shared" ref="E227:E290" si="138">SIN(D227)</f>
        <v>0.5698533493662582</v>
      </c>
      <c r="F227">
        <f t="shared" si="134"/>
        <v>3053808535.0132141</v>
      </c>
      <c r="G227" t="e">
        <f t="shared" si="135"/>
        <v>#NUM!</v>
      </c>
      <c r="H227" t="e">
        <f t="shared" si="136"/>
        <v>#NUM!</v>
      </c>
      <c r="I227">
        <f t="shared" ref="I227:I290" si="139">COS(D227-B227)</f>
        <v>0.95439639669059351</v>
      </c>
      <c r="J227" t="e">
        <f t="shared" ref="J227:J290" si="140">H227*I227</f>
        <v>#NUM!</v>
      </c>
      <c r="K227" t="e">
        <f t="shared" ref="K227:K290" si="141">J227*EXP(-J227)</f>
        <v>#NUM!</v>
      </c>
      <c r="M227">
        <f t="shared" si="112"/>
        <v>21839677.188247968</v>
      </c>
      <c r="N227">
        <f t="shared" si="113"/>
        <v>21.839655864293459</v>
      </c>
      <c r="O227">
        <f t="shared" si="122"/>
        <v>-4.6676183676436361E-2</v>
      </c>
      <c r="P227">
        <f t="shared" si="123"/>
        <v>21.792979680617023</v>
      </c>
      <c r="Q227">
        <f t="shared" si="124"/>
        <v>-2914545343.2397189</v>
      </c>
      <c r="R227">
        <f t="shared" si="125"/>
        <v>0</v>
      </c>
      <c r="S227">
        <f t="shared" si="126"/>
        <v>0</v>
      </c>
      <c r="U227">
        <f t="shared" si="114"/>
        <v>5.2359877559829888</v>
      </c>
      <c r="V227">
        <f t="shared" si="115"/>
        <v>-4.9328253325429419</v>
      </c>
      <c r="W227">
        <f t="shared" si="127"/>
        <v>-1.5430108816412174</v>
      </c>
      <c r="X227">
        <f t="shared" si="116"/>
        <v>3.6929768743417712</v>
      </c>
      <c r="Y227" t="e">
        <f t="shared" si="117"/>
        <v>#NUM!</v>
      </c>
      <c r="Z227">
        <f t="shared" si="128"/>
        <v>4.6675390667343615E-2</v>
      </c>
      <c r="AA227" t="e">
        <f t="shared" si="118"/>
        <v>#NUM!</v>
      </c>
      <c r="AD227">
        <f t="shared" si="129"/>
        <v>-5.7463957785221342E-10</v>
      </c>
      <c r="AE227">
        <f t="shared" si="119"/>
        <v>0.51570135810326578</v>
      </c>
      <c r="AF227">
        <f t="shared" si="120"/>
        <v>21.230602932421053</v>
      </c>
      <c r="AG227">
        <f t="shared" si="130"/>
        <v>4.6675390667343615E-2</v>
      </c>
      <c r="AH227">
        <f t="shared" si="131"/>
        <v>21.792979680617023</v>
      </c>
      <c r="AI227">
        <f t="shared" si="121"/>
        <v>0</v>
      </c>
    </row>
    <row r="228" spans="1:35" x14ac:dyDescent="0.3">
      <c r="A228">
        <f t="shared" ref="A228:A291" si="142">ROUND(A227+1/1000,3)</f>
        <v>0.19400000000000001</v>
      </c>
      <c r="B228">
        <f t="shared" si="132"/>
        <v>0.30473322133763708</v>
      </c>
      <c r="C228">
        <f t="shared" si="137"/>
        <v>0.95392703043532456</v>
      </c>
      <c r="D228">
        <f t="shared" si="133"/>
        <v>304735.09686718468</v>
      </c>
      <c r="E228">
        <f t="shared" si="138"/>
        <v>0.572432125543756</v>
      </c>
      <c r="F228">
        <f t="shared" si="134"/>
        <v>3040051290.5307336</v>
      </c>
      <c r="G228" t="e">
        <f t="shared" si="135"/>
        <v>#NUM!</v>
      </c>
      <c r="H228" t="e">
        <f t="shared" si="136"/>
        <v>#NUM!</v>
      </c>
      <c r="I228">
        <f t="shared" si="139"/>
        <v>0.95392627072352942</v>
      </c>
      <c r="J228" t="e">
        <f t="shared" si="140"/>
        <v>#NUM!</v>
      </c>
      <c r="K228" t="e">
        <f t="shared" si="141"/>
        <v>#NUM!</v>
      </c>
      <c r="M228">
        <f t="shared" si="112"/>
        <v>21835162.05924755</v>
      </c>
      <c r="N228">
        <f t="shared" si="113"/>
        <v>21.835140734800333</v>
      </c>
      <c r="O228">
        <f t="shared" si="122"/>
        <v>-4.7168894877327713E-2</v>
      </c>
      <c r="P228">
        <f t="shared" si="123"/>
        <v>21.787971839923006</v>
      </c>
      <c r="Q228">
        <f t="shared" si="124"/>
        <v>-2899986249.598608</v>
      </c>
      <c r="R228">
        <f t="shared" si="125"/>
        <v>0</v>
      </c>
      <c r="S228">
        <f t="shared" si="126"/>
        <v>0</v>
      </c>
      <c r="U228">
        <f t="shared" si="114"/>
        <v>5.2359877559829888</v>
      </c>
      <c r="V228">
        <f t="shared" si="115"/>
        <v>-4.931254534645352</v>
      </c>
      <c r="W228">
        <f t="shared" si="127"/>
        <v>-1.5510276419484117</v>
      </c>
      <c r="X228">
        <f t="shared" si="116"/>
        <v>3.6849601140345771</v>
      </c>
      <c r="Y228" t="e">
        <f t="shared" si="117"/>
        <v>#NUM!</v>
      </c>
      <c r="Z228">
        <f t="shared" si="128"/>
        <v>4.7168098472494403E-2</v>
      </c>
      <c r="AA228" t="e">
        <f t="shared" si="118"/>
        <v>#NUM!</v>
      </c>
      <c r="AD228">
        <f t="shared" si="129"/>
        <v>-5.7463957785221342E-10</v>
      </c>
      <c r="AE228">
        <f t="shared" si="119"/>
        <v>0.51069352080498642</v>
      </c>
      <c r="AF228">
        <f t="shared" si="120"/>
        <v>21.230110221220162</v>
      </c>
      <c r="AG228">
        <f t="shared" si="130"/>
        <v>4.7168098472494403E-2</v>
      </c>
      <c r="AH228">
        <f t="shared" si="131"/>
        <v>21.787971839923003</v>
      </c>
      <c r="AI228">
        <f t="shared" si="121"/>
        <v>0</v>
      </c>
    </row>
    <row r="229" spans="1:35" x14ac:dyDescent="0.3">
      <c r="A229">
        <f t="shared" si="142"/>
        <v>0.19500000000000001</v>
      </c>
      <c r="B229">
        <f t="shared" si="132"/>
        <v>0.30630401923522671</v>
      </c>
      <c r="C229">
        <f t="shared" si="137"/>
        <v>0.95345455360990705</v>
      </c>
      <c r="D229">
        <f t="shared" si="133"/>
        <v>306305.89633557218</v>
      </c>
      <c r="E229">
        <f t="shared" si="138"/>
        <v>0.5750052519517902</v>
      </c>
      <c r="F229">
        <f t="shared" si="134"/>
        <v>3026447177.8189092</v>
      </c>
      <c r="G229" t="e">
        <f t="shared" si="135"/>
        <v>#NUM!</v>
      </c>
      <c r="H229" t="e">
        <f t="shared" si="136"/>
        <v>#NUM!</v>
      </c>
      <c r="I229">
        <f t="shared" si="139"/>
        <v>0.95345379106038464</v>
      </c>
      <c r="J229" t="e">
        <f t="shared" si="140"/>
        <v>#NUM!</v>
      </c>
      <c r="K229" t="e">
        <f t="shared" si="141"/>
        <v>#NUM!</v>
      </c>
      <c r="M229">
        <f t="shared" si="112"/>
        <v>21830677.050575368</v>
      </c>
      <c r="N229">
        <f t="shared" si="113"/>
        <v>21.830655725632734</v>
      </c>
      <c r="O229">
        <f t="shared" si="122"/>
        <v>-4.7664317559230777E-2</v>
      </c>
      <c r="P229">
        <f t="shared" si="123"/>
        <v>21.782991408073503</v>
      </c>
      <c r="Q229">
        <f t="shared" si="124"/>
        <v>-2885578972.6256862</v>
      </c>
      <c r="R229">
        <f t="shared" si="125"/>
        <v>0</v>
      </c>
      <c r="S229">
        <f t="shared" si="126"/>
        <v>0</v>
      </c>
      <c r="U229">
        <f t="shared" si="114"/>
        <v>5.2359877559829888</v>
      </c>
      <c r="V229">
        <f t="shared" si="115"/>
        <v>-4.9296837367477622</v>
      </c>
      <c r="W229">
        <f t="shared" si="127"/>
        <v>-1.5590473904934548</v>
      </c>
      <c r="X229">
        <f t="shared" si="116"/>
        <v>3.6769403654895338</v>
      </c>
      <c r="Y229" t="e">
        <f t="shared" si="117"/>
        <v>#NUM!</v>
      </c>
      <c r="Z229">
        <f t="shared" si="128"/>
        <v>4.7663517783484301E-2</v>
      </c>
      <c r="AA229" t="e">
        <f t="shared" si="118"/>
        <v>#NUM!</v>
      </c>
      <c r="AD229">
        <f t="shared" si="129"/>
        <v>-5.7463957785221342E-10</v>
      </c>
      <c r="AE229">
        <f t="shared" si="119"/>
        <v>0.50571309232640171</v>
      </c>
      <c r="AF229">
        <f t="shared" si="120"/>
        <v>21.229614798538258</v>
      </c>
      <c r="AG229">
        <f t="shared" si="130"/>
        <v>4.7663517783484301E-2</v>
      </c>
      <c r="AH229">
        <f t="shared" si="131"/>
        <v>21.782991408073503</v>
      </c>
      <c r="AI229">
        <f t="shared" si="121"/>
        <v>0</v>
      </c>
    </row>
    <row r="230" spans="1:35" x14ac:dyDescent="0.3">
      <c r="A230">
        <f t="shared" si="142"/>
        <v>0.19600000000000001</v>
      </c>
      <c r="B230">
        <f t="shared" si="132"/>
        <v>0.30787481713281639</v>
      </c>
      <c r="C230">
        <f t="shared" si="137"/>
        <v>0.95297972422545352</v>
      </c>
      <c r="D230">
        <f t="shared" si="133"/>
        <v>307876.69580395974</v>
      </c>
      <c r="E230">
        <f t="shared" si="138"/>
        <v>0.57757270333782396</v>
      </c>
      <c r="F230">
        <f t="shared" si="134"/>
        <v>3012993882.7505231</v>
      </c>
      <c r="G230" t="e">
        <f t="shared" si="135"/>
        <v>#NUM!</v>
      </c>
      <c r="H230" t="e">
        <f t="shared" si="136"/>
        <v>#NUM!</v>
      </c>
      <c r="I230">
        <f t="shared" si="139"/>
        <v>0.95297895883193684</v>
      </c>
      <c r="J230" t="e">
        <f t="shared" si="140"/>
        <v>#NUM!</v>
      </c>
      <c r="K230" t="e">
        <f t="shared" si="141"/>
        <v>#NUM!</v>
      </c>
      <c r="M230">
        <f t="shared" si="112"/>
        <v>21826221.893007323</v>
      </c>
      <c r="N230">
        <f t="shared" si="113"/>
        <v>21.826200567566556</v>
      </c>
      <c r="O230">
        <f t="shared" si="122"/>
        <v>-4.816245444687433E-2</v>
      </c>
      <c r="P230">
        <f t="shared" si="123"/>
        <v>21.778038113119681</v>
      </c>
      <c r="Q230">
        <f t="shared" si="124"/>
        <v>-2871321189.4129825</v>
      </c>
      <c r="R230">
        <f t="shared" si="125"/>
        <v>0</v>
      </c>
      <c r="S230">
        <f t="shared" si="126"/>
        <v>0</v>
      </c>
      <c r="U230">
        <f t="shared" si="114"/>
        <v>5.2359877559829888</v>
      </c>
      <c r="V230">
        <f t="shared" si="115"/>
        <v>-4.9281129388501723</v>
      </c>
      <c r="W230">
        <f t="shared" si="127"/>
        <v>-1.567070173773047</v>
      </c>
      <c r="X230">
        <f t="shared" si="116"/>
        <v>3.668917582209942</v>
      </c>
      <c r="Y230" t="e">
        <f t="shared" si="117"/>
        <v>#NUM!</v>
      </c>
      <c r="Z230">
        <f t="shared" si="128"/>
        <v>4.8161651288313255E-2</v>
      </c>
      <c r="AA230" t="e">
        <f t="shared" si="118"/>
        <v>#NUM!</v>
      </c>
      <c r="AD230">
        <f t="shared" si="129"/>
        <v>-5.7463957785221342E-10</v>
      </c>
      <c r="AE230">
        <f t="shared" si="119"/>
        <v>0.50075980075539295</v>
      </c>
      <c r="AF230">
        <f t="shared" si="120"/>
        <v>21.229116661650615</v>
      </c>
      <c r="AG230">
        <f t="shared" si="130"/>
        <v>4.8161651288313255E-2</v>
      </c>
      <c r="AH230">
        <f t="shared" si="131"/>
        <v>21.778038113119681</v>
      </c>
      <c r="AI230">
        <f t="shared" si="121"/>
        <v>0</v>
      </c>
    </row>
    <row r="231" spans="1:35" x14ac:dyDescent="0.3">
      <c r="A231">
        <f t="shared" si="142"/>
        <v>0.19700000000000001</v>
      </c>
      <c r="B231">
        <f t="shared" si="132"/>
        <v>0.30944561503040602</v>
      </c>
      <c r="C231">
        <f t="shared" si="137"/>
        <v>0.95250254345356056</v>
      </c>
      <c r="D231">
        <f t="shared" si="133"/>
        <v>309447.4952723473</v>
      </c>
      <c r="E231">
        <f t="shared" si="138"/>
        <v>0.58013445431442079</v>
      </c>
      <c r="F231">
        <f t="shared" si="134"/>
        <v>2999689139.4031591</v>
      </c>
      <c r="G231" t="e">
        <f t="shared" si="135"/>
        <v>#NUM!</v>
      </c>
      <c r="H231" t="e">
        <f t="shared" si="136"/>
        <v>#NUM!</v>
      </c>
      <c r="I231">
        <f t="shared" si="139"/>
        <v>0.95250177524497581</v>
      </c>
      <c r="J231" t="e">
        <f t="shared" si="140"/>
        <v>#NUM!</v>
      </c>
      <c r="K231" t="e">
        <f t="shared" si="141"/>
        <v>#NUM!</v>
      </c>
      <c r="M231">
        <f t="shared" si="112"/>
        <v>21821796.321821131</v>
      </c>
      <c r="N231">
        <f t="shared" si="113"/>
        <v>21.821774995879512</v>
      </c>
      <c r="O231">
        <f t="shared" si="122"/>
        <v>-4.8663308208765028E-2</v>
      </c>
      <c r="P231">
        <f t="shared" si="123"/>
        <v>21.773111687670745</v>
      </c>
      <c r="Q231">
        <f t="shared" si="124"/>
        <v>-2857210625.3901043</v>
      </c>
      <c r="R231">
        <f t="shared" si="125"/>
        <v>0</v>
      </c>
      <c r="S231">
        <f t="shared" si="126"/>
        <v>0</v>
      </c>
      <c r="U231">
        <f t="shared" si="114"/>
        <v>5.2359877559829888</v>
      </c>
      <c r="V231">
        <f t="shared" si="115"/>
        <v>-4.9265421409525825</v>
      </c>
      <c r="W231">
        <f t="shared" si="127"/>
        <v>-1.5750960384063561</v>
      </c>
      <c r="X231">
        <f t="shared" si="116"/>
        <v>3.6608917175766327</v>
      </c>
      <c r="Y231" t="e">
        <f t="shared" si="117"/>
        <v>#NUM!</v>
      </c>
      <c r="Z231">
        <f t="shared" si="128"/>
        <v>4.8662501692394215E-2</v>
      </c>
      <c r="AA231" t="e">
        <f t="shared" si="118"/>
        <v>#NUM!</v>
      </c>
      <c r="AD231">
        <f t="shared" si="129"/>
        <v>-5.7463957785221342E-10</v>
      </c>
      <c r="AE231">
        <f t="shared" si="119"/>
        <v>0.49583337866426702</v>
      </c>
      <c r="AF231">
        <f t="shared" si="120"/>
        <v>21.228615807888723</v>
      </c>
      <c r="AG231">
        <f t="shared" si="130"/>
        <v>4.8662501692394215E-2</v>
      </c>
      <c r="AH231">
        <f t="shared" si="131"/>
        <v>21.773111687670745</v>
      </c>
      <c r="AI231">
        <f t="shared" si="121"/>
        <v>0</v>
      </c>
    </row>
    <row r="232" spans="1:35" x14ac:dyDescent="0.3">
      <c r="A232">
        <f t="shared" si="142"/>
        <v>0.19800000000000001</v>
      </c>
      <c r="B232">
        <f t="shared" si="132"/>
        <v>0.3110164129279957</v>
      </c>
      <c r="C232">
        <f t="shared" si="137"/>
        <v>0.95202301247162668</v>
      </c>
      <c r="D232">
        <f t="shared" si="133"/>
        <v>311018.29474073485</v>
      </c>
      <c r="E232">
        <f t="shared" si="138"/>
        <v>0.5826904795981328</v>
      </c>
      <c r="F232">
        <f t="shared" si="134"/>
        <v>2986530727.6012731</v>
      </c>
      <c r="G232" t="e">
        <f t="shared" si="135"/>
        <v>#NUM!</v>
      </c>
      <c r="H232" t="e">
        <f t="shared" si="136"/>
        <v>#NUM!</v>
      </c>
      <c r="I232">
        <f t="shared" si="139"/>
        <v>0.95202224144153735</v>
      </c>
      <c r="J232" t="e">
        <f t="shared" si="140"/>
        <v>#NUM!</v>
      </c>
      <c r="K232" t="e">
        <f t="shared" si="141"/>
        <v>#NUM!</v>
      </c>
      <c r="M232">
        <f t="shared" si="112"/>
        <v>21817400.076295473</v>
      </c>
      <c r="N232">
        <f t="shared" si="113"/>
        <v>21.817378749850285</v>
      </c>
      <c r="O232">
        <f t="shared" si="122"/>
        <v>-4.9166881604921352E-2</v>
      </c>
      <c r="P232">
        <f t="shared" si="123"/>
        <v>21.768211868245363</v>
      </c>
      <c r="Q232">
        <f t="shared" si="124"/>
        <v>-2843245051.4994688</v>
      </c>
      <c r="R232">
        <f t="shared" si="125"/>
        <v>0</v>
      </c>
      <c r="S232">
        <f t="shared" si="126"/>
        <v>0</v>
      </c>
      <c r="U232">
        <f t="shared" si="114"/>
        <v>5.2359877559829888</v>
      </c>
      <c r="V232">
        <f t="shared" si="115"/>
        <v>-4.9249713430549935</v>
      </c>
      <c r="W232">
        <f t="shared" si="127"/>
        <v>-1.5831250311362299</v>
      </c>
      <c r="X232">
        <f t="shared" si="116"/>
        <v>3.6528627248467589</v>
      </c>
      <c r="Y232" t="e">
        <f t="shared" si="117"/>
        <v>#NUM!</v>
      </c>
      <c r="Z232">
        <f t="shared" si="128"/>
        <v>4.9166071718614555E-2</v>
      </c>
      <c r="AA232" t="e">
        <f t="shared" si="118"/>
        <v>#NUM!</v>
      </c>
      <c r="AD232">
        <f t="shared" si="129"/>
        <v>-5.7463957785221342E-10</v>
      </c>
      <c r="AE232">
        <f t="shared" si="119"/>
        <v>0.49093356260881882</v>
      </c>
      <c r="AF232">
        <f t="shared" si="120"/>
        <v>21.228112234492567</v>
      </c>
      <c r="AG232">
        <f t="shared" si="130"/>
        <v>4.9166071718614555E-2</v>
      </c>
      <c r="AH232">
        <f t="shared" si="131"/>
        <v>21.768211868245359</v>
      </c>
      <c r="AI232">
        <f t="shared" si="121"/>
        <v>0</v>
      </c>
    </row>
    <row r="233" spans="1:35" x14ac:dyDescent="0.3">
      <c r="A233">
        <f t="shared" si="142"/>
        <v>0.19900000000000001</v>
      </c>
      <c r="B233">
        <f t="shared" si="132"/>
        <v>0.31258721082558538</v>
      </c>
      <c r="C233">
        <f t="shared" si="137"/>
        <v>0.95154113246284933</v>
      </c>
      <c r="D233">
        <f t="shared" si="133"/>
        <v>312589.09420912241</v>
      </c>
      <c r="E233">
        <f t="shared" si="138"/>
        <v>0.58524075396202202</v>
      </c>
      <c r="F233">
        <f t="shared" si="134"/>
        <v>2973516472.0149927</v>
      </c>
      <c r="G233" t="e">
        <f t="shared" si="135"/>
        <v>#NUM!</v>
      </c>
      <c r="H233" t="e">
        <f t="shared" si="136"/>
        <v>#NUM!</v>
      </c>
      <c r="I233">
        <f t="shared" si="139"/>
        <v>0.95154035864036035</v>
      </c>
      <c r="J233" t="e">
        <f t="shared" si="140"/>
        <v>#NUM!</v>
      </c>
      <c r="K233" t="e">
        <f t="shared" si="141"/>
        <v>#NUM!</v>
      </c>
      <c r="M233">
        <f t="shared" si="112"/>
        <v>21813032.899711508</v>
      </c>
      <c r="N233">
        <f t="shared" si="113"/>
        <v>21.813011572760026</v>
      </c>
      <c r="O233">
        <f t="shared" si="122"/>
        <v>-4.9673177338457934E-2</v>
      </c>
      <c r="P233">
        <f t="shared" si="123"/>
        <v>21.763338395421567</v>
      </c>
      <c r="Q233">
        <f t="shared" si="124"/>
        <v>-2829422283.7083817</v>
      </c>
      <c r="R233">
        <f t="shared" si="125"/>
        <v>0</v>
      </c>
      <c r="S233">
        <f t="shared" si="126"/>
        <v>0</v>
      </c>
      <c r="U233">
        <f t="shared" si="114"/>
        <v>5.2359877559829888</v>
      </c>
      <c r="V233">
        <f t="shared" si="115"/>
        <v>-4.9234005451574037</v>
      </c>
      <c r="W233">
        <f t="shared" si="127"/>
        <v>-1.5911571988304118</v>
      </c>
      <c r="X233">
        <f t="shared" si="116"/>
        <v>3.6448305571525772</v>
      </c>
      <c r="Y233" t="e">
        <f t="shared" si="117"/>
        <v>#NUM!</v>
      </c>
      <c r="Z233">
        <f t="shared" si="128"/>
        <v>4.9672364107398101E-2</v>
      </c>
      <c r="AA233" t="e">
        <f t="shared" si="118"/>
        <v>#NUM!</v>
      </c>
      <c r="AD233">
        <f t="shared" si="129"/>
        <v>-5.7463957785221342E-10</v>
      </c>
      <c r="AE233">
        <f t="shared" si="119"/>
        <v>0.48606009312977644</v>
      </c>
      <c r="AF233">
        <f t="shared" si="120"/>
        <v>21.22760593875903</v>
      </c>
      <c r="AG233">
        <f t="shared" si="130"/>
        <v>4.9672364107398101E-2</v>
      </c>
      <c r="AH233">
        <f t="shared" si="131"/>
        <v>21.763338395421563</v>
      </c>
      <c r="AI233">
        <f t="shared" si="121"/>
        <v>0</v>
      </c>
    </row>
    <row r="234" spans="1:35" x14ac:dyDescent="0.3">
      <c r="A234">
        <f t="shared" si="142"/>
        <v>0.2</v>
      </c>
      <c r="B234">
        <f t="shared" si="132"/>
        <v>0.31415800872317495</v>
      </c>
      <c r="C234">
        <f t="shared" si="137"/>
        <v>0.95105690461622194</v>
      </c>
      <c r="D234">
        <f t="shared" si="133"/>
        <v>314159.89367750991</v>
      </c>
      <c r="E234">
        <f t="shared" si="138"/>
        <v>0.58778525218881927</v>
      </c>
      <c r="F234">
        <f t="shared" si="134"/>
        <v>2960644241.277288</v>
      </c>
      <c r="G234" t="e">
        <f t="shared" si="135"/>
        <v>#NUM!</v>
      </c>
      <c r="H234" t="e">
        <f t="shared" si="136"/>
        <v>#NUM!</v>
      </c>
      <c r="I234">
        <f t="shared" si="139"/>
        <v>0.951056128012714</v>
      </c>
      <c r="J234" t="e">
        <f t="shared" si="140"/>
        <v>#NUM!</v>
      </c>
      <c r="K234" t="e">
        <f t="shared" si="141"/>
        <v>#NUM!</v>
      </c>
      <c r="M234">
        <f t="shared" si="112"/>
        <v>21808694.539353151</v>
      </c>
      <c r="N234">
        <f t="shared" si="113"/>
        <v>21.808673211892653</v>
      </c>
      <c r="O234">
        <f t="shared" si="122"/>
        <v>-5.0182198186019378E-2</v>
      </c>
      <c r="P234">
        <f t="shared" si="123"/>
        <v>21.758491013706635</v>
      </c>
      <c r="Q234">
        <f t="shared" si="124"/>
        <v>-2815740181.7421346</v>
      </c>
      <c r="R234">
        <f t="shared" si="125"/>
        <v>0</v>
      </c>
      <c r="S234">
        <f t="shared" si="126"/>
        <v>0</v>
      </c>
      <c r="U234">
        <f t="shared" si="114"/>
        <v>5.2359877559829888</v>
      </c>
      <c r="V234">
        <f t="shared" si="115"/>
        <v>-4.9218297472598138</v>
      </c>
      <c r="W234">
        <f t="shared" si="127"/>
        <v>-1.59919258848277</v>
      </c>
      <c r="X234">
        <f t="shared" si="116"/>
        <v>3.6367951675002188</v>
      </c>
      <c r="Y234" t="e">
        <f t="shared" si="117"/>
        <v>#NUM!</v>
      </c>
      <c r="Z234">
        <f t="shared" si="128"/>
        <v>5.0181381616767579E-2</v>
      </c>
      <c r="AA234" t="e">
        <f t="shared" si="118"/>
        <v>#NUM!</v>
      </c>
      <c r="AD234">
        <f t="shared" si="129"/>
        <v>-5.7463957785221342E-10</v>
      </c>
      <c r="AE234">
        <f t="shared" si="119"/>
        <v>0.4812127147530344</v>
      </c>
      <c r="AF234">
        <f t="shared" si="120"/>
        <v>21.227096917911471</v>
      </c>
      <c r="AG234">
        <f t="shared" si="130"/>
        <v>5.0181381616767579E-2</v>
      </c>
      <c r="AH234">
        <f t="shared" si="131"/>
        <v>21.758491013706632</v>
      </c>
      <c r="AI234">
        <f t="shared" si="121"/>
        <v>0</v>
      </c>
    </row>
    <row r="235" spans="1:35" x14ac:dyDescent="0.3">
      <c r="A235">
        <f t="shared" si="142"/>
        <v>0.20100000000000001</v>
      </c>
      <c r="B235">
        <f t="shared" si="132"/>
        <v>0.31572880662076463</v>
      </c>
      <c r="C235">
        <f t="shared" si="137"/>
        <v>0.9505703301265308</v>
      </c>
      <c r="D235">
        <f t="shared" si="133"/>
        <v>315730.69314589747</v>
      </c>
      <c r="E235">
        <f t="shared" si="138"/>
        <v>0.59032394925964304</v>
      </c>
      <c r="F235">
        <f t="shared" si="134"/>
        <v>2947911945.9460411</v>
      </c>
      <c r="G235" t="e">
        <f t="shared" si="135"/>
        <v>#NUM!</v>
      </c>
      <c r="H235" t="e">
        <f t="shared" si="136"/>
        <v>#NUM!</v>
      </c>
      <c r="I235">
        <f t="shared" si="139"/>
        <v>0.9505695507353128</v>
      </c>
      <c r="J235" t="e">
        <f t="shared" si="140"/>
        <v>#NUM!</v>
      </c>
      <c r="K235" t="e">
        <f t="shared" si="141"/>
        <v>#NUM!</v>
      </c>
      <c r="M235">
        <f t="shared" si="112"/>
        <v>21804384.746108279</v>
      </c>
      <c r="N235">
        <f t="shared" si="113"/>
        <v>21.804363418136035</v>
      </c>
      <c r="O235">
        <f t="shared" si="122"/>
        <v>-5.0693946942315687E-2</v>
      </c>
      <c r="P235">
        <f t="shared" si="123"/>
        <v>21.753669471193717</v>
      </c>
      <c r="Q235">
        <f t="shared" si="124"/>
        <v>-2802196647.2516274</v>
      </c>
      <c r="R235">
        <f t="shared" si="125"/>
        <v>0</v>
      </c>
      <c r="S235">
        <f t="shared" si="126"/>
        <v>0</v>
      </c>
      <c r="U235">
        <f t="shared" si="114"/>
        <v>5.2359877559829888</v>
      </c>
      <c r="V235">
        <f t="shared" si="115"/>
        <v>-4.920258949362224</v>
      </c>
      <c r="W235">
        <f t="shared" si="127"/>
        <v>-1.6072312472145298</v>
      </c>
      <c r="X235">
        <f t="shared" si="116"/>
        <v>3.628756508768459</v>
      </c>
      <c r="Y235" t="e">
        <f t="shared" si="117"/>
        <v>#NUM!</v>
      </c>
      <c r="Z235">
        <f t="shared" si="128"/>
        <v>5.0693127022407795E-2</v>
      </c>
      <c r="AA235" t="e">
        <f t="shared" si="118"/>
        <v>#NUM!</v>
      </c>
      <c r="AD235">
        <f t="shared" si="129"/>
        <v>-5.7463957785221342E-10</v>
      </c>
      <c r="AE235">
        <f t="shared" si="119"/>
        <v>0.47639117559077532</v>
      </c>
      <c r="AF235">
        <f t="shared" si="120"/>
        <v>21.226585169155172</v>
      </c>
      <c r="AG235">
        <f t="shared" si="130"/>
        <v>5.0693127022407795E-2</v>
      </c>
      <c r="AH235">
        <f t="shared" si="131"/>
        <v>21.753669471193717</v>
      </c>
      <c r="AI235">
        <f t="shared" si="121"/>
        <v>0</v>
      </c>
    </row>
    <row r="236" spans="1:35" x14ac:dyDescent="0.3">
      <c r="A236">
        <f t="shared" si="142"/>
        <v>0.20200000000000001</v>
      </c>
      <c r="B236">
        <f t="shared" si="132"/>
        <v>0.31729960451835432</v>
      </c>
      <c r="C236">
        <f t="shared" si="137"/>
        <v>0.95008141019435277</v>
      </c>
      <c r="D236">
        <f t="shared" si="133"/>
        <v>317301.49261428509</v>
      </c>
      <c r="E236">
        <f t="shared" si="138"/>
        <v>0.59285682011825513</v>
      </c>
      <c r="F236">
        <f t="shared" si="134"/>
        <v>2935317538.6485896</v>
      </c>
      <c r="G236" t="e">
        <f t="shared" si="135"/>
        <v>#NUM!</v>
      </c>
      <c r="H236" t="e">
        <f t="shared" si="136"/>
        <v>#NUM!</v>
      </c>
      <c r="I236">
        <f t="shared" si="139"/>
        <v>0.95008062802663562</v>
      </c>
      <c r="J236" t="e">
        <f t="shared" si="140"/>
        <v>#NUM!</v>
      </c>
      <c r="K236" t="e">
        <f t="shared" si="141"/>
        <v>#NUM!</v>
      </c>
      <c r="M236">
        <f t="shared" si="112"/>
        <v>21800103.274796028</v>
      </c>
      <c r="N236">
        <f t="shared" si="113"/>
        <v>21.800081946309309</v>
      </c>
      <c r="O236">
        <f t="shared" si="122"/>
        <v>-5.1208426381956738E-2</v>
      </c>
      <c r="P236">
        <f t="shared" si="123"/>
        <v>21.748873519927351</v>
      </c>
      <c r="Q236">
        <f t="shared" si="124"/>
        <v>-2788789624.0062342</v>
      </c>
      <c r="R236">
        <f t="shared" si="125"/>
        <v>0</v>
      </c>
      <c r="S236">
        <f t="shared" si="126"/>
        <v>0</v>
      </c>
      <c r="U236">
        <f t="shared" si="114"/>
        <v>5.2359877559829888</v>
      </c>
      <c r="V236">
        <f t="shared" si="115"/>
        <v>-4.9186881514646341</v>
      </c>
      <c r="W236">
        <f t="shared" si="127"/>
        <v>-1.6152732222755104</v>
      </c>
      <c r="X236">
        <f t="shared" si="116"/>
        <v>3.6207145337074786</v>
      </c>
      <c r="Y236" t="e">
        <f t="shared" si="117"/>
        <v>#NUM!</v>
      </c>
      <c r="Z236">
        <f t="shared" si="128"/>
        <v>5.1207603117728297E-2</v>
      </c>
      <c r="AA236" t="e">
        <f t="shared" si="118"/>
        <v>#NUM!</v>
      </c>
      <c r="AD236">
        <f t="shared" si="129"/>
        <v>-5.7463957785221342E-10</v>
      </c>
      <c r="AE236">
        <f t="shared" si="119"/>
        <v>0.47159522766872897</v>
      </c>
      <c r="AF236">
        <f t="shared" si="120"/>
        <v>21.226070689715531</v>
      </c>
      <c r="AG236">
        <f t="shared" si="130"/>
        <v>5.1207603117728297E-2</v>
      </c>
      <c r="AH236">
        <f t="shared" si="131"/>
        <v>21.748873519927347</v>
      </c>
      <c r="AI236">
        <f t="shared" si="121"/>
        <v>0</v>
      </c>
    </row>
    <row r="237" spans="1:35" x14ac:dyDescent="0.3">
      <c r="A237">
        <f t="shared" si="142"/>
        <v>0.20300000000000001</v>
      </c>
      <c r="B237">
        <f t="shared" si="132"/>
        <v>0.31887040241594394</v>
      </c>
      <c r="C237">
        <f t="shared" si="137"/>
        <v>0.9495901460260513</v>
      </c>
      <c r="D237">
        <f t="shared" si="133"/>
        <v>318872.29208267259</v>
      </c>
      <c r="E237">
        <f t="shared" si="138"/>
        <v>0.59538383962561769</v>
      </c>
      <c r="F237">
        <f t="shared" si="134"/>
        <v>2922859013.2624574</v>
      </c>
      <c r="G237" t="e">
        <f t="shared" si="135"/>
        <v>#NUM!</v>
      </c>
      <c r="H237" t="e">
        <f t="shared" si="136"/>
        <v>#NUM!</v>
      </c>
      <c r="I237">
        <f t="shared" si="139"/>
        <v>0.94958936111129622</v>
      </c>
      <c r="J237" t="e">
        <f t="shared" si="140"/>
        <v>#NUM!</v>
      </c>
      <c r="K237" t="e">
        <f t="shared" si="141"/>
        <v>#NUM!</v>
      </c>
      <c r="M237">
        <f t="shared" si="112"/>
        <v>21795849.884166081</v>
      </c>
      <c r="N237">
        <f t="shared" si="113"/>
        <v>21.795828555162149</v>
      </c>
      <c r="O237">
        <f t="shared" si="122"/>
        <v>-5.1725639296936646E-2</v>
      </c>
      <c r="P237">
        <f t="shared" si="123"/>
        <v>21.744102915865213</v>
      </c>
      <c r="Q237">
        <f t="shared" si="124"/>
        <v>-2775517096.9563298</v>
      </c>
      <c r="R237">
        <f t="shared" si="125"/>
        <v>0</v>
      </c>
      <c r="S237">
        <f t="shared" si="126"/>
        <v>0</v>
      </c>
      <c r="U237">
        <f t="shared" si="114"/>
        <v>5.2359877559829888</v>
      </c>
      <c r="V237">
        <f t="shared" si="115"/>
        <v>-4.9171173535670452</v>
      </c>
      <c r="W237">
        <f t="shared" si="127"/>
        <v>-1.6233185610453731</v>
      </c>
      <c r="X237">
        <f t="shared" si="116"/>
        <v>3.6126691949376157</v>
      </c>
      <c r="Y237" t="e">
        <f t="shared" si="117"/>
        <v>#NUM!</v>
      </c>
      <c r="Z237">
        <f t="shared" si="128"/>
        <v>5.1724812713928425E-2</v>
      </c>
      <c r="AA237" t="e">
        <f t="shared" si="118"/>
        <v>#NUM!</v>
      </c>
      <c r="AD237">
        <f t="shared" si="129"/>
        <v>-5.7463957785221342E-10</v>
      </c>
      <c r="AE237">
        <f t="shared" si="119"/>
        <v>0.4668246269253703</v>
      </c>
      <c r="AF237">
        <f t="shared" si="120"/>
        <v>21.225553476800552</v>
      </c>
      <c r="AG237">
        <f t="shared" si="130"/>
        <v>5.1724812713928425E-2</v>
      </c>
      <c r="AH237">
        <f t="shared" si="131"/>
        <v>21.744102915865213</v>
      </c>
      <c r="AI237">
        <f t="shared" si="121"/>
        <v>0</v>
      </c>
    </row>
    <row r="238" spans="1:35" x14ac:dyDescent="0.3">
      <c r="A238">
        <f t="shared" si="142"/>
        <v>0.20399999999999999</v>
      </c>
      <c r="B238">
        <f t="shared" si="132"/>
        <v>0.32044120031353357</v>
      </c>
      <c r="C238">
        <f t="shared" si="137"/>
        <v>0.94909653883377454</v>
      </c>
      <c r="D238">
        <f t="shared" si="133"/>
        <v>320443.09155106009</v>
      </c>
      <c r="E238">
        <f t="shared" si="138"/>
        <v>0.59790498293503569</v>
      </c>
      <c r="F238">
        <f t="shared" si="134"/>
        <v>2910534402.0684085</v>
      </c>
      <c r="G238" t="e">
        <f t="shared" si="135"/>
        <v>#NUM!</v>
      </c>
      <c r="H238" t="e">
        <f t="shared" si="136"/>
        <v>#NUM!</v>
      </c>
      <c r="I238">
        <f t="shared" si="139"/>
        <v>0.94909575120170486</v>
      </c>
      <c r="J238" t="e">
        <f t="shared" si="140"/>
        <v>#NUM!</v>
      </c>
      <c r="K238" t="e">
        <f t="shared" si="141"/>
        <v>#NUM!</v>
      </c>
      <c r="M238">
        <f t="shared" si="112"/>
        <v>21791624.336194463</v>
      </c>
      <c r="N238">
        <f t="shared" si="113"/>
        <v>21.791603006670588</v>
      </c>
      <c r="O238">
        <f t="shared" si="122"/>
        <v>-5.2245588516015455E-2</v>
      </c>
      <c r="P238">
        <f t="shared" si="123"/>
        <v>21.739357418154572</v>
      </c>
      <c r="Q238">
        <f t="shared" si="124"/>
        <v>-2762377089.4254079</v>
      </c>
      <c r="R238">
        <f t="shared" si="125"/>
        <v>0</v>
      </c>
      <c r="S238">
        <f t="shared" si="126"/>
        <v>0</v>
      </c>
      <c r="U238">
        <f t="shared" si="114"/>
        <v>5.2359877559829888</v>
      </c>
      <c r="V238">
        <f t="shared" si="115"/>
        <v>-4.9155465556694553</v>
      </c>
      <c r="W238">
        <f t="shared" si="127"/>
        <v>-1.6313673110348754</v>
      </c>
      <c r="X238">
        <f t="shared" si="116"/>
        <v>3.6046204449481136</v>
      </c>
      <c r="Y238" t="e">
        <f t="shared" si="117"/>
        <v>#NUM!</v>
      </c>
      <c r="Z238">
        <f t="shared" si="128"/>
        <v>5.2244758640060521E-2</v>
      </c>
      <c r="AA238" t="e">
        <f t="shared" si="118"/>
        <v>#NUM!</v>
      </c>
      <c r="AD238">
        <f t="shared" si="129"/>
        <v>-5.7463957785221342E-10</v>
      </c>
      <c r="AE238">
        <f t="shared" si="119"/>
        <v>0.4620791325076769</v>
      </c>
      <c r="AF238">
        <f t="shared" si="120"/>
        <v>21.225033527581473</v>
      </c>
      <c r="AG238">
        <f t="shared" si="130"/>
        <v>5.2244758640060521E-2</v>
      </c>
      <c r="AH238">
        <f t="shared" si="131"/>
        <v>21.739357418154572</v>
      </c>
      <c r="AI238">
        <f t="shared" si="121"/>
        <v>0</v>
      </c>
    </row>
    <row r="239" spans="1:35" x14ac:dyDescent="0.3">
      <c r="A239">
        <f t="shared" si="142"/>
        <v>0.20499999999999999</v>
      </c>
      <c r="B239">
        <f t="shared" si="132"/>
        <v>0.3220119982111232</v>
      </c>
      <c r="C239">
        <f t="shared" si="137"/>
        <v>0.94860058983545137</v>
      </c>
      <c r="D239">
        <f t="shared" si="133"/>
        <v>322013.89101944765</v>
      </c>
      <c r="E239">
        <f t="shared" si="138"/>
        <v>0.60042022521039118</v>
      </c>
      <c r="F239">
        <f t="shared" si="134"/>
        <v>2898341776.1964307</v>
      </c>
      <c r="G239" t="e">
        <f t="shared" si="135"/>
        <v>#NUM!</v>
      </c>
      <c r="H239" t="e">
        <f t="shared" si="136"/>
        <v>#NUM!</v>
      </c>
      <c r="I239">
        <f t="shared" si="139"/>
        <v>0.94859979946078854</v>
      </c>
      <c r="J239" t="e">
        <f t="shared" si="140"/>
        <v>#NUM!</v>
      </c>
      <c r="K239" t="e">
        <f t="shared" si="141"/>
        <v>#NUM!</v>
      </c>
      <c r="M239">
        <f t="shared" si="112"/>
        <v>21787426.396491159</v>
      </c>
      <c r="N239">
        <f t="shared" si="113"/>
        <v>21.787405066444599</v>
      </c>
      <c r="O239">
        <f t="shared" si="122"/>
        <v>-5.2768276944129743E-2</v>
      </c>
      <c r="P239">
        <f t="shared" si="123"/>
        <v>21.73463678950047</v>
      </c>
      <c r="Q239">
        <f t="shared" si="124"/>
        <v>-2749367663.3792815</v>
      </c>
      <c r="R239">
        <f t="shared" si="125"/>
        <v>0</v>
      </c>
      <c r="S239">
        <f t="shared" si="126"/>
        <v>0</v>
      </c>
      <c r="U239">
        <f t="shared" si="114"/>
        <v>5.2359877559829888</v>
      </c>
      <c r="V239">
        <f t="shared" si="115"/>
        <v>-4.9139757577718655</v>
      </c>
      <c r="W239">
        <f t="shared" si="127"/>
        <v>-1.6394195198871324</v>
      </c>
      <c r="X239">
        <f t="shared" si="116"/>
        <v>3.5965682360958562</v>
      </c>
      <c r="Y239" t="e">
        <f t="shared" si="117"/>
        <v>#NUM!</v>
      </c>
      <c r="Z239">
        <f t="shared" si="128"/>
        <v>5.2767443743095957E-2</v>
      </c>
      <c r="AA239" t="e">
        <f t="shared" si="118"/>
        <v>#NUM!</v>
      </c>
      <c r="AD239">
        <f t="shared" si="129"/>
        <v>-5.7463957785221342E-10</v>
      </c>
      <c r="AE239">
        <f t="shared" si="119"/>
        <v>0.45735850717865123</v>
      </c>
      <c r="AF239">
        <f t="shared" si="120"/>
        <v>21.224510839153361</v>
      </c>
      <c r="AG239">
        <f t="shared" si="130"/>
        <v>5.2767443743095957E-2</v>
      </c>
      <c r="AH239">
        <f t="shared" si="131"/>
        <v>21.73463678950047</v>
      </c>
      <c r="AI239">
        <f t="shared" si="121"/>
        <v>0</v>
      </c>
    </row>
    <row r="240" spans="1:35" x14ac:dyDescent="0.3">
      <c r="A240">
        <f t="shared" si="142"/>
        <v>0.20599999999999999</v>
      </c>
      <c r="B240">
        <f t="shared" si="132"/>
        <v>0.32358279610871288</v>
      </c>
      <c r="C240">
        <f t="shared" si="137"/>
        <v>0.94810230025478937</v>
      </c>
      <c r="D240">
        <f t="shared" si="133"/>
        <v>323584.69048783521</v>
      </c>
      <c r="E240">
        <f t="shared" si="138"/>
        <v>0.6029295415804915</v>
      </c>
      <c r="F240">
        <f t="shared" si="134"/>
        <v>2886279244.8995056</v>
      </c>
      <c r="G240" t="e">
        <f t="shared" si="135"/>
        <v>#NUM!</v>
      </c>
      <c r="H240" t="e">
        <f t="shared" si="136"/>
        <v>#NUM!</v>
      </c>
      <c r="I240">
        <f t="shared" si="139"/>
        <v>0.94810150714875219</v>
      </c>
      <c r="J240" t="e">
        <f t="shared" si="140"/>
        <v>#NUM!</v>
      </c>
      <c r="K240" t="e">
        <f t="shared" si="141"/>
        <v>#NUM!</v>
      </c>
      <c r="M240">
        <f t="shared" si="112"/>
        <v>21783255.834305782</v>
      </c>
      <c r="N240">
        <f t="shared" si="113"/>
        <v>21.783234503733794</v>
      </c>
      <c r="O240">
        <f t="shared" si="122"/>
        <v>-5.3293707407813036E-2</v>
      </c>
      <c r="P240">
        <f t="shared" si="123"/>
        <v>21.72994079632598</v>
      </c>
      <c r="Q240">
        <f t="shared" si="124"/>
        <v>-2736486919.1149869</v>
      </c>
      <c r="R240">
        <f t="shared" si="125"/>
        <v>0</v>
      </c>
      <c r="S240">
        <f t="shared" si="126"/>
        <v>0</v>
      </c>
      <c r="U240">
        <f t="shared" si="114"/>
        <v>5.2359877559829888</v>
      </c>
      <c r="V240">
        <f t="shared" si="115"/>
        <v>-4.9124049598742756</v>
      </c>
      <c r="W240">
        <f t="shared" si="127"/>
        <v>-1.6474752353788846</v>
      </c>
      <c r="X240">
        <f t="shared" si="116"/>
        <v>3.5885125206041044</v>
      </c>
      <c r="Y240" t="e">
        <f t="shared" si="117"/>
        <v>#NUM!</v>
      </c>
      <c r="Z240">
        <f t="shared" si="128"/>
        <v>5.3292870887989501E-2</v>
      </c>
      <c r="AA240" t="e">
        <f t="shared" si="118"/>
        <v>#NUM!</v>
      </c>
      <c r="AD240">
        <f t="shared" si="129"/>
        <v>-5.7463957785221342E-10</v>
      </c>
      <c r="AE240">
        <f t="shared" si="119"/>
        <v>0.45266251732295348</v>
      </c>
      <c r="AF240">
        <f t="shared" si="120"/>
        <v>21.223985408689675</v>
      </c>
      <c r="AG240">
        <f t="shared" si="130"/>
        <v>5.3292870887989501E-2</v>
      </c>
      <c r="AH240">
        <f t="shared" si="131"/>
        <v>21.72994079632598</v>
      </c>
      <c r="AI240">
        <f t="shared" si="121"/>
        <v>0</v>
      </c>
    </row>
    <row r="241" spans="1:35" x14ac:dyDescent="0.3">
      <c r="A241">
        <f t="shared" si="142"/>
        <v>0.20699999999999999</v>
      </c>
      <c r="B241">
        <f t="shared" si="132"/>
        <v>0.3251535940063025</v>
      </c>
      <c r="C241">
        <f t="shared" si="137"/>
        <v>0.94760167132127082</v>
      </c>
      <c r="D241">
        <f t="shared" si="133"/>
        <v>325155.48995622277</v>
      </c>
      <c r="E241">
        <f t="shared" si="138"/>
        <v>0.60543290727939736</v>
      </c>
      <c r="F241">
        <f t="shared" si="134"/>
        <v>2874344953.9611197</v>
      </c>
      <c r="G241" t="e">
        <f t="shared" si="135"/>
        <v>#NUM!</v>
      </c>
      <c r="H241" t="e">
        <f t="shared" si="136"/>
        <v>#NUM!</v>
      </c>
      <c r="I241">
        <f t="shared" si="139"/>
        <v>0.947600875513675</v>
      </c>
      <c r="J241" t="e">
        <f t="shared" si="140"/>
        <v>#NUM!</v>
      </c>
      <c r="K241" t="e">
        <f t="shared" si="141"/>
        <v>#NUM!</v>
      </c>
      <c r="M241">
        <f t="shared" si="112"/>
        <v>21779112.422225934</v>
      </c>
      <c r="N241">
        <f t="shared" si="113"/>
        <v>21.779091091125775</v>
      </c>
      <c r="O241">
        <f t="shared" si="122"/>
        <v>-5.3821882770458802E-2</v>
      </c>
      <c r="P241">
        <f t="shared" si="123"/>
        <v>21.725269208355314</v>
      </c>
      <c r="Q241">
        <f t="shared" si="124"/>
        <v>-2723732993.3827968</v>
      </c>
      <c r="R241">
        <f t="shared" si="125"/>
        <v>0</v>
      </c>
      <c r="S241">
        <f t="shared" si="126"/>
        <v>0</v>
      </c>
      <c r="U241">
        <f t="shared" si="114"/>
        <v>5.2359877559829888</v>
      </c>
      <c r="V241">
        <f t="shared" si="115"/>
        <v>-4.9108341619766867</v>
      </c>
      <c r="W241">
        <f t="shared" si="127"/>
        <v>-1.6555345054217745</v>
      </c>
      <c r="X241">
        <f t="shared" si="116"/>
        <v>3.5804532505612143</v>
      </c>
      <c r="Y241" t="e">
        <f t="shared" si="117"/>
        <v>#NUM!</v>
      </c>
      <c r="Z241">
        <f t="shared" si="128"/>
        <v>5.3821042957746278E-2</v>
      </c>
      <c r="AA241" t="e">
        <f t="shared" si="118"/>
        <v>#NUM!</v>
      </c>
      <c r="AD241">
        <f t="shared" si="129"/>
        <v>-5.7463957785221342E-10</v>
      </c>
      <c r="AE241">
        <f t="shared" si="119"/>
        <v>0.44799093264517675</v>
      </c>
      <c r="AF241">
        <f t="shared" si="120"/>
        <v>21.223457233327029</v>
      </c>
      <c r="AG241">
        <f t="shared" si="130"/>
        <v>5.3821042957746278E-2</v>
      </c>
      <c r="AH241">
        <f t="shared" si="131"/>
        <v>21.725269208355314</v>
      </c>
      <c r="AI241">
        <f t="shared" si="121"/>
        <v>0</v>
      </c>
    </row>
    <row r="242" spans="1:35" x14ac:dyDescent="0.3">
      <c r="A242">
        <f t="shared" si="142"/>
        <v>0.20799999999999999</v>
      </c>
      <c r="B242">
        <f t="shared" si="132"/>
        <v>0.32672439190389219</v>
      </c>
      <c r="C242">
        <f t="shared" si="137"/>
        <v>0.9470987042701503</v>
      </c>
      <c r="D242">
        <f t="shared" si="133"/>
        <v>326726.28942461032</v>
      </c>
      <c r="E242">
        <f t="shared" si="138"/>
        <v>0.60793029759989947</v>
      </c>
      <c r="F242">
        <f t="shared" si="134"/>
        <v>2862537085.0423527</v>
      </c>
      <c r="G242" t="e">
        <f t="shared" si="135"/>
        <v>#NUM!</v>
      </c>
      <c r="H242" t="e">
        <f t="shared" si="136"/>
        <v>#NUM!</v>
      </c>
      <c r="I242">
        <f t="shared" si="139"/>
        <v>0.94709790575371033</v>
      </c>
      <c r="J242" t="e">
        <f t="shared" si="140"/>
        <v>#NUM!</v>
      </c>
      <c r="K242" t="e">
        <f t="shared" si="141"/>
        <v>#NUM!</v>
      </c>
      <c r="M242">
        <f t="shared" si="112"/>
        <v>21774995.936190318</v>
      </c>
      <c r="N242">
        <f t="shared" si="113"/>
        <v>21.77497460455924</v>
      </c>
      <c r="O242">
        <f t="shared" si="122"/>
        <v>-5.4352805972344181E-2</v>
      </c>
      <c r="P242">
        <f t="shared" si="123"/>
        <v>21.720621798586897</v>
      </c>
      <c r="Q242">
        <f t="shared" si="124"/>
        <v>-2711104058.614296</v>
      </c>
      <c r="R242">
        <f t="shared" si="125"/>
        <v>0</v>
      </c>
      <c r="S242">
        <f t="shared" si="126"/>
        <v>0</v>
      </c>
      <c r="U242">
        <f t="shared" si="114"/>
        <v>5.2359877559829888</v>
      </c>
      <c r="V242">
        <f t="shared" si="115"/>
        <v>-4.9092633640790968</v>
      </c>
      <c r="W242">
        <f t="shared" si="127"/>
        <v>-1.6635973780636295</v>
      </c>
      <c r="X242">
        <f t="shared" si="116"/>
        <v>3.5723903779193593</v>
      </c>
      <c r="Y242" t="e">
        <f t="shared" si="117"/>
        <v>#NUM!</v>
      </c>
      <c r="Z242">
        <f t="shared" si="128"/>
        <v>5.4351962853487625E-2</v>
      </c>
      <c r="AA242" t="e">
        <f t="shared" si="118"/>
        <v>#NUM!</v>
      </c>
      <c r="AD242">
        <f t="shared" si="129"/>
        <v>-5.7463957785221342E-10</v>
      </c>
      <c r="AE242">
        <f t="shared" si="119"/>
        <v>0.44334352618290213</v>
      </c>
      <c r="AF242">
        <f t="shared" si="120"/>
        <v>21.222926310125146</v>
      </c>
      <c r="AG242">
        <f t="shared" si="130"/>
        <v>5.4351962853487625E-2</v>
      </c>
      <c r="AH242">
        <f t="shared" si="131"/>
        <v>21.720621798586897</v>
      </c>
      <c r="AI242">
        <f t="shared" si="121"/>
        <v>0</v>
      </c>
    </row>
    <row r="243" spans="1:35" x14ac:dyDescent="0.3">
      <c r="A243">
        <f t="shared" si="142"/>
        <v>0.20899999999999999</v>
      </c>
      <c r="B243">
        <f t="shared" si="132"/>
        <v>0.32829518980148187</v>
      </c>
      <c r="C243">
        <f t="shared" si="137"/>
        <v>0.94659340034245165</v>
      </c>
      <c r="D243">
        <f t="shared" si="133"/>
        <v>328297.08889299788</v>
      </c>
      <c r="E243">
        <f t="shared" si="138"/>
        <v>0.61042168789376383</v>
      </c>
      <c r="F243">
        <f t="shared" si="134"/>
        <v>2850853854.8247161</v>
      </c>
      <c r="G243" t="e">
        <f t="shared" si="135"/>
        <v>#NUM!</v>
      </c>
      <c r="H243" t="e">
        <f t="shared" si="136"/>
        <v>#NUM!</v>
      </c>
      <c r="I243">
        <f t="shared" si="139"/>
        <v>0.94659259914715987</v>
      </c>
      <c r="J243" t="e">
        <f t="shared" si="140"/>
        <v>#NUM!</v>
      </c>
      <c r="K243" t="e">
        <f t="shared" si="141"/>
        <v>#NUM!</v>
      </c>
      <c r="M243">
        <f t="shared" si="112"/>
        <v>21770906.155424893</v>
      </c>
      <c r="N243">
        <f t="shared" si="113"/>
        <v>21.770884823260143</v>
      </c>
      <c r="O243">
        <f t="shared" si="122"/>
        <v>-5.4886479893437062E-2</v>
      </c>
      <c r="P243">
        <f t="shared" si="123"/>
        <v>21.715998343366707</v>
      </c>
      <c r="Q243">
        <f t="shared" si="124"/>
        <v>-2698598322.4390545</v>
      </c>
      <c r="R243">
        <f t="shared" si="125"/>
        <v>0</v>
      </c>
      <c r="S243">
        <f t="shared" si="126"/>
        <v>0</v>
      </c>
      <c r="U243">
        <f t="shared" si="114"/>
        <v>5.2359877559829888</v>
      </c>
      <c r="V243">
        <f t="shared" si="115"/>
        <v>-4.907692566181507</v>
      </c>
      <c r="W243">
        <f t="shared" si="127"/>
        <v>-1.6716639014897539</v>
      </c>
      <c r="X243">
        <f t="shared" si="116"/>
        <v>3.5643238544932352</v>
      </c>
      <c r="Y243" t="e">
        <f t="shared" si="117"/>
        <v>#NUM!</v>
      </c>
      <c r="Z243">
        <f t="shared" si="128"/>
        <v>5.4885633494517999E-2</v>
      </c>
      <c r="AA243" t="e">
        <f t="shared" si="118"/>
        <v>#NUM!</v>
      </c>
      <c r="AD243">
        <f t="shared" si="129"/>
        <v>-5.7463957785221342E-10</v>
      </c>
      <c r="AE243">
        <f t="shared" si="119"/>
        <v>0.43872007424277282</v>
      </c>
      <c r="AF243">
        <f t="shared" si="120"/>
        <v>21.222392636204052</v>
      </c>
      <c r="AG243">
        <f t="shared" si="130"/>
        <v>5.4885633494517999E-2</v>
      </c>
      <c r="AH243">
        <f t="shared" si="131"/>
        <v>21.715998343366703</v>
      </c>
      <c r="AI243">
        <f t="shared" si="121"/>
        <v>0</v>
      </c>
    </row>
    <row r="244" spans="1:35" x14ac:dyDescent="0.3">
      <c r="A244">
        <f t="shared" si="142"/>
        <v>0.21</v>
      </c>
      <c r="B244">
        <f t="shared" si="132"/>
        <v>0.32986598769907144</v>
      </c>
      <c r="C244">
        <f t="shared" si="137"/>
        <v>0.94608576078496442</v>
      </c>
      <c r="D244">
        <f t="shared" si="133"/>
        <v>329867.88836138538</v>
      </c>
      <c r="E244">
        <f t="shared" si="138"/>
        <v>0.61290705352598052</v>
      </c>
      <c r="F244">
        <f t="shared" si="134"/>
        <v>2839293514.390563</v>
      </c>
      <c r="G244" t="e">
        <f t="shared" si="135"/>
        <v>#NUM!</v>
      </c>
      <c r="H244" t="e">
        <f t="shared" si="136"/>
        <v>#NUM!</v>
      </c>
      <c r="I244">
        <f t="shared" si="139"/>
        <v>0.94608495692221994</v>
      </c>
      <c r="J244" t="e">
        <f t="shared" si="140"/>
        <v>#NUM!</v>
      </c>
      <c r="K244" t="e">
        <f t="shared" si="141"/>
        <v>#NUM!</v>
      </c>
      <c r="M244">
        <f t="shared" si="112"/>
        <v>21766842.862455554</v>
      </c>
      <c r="N244">
        <f t="shared" si="113"/>
        <v>21.766821529754381</v>
      </c>
      <c r="O244">
        <f t="shared" si="122"/>
        <v>-5.5422907490927265E-2</v>
      </c>
      <c r="P244">
        <f t="shared" si="123"/>
        <v>21.711398622263452</v>
      </c>
      <c r="Q244">
        <f t="shared" si="124"/>
        <v>-2686214026.6791115</v>
      </c>
      <c r="R244">
        <f t="shared" si="125"/>
        <v>0</v>
      </c>
      <c r="S244">
        <f t="shared" si="126"/>
        <v>0</v>
      </c>
      <c r="U244">
        <f t="shared" si="114"/>
        <v>5.2359877559829888</v>
      </c>
      <c r="V244">
        <f t="shared" si="115"/>
        <v>-4.9061217682839171</v>
      </c>
      <c r="W244">
        <f t="shared" si="127"/>
        <v>-1.6797341240242256</v>
      </c>
      <c r="X244">
        <f t="shared" si="116"/>
        <v>3.5562536319587634</v>
      </c>
      <c r="Y244" t="e">
        <f t="shared" si="117"/>
        <v>#NUM!</v>
      </c>
      <c r="Z244">
        <f t="shared" si="128"/>
        <v>5.5422057818393003E-2</v>
      </c>
      <c r="AA244" t="e">
        <f t="shared" si="118"/>
        <v>#NUM!</v>
      </c>
      <c r="AD244">
        <f t="shared" si="129"/>
        <v>-5.7463957785221342E-10</v>
      </c>
      <c r="AE244">
        <f t="shared" si="119"/>
        <v>0.43412035641313657</v>
      </c>
      <c r="AF244">
        <f t="shared" si="120"/>
        <v>21.22185620860656</v>
      </c>
      <c r="AG244">
        <f t="shared" si="130"/>
        <v>5.5422057818393003E-2</v>
      </c>
      <c r="AH244">
        <f t="shared" si="131"/>
        <v>21.711398622263452</v>
      </c>
      <c r="AI244">
        <f t="shared" si="121"/>
        <v>0</v>
      </c>
    </row>
    <row r="245" spans="1:35" x14ac:dyDescent="0.3">
      <c r="A245">
        <f t="shared" si="142"/>
        <v>0.21099999999999999</v>
      </c>
      <c r="B245">
        <f t="shared" si="132"/>
        <v>0.33143678559666112</v>
      </c>
      <c r="C245">
        <f t="shared" si="137"/>
        <v>0.94557578685024135</v>
      </c>
      <c r="D245">
        <f t="shared" si="133"/>
        <v>331438.68782977294</v>
      </c>
      <c r="E245">
        <f t="shared" si="138"/>
        <v>0.61538637005909214</v>
      </c>
      <c r="F245">
        <f t="shared" si="134"/>
        <v>2827854347.5596352</v>
      </c>
      <c r="G245" t="e">
        <f t="shared" si="135"/>
        <v>#NUM!</v>
      </c>
      <c r="H245" t="e">
        <f t="shared" si="136"/>
        <v>#NUM!</v>
      </c>
      <c r="I245">
        <f t="shared" si="139"/>
        <v>0.94557498031250387</v>
      </c>
      <c r="J245" t="e">
        <f t="shared" si="140"/>
        <v>#NUM!</v>
      </c>
      <c r="K245" t="e">
        <f t="shared" si="141"/>
        <v>#NUM!</v>
      </c>
      <c r="M245">
        <f t="shared" si="112"/>
        <v>21762805.842746671</v>
      </c>
      <c r="N245">
        <f t="shared" si="113"/>
        <v>21.762784509506314</v>
      </c>
      <c r="O245">
        <f t="shared" si="122"/>
        <v>-5.5962091740731267E-2</v>
      </c>
      <c r="P245">
        <f t="shared" si="123"/>
        <v>21.706822417765583</v>
      </c>
      <c r="Q245">
        <f t="shared" si="124"/>
        <v>-2673949445.8914661</v>
      </c>
      <c r="R245">
        <f t="shared" si="125"/>
        <v>0</v>
      </c>
      <c r="S245">
        <f t="shared" si="126"/>
        <v>0</v>
      </c>
      <c r="U245">
        <f t="shared" si="114"/>
        <v>5.2359877559829888</v>
      </c>
      <c r="V245">
        <f t="shared" si="115"/>
        <v>-4.9045509703863281</v>
      </c>
      <c r="W245">
        <f t="shared" si="127"/>
        <v>-1.6878080941312081</v>
      </c>
      <c r="X245">
        <f t="shared" si="116"/>
        <v>3.5481796618517807</v>
      </c>
      <c r="Y245" t="e">
        <f t="shared" si="117"/>
        <v>#NUM!</v>
      </c>
      <c r="Z245">
        <f t="shared" si="128"/>
        <v>5.5961238780986869E-2</v>
      </c>
      <c r="AA245" t="e">
        <f t="shared" si="118"/>
        <v>#NUM!</v>
      </c>
      <c r="AD245">
        <f t="shared" si="129"/>
        <v>-5.7463957785221342E-10</v>
      </c>
      <c r="AE245">
        <f t="shared" si="119"/>
        <v>0.42954415520247996</v>
      </c>
      <c r="AF245">
        <f t="shared" si="120"/>
        <v>21.221317024356757</v>
      </c>
      <c r="AG245">
        <f t="shared" si="130"/>
        <v>5.5961238780986869E-2</v>
      </c>
      <c r="AH245">
        <f t="shared" si="131"/>
        <v>21.706822417765586</v>
      </c>
      <c r="AI245">
        <f t="shared" si="121"/>
        <v>0</v>
      </c>
    </row>
    <row r="246" spans="1:35" x14ac:dyDescent="0.3">
      <c r="A246">
        <f t="shared" si="142"/>
        <v>0.21199999999999999</v>
      </c>
      <c r="B246">
        <f t="shared" si="132"/>
        <v>0.3330075834942508</v>
      </c>
      <c r="C246">
        <f t="shared" si="137"/>
        <v>0.94506347979659489</v>
      </c>
      <c r="D246">
        <f t="shared" si="133"/>
        <v>333009.4872981605</v>
      </c>
      <c r="E246">
        <f t="shared" si="138"/>
        <v>0.61785961297714043</v>
      </c>
      <c r="F246">
        <f t="shared" si="134"/>
        <v>2816534671.3880959</v>
      </c>
      <c r="G246" t="e">
        <f t="shared" si="135"/>
        <v>#NUM!</v>
      </c>
      <c r="H246" t="e">
        <f t="shared" si="136"/>
        <v>#NUM!</v>
      </c>
      <c r="I246">
        <f t="shared" si="139"/>
        <v>0.94506267061412108</v>
      </c>
      <c r="J246" t="e">
        <f t="shared" si="140"/>
        <v>#NUM!</v>
      </c>
      <c r="K246" t="e">
        <f t="shared" si="141"/>
        <v>#NUM!</v>
      </c>
      <c r="M246">
        <f t="shared" si="112"/>
        <v>21758794.885093361</v>
      </c>
      <c r="N246">
        <f t="shared" si="113"/>
        <v>21.758773551311066</v>
      </c>
      <c r="O246">
        <f t="shared" si="122"/>
        <v>-5.650403557716191E-2</v>
      </c>
      <c r="P246">
        <f t="shared" si="123"/>
        <v>21.702269515733903</v>
      </c>
      <c r="Q246">
        <f t="shared" si="124"/>
        <v>-2661802887.958612</v>
      </c>
      <c r="R246">
        <f t="shared" si="125"/>
        <v>0</v>
      </c>
      <c r="S246">
        <f t="shared" si="126"/>
        <v>0</v>
      </c>
      <c r="U246">
        <f t="shared" si="114"/>
        <v>5.2359877559829888</v>
      </c>
      <c r="V246">
        <f t="shared" si="115"/>
        <v>-4.9029801724887383</v>
      </c>
      <c r="W246">
        <f t="shared" si="127"/>
        <v>-1.695885860416257</v>
      </c>
      <c r="X246">
        <f t="shared" si="116"/>
        <v>3.5401018955667318</v>
      </c>
      <c r="Y246" t="e">
        <f t="shared" si="117"/>
        <v>#NUM!</v>
      </c>
      <c r="Z246">
        <f t="shared" si="128"/>
        <v>5.6503179356561364E-2</v>
      </c>
      <c r="AA246" t="e">
        <f t="shared" si="118"/>
        <v>#NUM!</v>
      </c>
      <c r="AD246">
        <f t="shared" si="129"/>
        <v>-5.7463957785221342E-10</v>
      </c>
      <c r="AE246">
        <f t="shared" si="119"/>
        <v>0.42499125643165525</v>
      </c>
      <c r="AF246">
        <f t="shared" si="120"/>
        <v>21.220775080520326</v>
      </c>
      <c r="AG246">
        <f t="shared" si="130"/>
        <v>5.6503179356561364E-2</v>
      </c>
      <c r="AH246">
        <f t="shared" si="131"/>
        <v>21.702269515733903</v>
      </c>
      <c r="AI246">
        <f t="shared" si="121"/>
        <v>0</v>
      </c>
    </row>
    <row r="247" spans="1:35" x14ac:dyDescent="0.3">
      <c r="A247">
        <f t="shared" si="142"/>
        <v>0.21299999999999999</v>
      </c>
      <c r="B247">
        <f t="shared" si="132"/>
        <v>0.33457838139184043</v>
      </c>
      <c r="C247">
        <f t="shared" si="137"/>
        <v>0.94454884088809432</v>
      </c>
      <c r="D247">
        <f t="shared" si="133"/>
        <v>334580.28676654806</v>
      </c>
      <c r="E247">
        <f t="shared" si="138"/>
        <v>0.62032675787021618</v>
      </c>
      <c r="F247">
        <f t="shared" si="134"/>
        <v>2805332834.5456171</v>
      </c>
      <c r="G247" t="e">
        <f t="shared" si="135"/>
        <v>#NUM!</v>
      </c>
      <c r="H247" t="e">
        <f t="shared" si="136"/>
        <v>#NUM!</v>
      </c>
      <c r="I247">
        <f t="shared" si="139"/>
        <v>0.94454802905317403</v>
      </c>
      <c r="J247" t="e">
        <f t="shared" si="140"/>
        <v>#NUM!</v>
      </c>
      <c r="K247" t="e">
        <f t="shared" si="141"/>
        <v>#NUM!</v>
      </c>
      <c r="M247">
        <f t="shared" si="112"/>
        <v>21754809.781261861</v>
      </c>
      <c r="N247">
        <f t="shared" si="113"/>
        <v>21.754788446934864</v>
      </c>
      <c r="O247">
        <f t="shared" si="122"/>
        <v>-5.7048742033113282E-2</v>
      </c>
      <c r="P247">
        <f t="shared" si="123"/>
        <v>21.69773970490175</v>
      </c>
      <c r="Q247">
        <f t="shared" si="124"/>
        <v>-2649772692.1363997</v>
      </c>
      <c r="R247">
        <f t="shared" si="125"/>
        <v>0</v>
      </c>
      <c r="S247">
        <f t="shared" si="126"/>
        <v>0</v>
      </c>
      <c r="U247">
        <f t="shared" si="114"/>
        <v>5.2359877559829888</v>
      </c>
      <c r="V247">
        <f t="shared" si="115"/>
        <v>-4.9014093745911484</v>
      </c>
      <c r="W247">
        <f t="shared" si="127"/>
        <v>-1.7039674716276485</v>
      </c>
      <c r="X247">
        <f t="shared" si="116"/>
        <v>3.5320202843553403</v>
      </c>
      <c r="Y247" t="e">
        <f t="shared" si="117"/>
        <v>#NUM!</v>
      </c>
      <c r="Z247">
        <f t="shared" si="128"/>
        <v>5.7047882537834653E-2</v>
      </c>
      <c r="AA247" t="e">
        <f t="shared" si="118"/>
        <v>#NUM!</v>
      </c>
      <c r="AD247">
        <f t="shared" si="129"/>
        <v>-5.7463957785221342E-10</v>
      </c>
      <c r="AE247">
        <f t="shared" si="119"/>
        <v>0.42046144887417786</v>
      </c>
      <c r="AF247">
        <f t="shared" si="120"/>
        <v>21.220230374064375</v>
      </c>
      <c r="AG247">
        <f t="shared" si="130"/>
        <v>5.7047882537834653E-2</v>
      </c>
      <c r="AH247">
        <f t="shared" si="131"/>
        <v>21.697739704901746</v>
      </c>
      <c r="AI247">
        <f t="shared" si="121"/>
        <v>0</v>
      </c>
    </row>
    <row r="248" spans="1:35" x14ac:dyDescent="0.3">
      <c r="A248">
        <f t="shared" si="142"/>
        <v>0.214</v>
      </c>
      <c r="B248">
        <f t="shared" si="132"/>
        <v>0.33614917928943011</v>
      </c>
      <c r="C248">
        <f t="shared" si="137"/>
        <v>0.94403187139456257</v>
      </c>
      <c r="D248">
        <f t="shared" si="133"/>
        <v>336151.08623493562</v>
      </c>
      <c r="E248">
        <f t="shared" si="138"/>
        <v>0.62278778038859506</v>
      </c>
      <c r="F248">
        <f t="shared" si="134"/>
        <v>2794247216.7882223</v>
      </c>
      <c r="G248" t="e">
        <f t="shared" si="135"/>
        <v>#NUM!</v>
      </c>
      <c r="H248" t="e">
        <f t="shared" si="136"/>
        <v>#NUM!</v>
      </c>
      <c r="I248">
        <f t="shared" si="139"/>
        <v>0.94403105693762823</v>
      </c>
      <c r="J248" t="e">
        <f t="shared" si="140"/>
        <v>#NUM!</v>
      </c>
      <c r="K248" t="e">
        <f t="shared" si="141"/>
        <v>#NUM!</v>
      </c>
      <c r="M248">
        <f t="shared" si="112"/>
        <v>21750850.326008409</v>
      </c>
      <c r="N248">
        <f t="shared" si="113"/>
        <v>21.750828991133943</v>
      </c>
      <c r="O248">
        <f t="shared" si="122"/>
        <v>-5.7596214079471415E-2</v>
      </c>
      <c r="P248">
        <f t="shared" si="123"/>
        <v>21.693232777054472</v>
      </c>
      <c r="Q248">
        <f t="shared" si="124"/>
        <v>-2637857228.943716</v>
      </c>
      <c r="R248">
        <f t="shared" si="125"/>
        <v>0</v>
      </c>
      <c r="S248">
        <f t="shared" si="126"/>
        <v>0</v>
      </c>
      <c r="U248">
        <f t="shared" si="114"/>
        <v>5.2359877559829888</v>
      </c>
      <c r="V248">
        <f t="shared" si="115"/>
        <v>-4.8998385766935586</v>
      </c>
      <c r="W248">
        <f t="shared" si="127"/>
        <v>-1.7120529766577075</v>
      </c>
      <c r="X248">
        <f t="shared" si="116"/>
        <v>3.5239347793252813</v>
      </c>
      <c r="Y248" t="e">
        <f t="shared" si="117"/>
        <v>#NUM!</v>
      </c>
      <c r="Z248">
        <f t="shared" si="128"/>
        <v>5.7595351336051037E-2</v>
      </c>
      <c r="AA248" t="e">
        <f t="shared" si="118"/>
        <v>#NUM!</v>
      </c>
      <c r="AD248">
        <f t="shared" si="129"/>
        <v>-5.7463957785221342E-10</v>
      </c>
      <c r="AE248">
        <f t="shared" si="119"/>
        <v>0.41595452427503887</v>
      </c>
      <c r="AF248">
        <f t="shared" si="120"/>
        <v>21.219682902018018</v>
      </c>
      <c r="AG248">
        <f t="shared" si="130"/>
        <v>5.7595351336051037E-2</v>
      </c>
      <c r="AH248">
        <f t="shared" si="131"/>
        <v>21.693232777054469</v>
      </c>
      <c r="AI248">
        <f t="shared" si="121"/>
        <v>0</v>
      </c>
    </row>
    <row r="249" spans="1:35" x14ac:dyDescent="0.3">
      <c r="A249">
        <f t="shared" si="142"/>
        <v>0.215</v>
      </c>
      <c r="B249">
        <f t="shared" si="132"/>
        <v>0.33771997718701974</v>
      </c>
      <c r="C249">
        <f t="shared" si="137"/>
        <v>0.94351257259157306</v>
      </c>
      <c r="D249">
        <f t="shared" si="133"/>
        <v>337721.88570332318</v>
      </c>
      <c r="E249">
        <f t="shared" si="138"/>
        <v>0.62524265624297837</v>
      </c>
      <c r="F249">
        <f t="shared" si="134"/>
        <v>2783276228.2365303</v>
      </c>
      <c r="G249" t="e">
        <f t="shared" si="135"/>
        <v>#NUM!</v>
      </c>
      <c r="H249" t="e">
        <f t="shared" si="136"/>
        <v>#NUM!</v>
      </c>
      <c r="I249">
        <f t="shared" si="139"/>
        <v>0.94351175550474453</v>
      </c>
      <c r="J249" t="e">
        <f t="shared" si="140"/>
        <v>#NUM!</v>
      </c>
      <c r="K249" t="e">
        <f t="shared" si="141"/>
        <v>#NUM!</v>
      </c>
      <c r="M249">
        <f t="shared" si="112"/>
        <v>21746916.317023914</v>
      </c>
      <c r="N249">
        <f t="shared" si="113"/>
        <v>21.746894981599208</v>
      </c>
      <c r="O249">
        <f t="shared" si="122"/>
        <v>-5.814645478666252E-2</v>
      </c>
      <c r="P249">
        <f t="shared" si="123"/>
        <v>21.688748526812546</v>
      </c>
      <c r="Q249">
        <f t="shared" si="124"/>
        <v>-2626054899.0115576</v>
      </c>
      <c r="R249">
        <f t="shared" si="125"/>
        <v>0</v>
      </c>
      <c r="S249">
        <f t="shared" si="126"/>
        <v>0</v>
      </c>
      <c r="U249">
        <f t="shared" si="114"/>
        <v>5.2359877559829888</v>
      </c>
      <c r="V249">
        <f t="shared" si="115"/>
        <v>-4.8982677787959688</v>
      </c>
      <c r="W249">
        <f t="shared" si="127"/>
        <v>-1.7201424245441461</v>
      </c>
      <c r="X249">
        <f t="shared" si="116"/>
        <v>3.5158453314388427</v>
      </c>
      <c r="Y249" t="e">
        <f t="shared" si="117"/>
        <v>#NUM!</v>
      </c>
      <c r="Z249">
        <f t="shared" si="128"/>
        <v>5.8145588781051076E-2</v>
      </c>
      <c r="AA249" t="e">
        <f t="shared" si="118"/>
        <v>#NUM!</v>
      </c>
      <c r="AD249">
        <f t="shared" si="129"/>
        <v>-5.7463957785221342E-10</v>
      </c>
      <c r="AE249">
        <f t="shared" si="119"/>
        <v>0.41147027729530944</v>
      </c>
      <c r="AF249">
        <f t="shared" si="120"/>
        <v>21.219132661310827</v>
      </c>
      <c r="AG249">
        <f t="shared" si="130"/>
        <v>5.8145588781051076E-2</v>
      </c>
      <c r="AH249">
        <f t="shared" si="131"/>
        <v>21.688748526812549</v>
      </c>
      <c r="AI249">
        <f t="shared" si="121"/>
        <v>0</v>
      </c>
    </row>
    <row r="250" spans="1:35" x14ac:dyDescent="0.3">
      <c r="A250">
        <f t="shared" si="142"/>
        <v>0.216</v>
      </c>
      <c r="B250">
        <f t="shared" si="132"/>
        <v>0.33929077508460942</v>
      </c>
      <c r="C250">
        <f t="shared" si="137"/>
        <v>0.94299094576044629</v>
      </c>
      <c r="D250">
        <f t="shared" si="133"/>
        <v>339292.68517171073</v>
      </c>
      <c r="E250">
        <f t="shared" si="138"/>
        <v>0.62769136120473223</v>
      </c>
      <c r="F250">
        <f t="shared" si="134"/>
        <v>2772418308.6740665</v>
      </c>
      <c r="G250" t="e">
        <f t="shared" si="135"/>
        <v>#NUM!</v>
      </c>
      <c r="H250" t="e">
        <f t="shared" si="136"/>
        <v>#NUM!</v>
      </c>
      <c r="I250">
        <f t="shared" si="139"/>
        <v>0.9429901260549588</v>
      </c>
      <c r="J250" t="e">
        <f t="shared" si="140"/>
        <v>#NUM!</v>
      </c>
      <c r="K250" t="e">
        <f t="shared" si="141"/>
        <v>#NUM!</v>
      </c>
      <c r="M250">
        <f t="shared" si="112"/>
        <v>21743007.554879937</v>
      </c>
      <c r="N250">
        <f t="shared" si="113"/>
        <v>21.742986218902224</v>
      </c>
      <c r="O250">
        <f t="shared" si="122"/>
        <v>-5.8699467182969603E-2</v>
      </c>
      <c r="P250">
        <f t="shared" si="123"/>
        <v>21.684286751719256</v>
      </c>
      <c r="Q250">
        <f t="shared" si="124"/>
        <v>-2614364132.7565126</v>
      </c>
      <c r="R250">
        <f t="shared" si="125"/>
        <v>0</v>
      </c>
      <c r="S250">
        <f t="shared" si="126"/>
        <v>0</v>
      </c>
      <c r="U250">
        <f t="shared" si="114"/>
        <v>5.2359877559829888</v>
      </c>
      <c r="V250">
        <f t="shared" si="115"/>
        <v>-4.8966969808983798</v>
      </c>
      <c r="W250">
        <f t="shared" si="127"/>
        <v>-1.7282358644714115</v>
      </c>
      <c r="X250">
        <f t="shared" si="116"/>
        <v>3.5077518915115773</v>
      </c>
      <c r="Y250" t="e">
        <f t="shared" si="117"/>
        <v>#NUM!</v>
      </c>
      <c r="Z250">
        <f t="shared" si="128"/>
        <v>5.8698597921342605E-2</v>
      </c>
      <c r="AA250" t="e">
        <f t="shared" si="118"/>
        <v>#NUM!</v>
      </c>
      <c r="AD250">
        <f t="shared" si="129"/>
        <v>-5.7463957785221342E-10</v>
      </c>
      <c r="AE250">
        <f t="shared" si="119"/>
        <v>0.40700850545803152</v>
      </c>
      <c r="AF250">
        <f t="shared" si="120"/>
        <v>21.21857964891452</v>
      </c>
      <c r="AG250">
        <f t="shared" si="130"/>
        <v>5.8698597921342605E-2</v>
      </c>
      <c r="AH250">
        <f t="shared" si="131"/>
        <v>21.684286751719256</v>
      </c>
      <c r="AI250">
        <f t="shared" si="121"/>
        <v>0</v>
      </c>
    </row>
    <row r="251" spans="1:35" x14ac:dyDescent="0.3">
      <c r="A251">
        <f t="shared" si="142"/>
        <v>0.217</v>
      </c>
      <c r="B251">
        <f t="shared" si="132"/>
        <v>0.34086157298219905</v>
      </c>
      <c r="C251">
        <f t="shared" si="137"/>
        <v>0.94246699218824748</v>
      </c>
      <c r="D251">
        <f t="shared" si="133"/>
        <v>340863.48464009824</v>
      </c>
      <c r="E251">
        <f t="shared" si="138"/>
        <v>0.63013387106092977</v>
      </c>
      <c r="F251">
        <f t="shared" si="134"/>
        <v>2761671927.0630641</v>
      </c>
      <c r="G251" t="e">
        <f t="shared" si="135"/>
        <v>#NUM!</v>
      </c>
      <c r="H251" t="e">
        <f t="shared" si="136"/>
        <v>#NUM!</v>
      </c>
      <c r="I251">
        <f t="shared" si="139"/>
        <v>0.94246616991425525</v>
      </c>
      <c r="J251" t="e">
        <f t="shared" si="140"/>
        <v>#NUM!</v>
      </c>
      <c r="K251" t="e">
        <f t="shared" si="141"/>
        <v>#NUM!</v>
      </c>
      <c r="M251">
        <f t="shared" si="112"/>
        <v>21739123.843047608</v>
      </c>
      <c r="N251">
        <f t="shared" si="113"/>
        <v>21.739102506514108</v>
      </c>
      <c r="O251">
        <f t="shared" si="122"/>
        <v>-5.9255254294356012E-2</v>
      </c>
      <c r="P251">
        <f t="shared" si="123"/>
        <v>21.679847252219751</v>
      </c>
      <c r="Q251">
        <f t="shared" si="124"/>
        <v>-2602783389.777678</v>
      </c>
      <c r="R251">
        <f t="shared" si="125"/>
        <v>0</v>
      </c>
      <c r="S251">
        <f t="shared" si="126"/>
        <v>0</v>
      </c>
      <c r="U251">
        <f t="shared" si="114"/>
        <v>5.2359877559829888</v>
      </c>
      <c r="V251">
        <f t="shared" si="115"/>
        <v>-4.8951261830007899</v>
      </c>
      <c r="W251">
        <f t="shared" si="127"/>
        <v>-1.7363333457720371</v>
      </c>
      <c r="X251">
        <f t="shared" si="116"/>
        <v>3.4996544102109519</v>
      </c>
      <c r="Y251" t="e">
        <f t="shared" si="117"/>
        <v>#NUM!</v>
      </c>
      <c r="Z251">
        <f t="shared" si="128"/>
        <v>5.9254381824171115E-2</v>
      </c>
      <c r="AA251" t="e">
        <f t="shared" si="118"/>
        <v>#NUM!</v>
      </c>
      <c r="AD251">
        <f t="shared" si="129"/>
        <v>-5.7463957785221342E-10</v>
      </c>
      <c r="AE251">
        <f t="shared" si="119"/>
        <v>0.40256900916708516</v>
      </c>
      <c r="AF251">
        <f t="shared" si="120"/>
        <v>21.218023861803132</v>
      </c>
      <c r="AG251">
        <f t="shared" si="130"/>
        <v>5.9254381824171115E-2</v>
      </c>
      <c r="AH251">
        <f t="shared" si="131"/>
        <v>21.679847252219748</v>
      </c>
      <c r="AI251">
        <f t="shared" si="121"/>
        <v>0</v>
      </c>
    </row>
    <row r="252" spans="1:35" x14ac:dyDescent="0.3">
      <c r="A252">
        <f t="shared" si="142"/>
        <v>0.218</v>
      </c>
      <c r="B252">
        <f t="shared" si="132"/>
        <v>0.34243237087978873</v>
      </c>
      <c r="C252">
        <f t="shared" si="137"/>
        <v>0.94194071316778238</v>
      </c>
      <c r="D252">
        <f t="shared" si="133"/>
        <v>342434.28410848585</v>
      </c>
      <c r="E252">
        <f t="shared" si="138"/>
        <v>0.63257016184057657</v>
      </c>
      <c r="F252">
        <f t="shared" si="134"/>
        <v>2751035579.8905444</v>
      </c>
      <c r="G252" t="e">
        <f t="shared" si="135"/>
        <v>#NUM!</v>
      </c>
      <c r="H252" t="e">
        <f t="shared" si="136"/>
        <v>#NUM!</v>
      </c>
      <c r="I252">
        <f t="shared" si="139"/>
        <v>0.94193988827823272</v>
      </c>
      <c r="J252" t="e">
        <f t="shared" si="140"/>
        <v>#NUM!</v>
      </c>
      <c r="K252" t="e">
        <f t="shared" si="141"/>
        <v>#NUM!</v>
      </c>
      <c r="M252">
        <f t="shared" si="112"/>
        <v>21735264.987487413</v>
      </c>
      <c r="N252">
        <f t="shared" si="113"/>
        <v>21.735243650395354</v>
      </c>
      <c r="O252">
        <f t="shared" si="122"/>
        <v>-5.981381931001982E-2</v>
      </c>
      <c r="P252">
        <f t="shared" si="123"/>
        <v>21.675429831085335</v>
      </c>
      <c r="Q252">
        <f t="shared" si="124"/>
        <v>-2591311156.8295498</v>
      </c>
      <c r="R252">
        <f t="shared" si="125"/>
        <v>0</v>
      </c>
      <c r="S252">
        <f t="shared" si="126"/>
        <v>0</v>
      </c>
      <c r="U252">
        <f t="shared" si="114"/>
        <v>5.2359877559829888</v>
      </c>
      <c r="V252">
        <f t="shared" si="115"/>
        <v>-4.8935553851032001</v>
      </c>
      <c r="W252">
        <f t="shared" si="127"/>
        <v>-1.7444349179280116</v>
      </c>
      <c r="X252">
        <f t="shared" si="116"/>
        <v>3.491552838054977</v>
      </c>
      <c r="Y252" t="e">
        <f t="shared" si="117"/>
        <v>#NUM!</v>
      </c>
      <c r="Z252">
        <f t="shared" si="128"/>
        <v>5.9812943575592664E-2</v>
      </c>
      <c r="AA252" t="e">
        <f t="shared" si="118"/>
        <v>#NUM!</v>
      </c>
      <c r="AD252">
        <f t="shared" si="129"/>
        <v>-5.7463957785221342E-10</v>
      </c>
      <c r="AE252">
        <f t="shared" si="119"/>
        <v>0.39815159129690869</v>
      </c>
      <c r="AF252">
        <f t="shared" si="120"/>
        <v>21.21746529678747</v>
      </c>
      <c r="AG252">
        <f t="shared" si="130"/>
        <v>5.9812943575592664E-2</v>
      </c>
      <c r="AH252">
        <f t="shared" si="131"/>
        <v>21.675429831085332</v>
      </c>
      <c r="AI252">
        <f t="shared" si="121"/>
        <v>0</v>
      </c>
    </row>
    <row r="253" spans="1:35" x14ac:dyDescent="0.3">
      <c r="A253">
        <f t="shared" si="142"/>
        <v>0.219</v>
      </c>
      <c r="B253">
        <f t="shared" si="132"/>
        <v>0.34400316877737835</v>
      </c>
      <c r="C253">
        <f t="shared" si="137"/>
        <v>0.94141210999759484</v>
      </c>
      <c r="D253">
        <f t="shared" si="133"/>
        <v>344005.08357687335</v>
      </c>
      <c r="E253">
        <f t="shared" si="138"/>
        <v>0.6350002093179079</v>
      </c>
      <c r="F253">
        <f t="shared" si="134"/>
        <v>2740507792.6979346</v>
      </c>
      <c r="G253" t="e">
        <f t="shared" si="135"/>
        <v>#NUM!</v>
      </c>
      <c r="H253" t="e">
        <f t="shared" si="136"/>
        <v>#NUM!</v>
      </c>
      <c r="I253">
        <f t="shared" si="139"/>
        <v>0.94141128254281692</v>
      </c>
      <c r="J253" t="e">
        <f t="shared" si="140"/>
        <v>#NUM!</v>
      </c>
      <c r="K253" t="e">
        <f t="shared" si="141"/>
        <v>#NUM!</v>
      </c>
      <c r="M253">
        <f t="shared" si="112"/>
        <v>21731430.797386914</v>
      </c>
      <c r="N253">
        <f t="shared" si="113"/>
        <v>21.731409459733513</v>
      </c>
      <c r="O253">
        <f t="shared" si="122"/>
        <v>-6.0375165231573116E-2</v>
      </c>
      <c r="P253">
        <f t="shared" si="123"/>
        <v>21.67103429450194</v>
      </c>
      <c r="Q253">
        <f t="shared" si="124"/>
        <v>-2579945950.1394467</v>
      </c>
      <c r="R253">
        <f t="shared" si="125"/>
        <v>0</v>
      </c>
      <c r="S253">
        <f t="shared" si="126"/>
        <v>0</v>
      </c>
      <c r="U253">
        <f t="shared" si="114"/>
        <v>5.2359877559829888</v>
      </c>
      <c r="V253">
        <f t="shared" si="115"/>
        <v>-4.8919845872056102</v>
      </c>
      <c r="W253">
        <f t="shared" si="127"/>
        <v>-1.7525406305721452</v>
      </c>
      <c r="X253">
        <f t="shared" si="116"/>
        <v>3.4834471254108434</v>
      </c>
      <c r="Y253" t="e">
        <f t="shared" si="117"/>
        <v>#NUM!</v>
      </c>
      <c r="Z253">
        <f t="shared" si="128"/>
        <v>6.0374286280545419E-2</v>
      </c>
      <c r="AA253" t="e">
        <f t="shared" si="118"/>
        <v>#NUM!</v>
      </c>
      <c r="AD253">
        <f t="shared" si="129"/>
        <v>-5.7463957785221342E-10</v>
      </c>
      <c r="AE253">
        <f t="shared" si="119"/>
        <v>0.39375605793011781</v>
      </c>
      <c r="AF253">
        <f t="shared" si="120"/>
        <v>21.216903950865916</v>
      </c>
      <c r="AG253">
        <f t="shared" si="130"/>
        <v>6.0374286280545419E-2</v>
      </c>
      <c r="AH253">
        <f t="shared" si="131"/>
        <v>21.67103429450194</v>
      </c>
      <c r="AI253">
        <f t="shared" si="121"/>
        <v>0</v>
      </c>
    </row>
    <row r="254" spans="1:35" x14ac:dyDescent="0.3">
      <c r="A254">
        <f t="shared" si="142"/>
        <v>0.22</v>
      </c>
      <c r="B254">
        <f t="shared" si="132"/>
        <v>0.34557396667496798</v>
      </c>
      <c r="C254">
        <f t="shared" si="137"/>
        <v>0.94088118398196319</v>
      </c>
      <c r="D254">
        <f t="shared" si="133"/>
        <v>345575.88304526091</v>
      </c>
      <c r="E254">
        <f t="shared" si="138"/>
        <v>0.63742398964458191</v>
      </c>
      <c r="F254">
        <f t="shared" si="134"/>
        <v>2730087116.6942878</v>
      </c>
      <c r="G254" t="e">
        <f t="shared" si="135"/>
        <v>#NUM!</v>
      </c>
      <c r="H254" t="e">
        <f t="shared" si="136"/>
        <v>#NUM!</v>
      </c>
      <c r="I254">
        <f t="shared" si="139"/>
        <v>0.94088035397336933</v>
      </c>
      <c r="J254" t="e">
        <f t="shared" si="140"/>
        <v>#NUM!</v>
      </c>
      <c r="K254" t="e">
        <f t="shared" si="141"/>
        <v>#NUM!</v>
      </c>
      <c r="M254">
        <f t="shared" si="112"/>
        <v>21727621.084110525</v>
      </c>
      <c r="N254">
        <f t="shared" si="113"/>
        <v>21.727599745892995</v>
      </c>
      <c r="O254">
        <f t="shared" si="122"/>
        <v>-6.0939295224213992E-2</v>
      </c>
      <c r="P254">
        <f t="shared" si="123"/>
        <v>21.666660450668783</v>
      </c>
      <c r="Q254">
        <f t="shared" si="124"/>
        <v>-2568686311.266386</v>
      </c>
      <c r="R254">
        <f t="shared" si="125"/>
        <v>0</v>
      </c>
      <c r="S254">
        <f t="shared" si="126"/>
        <v>0</v>
      </c>
      <c r="U254">
        <f t="shared" si="114"/>
        <v>5.2359877559829888</v>
      </c>
      <c r="V254">
        <f t="shared" si="115"/>
        <v>-4.8904137893080204</v>
      </c>
      <c r="W254">
        <f t="shared" si="127"/>
        <v>-1.7606505334894524</v>
      </c>
      <c r="X254">
        <f t="shared" si="116"/>
        <v>3.4753372224935362</v>
      </c>
      <c r="Y254" t="e">
        <f t="shared" si="117"/>
        <v>#NUM!</v>
      </c>
      <c r="Z254">
        <f t="shared" si="128"/>
        <v>6.0938413062922976E-2</v>
      </c>
      <c r="AA254" t="e">
        <f t="shared" si="118"/>
        <v>#NUM!</v>
      </c>
      <c r="AD254">
        <f t="shared" si="129"/>
        <v>-5.7463957785221342E-10</v>
      </c>
      <c r="AE254">
        <f t="shared" si="119"/>
        <v>0.38938221730722</v>
      </c>
      <c r="AF254">
        <f t="shared" si="120"/>
        <v>21.216339820873277</v>
      </c>
      <c r="AG254">
        <f t="shared" si="130"/>
        <v>6.0938413062922976E-2</v>
      </c>
      <c r="AH254">
        <f t="shared" si="131"/>
        <v>21.666660450668783</v>
      </c>
      <c r="AI254">
        <f t="shared" si="121"/>
        <v>0</v>
      </c>
    </row>
    <row r="255" spans="1:35" x14ac:dyDescent="0.3">
      <c r="A255">
        <f t="shared" si="142"/>
        <v>0.221</v>
      </c>
      <c r="B255">
        <f t="shared" si="132"/>
        <v>0.34714476457255766</v>
      </c>
      <c r="C255">
        <f t="shared" si="137"/>
        <v>0.9403479364308972</v>
      </c>
      <c r="D255">
        <f t="shared" si="133"/>
        <v>347146.68251364847</v>
      </c>
      <c r="E255">
        <f t="shared" si="138"/>
        <v>0.63984147885378306</v>
      </c>
      <c r="F255">
        <f t="shared" si="134"/>
        <v>2719772130.3063927</v>
      </c>
      <c r="G255" t="e">
        <f t="shared" si="135"/>
        <v>#NUM!</v>
      </c>
      <c r="H255" t="e">
        <f t="shared" si="136"/>
        <v>#NUM!</v>
      </c>
      <c r="I255">
        <f t="shared" si="139"/>
        <v>0.94034710386009757</v>
      </c>
      <c r="J255" t="e">
        <f t="shared" si="140"/>
        <v>#NUM!</v>
      </c>
      <c r="K255" t="e">
        <f t="shared" si="141"/>
        <v>#NUM!</v>
      </c>
      <c r="M255">
        <f t="shared" si="112"/>
        <v>21723835.661936231</v>
      </c>
      <c r="N255">
        <f t="shared" si="113"/>
        <v>21.723814323151789</v>
      </c>
      <c r="O255">
        <f t="shared" si="122"/>
        <v>-6.1506212451934966E-2</v>
      </c>
      <c r="P255">
        <f t="shared" si="123"/>
        <v>21.662308110699854</v>
      </c>
      <c r="Q255">
        <f t="shared" si="124"/>
        <v>-2557530808.9553308</v>
      </c>
      <c r="R255">
        <f t="shared" si="125"/>
        <v>0</v>
      </c>
      <c r="S255">
        <f t="shared" si="126"/>
        <v>0</v>
      </c>
      <c r="U255">
        <f t="shared" si="114"/>
        <v>5.2359877559829888</v>
      </c>
      <c r="V255">
        <f t="shared" si="115"/>
        <v>-4.8888429914104314</v>
      </c>
      <c r="W255">
        <f t="shared" si="127"/>
        <v>-1.7687646766185425</v>
      </c>
      <c r="X255">
        <f t="shared" si="116"/>
        <v>3.4672230793644463</v>
      </c>
      <c r="Y255" t="e">
        <f t="shared" si="117"/>
        <v>#NUM!</v>
      </c>
      <c r="Z255">
        <f t="shared" si="128"/>
        <v>6.1505327065647666E-2</v>
      </c>
      <c r="AA255" t="e">
        <f t="shared" si="118"/>
        <v>#NUM!</v>
      </c>
      <c r="AD255">
        <f t="shared" si="129"/>
        <v>-5.7463957785221342E-10</v>
      </c>
      <c r="AE255">
        <f t="shared" si="119"/>
        <v>0.38502988056328996</v>
      </c>
      <c r="AF255">
        <f t="shared" si="120"/>
        <v>21.215772903645554</v>
      </c>
      <c r="AG255">
        <f t="shared" si="130"/>
        <v>6.1505327065647666E-2</v>
      </c>
      <c r="AH255">
        <f t="shared" si="131"/>
        <v>21.662308110699851</v>
      </c>
      <c r="AI255">
        <f t="shared" si="121"/>
        <v>0</v>
      </c>
    </row>
    <row r="256" spans="1:35" x14ac:dyDescent="0.3">
      <c r="A256">
        <f t="shared" si="142"/>
        <v>0.222</v>
      </c>
      <c r="B256">
        <f t="shared" si="132"/>
        <v>0.34871556247014734</v>
      </c>
      <c r="C256">
        <f t="shared" si="137"/>
        <v>0.93981236866013496</v>
      </c>
      <c r="D256">
        <f t="shared" si="133"/>
        <v>348717.48198203603</v>
      </c>
      <c r="E256">
        <f t="shared" si="138"/>
        <v>0.64225265308586865</v>
      </c>
      <c r="F256">
        <f t="shared" si="134"/>
        <v>2709561437.6043377</v>
      </c>
      <c r="G256" t="e">
        <f t="shared" si="135"/>
        <v>#NUM!</v>
      </c>
      <c r="H256" t="e">
        <f t="shared" si="136"/>
        <v>#NUM!</v>
      </c>
      <c r="I256">
        <f t="shared" si="139"/>
        <v>0.93981153355826108</v>
      </c>
      <c r="J256" t="e">
        <f t="shared" si="140"/>
        <v>#NUM!</v>
      </c>
      <c r="K256" t="e">
        <f t="shared" si="141"/>
        <v>#NUM!</v>
      </c>
      <c r="M256">
        <f t="shared" si="112"/>
        <v>21720074.347652268</v>
      </c>
      <c r="N256">
        <f t="shared" si="113"/>
        <v>21.720053008298123</v>
      </c>
      <c r="O256">
        <f t="shared" si="122"/>
        <v>-6.207592003475635E-2</v>
      </c>
      <c r="P256">
        <f t="shared" si="123"/>
        <v>21.657977088263365</v>
      </c>
      <c r="Q256">
        <f t="shared" si="124"/>
        <v>-2546478037.7274342</v>
      </c>
      <c r="R256">
        <f t="shared" si="125"/>
        <v>0</v>
      </c>
      <c r="S256">
        <f t="shared" si="126"/>
        <v>0</v>
      </c>
      <c r="U256">
        <f t="shared" si="114"/>
        <v>5.2359877559829888</v>
      </c>
      <c r="V256">
        <f t="shared" si="115"/>
        <v>-4.8872721935128416</v>
      </c>
      <c r="W256">
        <f t="shared" si="127"/>
        <v>-1.7768831100530125</v>
      </c>
      <c r="X256">
        <f t="shared" si="116"/>
        <v>3.4591046459299761</v>
      </c>
      <c r="Y256" t="e">
        <f t="shared" si="117"/>
        <v>#NUM!</v>
      </c>
      <c r="Z256">
        <f t="shared" si="128"/>
        <v>6.2075031450744528E-2</v>
      </c>
      <c r="AA256" t="e">
        <f t="shared" si="118"/>
        <v>#NUM!</v>
      </c>
      <c r="AD256">
        <f t="shared" si="129"/>
        <v>-5.7463957785221342E-10</v>
      </c>
      <c r="AE256">
        <f t="shared" si="119"/>
        <v>0.38069886132452196</v>
      </c>
      <c r="AF256">
        <f t="shared" si="120"/>
        <v>21.215203196062731</v>
      </c>
      <c r="AG256">
        <f t="shared" si="130"/>
        <v>6.2075031450744528E-2</v>
      </c>
      <c r="AH256">
        <f t="shared" si="131"/>
        <v>21.657977088263358</v>
      </c>
      <c r="AI256">
        <f t="shared" si="121"/>
        <v>0</v>
      </c>
    </row>
    <row r="257" spans="1:35" x14ac:dyDescent="0.3">
      <c r="A257">
        <f t="shared" si="142"/>
        <v>0.223</v>
      </c>
      <c r="B257">
        <f t="shared" si="132"/>
        <v>0.35028636036773697</v>
      </c>
      <c r="C257">
        <f t="shared" si="137"/>
        <v>0.93927448199113928</v>
      </c>
      <c r="D257">
        <f t="shared" si="133"/>
        <v>350288.28145042359</v>
      </c>
      <c r="E257">
        <f t="shared" si="138"/>
        <v>0.64465748854352234</v>
      </c>
      <c r="F257">
        <f t="shared" si="134"/>
        <v>2699453667.9194407</v>
      </c>
      <c r="G257" t="e">
        <f t="shared" si="135"/>
        <v>#NUM!</v>
      </c>
      <c r="H257" t="e">
        <f t="shared" si="136"/>
        <v>#NUM!</v>
      </c>
      <c r="I257">
        <f t="shared" si="139"/>
        <v>0.93927364434963145</v>
      </c>
      <c r="J257" t="e">
        <f t="shared" si="140"/>
        <v>#NUM!</v>
      </c>
      <c r="K257" t="e">
        <f t="shared" si="141"/>
        <v>#NUM!</v>
      </c>
      <c r="M257">
        <f t="shared" si="112"/>
        <v>21716336.960582364</v>
      </c>
      <c r="N257">
        <f t="shared" si="113"/>
        <v>21.71631562065572</v>
      </c>
      <c r="O257">
        <f t="shared" si="122"/>
        <v>-6.2648421196113954E-2</v>
      </c>
      <c r="P257">
        <f t="shared" si="123"/>
        <v>21.653667199459605</v>
      </c>
      <c r="Q257">
        <f t="shared" si="124"/>
        <v>-2535526617.1091514</v>
      </c>
      <c r="R257">
        <f t="shared" si="125"/>
        <v>0</v>
      </c>
      <c r="S257">
        <f t="shared" si="126"/>
        <v>0</v>
      </c>
      <c r="U257">
        <f t="shared" si="114"/>
        <v>5.2359877559829888</v>
      </c>
      <c r="V257">
        <f t="shared" si="115"/>
        <v>-4.8857013956152517</v>
      </c>
      <c r="W257">
        <f t="shared" si="127"/>
        <v>-1.7850058840428564</v>
      </c>
      <c r="X257">
        <f t="shared" si="116"/>
        <v>3.4509818719401322</v>
      </c>
      <c r="Y257" t="e">
        <f t="shared" si="117"/>
        <v>#NUM!</v>
      </c>
      <c r="Z257">
        <f t="shared" si="128"/>
        <v>6.2647529399416202E-2</v>
      </c>
      <c r="AA257" t="e">
        <f t="shared" si="118"/>
        <v>#NUM!</v>
      </c>
      <c r="AD257">
        <f t="shared" si="129"/>
        <v>-5.7463957785221342E-10</v>
      </c>
      <c r="AE257">
        <f t="shared" si="119"/>
        <v>0.37638897573344887</v>
      </c>
      <c r="AF257">
        <f t="shared" si="120"/>
        <v>21.214630694901373</v>
      </c>
      <c r="AG257">
        <f t="shared" si="130"/>
        <v>6.2647529399416202E-2</v>
      </c>
      <c r="AH257">
        <f t="shared" si="131"/>
        <v>21.653667199459601</v>
      </c>
      <c r="AI257">
        <f t="shared" si="121"/>
        <v>0</v>
      </c>
    </row>
    <row r="258" spans="1:35" x14ac:dyDescent="0.3">
      <c r="A258">
        <f t="shared" si="142"/>
        <v>0.224</v>
      </c>
      <c r="B258">
        <f t="shared" si="132"/>
        <v>0.3518571582653266</v>
      </c>
      <c r="C258">
        <f t="shared" si="137"/>
        <v>0.93873427775109453</v>
      </c>
      <c r="D258">
        <f t="shared" si="133"/>
        <v>351859.08091881109</v>
      </c>
      <c r="E258">
        <f t="shared" si="138"/>
        <v>0.64705596144760891</v>
      </c>
      <c r="F258">
        <f t="shared" si="134"/>
        <v>2689447475.4660759</v>
      </c>
      <c r="G258" t="e">
        <f t="shared" si="135"/>
        <v>#NUM!</v>
      </c>
      <c r="H258" t="e">
        <f t="shared" si="136"/>
        <v>#NUM!</v>
      </c>
      <c r="I258">
        <f t="shared" si="139"/>
        <v>0.93873343760125816</v>
      </c>
      <c r="J258" t="e">
        <f t="shared" si="140"/>
        <v>#NUM!</v>
      </c>
      <c r="K258" t="e">
        <f t="shared" si="141"/>
        <v>#NUM!</v>
      </c>
      <c r="M258">
        <f t="shared" si="112"/>
        <v>21712623.322609421</v>
      </c>
      <c r="N258">
        <f t="shared" si="113"/>
        <v>21.712601982107479</v>
      </c>
      <c r="O258">
        <f t="shared" si="122"/>
        <v>-6.3223719094044534E-2</v>
      </c>
      <c r="P258">
        <f t="shared" si="123"/>
        <v>21.649378263013435</v>
      </c>
      <c r="Q258">
        <f t="shared" si="124"/>
        <v>-2524675191.6735516</v>
      </c>
      <c r="R258">
        <f t="shared" si="125"/>
        <v>0</v>
      </c>
      <c r="S258">
        <f t="shared" si="126"/>
        <v>0</v>
      </c>
      <c r="U258">
        <f t="shared" si="114"/>
        <v>5.2359877559829888</v>
      </c>
      <c r="V258">
        <f t="shared" si="115"/>
        <v>-4.8841305977176619</v>
      </c>
      <c r="W258">
        <f t="shared" si="127"/>
        <v>-1.7931330489958806</v>
      </c>
      <c r="X258">
        <f t="shared" si="116"/>
        <v>3.4428547069871085</v>
      </c>
      <c r="Y258" t="e">
        <f t="shared" si="117"/>
        <v>#NUM!</v>
      </c>
      <c r="Z258">
        <f t="shared" si="128"/>
        <v>6.3222824112118076E-2</v>
      </c>
      <c r="AA258" t="e">
        <f t="shared" si="118"/>
        <v>#NUM!</v>
      </c>
      <c r="AD258">
        <f t="shared" si="129"/>
        <v>-5.7463957785221342E-10</v>
      </c>
      <c r="AE258">
        <f t="shared" si="119"/>
        <v>0.37210004247251199</v>
      </c>
      <c r="AF258">
        <f t="shared" si="120"/>
        <v>21.214055397003445</v>
      </c>
      <c r="AG258">
        <f t="shared" si="130"/>
        <v>6.3222824112118076E-2</v>
      </c>
      <c r="AH258">
        <f t="shared" si="131"/>
        <v>21.649378263013435</v>
      </c>
      <c r="AI258">
        <f t="shared" si="121"/>
        <v>0</v>
      </c>
    </row>
    <row r="259" spans="1:35" x14ac:dyDescent="0.3">
      <c r="A259">
        <f t="shared" si="142"/>
        <v>0.22500000000000001</v>
      </c>
      <c r="B259">
        <f t="shared" si="132"/>
        <v>0.35342795616291628</v>
      </c>
      <c r="C259">
        <f t="shared" si="137"/>
        <v>0.93819175727290394</v>
      </c>
      <c r="D259">
        <f t="shared" si="133"/>
        <v>353429.88038719865</v>
      </c>
      <c r="E259">
        <f t="shared" si="138"/>
        <v>0.64944804821504709</v>
      </c>
      <c r="F259">
        <f t="shared" si="134"/>
        <v>2679541538.0543551</v>
      </c>
      <c r="G259" t="e">
        <f t="shared" si="135"/>
        <v>#NUM!</v>
      </c>
      <c r="H259" t="e">
        <f t="shared" si="136"/>
        <v>#NUM!</v>
      </c>
      <c r="I259">
        <f t="shared" si="139"/>
        <v>0.938190914626156</v>
      </c>
      <c r="J259" t="e">
        <f t="shared" si="140"/>
        <v>#NUM!</v>
      </c>
      <c r="K259" t="e">
        <f t="shared" si="141"/>
        <v>#NUM!</v>
      </c>
      <c r="M259">
        <f t="shared" si="112"/>
        <v>21708933.257856779</v>
      </c>
      <c r="N259">
        <f t="shared" si="113"/>
        <v>21.708911916776742</v>
      </c>
      <c r="O259">
        <f t="shared" si="122"/>
        <v>-6.3801816969504946E-2</v>
      </c>
      <c r="P259">
        <f t="shared" si="123"/>
        <v>21.645110099807237</v>
      </c>
      <c r="Q259">
        <f t="shared" si="124"/>
        <v>-2513922429.420608</v>
      </c>
      <c r="R259">
        <f t="shared" si="125"/>
        <v>0</v>
      </c>
      <c r="S259">
        <f t="shared" si="126"/>
        <v>0</v>
      </c>
      <c r="U259">
        <f t="shared" si="114"/>
        <v>5.2359877559829888</v>
      </c>
      <c r="V259">
        <f t="shared" si="115"/>
        <v>-4.8825597998200729</v>
      </c>
      <c r="W259">
        <f t="shared" si="127"/>
        <v>-1.8012646554791278</v>
      </c>
      <c r="X259">
        <f t="shared" si="116"/>
        <v>3.4347231005038612</v>
      </c>
      <c r="Y259" t="e">
        <f t="shared" si="117"/>
        <v>#NUM!</v>
      </c>
      <c r="Z259">
        <f t="shared" si="128"/>
        <v>6.380091880863345E-2</v>
      </c>
      <c r="AA259" t="e">
        <f t="shared" si="118"/>
        <v>#NUM!</v>
      </c>
      <c r="AD259">
        <f t="shared" si="129"/>
        <v>-5.7463957785221342E-10</v>
      </c>
      <c r="AE259">
        <f t="shared" si="119"/>
        <v>0.36783188244525933</v>
      </c>
      <c r="AF259">
        <f t="shared" si="120"/>
        <v>21.213477299127984</v>
      </c>
      <c r="AG259">
        <f t="shared" si="130"/>
        <v>6.380091880863345E-2</v>
      </c>
      <c r="AH259">
        <f t="shared" si="131"/>
        <v>21.645110099807237</v>
      </c>
      <c r="AI259">
        <f t="shared" si="121"/>
        <v>0</v>
      </c>
    </row>
    <row r="260" spans="1:35" x14ac:dyDescent="0.3">
      <c r="A260">
        <f t="shared" si="142"/>
        <v>0.22600000000000001</v>
      </c>
      <c r="B260">
        <f t="shared" si="132"/>
        <v>0.35499875406050596</v>
      </c>
      <c r="C260">
        <f t="shared" si="137"/>
        <v>0.93764692189518528</v>
      </c>
      <c r="D260">
        <f t="shared" si="133"/>
        <v>355000.67985558626</v>
      </c>
      <c r="E260">
        <f t="shared" si="138"/>
        <v>0.65183372523655037</v>
      </c>
      <c r="F260">
        <f t="shared" si="134"/>
        <v>2669734557.4885979</v>
      </c>
      <c r="G260" t="e">
        <f t="shared" si="135"/>
        <v>#NUM!</v>
      </c>
      <c r="H260" t="e">
        <f t="shared" si="136"/>
        <v>#NUM!</v>
      </c>
      <c r="I260">
        <f t="shared" si="139"/>
        <v>0.93764607672247857</v>
      </c>
      <c r="J260" t="e">
        <f t="shared" si="140"/>
        <v>#NUM!</v>
      </c>
      <c r="K260" t="e">
        <f t="shared" si="141"/>
        <v>#NUM!</v>
      </c>
      <c r="M260">
        <f t="shared" si="112"/>
        <v>21705266.592990357</v>
      </c>
      <c r="N260">
        <f t="shared" si="113"/>
        <v>21.705245251329426</v>
      </c>
      <c r="O260">
        <f t="shared" si="122"/>
        <v>-6.4382718104850231E-2</v>
      </c>
      <c r="P260">
        <f t="shared" si="123"/>
        <v>21.640862533224578</v>
      </c>
      <c r="Q260">
        <f t="shared" si="124"/>
        <v>-2503267022.2263241</v>
      </c>
      <c r="R260">
        <f t="shared" si="125"/>
        <v>0</v>
      </c>
      <c r="S260">
        <f t="shared" si="126"/>
        <v>0</v>
      </c>
      <c r="U260">
        <f t="shared" si="114"/>
        <v>5.2359877559829888</v>
      </c>
      <c r="V260">
        <f t="shared" si="115"/>
        <v>-4.8809890019224831</v>
      </c>
      <c r="W260">
        <f t="shared" si="127"/>
        <v>-1.8094007542203081</v>
      </c>
      <c r="X260">
        <f t="shared" si="116"/>
        <v>3.4265870017626807</v>
      </c>
      <c r="Y260" t="e">
        <f t="shared" si="117"/>
        <v>#NUM!</v>
      </c>
      <c r="Z260">
        <f t="shared" si="128"/>
        <v>6.4381816728150881E-2</v>
      </c>
      <c r="AA260" t="e">
        <f t="shared" si="118"/>
        <v>#NUM!</v>
      </c>
      <c r="AD260">
        <f t="shared" si="129"/>
        <v>-5.7463957785221342E-10</v>
      </c>
      <c r="AE260">
        <f t="shared" si="119"/>
        <v>0.36358431907842031</v>
      </c>
      <c r="AF260">
        <f t="shared" si="120"/>
        <v>21.21289639799264</v>
      </c>
      <c r="AG260">
        <f t="shared" si="130"/>
        <v>6.4381816728150881E-2</v>
      </c>
      <c r="AH260">
        <f t="shared" si="131"/>
        <v>21.640862533224571</v>
      </c>
      <c r="AI260">
        <f t="shared" si="121"/>
        <v>0</v>
      </c>
    </row>
    <row r="261" spans="1:35" x14ac:dyDescent="0.3">
      <c r="A261">
        <f t="shared" si="142"/>
        <v>0.22700000000000001</v>
      </c>
      <c r="B261">
        <f t="shared" si="132"/>
        <v>0.35656955195809559</v>
      </c>
      <c r="C261">
        <f t="shared" si="137"/>
        <v>0.93709977296226854</v>
      </c>
      <c r="D261">
        <f t="shared" si="133"/>
        <v>356571.47932397376</v>
      </c>
      <c r="E261">
        <f t="shared" si="138"/>
        <v>0.6542129688340228</v>
      </c>
      <c r="F261">
        <f t="shared" si="134"/>
        <v>2660025259.2089009</v>
      </c>
      <c r="G261" t="e">
        <f t="shared" si="135"/>
        <v>#NUM!</v>
      </c>
      <c r="H261" t="e">
        <f t="shared" si="136"/>
        <v>#NUM!</v>
      </c>
      <c r="I261">
        <f t="shared" si="139"/>
        <v>0.93709892533563333</v>
      </c>
      <c r="J261" t="e">
        <f t="shared" si="140"/>
        <v>#NUM!</v>
      </c>
      <c r="K261" t="e">
        <f t="shared" si="141"/>
        <v>#NUM!</v>
      </c>
      <c r="M261">
        <f t="shared" si="112"/>
        <v>21701623.157239586</v>
      </c>
      <c r="N261">
        <f t="shared" si="113"/>
        <v>21.701601814994948</v>
      </c>
      <c r="O261">
        <f t="shared" si="122"/>
        <v>-6.4966425650974935E-2</v>
      </c>
      <c r="P261">
        <f t="shared" si="123"/>
        <v>21.636635389343972</v>
      </c>
      <c r="Q261">
        <f t="shared" si="124"/>
        <v>-2492707685.9050159</v>
      </c>
      <c r="R261">
        <f t="shared" si="125"/>
        <v>0</v>
      </c>
      <c r="S261">
        <f t="shared" si="126"/>
        <v>0</v>
      </c>
      <c r="U261">
        <f t="shared" si="114"/>
        <v>5.2359877559829888</v>
      </c>
      <c r="V261">
        <f t="shared" si="115"/>
        <v>-4.8794182040248932</v>
      </c>
      <c r="W261">
        <f t="shared" si="127"/>
        <v>-1.8175413961092437</v>
      </c>
      <c r="X261">
        <f t="shared" si="116"/>
        <v>3.4184463598737453</v>
      </c>
      <c r="Y261" t="e">
        <f t="shared" si="117"/>
        <v>#NUM!</v>
      </c>
      <c r="Z261">
        <f t="shared" si="128"/>
        <v>6.496552112934019E-2</v>
      </c>
      <c r="AA261" t="e">
        <f t="shared" si="118"/>
        <v>#NUM!</v>
      </c>
      <c r="AD261">
        <f t="shared" si="129"/>
        <v>-5.7463957785221342E-10</v>
      </c>
      <c r="AE261">
        <f t="shared" si="119"/>
        <v>0.3593571783427556</v>
      </c>
      <c r="AF261">
        <f t="shared" si="120"/>
        <v>21.212312690446513</v>
      </c>
      <c r="AG261">
        <f t="shared" si="130"/>
        <v>6.496552112934019E-2</v>
      </c>
      <c r="AH261">
        <f t="shared" si="131"/>
        <v>21.636635389343972</v>
      </c>
      <c r="AI261">
        <f t="shared" si="121"/>
        <v>0</v>
      </c>
    </row>
    <row r="262" spans="1:35" x14ac:dyDescent="0.3">
      <c r="A262">
        <f t="shared" si="142"/>
        <v>0.22800000000000001</v>
      </c>
      <c r="B262">
        <f t="shared" si="132"/>
        <v>0.35814034985568527</v>
      </c>
      <c r="C262">
        <f t="shared" si="137"/>
        <v>0.93655031182419191</v>
      </c>
      <c r="D262">
        <f t="shared" si="133"/>
        <v>358142.27879236138</v>
      </c>
      <c r="E262">
        <f t="shared" si="138"/>
        <v>0.65658575570162037</v>
      </c>
      <c r="F262">
        <f t="shared" si="134"/>
        <v>2650412389.9869909</v>
      </c>
      <c r="G262" t="e">
        <f t="shared" si="135"/>
        <v>#NUM!</v>
      </c>
      <c r="H262" t="e">
        <f t="shared" si="136"/>
        <v>#NUM!</v>
      </c>
      <c r="I262">
        <f t="shared" si="139"/>
        <v>0.93654946169400721</v>
      </c>
      <c r="J262" t="e">
        <f t="shared" si="140"/>
        <v>#NUM!</v>
      </c>
      <c r="K262" t="e">
        <f t="shared" si="141"/>
        <v>#NUM!</v>
      </c>
      <c r="M262">
        <f t="shared" si="112"/>
        <v>21698002.781681284</v>
      </c>
      <c r="N262">
        <f t="shared" si="113"/>
        <v>21.697981438850135</v>
      </c>
      <c r="O262">
        <f t="shared" si="122"/>
        <v>-6.5552943015899104E-2</v>
      </c>
      <c r="P262">
        <f t="shared" si="123"/>
        <v>21.632428495834237</v>
      </c>
      <c r="Q262">
        <f t="shared" si="124"/>
        <v>-2482243157.0453682</v>
      </c>
      <c r="R262">
        <f t="shared" si="125"/>
        <v>0</v>
      </c>
      <c r="S262">
        <f t="shared" si="126"/>
        <v>0</v>
      </c>
      <c r="U262">
        <f t="shared" si="114"/>
        <v>5.2359877559829888</v>
      </c>
      <c r="V262">
        <f t="shared" si="115"/>
        <v>-4.8778474061273034</v>
      </c>
      <c r="W262">
        <f t="shared" si="127"/>
        <v>-1.8256866321993201</v>
      </c>
      <c r="X262">
        <f t="shared" si="116"/>
        <v>3.4103011237836687</v>
      </c>
      <c r="Y262" t="e">
        <f t="shared" si="117"/>
        <v>#NUM!</v>
      </c>
      <c r="Z262">
        <f t="shared" si="128"/>
        <v>6.5552035290430646E-2</v>
      </c>
      <c r="AA262" t="e">
        <f t="shared" si="118"/>
        <v>#NUM!</v>
      </c>
      <c r="AD262">
        <f t="shared" si="129"/>
        <v>-5.7463957785221342E-10</v>
      </c>
      <c r="AE262">
        <f t="shared" si="119"/>
        <v>0.35515028803684873</v>
      </c>
      <c r="AF262">
        <f t="shared" si="120"/>
        <v>21.21172617308159</v>
      </c>
      <c r="AG262">
        <f t="shared" si="130"/>
        <v>6.5552035290430646E-2</v>
      </c>
      <c r="AH262">
        <f t="shared" si="131"/>
        <v>21.63242849583423</v>
      </c>
      <c r="AI262">
        <f t="shared" si="121"/>
        <v>0</v>
      </c>
    </row>
    <row r="263" spans="1:35" x14ac:dyDescent="0.3">
      <c r="A263">
        <f t="shared" si="142"/>
        <v>0.22900000000000001</v>
      </c>
      <c r="B263">
        <f t="shared" si="132"/>
        <v>0.3597111477532749</v>
      </c>
      <c r="C263">
        <f t="shared" si="137"/>
        <v>0.9359985398366989</v>
      </c>
      <c r="D263">
        <f t="shared" si="133"/>
        <v>359713.07826074888</v>
      </c>
      <c r="E263">
        <f t="shared" si="138"/>
        <v>0.6589520622450431</v>
      </c>
      <c r="F263">
        <f t="shared" si="134"/>
        <v>2640894720.1282349</v>
      </c>
      <c r="G263" t="e">
        <f t="shared" si="135"/>
        <v>#NUM!</v>
      </c>
      <c r="H263" t="e">
        <f t="shared" si="136"/>
        <v>#NUM!</v>
      </c>
      <c r="I263">
        <f t="shared" si="139"/>
        <v>0.93599768725502108</v>
      </c>
      <c r="J263" t="e">
        <f t="shared" si="140"/>
        <v>#NUM!</v>
      </c>
      <c r="K263" t="e">
        <f t="shared" si="141"/>
        <v>#NUM!</v>
      </c>
      <c r="M263">
        <f t="shared" si="112"/>
        <v>21694405.300210997</v>
      </c>
      <c r="N263">
        <f t="shared" si="113"/>
        <v>21.694383956790517</v>
      </c>
      <c r="O263">
        <f t="shared" si="122"/>
        <v>-6.6142273388985373E-2</v>
      </c>
      <c r="P263">
        <f t="shared" si="123"/>
        <v>21.628241683401534</v>
      </c>
      <c r="Q263">
        <f t="shared" si="124"/>
        <v>-2471872196.2316413</v>
      </c>
      <c r="R263">
        <f t="shared" si="125"/>
        <v>0</v>
      </c>
      <c r="S263">
        <f t="shared" si="126"/>
        <v>0</v>
      </c>
      <c r="U263">
        <f t="shared" si="114"/>
        <v>5.2359877559829888</v>
      </c>
      <c r="V263">
        <f t="shared" si="115"/>
        <v>-4.8762766082297135</v>
      </c>
      <c r="W263">
        <f t="shared" si="127"/>
        <v>-1.8338365137089465</v>
      </c>
      <c r="X263">
        <f t="shared" si="116"/>
        <v>3.4021512422740425</v>
      </c>
      <c r="Y263" t="e">
        <f t="shared" si="117"/>
        <v>#NUM!</v>
      </c>
      <c r="Z263">
        <f t="shared" si="128"/>
        <v>6.6141362509288634E-2</v>
      </c>
      <c r="AA263" t="e">
        <f t="shared" si="118"/>
        <v>#NUM!</v>
      </c>
      <c r="AD263">
        <f t="shared" si="129"/>
        <v>-5.7463957785221342E-10</v>
      </c>
      <c r="AE263">
        <f t="shared" si="119"/>
        <v>0.35096347875837608</v>
      </c>
      <c r="AF263">
        <f t="shared" si="120"/>
        <v>21.211136842708505</v>
      </c>
      <c r="AG263">
        <f t="shared" si="130"/>
        <v>6.6141362509288634E-2</v>
      </c>
      <c r="AH263">
        <f t="shared" si="131"/>
        <v>21.62824168340153</v>
      </c>
      <c r="AI263">
        <f t="shared" si="121"/>
        <v>0</v>
      </c>
    </row>
    <row r="264" spans="1:35" x14ac:dyDescent="0.3">
      <c r="A264">
        <f t="shared" si="142"/>
        <v>0.23</v>
      </c>
      <c r="B264">
        <f t="shared" si="132"/>
        <v>0.36128194565086452</v>
      </c>
      <c r="C264">
        <f t="shared" si="137"/>
        <v>0.9354444583612348</v>
      </c>
      <c r="D264">
        <f t="shared" si="133"/>
        <v>361283.87772913638</v>
      </c>
      <c r="E264">
        <f t="shared" si="138"/>
        <v>0.66131186519784746</v>
      </c>
      <c r="F264">
        <f t="shared" si="134"/>
        <v>2631471040.4899759</v>
      </c>
      <c r="G264" t="e">
        <f t="shared" si="135"/>
        <v>#NUM!</v>
      </c>
      <c r="H264" t="e">
        <f t="shared" si="136"/>
        <v>#NUM!</v>
      </c>
      <c r="I264">
        <f t="shared" si="139"/>
        <v>0.93544360336005927</v>
      </c>
      <c r="J264" t="e">
        <f t="shared" si="140"/>
        <v>#NUM!</v>
      </c>
      <c r="K264" t="e">
        <f t="shared" si="141"/>
        <v>#NUM!</v>
      </c>
      <c r="M264">
        <f t="shared" si="112"/>
        <v>21690830.548562452</v>
      </c>
      <c r="N264">
        <f t="shared" si="113"/>
        <v>21.690809204549829</v>
      </c>
      <c r="O264">
        <f t="shared" si="122"/>
        <v>-6.6734420109195794E-2</v>
      </c>
      <c r="P264">
        <f t="shared" si="123"/>
        <v>21.624074784440634</v>
      </c>
      <c r="Q264">
        <f t="shared" si="124"/>
        <v>-2461593584.3007565</v>
      </c>
      <c r="R264">
        <f t="shared" si="125"/>
        <v>0</v>
      </c>
      <c r="S264">
        <f t="shared" si="126"/>
        <v>0</v>
      </c>
      <c r="U264">
        <f t="shared" si="114"/>
        <v>5.2359877559829888</v>
      </c>
      <c r="V264">
        <f t="shared" si="115"/>
        <v>-4.8747058103321246</v>
      </c>
      <c r="W264">
        <f t="shared" si="127"/>
        <v>-1.8419910920230258</v>
      </c>
      <c r="X264">
        <f t="shared" si="116"/>
        <v>3.393996663959963</v>
      </c>
      <c r="Y264" t="e">
        <f t="shared" si="117"/>
        <v>#NUM!</v>
      </c>
      <c r="Z264">
        <f t="shared" si="128"/>
        <v>6.6733506103496543E-2</v>
      </c>
      <c r="AA264" t="e">
        <f t="shared" si="118"/>
        <v>#NUM!</v>
      </c>
      <c r="AD264">
        <f t="shared" si="129"/>
        <v>-5.7463957785221342E-10</v>
      </c>
      <c r="AE264">
        <f t="shared" si="119"/>
        <v>0.3467965829234832</v>
      </c>
      <c r="AF264">
        <f t="shared" si="120"/>
        <v>21.210544695988293</v>
      </c>
      <c r="AG264">
        <f t="shared" si="130"/>
        <v>6.6733506103496543E-2</v>
      </c>
      <c r="AH264">
        <f t="shared" si="131"/>
        <v>21.624074784440634</v>
      </c>
      <c r="AI264">
        <f t="shared" si="121"/>
        <v>0</v>
      </c>
    </row>
    <row r="265" spans="1:35" x14ac:dyDescent="0.3">
      <c r="A265">
        <f t="shared" si="142"/>
        <v>0.23100000000000001</v>
      </c>
      <c r="B265">
        <f t="shared" si="132"/>
        <v>0.3628527435484542</v>
      </c>
      <c r="C265">
        <f t="shared" si="137"/>
        <v>0.93488806876494324</v>
      </c>
      <c r="D265">
        <f t="shared" si="133"/>
        <v>362854.677197524</v>
      </c>
      <c r="E265">
        <f t="shared" si="138"/>
        <v>0.66366514135681387</v>
      </c>
      <c r="F265">
        <f t="shared" si="134"/>
        <v>2622140163.0991044</v>
      </c>
      <c r="G265" t="e">
        <f t="shared" si="135"/>
        <v>#NUM!</v>
      </c>
      <c r="H265" t="e">
        <f t="shared" si="136"/>
        <v>#NUM!</v>
      </c>
      <c r="I265">
        <f t="shared" si="139"/>
        <v>0.93488721129388042</v>
      </c>
      <c r="J265" t="e">
        <f t="shared" si="140"/>
        <v>#NUM!</v>
      </c>
      <c r="K265" t="e">
        <f t="shared" si="141"/>
        <v>#NUM!</v>
      </c>
      <c r="M265">
        <f t="shared" si="112"/>
        <v>21687278.364675384</v>
      </c>
      <c r="N265">
        <f t="shared" si="113"/>
        <v>21.687257020067801</v>
      </c>
      <c r="O265">
        <f t="shared" si="122"/>
        <v>-6.7329386602002758E-2</v>
      </c>
      <c r="P265">
        <f t="shared" si="123"/>
        <v>21.619927633465799</v>
      </c>
      <c r="Q265">
        <f t="shared" si="124"/>
        <v>-2451406123.0534344</v>
      </c>
      <c r="R265">
        <f t="shared" si="125"/>
        <v>0</v>
      </c>
      <c r="S265">
        <f t="shared" si="126"/>
        <v>0</v>
      </c>
      <c r="U265">
        <f t="shared" si="114"/>
        <v>5.2359877559829888</v>
      </c>
      <c r="V265">
        <f t="shared" si="115"/>
        <v>-4.8731350124345347</v>
      </c>
      <c r="W265">
        <f t="shared" si="127"/>
        <v>-1.8501504186944355</v>
      </c>
      <c r="X265">
        <f t="shared" si="116"/>
        <v>3.3858373372885531</v>
      </c>
      <c r="Y265" t="e">
        <f t="shared" si="117"/>
        <v>#NUM!</v>
      </c>
      <c r="Z265">
        <f t="shared" si="128"/>
        <v>6.7328469410432246E-2</v>
      </c>
      <c r="AA265" t="e">
        <f t="shared" si="118"/>
        <v>#NUM!</v>
      </c>
      <c r="AD265">
        <f t="shared" si="129"/>
        <v>-5.7463957785221342E-10</v>
      </c>
      <c r="AE265">
        <f t="shared" si="119"/>
        <v>0.34264943513451318</v>
      </c>
      <c r="AF265">
        <f t="shared" si="120"/>
        <v>21.209949729495488</v>
      </c>
      <c r="AG265">
        <f t="shared" si="130"/>
        <v>6.7328469410432246E-2</v>
      </c>
      <c r="AH265">
        <f t="shared" si="131"/>
        <v>21.619927633465796</v>
      </c>
      <c r="AI265">
        <f t="shared" si="121"/>
        <v>0</v>
      </c>
    </row>
    <row r="266" spans="1:35" x14ac:dyDescent="0.3">
      <c r="A266">
        <f t="shared" si="142"/>
        <v>0.23200000000000001</v>
      </c>
      <c r="B266">
        <f t="shared" si="132"/>
        <v>0.36442354144604389</v>
      </c>
      <c r="C266">
        <f t="shared" si="137"/>
        <v>0.93432937242066294</v>
      </c>
      <c r="D266">
        <f t="shared" si="133"/>
        <v>364425.47666591156</v>
      </c>
      <c r="E266">
        <f t="shared" si="138"/>
        <v>0.66601186736507034</v>
      </c>
      <c r="F266">
        <f t="shared" si="134"/>
        <v>2612900921.5486751</v>
      </c>
      <c r="G266" t="e">
        <f t="shared" si="135"/>
        <v>#NUM!</v>
      </c>
      <c r="H266" t="e">
        <f t="shared" si="136"/>
        <v>#NUM!</v>
      </c>
      <c r="I266">
        <f t="shared" si="139"/>
        <v>0.93432851253228444</v>
      </c>
      <c r="J266" t="e">
        <f t="shared" si="140"/>
        <v>#NUM!</v>
      </c>
      <c r="K266" t="e">
        <f t="shared" si="141"/>
        <v>#NUM!</v>
      </c>
      <c r="M266">
        <f t="shared" si="112"/>
        <v>21683748.588983789</v>
      </c>
      <c r="N266">
        <f t="shared" si="113"/>
        <v>21.683727243778417</v>
      </c>
      <c r="O266">
        <f t="shared" si="122"/>
        <v>-6.7927176114590482E-2</v>
      </c>
      <c r="P266">
        <f t="shared" si="123"/>
        <v>21.615800067663827</v>
      </c>
      <c r="Q266">
        <f t="shared" si="124"/>
        <v>-2441308636.2444239</v>
      </c>
      <c r="R266">
        <f t="shared" si="125"/>
        <v>0</v>
      </c>
      <c r="S266">
        <f t="shared" si="126"/>
        <v>0</v>
      </c>
      <c r="U266">
        <f t="shared" si="114"/>
        <v>5.2359877559829888</v>
      </c>
      <c r="V266">
        <f t="shared" si="115"/>
        <v>-4.8715642145369449</v>
      </c>
      <c r="W266">
        <f t="shared" si="127"/>
        <v>-1.8583145454455168</v>
      </c>
      <c r="X266">
        <f t="shared" si="116"/>
        <v>3.377673210537472</v>
      </c>
      <c r="Y266" t="e">
        <f t="shared" si="117"/>
        <v>#NUM!</v>
      </c>
      <c r="Z266">
        <f t="shared" si="128"/>
        <v>6.7926255787348747E-2</v>
      </c>
      <c r="AA266" t="e">
        <f t="shared" si="118"/>
        <v>#NUM!</v>
      </c>
      <c r="AD266">
        <f t="shared" si="129"/>
        <v>-5.7463957785221342E-10</v>
      </c>
      <c r="AE266">
        <f t="shared" si="119"/>
        <v>0.33852187246821525</v>
      </c>
      <c r="AF266">
        <f t="shared" si="120"/>
        <v>21.209351939982898</v>
      </c>
      <c r="AG266">
        <f t="shared" si="130"/>
        <v>6.7926255787348747E-2</v>
      </c>
      <c r="AH266">
        <f t="shared" si="131"/>
        <v>21.615800067663823</v>
      </c>
      <c r="AI266">
        <f t="shared" si="121"/>
        <v>0</v>
      </c>
    </row>
    <row r="267" spans="1:35" x14ac:dyDescent="0.3">
      <c r="A267">
        <f t="shared" si="142"/>
        <v>0.23300000000000001</v>
      </c>
      <c r="B267">
        <f t="shared" si="132"/>
        <v>0.36599433934363346</v>
      </c>
      <c r="C267">
        <f t="shared" si="137"/>
        <v>0.93376837070692442</v>
      </c>
      <c r="D267">
        <f t="shared" si="133"/>
        <v>365996.27613429906</v>
      </c>
      <c r="E267">
        <f t="shared" si="138"/>
        <v>0.66835202006174321</v>
      </c>
      <c r="F267">
        <f t="shared" si="134"/>
        <v>2603752169.1634631</v>
      </c>
      <c r="G267" t="e">
        <f t="shared" si="135"/>
        <v>#NUM!</v>
      </c>
      <c r="H267" t="e">
        <f t="shared" si="136"/>
        <v>#NUM!</v>
      </c>
      <c r="I267">
        <f t="shared" si="139"/>
        <v>0.93376750841265199</v>
      </c>
      <c r="J267" t="e">
        <f t="shared" si="140"/>
        <v>#NUM!</v>
      </c>
      <c r="K267" t="e">
        <f t="shared" si="141"/>
        <v>#NUM!</v>
      </c>
      <c r="M267">
        <f t="shared" si="112"/>
        <v>21680241.063850556</v>
      </c>
      <c r="N267">
        <f t="shared" si="113"/>
        <v>21.680219718044572</v>
      </c>
      <c r="O267">
        <f t="shared" si="122"/>
        <v>-6.8527792068168031E-2</v>
      </c>
      <c r="P267">
        <f t="shared" si="123"/>
        <v>21.611691925976405</v>
      </c>
      <c r="Q267">
        <f t="shared" si="124"/>
        <v>-2431299966.9712725</v>
      </c>
      <c r="R267">
        <f t="shared" si="125"/>
        <v>0</v>
      </c>
      <c r="S267">
        <f t="shared" si="126"/>
        <v>0</v>
      </c>
      <c r="U267">
        <f t="shared" si="114"/>
        <v>5.2359877559829888</v>
      </c>
      <c r="V267">
        <f t="shared" si="115"/>
        <v>-4.869993416639355</v>
      </c>
      <c r="W267">
        <f t="shared" si="127"/>
        <v>-1.8664835241695732</v>
      </c>
      <c r="X267">
        <f t="shared" si="116"/>
        <v>3.3695042318134156</v>
      </c>
      <c r="Y267" t="e">
        <f t="shared" si="117"/>
        <v>#NUM!</v>
      </c>
      <c r="Z267">
        <f t="shared" si="128"/>
        <v>6.8526868611454753E-2</v>
      </c>
      <c r="AA267" t="e">
        <f t="shared" si="118"/>
        <v>#NUM!</v>
      </c>
      <c r="AD267">
        <f t="shared" si="129"/>
        <v>-5.7463957785221342E-10</v>
      </c>
      <c r="AE267">
        <f t="shared" si="119"/>
        <v>0.3344137339102663</v>
      </c>
      <c r="AF267">
        <f t="shared" si="120"/>
        <v>21.208751324029322</v>
      </c>
      <c r="AG267">
        <f t="shared" si="130"/>
        <v>6.8526868611454753E-2</v>
      </c>
      <c r="AH267">
        <f t="shared" si="131"/>
        <v>21.611691925976402</v>
      </c>
      <c r="AI267">
        <f t="shared" si="121"/>
        <v>0</v>
      </c>
    </row>
    <row r="268" spans="1:35" x14ac:dyDescent="0.3">
      <c r="A268">
        <f t="shared" si="142"/>
        <v>0.23400000000000001</v>
      </c>
      <c r="B268">
        <f t="shared" si="132"/>
        <v>0.36756513724122314</v>
      </c>
      <c r="C268">
        <f t="shared" si="137"/>
        <v>0.93320506500794642</v>
      </c>
      <c r="D268">
        <f t="shared" si="133"/>
        <v>367567.07560268661</v>
      </c>
      <c r="E268">
        <f t="shared" si="138"/>
        <v>0.67068557643718707</v>
      </c>
      <c r="F268">
        <f t="shared" si="134"/>
        <v>2594692778.7607288</v>
      </c>
      <c r="G268" t="e">
        <f t="shared" si="135"/>
        <v>#NUM!</v>
      </c>
      <c r="H268" t="e">
        <f t="shared" si="136"/>
        <v>#NUM!</v>
      </c>
      <c r="I268">
        <f t="shared" si="139"/>
        <v>0.93320420029828566</v>
      </c>
      <c r="J268" t="e">
        <f t="shared" si="140"/>
        <v>#NUM!</v>
      </c>
      <c r="K268" t="e">
        <f t="shared" si="141"/>
        <v>#NUM!</v>
      </c>
      <c r="M268">
        <f t="shared" si="112"/>
        <v>21676755.633602027</v>
      </c>
      <c r="N268">
        <f t="shared" si="113"/>
        <v>21.676734287192598</v>
      </c>
      <c r="O268">
        <f t="shared" si="122"/>
        <v>-6.9131237882405022E-2</v>
      </c>
      <c r="P268">
        <f t="shared" si="123"/>
        <v>21.607603049310192</v>
      </c>
      <c r="Q268">
        <f t="shared" si="124"/>
        <v>-2421378977.8562803</v>
      </c>
      <c r="R268">
        <f t="shared" si="125"/>
        <v>0</v>
      </c>
      <c r="S268">
        <f t="shared" si="126"/>
        <v>0</v>
      </c>
      <c r="U268">
        <f t="shared" si="114"/>
        <v>5.2359877559829888</v>
      </c>
      <c r="V268">
        <f t="shared" si="115"/>
        <v>-4.8684226187417661</v>
      </c>
      <c r="W268">
        <f t="shared" si="127"/>
        <v>-1.8746574069323823</v>
      </c>
      <c r="X268">
        <f t="shared" si="116"/>
        <v>3.3613303490506068</v>
      </c>
      <c r="Y268" t="e">
        <f t="shared" si="117"/>
        <v>#NUM!</v>
      </c>
      <c r="Z268">
        <f t="shared" si="128"/>
        <v>6.9130311279995957E-2</v>
      </c>
      <c r="AA268" t="e">
        <f t="shared" si="118"/>
        <v>#NUM!</v>
      </c>
      <c r="AD268">
        <f t="shared" si="129"/>
        <v>-5.7463957785221342E-10</v>
      </c>
      <c r="AE268">
        <f t="shared" si="119"/>
        <v>0.33032486038975284</v>
      </c>
      <c r="AF268">
        <f t="shared" si="120"/>
        <v>21.208147878215083</v>
      </c>
      <c r="AG268">
        <f t="shared" si="130"/>
        <v>6.9130311279995957E-2</v>
      </c>
      <c r="AH268">
        <f t="shared" si="131"/>
        <v>21.607603049310192</v>
      </c>
      <c r="AI268">
        <f t="shared" si="121"/>
        <v>0</v>
      </c>
    </row>
    <row r="269" spans="1:35" x14ac:dyDescent="0.3">
      <c r="A269">
        <f t="shared" si="142"/>
        <v>0.23499999999999999</v>
      </c>
      <c r="B269">
        <f t="shared" si="132"/>
        <v>0.36913593513881277</v>
      </c>
      <c r="C269">
        <f t="shared" si="137"/>
        <v>0.93263945671363258</v>
      </c>
      <c r="D269">
        <f t="shared" si="133"/>
        <v>369137.87507107412</v>
      </c>
      <c r="E269">
        <f t="shared" si="138"/>
        <v>0.67301251337367063</v>
      </c>
      <c r="F269">
        <f t="shared" si="134"/>
        <v>2585721643.2383599</v>
      </c>
      <c r="G269" t="e">
        <f t="shared" si="135"/>
        <v>#NUM!</v>
      </c>
      <c r="H269" t="e">
        <f t="shared" si="136"/>
        <v>#NUM!</v>
      </c>
      <c r="I269">
        <f t="shared" si="139"/>
        <v>0.93263858964183932</v>
      </c>
      <c r="J269" t="e">
        <f t="shared" si="140"/>
        <v>#NUM!</v>
      </c>
      <c r="K269" t="e">
        <f t="shared" si="141"/>
        <v>#NUM!</v>
      </c>
      <c r="M269">
        <f t="shared" si="112"/>
        <v>21673292.1448806</v>
      </c>
      <c r="N269">
        <f t="shared" si="113"/>
        <v>21.673270797864895</v>
      </c>
      <c r="O269">
        <f t="shared" si="122"/>
        <v>-6.9737516907434571E-2</v>
      </c>
      <c r="P269">
        <f t="shared" si="123"/>
        <v>21.603533280957461</v>
      </c>
      <c r="Q269">
        <f t="shared" si="124"/>
        <v>-2411544551.7304521</v>
      </c>
      <c r="R269">
        <f t="shared" si="125"/>
        <v>0</v>
      </c>
      <c r="S269">
        <f t="shared" si="126"/>
        <v>0</v>
      </c>
      <c r="U269">
        <f t="shared" si="114"/>
        <v>5.2359877559829888</v>
      </c>
      <c r="V269">
        <f t="shared" si="115"/>
        <v>-4.8668518208441762</v>
      </c>
      <c r="W269">
        <f t="shared" si="127"/>
        <v>-1.8828362459737102</v>
      </c>
      <c r="X269">
        <f t="shared" si="116"/>
        <v>3.3531515100092788</v>
      </c>
      <c r="Y269" t="e">
        <f t="shared" si="117"/>
        <v>#NUM!</v>
      </c>
      <c r="Z269">
        <f t="shared" si="128"/>
        <v>6.9736587210336654E-2</v>
      </c>
      <c r="AA269" t="e">
        <f t="shared" si="118"/>
        <v>#NUM!</v>
      </c>
      <c r="AD269">
        <f t="shared" si="129"/>
        <v>-5.7463957785221342E-10</v>
      </c>
      <c r="AE269">
        <f t="shared" si="119"/>
        <v>0.32625509513170947</v>
      </c>
      <c r="AF269">
        <f t="shared" si="120"/>
        <v>21.207541599190055</v>
      </c>
      <c r="AG269">
        <f t="shared" si="130"/>
        <v>6.9736587210336654E-2</v>
      </c>
      <c r="AH269">
        <f t="shared" si="131"/>
        <v>21.603533280957461</v>
      </c>
      <c r="AI269">
        <f t="shared" si="121"/>
        <v>0</v>
      </c>
    </row>
    <row r="270" spans="1:35" x14ac:dyDescent="0.3">
      <c r="A270">
        <f t="shared" si="142"/>
        <v>0.23599999999999999</v>
      </c>
      <c r="B270">
        <f t="shared" si="132"/>
        <v>0.37070673303640245</v>
      </c>
      <c r="C270">
        <f t="shared" si="137"/>
        <v>0.93207154721956775</v>
      </c>
      <c r="D270">
        <f t="shared" si="133"/>
        <v>370708.67453946173</v>
      </c>
      <c r="E270">
        <f t="shared" si="138"/>
        <v>0.67533280803442197</v>
      </c>
      <c r="F270">
        <f t="shared" si="134"/>
        <v>2576837673.6582985</v>
      </c>
      <c r="G270" t="e">
        <f t="shared" si="135"/>
        <v>#NUM!</v>
      </c>
      <c r="H270" t="e">
        <f t="shared" si="136"/>
        <v>#NUM!</v>
      </c>
      <c r="I270">
        <f t="shared" si="139"/>
        <v>0.93207067773397378</v>
      </c>
      <c r="J270" t="e">
        <f t="shared" si="140"/>
        <v>#NUM!</v>
      </c>
      <c r="K270" t="e">
        <f t="shared" si="141"/>
        <v>#NUM!</v>
      </c>
      <c r="M270">
        <f t="shared" si="112"/>
        <v>21669850.446030039</v>
      </c>
      <c r="N270">
        <f t="shared" si="113"/>
        <v>21.669829098405224</v>
      </c>
      <c r="O270">
        <f t="shared" si="122"/>
        <v>-7.034663269332192E-2</v>
      </c>
      <c r="P270">
        <f t="shared" si="123"/>
        <v>21.599482465711901</v>
      </c>
      <c r="Q270">
        <f t="shared" si="124"/>
        <v>-2401795589.1655717</v>
      </c>
      <c r="R270">
        <f t="shared" si="125"/>
        <v>0</v>
      </c>
      <c r="S270">
        <f t="shared" si="126"/>
        <v>0</v>
      </c>
      <c r="U270">
        <f t="shared" si="114"/>
        <v>5.2359877559829888</v>
      </c>
      <c r="V270">
        <f t="shared" si="115"/>
        <v>-4.8652810229465864</v>
      </c>
      <c r="W270">
        <f t="shared" si="127"/>
        <v>-1.8910200937088453</v>
      </c>
      <c r="X270">
        <f t="shared" si="116"/>
        <v>3.3449676622741435</v>
      </c>
      <c r="Y270" t="e">
        <f t="shared" si="117"/>
        <v>#NUM!</v>
      </c>
      <c r="Z270">
        <f t="shared" si="128"/>
        <v>7.0345699840042464E-2</v>
      </c>
      <c r="AA270" t="e">
        <f t="shared" si="118"/>
        <v>#NUM!</v>
      </c>
      <c r="AD270">
        <f t="shared" si="129"/>
        <v>-5.7463957785221342E-10</v>
      </c>
      <c r="AE270">
        <f t="shared" si="119"/>
        <v>0.32220428304233151</v>
      </c>
      <c r="AF270">
        <f t="shared" si="120"/>
        <v>21.206932483404167</v>
      </c>
      <c r="AG270">
        <f t="shared" si="130"/>
        <v>7.0345699840042464E-2</v>
      </c>
      <c r="AH270">
        <f t="shared" si="131"/>
        <v>21.599482465711901</v>
      </c>
      <c r="AI270">
        <f t="shared" si="121"/>
        <v>0</v>
      </c>
    </row>
    <row r="271" spans="1:35" x14ac:dyDescent="0.3">
      <c r="A271">
        <f t="shared" si="142"/>
        <v>0.23699999999999999</v>
      </c>
      <c r="B271">
        <f t="shared" si="132"/>
        <v>0.37227753093399207</v>
      </c>
      <c r="C271">
        <f t="shared" si="137"/>
        <v>0.93150133792701517</v>
      </c>
      <c r="D271">
        <f t="shared" si="133"/>
        <v>372279.47400784923</v>
      </c>
      <c r="E271">
        <f t="shared" si="138"/>
        <v>0.67764643734710783</v>
      </c>
      <c r="F271">
        <f t="shared" si="134"/>
        <v>2568039800.8337193</v>
      </c>
      <c r="G271" t="e">
        <f t="shared" si="135"/>
        <v>#NUM!</v>
      </c>
      <c r="H271" t="e">
        <f t="shared" si="136"/>
        <v>#NUM!</v>
      </c>
      <c r="I271">
        <f t="shared" si="139"/>
        <v>0.93150046610221982</v>
      </c>
      <c r="J271" t="e">
        <f t="shared" si="140"/>
        <v>#NUM!</v>
      </c>
      <c r="K271" t="e">
        <f t="shared" si="141"/>
        <v>#NUM!</v>
      </c>
      <c r="M271">
        <f t="shared" si="112"/>
        <v>21666430.387829769</v>
      </c>
      <c r="N271">
        <f t="shared" si="113"/>
        <v>21.666409039592999</v>
      </c>
      <c r="O271">
        <f t="shared" si="122"/>
        <v>-7.0958588562497982E-2</v>
      </c>
      <c r="P271">
        <f t="shared" si="123"/>
        <v>21.595450451030501</v>
      </c>
      <c r="Q271">
        <f t="shared" si="124"/>
        <v>-2392131010.9590936</v>
      </c>
      <c r="R271">
        <f t="shared" si="125"/>
        <v>0</v>
      </c>
      <c r="S271">
        <f t="shared" si="126"/>
        <v>0</v>
      </c>
      <c r="U271">
        <f t="shared" si="114"/>
        <v>5.2359877559829888</v>
      </c>
      <c r="V271">
        <f t="shared" si="115"/>
        <v>-4.8637102250489965</v>
      </c>
      <c r="W271">
        <f t="shared" si="127"/>
        <v>-1.8992090027301343</v>
      </c>
      <c r="X271">
        <f t="shared" si="116"/>
        <v>3.3367787532528546</v>
      </c>
      <c r="Y271" t="e">
        <f t="shared" si="117"/>
        <v>#NUM!</v>
      </c>
      <c r="Z271">
        <f t="shared" si="128"/>
        <v>7.0957652626962686E-2</v>
      </c>
      <c r="AA271" t="e">
        <f t="shared" si="118"/>
        <v>#NUM!</v>
      </c>
      <c r="AD271">
        <f t="shared" si="129"/>
        <v>-5.7463957785221342E-10</v>
      </c>
      <c r="AE271">
        <f t="shared" si="119"/>
        <v>0.31817227144318466</v>
      </c>
      <c r="AF271">
        <f t="shared" si="120"/>
        <v>21.206320527534992</v>
      </c>
      <c r="AG271">
        <f t="shared" si="130"/>
        <v>7.0957652626962686E-2</v>
      </c>
      <c r="AH271">
        <f t="shared" si="131"/>
        <v>21.595450451030498</v>
      </c>
      <c r="AI271">
        <f t="shared" si="121"/>
        <v>0</v>
      </c>
    </row>
    <row r="272" spans="1:35" x14ac:dyDescent="0.3">
      <c r="A272">
        <f t="shared" si="142"/>
        <v>0.23799999999999999</v>
      </c>
      <c r="B272">
        <f t="shared" si="132"/>
        <v>0.37384832883158176</v>
      </c>
      <c r="C272">
        <f t="shared" si="137"/>
        <v>0.93092883024291218</v>
      </c>
      <c r="D272">
        <f t="shared" si="133"/>
        <v>373850.27347623679</v>
      </c>
      <c r="E272">
        <f t="shared" si="138"/>
        <v>0.67995337860592731</v>
      </c>
      <c r="F272">
        <f t="shared" si="134"/>
        <v>2559326972.6351447</v>
      </c>
      <c r="G272" t="e">
        <f t="shared" si="135"/>
        <v>#NUM!</v>
      </c>
      <c r="H272" t="e">
        <f t="shared" si="136"/>
        <v>#NUM!</v>
      </c>
      <c r="I272">
        <f t="shared" si="139"/>
        <v>0.93092795604799394</v>
      </c>
      <c r="J272" t="e">
        <f t="shared" si="140"/>
        <v>#NUM!</v>
      </c>
      <c r="K272" t="e">
        <f t="shared" si="141"/>
        <v>#NUM!</v>
      </c>
      <c r="M272">
        <f t="shared" si="112"/>
        <v>21663031.822569035</v>
      </c>
      <c r="N272">
        <f t="shared" si="113"/>
        <v>21.66301047371747</v>
      </c>
      <c r="O272">
        <f t="shared" si="122"/>
        <v>-7.1573388106415961E-2</v>
      </c>
      <c r="P272">
        <f t="shared" si="123"/>
        <v>21.591437085611055</v>
      </c>
      <c r="Q272">
        <f t="shared" si="124"/>
        <v>-2382549754.4006691</v>
      </c>
      <c r="R272">
        <f t="shared" si="125"/>
        <v>0</v>
      </c>
      <c r="S272">
        <f t="shared" si="126"/>
        <v>0</v>
      </c>
      <c r="U272">
        <f t="shared" si="114"/>
        <v>5.2359877559829888</v>
      </c>
      <c r="V272">
        <f t="shared" si="115"/>
        <v>-4.8621394271514067</v>
      </c>
      <c r="W272">
        <f t="shared" si="127"/>
        <v>-1.9074030258085339</v>
      </c>
      <c r="X272">
        <f t="shared" si="116"/>
        <v>3.3285847301744549</v>
      </c>
      <c r="Y272" t="e">
        <f t="shared" si="117"/>
        <v>#NUM!</v>
      </c>
      <c r="Z272">
        <f t="shared" si="128"/>
        <v>7.1572449049314826E-2</v>
      </c>
      <c r="AA272" t="e">
        <f t="shared" si="118"/>
        <v>#NUM!</v>
      </c>
      <c r="AD272">
        <f t="shared" si="129"/>
        <v>-5.7463957785221342E-10</v>
      </c>
      <c r="AE272">
        <f t="shared" si="119"/>
        <v>0.31415890914530525</v>
      </c>
      <c r="AF272">
        <f t="shared" si="120"/>
        <v>21.205705727991074</v>
      </c>
      <c r="AG272">
        <f t="shared" si="130"/>
        <v>7.1572449049314826E-2</v>
      </c>
      <c r="AH272">
        <f t="shared" si="131"/>
        <v>21.591437085611055</v>
      </c>
      <c r="AI272">
        <f t="shared" si="121"/>
        <v>0</v>
      </c>
    </row>
    <row r="273" spans="1:35" x14ac:dyDescent="0.3">
      <c r="A273">
        <f t="shared" si="142"/>
        <v>0.23899999999999999</v>
      </c>
      <c r="B273">
        <f t="shared" si="132"/>
        <v>0.37541912672917138</v>
      </c>
      <c r="C273">
        <f t="shared" si="137"/>
        <v>0.93035402557986757</v>
      </c>
      <c r="D273">
        <f t="shared" si="133"/>
        <v>375421.07294462435</v>
      </c>
      <c r="E273">
        <f t="shared" si="138"/>
        <v>0.68225360899937237</v>
      </c>
      <c r="F273">
        <f t="shared" si="134"/>
        <v>2550698155.4159093</v>
      </c>
      <c r="G273" t="e">
        <f t="shared" si="135"/>
        <v>#NUM!</v>
      </c>
      <c r="H273" t="e">
        <f t="shared" si="136"/>
        <v>#NUM!</v>
      </c>
      <c r="I273">
        <f t="shared" si="139"/>
        <v>0.93035314902607957</v>
      </c>
      <c r="J273" t="e">
        <f t="shared" si="140"/>
        <v>#NUM!</v>
      </c>
      <c r="K273" t="e">
        <f t="shared" si="141"/>
        <v>#NUM!</v>
      </c>
      <c r="M273">
        <f t="shared" si="112"/>
        <v>21659654.604714636</v>
      </c>
      <c r="N273">
        <f t="shared" si="113"/>
        <v>21.659633255245428</v>
      </c>
      <c r="O273">
        <f t="shared" si="122"/>
        <v>-7.2191034778507399E-2</v>
      </c>
      <c r="P273">
        <f t="shared" si="123"/>
        <v>21.587442220466919</v>
      </c>
      <c r="Q273">
        <f t="shared" si="124"/>
        <v>-2373050775.552948</v>
      </c>
      <c r="R273">
        <f t="shared" si="125"/>
        <v>0</v>
      </c>
      <c r="S273">
        <f t="shared" si="126"/>
        <v>0</v>
      </c>
      <c r="U273">
        <f t="shared" si="114"/>
        <v>5.2359877559829888</v>
      </c>
      <c r="V273">
        <f t="shared" si="115"/>
        <v>-4.8605686292538177</v>
      </c>
      <c r="W273">
        <f t="shared" si="127"/>
        <v>-1.9156022158951687</v>
      </c>
      <c r="X273">
        <f t="shared" si="116"/>
        <v>3.3203855400878202</v>
      </c>
      <c r="Y273" t="e">
        <f t="shared" si="117"/>
        <v>#NUM!</v>
      </c>
      <c r="Z273">
        <f t="shared" si="128"/>
        <v>7.2190092605767961E-2</v>
      </c>
      <c r="AA273" t="e">
        <f t="shared" si="118"/>
        <v>#NUM!</v>
      </c>
      <c r="AD273">
        <f t="shared" si="129"/>
        <v>-5.7463957785221342E-10</v>
      </c>
      <c r="AE273">
        <f t="shared" si="119"/>
        <v>0.31016404711680745</v>
      </c>
      <c r="AF273">
        <f t="shared" si="120"/>
        <v>21.20508808131898</v>
      </c>
      <c r="AG273">
        <f t="shared" si="130"/>
        <v>7.2190092605767961E-2</v>
      </c>
      <c r="AH273">
        <f t="shared" si="131"/>
        <v>21.587442220466919</v>
      </c>
      <c r="AI273">
        <f t="shared" si="121"/>
        <v>0</v>
      </c>
    </row>
    <row r="274" spans="1:35" x14ac:dyDescent="0.3">
      <c r="A274">
        <f t="shared" si="142"/>
        <v>0.24</v>
      </c>
      <c r="B274">
        <f t="shared" si="132"/>
        <v>0.37698992462676101</v>
      </c>
      <c r="C274">
        <f t="shared" si="137"/>
        <v>0.92977692535615752</v>
      </c>
      <c r="D274">
        <f t="shared" si="133"/>
        <v>376991.87241301185</v>
      </c>
      <c r="E274">
        <f t="shared" si="138"/>
        <v>0.68454710578266598</v>
      </c>
      <c r="F274">
        <f t="shared" si="134"/>
        <v>2542152332.9806356</v>
      </c>
      <c r="G274" t="e">
        <f t="shared" si="135"/>
        <v>#NUM!</v>
      </c>
      <c r="H274" t="e">
        <f t="shared" si="136"/>
        <v>#NUM!</v>
      </c>
      <c r="I274">
        <f t="shared" si="139"/>
        <v>0.92977604649760837</v>
      </c>
      <c r="J274" t="e">
        <f t="shared" si="140"/>
        <v>#NUM!</v>
      </c>
      <c r="K274" t="e">
        <f t="shared" si="141"/>
        <v>#NUM!</v>
      </c>
      <c r="M274">
        <f t="shared" si="112"/>
        <v>21656298.590623349</v>
      </c>
      <c r="N274">
        <f t="shared" si="113"/>
        <v>21.656277240533647</v>
      </c>
      <c r="O274">
        <f t="shared" si="122"/>
        <v>-7.2811532051896971E-2</v>
      </c>
      <c r="P274">
        <f t="shared" si="123"/>
        <v>21.58346570848175</v>
      </c>
      <c r="Q274">
        <f t="shared" si="124"/>
        <v>-2363633047.8840947</v>
      </c>
      <c r="R274">
        <f t="shared" si="125"/>
        <v>0</v>
      </c>
      <c r="S274">
        <f t="shared" si="126"/>
        <v>0</v>
      </c>
      <c r="U274">
        <f t="shared" si="114"/>
        <v>5.2359877559829888</v>
      </c>
      <c r="V274">
        <f t="shared" si="115"/>
        <v>-4.8589978313562279</v>
      </c>
      <c r="W274">
        <f t="shared" si="127"/>
        <v>-1.9238066261229028</v>
      </c>
      <c r="X274">
        <f t="shared" si="116"/>
        <v>3.3121811298600861</v>
      </c>
      <c r="Y274" t="e">
        <f t="shared" si="117"/>
        <v>#NUM!</v>
      </c>
      <c r="Z274">
        <f t="shared" si="128"/>
        <v>7.2810586815528378E-2</v>
      </c>
      <c r="AA274" t="e">
        <f t="shared" si="118"/>
        <v>#NUM!</v>
      </c>
      <c r="AD274">
        <f t="shared" si="129"/>
        <v>-5.7463957785221342E-10</v>
      </c>
      <c r="AE274">
        <f t="shared" si="119"/>
        <v>0.30618753819526806</v>
      </c>
      <c r="AF274">
        <f t="shared" si="120"/>
        <v>21.204467584045592</v>
      </c>
      <c r="AG274">
        <f t="shared" si="130"/>
        <v>7.2810586815528378E-2</v>
      </c>
      <c r="AH274">
        <f t="shared" si="131"/>
        <v>21.58346570848175</v>
      </c>
      <c r="AI274">
        <f t="shared" si="121"/>
        <v>0</v>
      </c>
    </row>
    <row r="275" spans="1:35" x14ac:dyDescent="0.3">
      <c r="A275">
        <f t="shared" si="142"/>
        <v>0.24099999999999999</v>
      </c>
      <c r="B275">
        <f t="shared" si="132"/>
        <v>0.37856072252435069</v>
      </c>
      <c r="C275">
        <f t="shared" si="137"/>
        <v>0.92919753099572233</v>
      </c>
      <c r="D275">
        <f t="shared" si="133"/>
        <v>378562.67188139947</v>
      </c>
      <c r="E275">
        <f t="shared" si="138"/>
        <v>0.68683384644721512</v>
      </c>
      <c r="F275">
        <f t="shared" si="134"/>
        <v>2533688505.6002941</v>
      </c>
      <c r="G275" t="e">
        <f t="shared" si="135"/>
        <v>#NUM!</v>
      </c>
      <c r="H275" t="e">
        <f t="shared" si="136"/>
        <v>#NUM!</v>
      </c>
      <c r="I275">
        <f t="shared" si="139"/>
        <v>0.92919664977946737</v>
      </c>
      <c r="J275" t="e">
        <f t="shared" si="140"/>
        <v>#NUM!</v>
      </c>
      <c r="K275" t="e">
        <f t="shared" si="141"/>
        <v>#NUM!</v>
      </c>
      <c r="M275">
        <f t="shared" si="112"/>
        <v>21652963.638264596</v>
      </c>
      <c r="N275">
        <f t="shared" si="113"/>
        <v>21.652942287551543</v>
      </c>
      <c r="O275">
        <f t="shared" si="122"/>
        <v>-7.343488358154833E-2</v>
      </c>
      <c r="P275">
        <f t="shared" si="123"/>
        <v>21.579507403969995</v>
      </c>
      <c r="Q275">
        <f t="shared" si="124"/>
        <v>-2354295560.9451709</v>
      </c>
      <c r="R275">
        <f t="shared" si="125"/>
        <v>0</v>
      </c>
      <c r="S275">
        <f t="shared" si="126"/>
        <v>0</v>
      </c>
      <c r="U275">
        <f t="shared" si="114"/>
        <v>5.2359877559829888</v>
      </c>
      <c r="V275">
        <f t="shared" si="115"/>
        <v>-4.857427033458638</v>
      </c>
      <c r="W275">
        <f t="shared" si="127"/>
        <v>-1.9320163098079206</v>
      </c>
      <c r="X275">
        <f t="shared" si="116"/>
        <v>3.3039714461750682</v>
      </c>
      <c r="Y275" t="e">
        <f t="shared" si="117"/>
        <v>#NUM!</v>
      </c>
      <c r="Z275">
        <f t="shared" si="128"/>
        <v>7.343393521842484E-2</v>
      </c>
      <c r="AA275" t="e">
        <f t="shared" si="118"/>
        <v>#NUM!</v>
      </c>
      <c r="AD275">
        <f t="shared" si="129"/>
        <v>-5.7463957785221342E-10</v>
      </c>
      <c r="AE275">
        <f t="shared" si="119"/>
        <v>0.3022292368102657</v>
      </c>
      <c r="AF275">
        <f t="shared" si="120"/>
        <v>21.203844232515941</v>
      </c>
      <c r="AG275">
        <f t="shared" si="130"/>
        <v>7.343393521842484E-2</v>
      </c>
      <c r="AH275">
        <f t="shared" si="131"/>
        <v>21.579507403969991</v>
      </c>
      <c r="AI275">
        <f t="shared" si="121"/>
        <v>0</v>
      </c>
    </row>
    <row r="276" spans="1:35" x14ac:dyDescent="0.3">
      <c r="A276">
        <f t="shared" si="142"/>
        <v>0.24199999999999999</v>
      </c>
      <c r="B276">
        <f t="shared" si="132"/>
        <v>0.38013152042194037</v>
      </c>
      <c r="C276">
        <f t="shared" si="137"/>
        <v>0.92861584392816277</v>
      </c>
      <c r="D276">
        <f t="shared" si="133"/>
        <v>380133.47134978703</v>
      </c>
      <c r="E276">
        <f t="shared" si="138"/>
        <v>0.68911380829651814</v>
      </c>
      <c r="F276">
        <f t="shared" si="134"/>
        <v>2525305691.2360511</v>
      </c>
      <c r="G276" t="e">
        <f t="shared" si="135"/>
        <v>#NUM!</v>
      </c>
      <c r="H276" t="e">
        <f t="shared" si="136"/>
        <v>#NUM!</v>
      </c>
      <c r="I276">
        <f t="shared" si="139"/>
        <v>0.92861496040848079</v>
      </c>
      <c r="J276" t="e">
        <f t="shared" si="140"/>
        <v>#NUM!</v>
      </c>
      <c r="K276" t="e">
        <f t="shared" si="141"/>
        <v>#NUM!</v>
      </c>
      <c r="M276">
        <f t="shared" si="112"/>
        <v>21649649.607809875</v>
      </c>
      <c r="N276">
        <f t="shared" si="113"/>
        <v>21.649628256470617</v>
      </c>
      <c r="O276">
        <f t="shared" si="122"/>
        <v>-7.4061092812672966E-2</v>
      </c>
      <c r="P276">
        <f t="shared" si="123"/>
        <v>21.575567163657944</v>
      </c>
      <c r="Q276">
        <f t="shared" si="124"/>
        <v>-2345037322.4089446</v>
      </c>
      <c r="R276">
        <f t="shared" si="125"/>
        <v>0</v>
      </c>
      <c r="S276">
        <f t="shared" si="126"/>
        <v>0</v>
      </c>
      <c r="U276">
        <f t="shared" si="114"/>
        <v>5.2359877559829888</v>
      </c>
      <c r="V276">
        <f t="shared" si="115"/>
        <v>-4.8558562355610482</v>
      </c>
      <c r="W276">
        <f t="shared" si="127"/>
        <v>-1.9402313204513169</v>
      </c>
      <c r="X276">
        <f t="shared" si="116"/>
        <v>3.295756435531672</v>
      </c>
      <c r="Y276" t="e">
        <f t="shared" si="117"/>
        <v>#NUM!</v>
      </c>
      <c r="Z276">
        <f t="shared" si="128"/>
        <v>7.4060141374994989E-2</v>
      </c>
      <c r="AA276" t="e">
        <f t="shared" si="118"/>
        <v>#NUM!</v>
      </c>
      <c r="AD276">
        <f t="shared" si="129"/>
        <v>-5.7463957785221342E-10</v>
      </c>
      <c r="AE276">
        <f t="shared" si="119"/>
        <v>0.29828899957277166</v>
      </c>
      <c r="AF276">
        <f t="shared" si="120"/>
        <v>21.203218023284816</v>
      </c>
      <c r="AG276">
        <f t="shared" si="130"/>
        <v>7.4060141374994989E-2</v>
      </c>
      <c r="AH276">
        <f t="shared" si="131"/>
        <v>21.575567163657944</v>
      </c>
      <c r="AI276">
        <f t="shared" si="121"/>
        <v>0</v>
      </c>
    </row>
    <row r="277" spans="1:35" x14ac:dyDescent="0.3">
      <c r="A277">
        <f t="shared" si="142"/>
        <v>0.24299999999999999</v>
      </c>
      <c r="B277">
        <f t="shared" si="132"/>
        <v>0.38170231831953</v>
      </c>
      <c r="C277">
        <f t="shared" si="137"/>
        <v>0.92803186558873674</v>
      </c>
      <c r="D277">
        <f t="shared" si="133"/>
        <v>381704.27081817453</v>
      </c>
      <c r="E277">
        <f t="shared" si="138"/>
        <v>0.69138696882864925</v>
      </c>
      <c r="F277">
        <f t="shared" si="134"/>
        <v>2517002923.7734108</v>
      </c>
      <c r="G277" t="e">
        <f t="shared" si="135"/>
        <v>#NUM!</v>
      </c>
      <c r="H277" t="e">
        <f t="shared" si="136"/>
        <v>#NUM!</v>
      </c>
      <c r="I277">
        <f t="shared" si="139"/>
        <v>0.92803097977705118</v>
      </c>
      <c r="J277" t="e">
        <f t="shared" si="140"/>
        <v>#NUM!</v>
      </c>
      <c r="K277" t="e">
        <f t="shared" si="141"/>
        <v>#NUM!</v>
      </c>
      <c r="M277">
        <f t="shared" si="112"/>
        <v>21646356.361044046</v>
      </c>
      <c r="N277">
        <f t="shared" si="113"/>
        <v>21.64633500907572</v>
      </c>
      <c r="O277">
        <f t="shared" si="122"/>
        <v>-7.4690163372706037E-2</v>
      </c>
      <c r="P277">
        <f t="shared" si="123"/>
        <v>21.571644845703013</v>
      </c>
      <c r="Q277">
        <f t="shared" si="124"/>
        <v>-2335857355.4772983</v>
      </c>
      <c r="R277">
        <f t="shared" si="125"/>
        <v>0</v>
      </c>
      <c r="S277">
        <f t="shared" si="126"/>
        <v>0</v>
      </c>
      <c r="U277">
        <f t="shared" si="114"/>
        <v>5.2359877559829888</v>
      </c>
      <c r="V277">
        <f t="shared" si="115"/>
        <v>-4.8542854376634592</v>
      </c>
      <c r="W277">
        <f t="shared" si="127"/>
        <v>-1.9484517117407016</v>
      </c>
      <c r="X277">
        <f t="shared" si="116"/>
        <v>3.2875360442422874</v>
      </c>
      <c r="Y277" t="e">
        <f t="shared" si="117"/>
        <v>#NUM!</v>
      </c>
      <c r="Z277">
        <f t="shared" si="128"/>
        <v>7.4689208866571974E-2</v>
      </c>
      <c r="AA277" t="e">
        <f t="shared" si="118"/>
        <v>#NUM!</v>
      </c>
      <c r="AD277">
        <f t="shared" si="129"/>
        <v>-5.7463957785221342E-10</v>
      </c>
      <c r="AE277">
        <f t="shared" si="119"/>
        <v>0.2943666846862954</v>
      </c>
      <c r="AF277">
        <f t="shared" si="120"/>
        <v>21.202588952724781</v>
      </c>
      <c r="AG277">
        <f t="shared" si="130"/>
        <v>7.4689208866571974E-2</v>
      </c>
      <c r="AH277">
        <f t="shared" si="131"/>
        <v>21.571644845703009</v>
      </c>
      <c r="AI277">
        <f t="shared" si="121"/>
        <v>0</v>
      </c>
    </row>
    <row r="278" spans="1:35" x14ac:dyDescent="0.3">
      <c r="A278">
        <f t="shared" si="142"/>
        <v>0.24399999999999999</v>
      </c>
      <c r="B278">
        <f t="shared" si="132"/>
        <v>0.38327311621711962</v>
      </c>
      <c r="C278">
        <f t="shared" si="137"/>
        <v>0.92744559741835564</v>
      </c>
      <c r="D278">
        <f t="shared" si="133"/>
        <v>383275.07028656208</v>
      </c>
      <c r="E278">
        <f t="shared" si="138"/>
        <v>0.69365330569266626</v>
      </c>
      <c r="F278">
        <f t="shared" si="134"/>
        <v>2508779252.8614845</v>
      </c>
      <c r="G278" t="e">
        <f t="shared" si="135"/>
        <v>#NUM!</v>
      </c>
      <c r="H278" t="e">
        <f t="shared" si="136"/>
        <v>#NUM!</v>
      </c>
      <c r="I278">
        <f t="shared" si="139"/>
        <v>0.92744470930432232</v>
      </c>
      <c r="J278" t="e">
        <f t="shared" si="140"/>
        <v>#NUM!</v>
      </c>
      <c r="K278" t="e">
        <f t="shared" si="141"/>
        <v>#NUM!</v>
      </c>
      <c r="M278">
        <f t="shared" ref="M278:M341" si="143">alpha*LN(F278)</f>
        <v>21643083.761402387</v>
      </c>
      <c r="N278">
        <f t="shared" ref="N278:N341" si="144">(LN(cat0)+LN(C278)+M278)/(alpha-1)</f>
        <v>21.64306240880213</v>
      </c>
      <c r="O278">
        <f t="shared" si="122"/>
        <v>-7.532209888734416E-2</v>
      </c>
      <c r="P278">
        <f t="shared" si="123"/>
        <v>21.567740309914786</v>
      </c>
      <c r="Q278">
        <f t="shared" si="124"/>
        <v>-2326754699.1445055</v>
      </c>
      <c r="R278">
        <f t="shared" si="125"/>
        <v>0</v>
      </c>
      <c r="S278">
        <f t="shared" si="126"/>
        <v>0</v>
      </c>
      <c r="U278">
        <f t="shared" ref="U278:U341" si="145">ea</f>
        <v>5.2359877559829888</v>
      </c>
      <c r="V278">
        <f t="shared" ref="V278:V341" si="146">$W$4+B278</f>
        <v>-4.8527146397658694</v>
      </c>
      <c r="W278">
        <f t="shared" si="127"/>
        <v>-1.9566775375518102</v>
      </c>
      <c r="X278">
        <f t="shared" ref="X278:X341" si="147">$W$5+W278</f>
        <v>3.2793102184311786</v>
      </c>
      <c r="Y278" t="e">
        <f t="shared" ref="Y278:Y341" si="148">LN(V278) - LN($W$4)</f>
        <v>#NUM!</v>
      </c>
      <c r="Z278">
        <f t="shared" si="128"/>
        <v>7.5321141295372179E-2</v>
      </c>
      <c r="AA278" t="e">
        <f t="shared" ref="AA278:AA341" si="149">X278+Y278-Z278</f>
        <v>#NUM!</v>
      </c>
      <c r="AD278">
        <f t="shared" si="129"/>
        <v>-5.7463957785221342E-10</v>
      </c>
      <c r="AE278">
        <f t="shared" ref="AE278:AE341" si="150">alpha/(alpha-1)*(LN(C278)-LN(E278))</f>
        <v>0.29046215198390529</v>
      </c>
      <c r="AF278">
        <f t="shared" ref="AF278:AF341" si="151">$E$18+LN(I278)</f>
        <v>21.201957017210145</v>
      </c>
      <c r="AG278">
        <f t="shared" si="130"/>
        <v>7.5321141295372179E-2</v>
      </c>
      <c r="AH278">
        <f t="shared" si="131"/>
        <v>21.567740309914782</v>
      </c>
      <c r="AI278">
        <f t="shared" ref="AI278:AI341" si="152">AH278-P278</f>
        <v>0</v>
      </c>
    </row>
    <row r="279" spans="1:35" x14ac:dyDescent="0.3">
      <c r="A279">
        <f t="shared" si="142"/>
        <v>0.245</v>
      </c>
      <c r="B279">
        <f t="shared" si="132"/>
        <v>0.38484391411470931</v>
      </c>
      <c r="C279">
        <f t="shared" si="137"/>
        <v>0.92685704086358089</v>
      </c>
      <c r="D279">
        <f t="shared" si="133"/>
        <v>384845.86975494964</v>
      </c>
      <c r="E279">
        <f t="shared" si="138"/>
        <v>0.69591279647855864</v>
      </c>
      <c r="F279">
        <f t="shared" si="134"/>
        <v>2500633744.3518519</v>
      </c>
      <c r="G279" t="e">
        <f t="shared" si="135"/>
        <v>#NUM!</v>
      </c>
      <c r="H279" t="e">
        <f t="shared" si="136"/>
        <v>#NUM!</v>
      </c>
      <c r="I279">
        <f t="shared" si="139"/>
        <v>0.92685615048030523</v>
      </c>
      <c r="J279" t="e">
        <f t="shared" si="140"/>
        <v>#NUM!</v>
      </c>
      <c r="K279" t="e">
        <f t="shared" si="141"/>
        <v>#NUM!</v>
      </c>
      <c r="M279">
        <f t="shared" si="143"/>
        <v>21639831.674246218</v>
      </c>
      <c r="N279">
        <f t="shared" si="144"/>
        <v>21.639810321011158</v>
      </c>
      <c r="O279">
        <f t="shared" ref="O279:O342" si="153">LN(I279)</f>
        <v>-7.5956902932950932E-2</v>
      </c>
      <c r="P279">
        <f t="shared" ref="P279:P342" si="154">N279+O279</f>
        <v>21.563853418078207</v>
      </c>
      <c r="Q279">
        <f t="shared" ref="Q279:Q342" si="155">P279-EXP(P279)</f>
        <v>-2317728408.690125</v>
      </c>
      <c r="R279">
        <f t="shared" ref="R279:R342" si="156">EXP(Q279)</f>
        <v>0</v>
      </c>
      <c r="S279">
        <f t="shared" ref="S279:S342" si="157">IFERROR(P279-LN(J279),0)</f>
        <v>0</v>
      </c>
      <c r="U279">
        <f t="shared" si="145"/>
        <v>5.2359877559829888</v>
      </c>
      <c r="V279">
        <f t="shared" si="146"/>
        <v>-4.8511438418682795</v>
      </c>
      <c r="W279">
        <f t="shared" ref="W279:W342" si="158">V279*TAN(B279)</f>
        <v>-1.9649088519501303</v>
      </c>
      <c r="X279">
        <f t="shared" si="147"/>
        <v>3.2710789040328585</v>
      </c>
      <c r="Y279" t="e">
        <f t="shared" si="148"/>
        <v>#NUM!</v>
      </c>
      <c r="Z279">
        <f t="shared" ref="Z279:Z342" si="159">-LN(C279)</f>
        <v>7.5955942284583286E-2</v>
      </c>
      <c r="AA279" t="e">
        <f t="shared" si="149"/>
        <v>#NUM!</v>
      </c>
      <c r="AD279">
        <f t="shared" ref="AD279:AD342" si="160">$D$14</f>
        <v>-5.7463957785221342E-10</v>
      </c>
      <c r="AE279">
        <f t="shared" si="150"/>
        <v>0.28657526320372512</v>
      </c>
      <c r="AF279">
        <f t="shared" si="151"/>
        <v>21.201322213164538</v>
      </c>
      <c r="AG279">
        <f t="shared" ref="AG279:AG342" si="161">-LN(C279)</f>
        <v>7.5955942284583286E-2</v>
      </c>
      <c r="AH279">
        <f t="shared" ref="AH279:AH342" si="162">SUM(AD279:AG279)</f>
        <v>21.563853418078207</v>
      </c>
      <c r="AI279">
        <f t="shared" si="152"/>
        <v>0</v>
      </c>
    </row>
    <row r="280" spans="1:35" x14ac:dyDescent="0.3">
      <c r="A280">
        <f t="shared" si="142"/>
        <v>0.246</v>
      </c>
      <c r="B280">
        <f t="shared" si="132"/>
        <v>0.38641471201229899</v>
      </c>
      <c r="C280">
        <f t="shared" si="137"/>
        <v>0.92626619737661997</v>
      </c>
      <c r="D280">
        <f t="shared" si="133"/>
        <v>386416.6692233372</v>
      </c>
      <c r="E280">
        <f t="shared" si="138"/>
        <v>0.69816541888606454</v>
      </c>
      <c r="F280">
        <f t="shared" si="134"/>
        <v>2492565479.3631907</v>
      </c>
      <c r="G280" t="e">
        <f t="shared" si="135"/>
        <v>#NUM!</v>
      </c>
      <c r="H280" t="e">
        <f t="shared" si="136"/>
        <v>#NUM!</v>
      </c>
      <c r="I280">
        <f t="shared" si="139"/>
        <v>0.92626530471358792</v>
      </c>
      <c r="J280" t="e">
        <f t="shared" si="140"/>
        <v>#NUM!</v>
      </c>
      <c r="K280" t="e">
        <f t="shared" si="141"/>
        <v>#NUM!</v>
      </c>
      <c r="M280">
        <f t="shared" si="143"/>
        <v>21636599.966590479</v>
      </c>
      <c r="N280">
        <f t="shared" si="144"/>
        <v>21.636578612717749</v>
      </c>
      <c r="O280">
        <f t="shared" si="153"/>
        <v>-7.6594579200831431E-2</v>
      </c>
      <c r="P280">
        <f t="shared" si="154"/>
        <v>21.559984033516916</v>
      </c>
      <c r="Q280">
        <f t="shared" si="155"/>
        <v>-2308777554.4051833</v>
      </c>
      <c r="R280">
        <f t="shared" si="156"/>
        <v>0</v>
      </c>
      <c r="S280">
        <f t="shared" si="157"/>
        <v>0</v>
      </c>
      <c r="U280">
        <f t="shared" si="145"/>
        <v>5.2359877559829888</v>
      </c>
      <c r="V280">
        <f t="shared" si="146"/>
        <v>-4.8495730439706897</v>
      </c>
      <c r="W280">
        <f t="shared" si="158"/>
        <v>-1.9731457091925357</v>
      </c>
      <c r="X280">
        <f t="shared" si="147"/>
        <v>3.2628420467904533</v>
      </c>
      <c r="Y280" t="e">
        <f t="shared" si="148"/>
        <v>#NUM!</v>
      </c>
      <c r="Z280">
        <f t="shared" si="159"/>
        <v>7.6593615478453655E-2</v>
      </c>
      <c r="AA280" t="e">
        <f t="shared" si="149"/>
        <v>#NUM!</v>
      </c>
      <c r="AD280">
        <f t="shared" si="160"/>
        <v>-5.7463957785221342E-10</v>
      </c>
      <c r="AE280">
        <f t="shared" si="150"/>
        <v>0.28270588171644312</v>
      </c>
      <c r="AF280">
        <f t="shared" si="151"/>
        <v>21.200684536896656</v>
      </c>
      <c r="AG280">
        <f t="shared" si="161"/>
        <v>7.6593615478453655E-2</v>
      </c>
      <c r="AH280">
        <f t="shared" si="162"/>
        <v>21.559984033516916</v>
      </c>
      <c r="AI280">
        <f t="shared" si="152"/>
        <v>0</v>
      </c>
    </row>
    <row r="281" spans="1:35" x14ac:dyDescent="0.3">
      <c r="A281">
        <f t="shared" si="142"/>
        <v>0.247</v>
      </c>
      <c r="B281">
        <f t="shared" si="132"/>
        <v>0.38798550990988862</v>
      </c>
      <c r="C281">
        <f t="shared" si="137"/>
        <v>0.9256730684153236</v>
      </c>
      <c r="D281">
        <f t="shared" si="133"/>
        <v>387987.46869172476</v>
      </c>
      <c r="E281">
        <f t="shared" si="138"/>
        <v>0.70041115068271009</v>
      </c>
      <c r="F281">
        <f t="shared" si="134"/>
        <v>2484573554.1250348</v>
      </c>
      <c r="G281" t="e">
        <f t="shared" si="135"/>
        <v>#NUM!</v>
      </c>
      <c r="H281" t="e">
        <f t="shared" si="136"/>
        <v>#NUM!</v>
      </c>
      <c r="I281">
        <f t="shared" si="139"/>
        <v>0.92567217350580977</v>
      </c>
      <c r="J281" t="e">
        <f t="shared" si="140"/>
        <v>#NUM!</v>
      </c>
      <c r="K281" t="e">
        <f t="shared" si="141"/>
        <v>#NUM!</v>
      </c>
      <c r="M281">
        <f t="shared" si="143"/>
        <v>21633388.507137567</v>
      </c>
      <c r="N281">
        <f t="shared" si="144"/>
        <v>21.633367152624288</v>
      </c>
      <c r="O281">
        <f t="shared" si="153"/>
        <v>-7.723513130913362E-2</v>
      </c>
      <c r="P281">
        <f t="shared" si="154"/>
        <v>21.556132021315154</v>
      </c>
      <c r="Q281">
        <f t="shared" si="155"/>
        <v>-2299901221.8614855</v>
      </c>
      <c r="R281">
        <f t="shared" si="156"/>
        <v>0</v>
      </c>
      <c r="S281">
        <f t="shared" si="157"/>
        <v>0</v>
      </c>
      <c r="U281">
        <f t="shared" si="145"/>
        <v>5.2359877559829888</v>
      </c>
      <c r="V281">
        <f t="shared" si="146"/>
        <v>-4.8480022460730998</v>
      </c>
      <c r="W281">
        <f t="shared" si="158"/>
        <v>-1.9813881637289323</v>
      </c>
      <c r="X281">
        <f t="shared" si="147"/>
        <v>3.2545995922540563</v>
      </c>
      <c r="Y281" t="e">
        <f t="shared" si="148"/>
        <v>#NUM!</v>
      </c>
      <c r="Z281">
        <f t="shared" si="159"/>
        <v>7.7234164542380926E-2</v>
      </c>
      <c r="AA281" t="e">
        <f t="shared" si="149"/>
        <v>#NUM!</v>
      </c>
      <c r="AD281">
        <f t="shared" si="160"/>
        <v>-5.7463957785221342E-10</v>
      </c>
      <c r="AE281">
        <f t="shared" si="150"/>
        <v>0.27885387255905292</v>
      </c>
      <c r="AF281">
        <f t="shared" si="151"/>
        <v>21.200043984788355</v>
      </c>
      <c r="AG281">
        <f t="shared" si="161"/>
        <v>7.7234164542380926E-2</v>
      </c>
      <c r="AH281">
        <f t="shared" si="162"/>
        <v>21.55613202131515</v>
      </c>
      <c r="AI281">
        <f t="shared" si="152"/>
        <v>0</v>
      </c>
    </row>
    <row r="282" spans="1:35" x14ac:dyDescent="0.3">
      <c r="A282">
        <f t="shared" si="142"/>
        <v>0.248</v>
      </c>
      <c r="B282">
        <f t="shared" si="132"/>
        <v>0.38955630780747824</v>
      </c>
      <c r="C282">
        <f t="shared" si="137"/>
        <v>0.92507765544318132</v>
      </c>
      <c r="D282">
        <f t="shared" si="133"/>
        <v>389558.26816011226</v>
      </c>
      <c r="E282">
        <f t="shared" si="138"/>
        <v>0.70264996966261206</v>
      </c>
      <c r="F282">
        <f t="shared" si="134"/>
        <v>2476657079.8204694</v>
      </c>
      <c r="G282" t="e">
        <f t="shared" si="135"/>
        <v>#NUM!</v>
      </c>
      <c r="H282" t="e">
        <f t="shared" si="136"/>
        <v>#NUM!</v>
      </c>
      <c r="I282">
        <f t="shared" si="139"/>
        <v>0.9250767582986078</v>
      </c>
      <c r="J282" t="e">
        <f t="shared" si="140"/>
        <v>#NUM!</v>
      </c>
      <c r="K282" t="e">
        <f t="shared" si="141"/>
        <v>#NUM!</v>
      </c>
      <c r="M282">
        <f t="shared" si="143"/>
        <v>21630197.16630945</v>
      </c>
      <c r="N282">
        <f t="shared" si="144"/>
        <v>21.630175811152743</v>
      </c>
      <c r="O282">
        <f t="shared" si="153"/>
        <v>-7.7878562968082085E-2</v>
      </c>
      <c r="P282">
        <f t="shared" si="154"/>
        <v>21.552297248184662</v>
      </c>
      <c r="Q282">
        <f t="shared" si="155"/>
        <v>-2291098511.3604774</v>
      </c>
      <c r="R282">
        <f t="shared" si="156"/>
        <v>0</v>
      </c>
      <c r="S282">
        <f t="shared" si="157"/>
        <v>0</v>
      </c>
      <c r="U282">
        <f t="shared" si="145"/>
        <v>5.2359877559829888</v>
      </c>
      <c r="V282">
        <f t="shared" si="146"/>
        <v>-4.8464314481755109</v>
      </c>
      <c r="W282">
        <f t="shared" si="158"/>
        <v>-1.9896362702039179</v>
      </c>
      <c r="X282">
        <f t="shared" si="147"/>
        <v>3.246351485779071</v>
      </c>
      <c r="Y282" t="e">
        <f t="shared" si="148"/>
        <v>#NUM!</v>
      </c>
      <c r="Z282">
        <f t="shared" si="159"/>
        <v>7.7877593163003273E-2</v>
      </c>
      <c r="AA282" t="e">
        <f t="shared" si="149"/>
        <v>#NUM!</v>
      </c>
      <c r="AD282">
        <f t="shared" si="160"/>
        <v>-5.7463957785221342E-10</v>
      </c>
      <c r="AE282">
        <f t="shared" si="150"/>
        <v>0.27501910246688294</v>
      </c>
      <c r="AF282">
        <f t="shared" si="151"/>
        <v>21.199400553129408</v>
      </c>
      <c r="AG282">
        <f t="shared" si="161"/>
        <v>7.7877593163003273E-2</v>
      </c>
      <c r="AH282">
        <f t="shared" si="162"/>
        <v>21.552297248184654</v>
      </c>
      <c r="AI282">
        <f t="shared" si="152"/>
        <v>0</v>
      </c>
    </row>
    <row r="283" spans="1:35" x14ac:dyDescent="0.3">
      <c r="A283">
        <f t="shared" si="142"/>
        <v>0.249</v>
      </c>
      <c r="B283">
        <f t="shared" si="132"/>
        <v>0.39112710570506792</v>
      </c>
      <c r="C283">
        <f t="shared" si="137"/>
        <v>0.92447995992931842</v>
      </c>
      <c r="D283">
        <f t="shared" si="133"/>
        <v>391129.06762849988</v>
      </c>
      <c r="E283">
        <f t="shared" si="138"/>
        <v>0.70488185385378099</v>
      </c>
      <c r="F283">
        <f t="shared" si="134"/>
        <v>2468815181.5602474</v>
      </c>
      <c r="G283" t="e">
        <f t="shared" si="135"/>
        <v>#NUM!</v>
      </c>
      <c r="H283" t="e">
        <f t="shared" si="136"/>
        <v>#NUM!</v>
      </c>
      <c r="I283">
        <f t="shared" si="139"/>
        <v>0.92447906051672568</v>
      </c>
      <c r="J283" t="e">
        <f t="shared" si="140"/>
        <v>#NUM!</v>
      </c>
      <c r="K283" t="e">
        <f t="shared" si="141"/>
        <v>#NUM!</v>
      </c>
      <c r="M283">
        <f t="shared" si="143"/>
        <v>21627025.815926667</v>
      </c>
      <c r="N283">
        <f t="shared" si="144"/>
        <v>21.627004460123647</v>
      </c>
      <c r="O283">
        <f t="shared" si="153"/>
        <v>-7.8524877933662265E-2</v>
      </c>
      <c r="P283">
        <f t="shared" si="154"/>
        <v>21.548479582189984</v>
      </c>
      <c r="Q283">
        <f t="shared" si="155"/>
        <v>-2282368537.0707035</v>
      </c>
      <c r="R283">
        <f t="shared" si="156"/>
        <v>0</v>
      </c>
      <c r="S283">
        <f t="shared" si="157"/>
        <v>0</v>
      </c>
      <c r="U283">
        <f t="shared" si="145"/>
        <v>5.2359877559829888</v>
      </c>
      <c r="V283">
        <f t="shared" si="146"/>
        <v>-4.844860650277921</v>
      </c>
      <c r="W283">
        <f t="shared" si="158"/>
        <v>-1.9978900834584499</v>
      </c>
      <c r="X283">
        <f t="shared" si="147"/>
        <v>3.238097672524539</v>
      </c>
      <c r="Y283" t="e">
        <f t="shared" si="148"/>
        <v>#NUM!</v>
      </c>
      <c r="Z283">
        <f t="shared" si="159"/>
        <v>7.8523905048289697E-2</v>
      </c>
      <c r="AA283" t="e">
        <f t="shared" si="149"/>
        <v>#NUM!</v>
      </c>
      <c r="AD283">
        <f t="shared" si="160"/>
        <v>-5.7463957785221342E-10</v>
      </c>
      <c r="AE283">
        <f t="shared" si="150"/>
        <v>0.27120143955250442</v>
      </c>
      <c r="AF283">
        <f t="shared" si="151"/>
        <v>21.198754238163826</v>
      </c>
      <c r="AG283">
        <f t="shared" si="161"/>
        <v>7.8523905048289697E-2</v>
      </c>
      <c r="AH283">
        <f t="shared" si="162"/>
        <v>21.54847958218998</v>
      </c>
      <c r="AI283">
        <f t="shared" si="152"/>
        <v>0</v>
      </c>
    </row>
    <row r="284" spans="1:35" x14ac:dyDescent="0.3">
      <c r="A284">
        <f t="shared" si="142"/>
        <v>0.25</v>
      </c>
      <c r="B284">
        <f t="shared" si="132"/>
        <v>0.39269790360265755</v>
      </c>
      <c r="C284">
        <f t="shared" si="137"/>
        <v>0.92387998334849208</v>
      </c>
      <c r="D284">
        <f t="shared" si="133"/>
        <v>392699.86709688738</v>
      </c>
      <c r="E284">
        <f t="shared" si="138"/>
        <v>0.70710678106301172</v>
      </c>
      <c r="F284">
        <f t="shared" si="134"/>
        <v>2461046999.6970253</v>
      </c>
      <c r="G284" t="e">
        <f t="shared" si="135"/>
        <v>#NUM!</v>
      </c>
      <c r="H284" t="e">
        <f t="shared" si="136"/>
        <v>#NUM!</v>
      </c>
      <c r="I284">
        <f t="shared" si="139"/>
        <v>0.92387908174578881</v>
      </c>
      <c r="J284" t="e">
        <f t="shared" si="140"/>
        <v>#NUM!</v>
      </c>
      <c r="K284" t="e">
        <f t="shared" si="141"/>
        <v>#NUM!</v>
      </c>
      <c r="M284">
        <f t="shared" si="143"/>
        <v>21623874.329830237</v>
      </c>
      <c r="N284">
        <f t="shared" si="144"/>
        <v>21.623852973378018</v>
      </c>
      <c r="O284">
        <f t="shared" si="153"/>
        <v>-7.9174079815365631E-2</v>
      </c>
      <c r="P284">
        <f t="shared" si="154"/>
        <v>21.544678893562651</v>
      </c>
      <c r="Q284">
        <f t="shared" si="155"/>
        <v>-2273710428.6598353</v>
      </c>
      <c r="R284">
        <f t="shared" si="156"/>
        <v>0</v>
      </c>
      <c r="S284">
        <f t="shared" si="157"/>
        <v>0</v>
      </c>
      <c r="U284">
        <f t="shared" si="145"/>
        <v>5.2359877559829888</v>
      </c>
      <c r="V284">
        <f t="shared" si="146"/>
        <v>-4.8432898523803312</v>
      </c>
      <c r="W284">
        <f t="shared" si="158"/>
        <v>-2.0061496585315259</v>
      </c>
      <c r="X284">
        <f t="shared" si="147"/>
        <v>3.2298380974514629</v>
      </c>
      <c r="Y284" t="e">
        <f t="shared" si="148"/>
        <v>#NUM!</v>
      </c>
      <c r="Z284">
        <f t="shared" si="159"/>
        <v>7.9173103927631883E-2</v>
      </c>
      <c r="AA284" t="e">
        <f t="shared" si="149"/>
        <v>#NUM!</v>
      </c>
      <c r="AD284">
        <f t="shared" si="160"/>
        <v>-5.7463957785221342E-10</v>
      </c>
      <c r="AE284">
        <f t="shared" si="150"/>
        <v>0.26740075392753332</v>
      </c>
      <c r="AF284">
        <f t="shared" si="151"/>
        <v>21.198105036282122</v>
      </c>
      <c r="AG284">
        <f t="shared" si="161"/>
        <v>7.9173103927631883E-2</v>
      </c>
      <c r="AH284">
        <f t="shared" si="162"/>
        <v>21.544678893562651</v>
      </c>
      <c r="AI284">
        <f t="shared" si="152"/>
        <v>0</v>
      </c>
    </row>
    <row r="285" spans="1:35" x14ac:dyDescent="0.3">
      <c r="A285">
        <f t="shared" si="142"/>
        <v>0.251</v>
      </c>
      <c r="B285">
        <f t="shared" si="132"/>
        <v>0.39426870150024723</v>
      </c>
      <c r="C285">
        <f t="shared" si="137"/>
        <v>0.9232777271810878</v>
      </c>
      <c r="D285">
        <f t="shared" si="133"/>
        <v>394270.66656527494</v>
      </c>
      <c r="E285">
        <f t="shared" si="138"/>
        <v>0.70932472945503477</v>
      </c>
      <c r="F285">
        <f t="shared" si="134"/>
        <v>2453351687.5092421</v>
      </c>
      <c r="G285" t="e">
        <f t="shared" si="135"/>
        <v>#NUM!</v>
      </c>
      <c r="H285" t="e">
        <f t="shared" si="136"/>
        <v>#NUM!</v>
      </c>
      <c r="I285">
        <f t="shared" si="139"/>
        <v>0.92327682335514472</v>
      </c>
      <c r="J285" t="e">
        <f t="shared" si="140"/>
        <v>#NUM!</v>
      </c>
      <c r="K285" t="e">
        <f t="shared" si="141"/>
        <v>#NUM!</v>
      </c>
      <c r="M285">
        <f t="shared" si="143"/>
        <v>21620742.583033763</v>
      </c>
      <c r="N285">
        <f t="shared" si="144"/>
        <v>21.620721225929454</v>
      </c>
      <c r="O285">
        <f t="shared" si="153"/>
        <v>-7.9826172484232641E-2</v>
      </c>
      <c r="P285">
        <f t="shared" si="154"/>
        <v>21.540895053445222</v>
      </c>
      <c r="Q285">
        <f t="shared" si="155"/>
        <v>-2265123328.1997762</v>
      </c>
      <c r="R285">
        <f t="shared" si="156"/>
        <v>0</v>
      </c>
      <c r="S285">
        <f t="shared" si="157"/>
        <v>0</v>
      </c>
      <c r="U285">
        <f t="shared" si="145"/>
        <v>5.2359877559829888</v>
      </c>
      <c r="V285">
        <f t="shared" si="146"/>
        <v>-4.8417190544827413</v>
      </c>
      <c r="W285">
        <f t="shared" si="158"/>
        <v>-2.0144150506618788</v>
      </c>
      <c r="X285">
        <f t="shared" si="147"/>
        <v>3.2215727053211101</v>
      </c>
      <c r="Y285" t="e">
        <f t="shared" si="148"/>
        <v>#NUM!</v>
      </c>
      <c r="Z285">
        <f t="shared" si="159"/>
        <v>7.9825193551936471E-2</v>
      </c>
      <c r="AA285" t="e">
        <f t="shared" si="149"/>
        <v>#NUM!</v>
      </c>
      <c r="AD285">
        <f t="shared" si="160"/>
        <v>-5.7463957785221342E-10</v>
      </c>
      <c r="AE285">
        <f t="shared" si="150"/>
        <v>0.26361691685466837</v>
      </c>
      <c r="AF285">
        <f t="shared" si="151"/>
        <v>21.197452943613257</v>
      </c>
      <c r="AG285">
        <f t="shared" si="161"/>
        <v>7.9825193551936471E-2</v>
      </c>
      <c r="AH285">
        <f t="shared" si="162"/>
        <v>21.540895053445222</v>
      </c>
      <c r="AI285">
        <f t="shared" si="152"/>
        <v>0</v>
      </c>
    </row>
    <row r="286" spans="1:35" x14ac:dyDescent="0.3">
      <c r="A286">
        <f t="shared" si="142"/>
        <v>0.252</v>
      </c>
      <c r="B286">
        <f t="shared" si="132"/>
        <v>0.39583949939783691</v>
      </c>
      <c r="C286">
        <f t="shared" si="137"/>
        <v>0.922673192913116</v>
      </c>
      <c r="D286">
        <f t="shared" si="133"/>
        <v>395841.46603366255</v>
      </c>
      <c r="E286">
        <f t="shared" si="138"/>
        <v>0.7115356771392064</v>
      </c>
      <c r="F286">
        <f t="shared" si="134"/>
        <v>2445728412.3788009</v>
      </c>
      <c r="G286" t="e">
        <f t="shared" si="135"/>
        <v>#NUM!</v>
      </c>
      <c r="H286" t="e">
        <f t="shared" si="136"/>
        <v>#NUM!</v>
      </c>
      <c r="I286">
        <f t="shared" si="139"/>
        <v>0.92267228687518432</v>
      </c>
      <c r="J286" t="e">
        <f t="shared" si="140"/>
        <v>#NUM!</v>
      </c>
      <c r="K286" t="e">
        <f t="shared" si="141"/>
        <v>#NUM!</v>
      </c>
      <c r="M286">
        <f t="shared" si="143"/>
        <v>21617630.45228631</v>
      </c>
      <c r="N286">
        <f t="shared" si="144"/>
        <v>21.617609094527019</v>
      </c>
      <c r="O286">
        <f t="shared" si="153"/>
        <v>-8.0481159664781254E-2</v>
      </c>
      <c r="P286">
        <f t="shared" si="154"/>
        <v>21.537127934862237</v>
      </c>
      <c r="Q286">
        <f t="shared" si="155"/>
        <v>-2256606392.1661038</v>
      </c>
      <c r="R286">
        <f t="shared" si="156"/>
        <v>0</v>
      </c>
      <c r="S286">
        <f t="shared" si="157"/>
        <v>0</v>
      </c>
      <c r="U286">
        <f t="shared" si="145"/>
        <v>5.2359877559829888</v>
      </c>
      <c r="V286">
        <f t="shared" si="146"/>
        <v>-4.8401482565851524</v>
      </c>
      <c r="W286">
        <f t="shared" si="158"/>
        <v>-2.0226863152896781</v>
      </c>
      <c r="X286">
        <f t="shared" si="147"/>
        <v>3.2133014406933107</v>
      </c>
      <c r="Y286" t="e">
        <f t="shared" si="148"/>
        <v>#NUM!</v>
      </c>
      <c r="Z286">
        <f t="shared" si="159"/>
        <v>8.0480177693717722E-2</v>
      </c>
      <c r="AA286" t="e">
        <f t="shared" si="149"/>
        <v>#NUM!</v>
      </c>
      <c r="AD286">
        <f t="shared" si="160"/>
        <v>-5.7463957785221342E-10</v>
      </c>
      <c r="AE286">
        <f t="shared" si="150"/>
        <v>0.25984980131044721</v>
      </c>
      <c r="AF286">
        <f t="shared" si="151"/>
        <v>21.196797956432707</v>
      </c>
      <c r="AG286">
        <f t="shared" si="161"/>
        <v>8.0480177693717722E-2</v>
      </c>
      <c r="AH286">
        <f t="shared" si="162"/>
        <v>21.537127934862234</v>
      </c>
      <c r="AI286">
        <f t="shared" si="152"/>
        <v>0</v>
      </c>
    </row>
    <row r="287" spans="1:35" x14ac:dyDescent="0.3">
      <c r="A287">
        <f t="shared" si="142"/>
        <v>0.253</v>
      </c>
      <c r="B287">
        <f t="shared" si="132"/>
        <v>0.39741029729542648</v>
      </c>
      <c r="C287">
        <f t="shared" si="137"/>
        <v>0.92206638203620761</v>
      </c>
      <c r="D287">
        <f t="shared" si="133"/>
        <v>397412.26550205</v>
      </c>
      <c r="E287">
        <f t="shared" si="138"/>
        <v>0.7137396021308976</v>
      </c>
      <c r="F287">
        <f t="shared" si="134"/>
        <v>2438176355.6415281</v>
      </c>
      <c r="G287" t="e">
        <f t="shared" si="135"/>
        <v>#NUM!</v>
      </c>
      <c r="H287" t="e">
        <f t="shared" si="136"/>
        <v>#NUM!</v>
      </c>
      <c r="I287">
        <f t="shared" si="139"/>
        <v>0.92206547384259507</v>
      </c>
      <c r="J287" t="e">
        <f t="shared" si="140"/>
        <v>#NUM!</v>
      </c>
      <c r="K287" t="e">
        <f t="shared" si="141"/>
        <v>#NUM!</v>
      </c>
      <c r="M287">
        <f t="shared" si="143"/>
        <v>21614537.816099785</v>
      </c>
      <c r="N287">
        <f t="shared" si="144"/>
        <v>21.614516457682608</v>
      </c>
      <c r="O287">
        <f t="shared" si="153"/>
        <v>-8.1139045102372701E-2</v>
      </c>
      <c r="P287">
        <f t="shared" si="154"/>
        <v>21.533377412580236</v>
      </c>
      <c r="Q287">
        <f t="shared" si="155"/>
        <v>-2248158790.894249</v>
      </c>
      <c r="R287">
        <f t="shared" si="156"/>
        <v>0</v>
      </c>
      <c r="S287">
        <f t="shared" si="157"/>
        <v>0</v>
      </c>
      <c r="U287">
        <f t="shared" si="145"/>
        <v>5.2359877559829888</v>
      </c>
      <c r="V287">
        <f t="shared" si="146"/>
        <v>-4.8385774586875625</v>
      </c>
      <c r="W287">
        <f t="shared" si="158"/>
        <v>-2.0309635080582464</v>
      </c>
      <c r="X287">
        <f t="shared" si="147"/>
        <v>3.2050242479247424</v>
      </c>
      <c r="Y287" t="e">
        <f t="shared" si="148"/>
        <v>#NUM!</v>
      </c>
      <c r="Z287">
        <f t="shared" si="159"/>
        <v>8.1138060147192145E-2</v>
      </c>
      <c r="AA287" t="e">
        <f t="shared" si="149"/>
        <v>#NUM!</v>
      </c>
      <c r="AD287">
        <f t="shared" si="160"/>
        <v>-5.7463957785221342E-10</v>
      </c>
      <c r="AE287">
        <f t="shared" si="150"/>
        <v>0.25609928201256471</v>
      </c>
      <c r="AF287">
        <f t="shared" si="151"/>
        <v>21.196140070995117</v>
      </c>
      <c r="AG287">
        <f t="shared" si="161"/>
        <v>8.1138060147192145E-2</v>
      </c>
      <c r="AH287">
        <f t="shared" si="162"/>
        <v>21.533377412580236</v>
      </c>
      <c r="AI287">
        <f t="shared" si="152"/>
        <v>0</v>
      </c>
    </row>
    <row r="288" spans="1:35" x14ac:dyDescent="0.3">
      <c r="A288">
        <f t="shared" si="142"/>
        <v>0.254</v>
      </c>
      <c r="B288">
        <f t="shared" si="132"/>
        <v>0.39898109519301617</v>
      </c>
      <c r="C288">
        <f t="shared" si="137"/>
        <v>0.92145729604761129</v>
      </c>
      <c r="D288">
        <f t="shared" si="133"/>
        <v>398983.06497043761</v>
      </c>
      <c r="E288">
        <f t="shared" si="138"/>
        <v>0.71593648292326439</v>
      </c>
      <c r="F288">
        <f t="shared" si="134"/>
        <v>2430694710.3672981</v>
      </c>
      <c r="G288" t="e">
        <f t="shared" si="135"/>
        <v>#NUM!</v>
      </c>
      <c r="H288" t="e">
        <f t="shared" si="136"/>
        <v>#NUM!</v>
      </c>
      <c r="I288">
        <f t="shared" si="139"/>
        <v>0.92145638564206767</v>
      </c>
      <c r="J288" t="e">
        <f t="shared" si="140"/>
        <v>#NUM!</v>
      </c>
      <c r="K288" t="e">
        <f t="shared" si="141"/>
        <v>#NUM!</v>
      </c>
      <c r="M288">
        <f t="shared" si="143"/>
        <v>21611464.553923365</v>
      </c>
      <c r="N288">
        <f t="shared" si="144"/>
        <v>21.611443194845403</v>
      </c>
      <c r="O288">
        <f t="shared" si="153"/>
        <v>-8.1799832735083899E-2</v>
      </c>
      <c r="P288">
        <f t="shared" si="154"/>
        <v>21.52964336211032</v>
      </c>
      <c r="Q288">
        <f t="shared" si="155"/>
        <v>-2239779706.126595</v>
      </c>
      <c r="R288">
        <f t="shared" si="156"/>
        <v>0</v>
      </c>
      <c r="S288">
        <f t="shared" si="157"/>
        <v>0</v>
      </c>
      <c r="U288">
        <f t="shared" si="145"/>
        <v>5.2359877559829888</v>
      </c>
      <c r="V288">
        <f t="shared" si="146"/>
        <v>-4.8370066607899727</v>
      </c>
      <c r="W288">
        <f t="shared" si="158"/>
        <v>-2.0392466848157924</v>
      </c>
      <c r="X288">
        <f t="shared" si="147"/>
        <v>3.1967410711671964</v>
      </c>
      <c r="Y288" t="e">
        <f t="shared" si="148"/>
        <v>#NUM!</v>
      </c>
      <c r="Z288">
        <f t="shared" si="159"/>
        <v>8.1798844728371845E-2</v>
      </c>
      <c r="AA288" t="e">
        <f t="shared" si="149"/>
        <v>#NUM!</v>
      </c>
      <c r="AD288">
        <f t="shared" si="160"/>
        <v>-5.7463957785221342E-10</v>
      </c>
      <c r="AE288">
        <f t="shared" si="150"/>
        <v>0.25236523459418275</v>
      </c>
      <c r="AF288">
        <f t="shared" si="151"/>
        <v>21.195479283362406</v>
      </c>
      <c r="AG288">
        <f t="shared" si="161"/>
        <v>8.1798844728371845E-2</v>
      </c>
      <c r="AH288">
        <f t="shared" si="162"/>
        <v>21.52964336211032</v>
      </c>
      <c r="AI288">
        <f t="shared" si="152"/>
        <v>0</v>
      </c>
    </row>
    <row r="289" spans="1:35" x14ac:dyDescent="0.3">
      <c r="A289">
        <f t="shared" si="142"/>
        <v>0.255</v>
      </c>
      <c r="B289">
        <f t="shared" si="132"/>
        <v>0.40055189309060585</v>
      </c>
      <c r="C289">
        <f t="shared" si="137"/>
        <v>0.92084593645018908</v>
      </c>
      <c r="D289">
        <f t="shared" si="133"/>
        <v>400553.86443882517</v>
      </c>
      <c r="E289">
        <f t="shared" si="138"/>
        <v>0.71812629767077285</v>
      </c>
      <c r="F289">
        <f t="shared" si="134"/>
        <v>2423282683.9024305</v>
      </c>
      <c r="G289" t="e">
        <f t="shared" si="135"/>
        <v>#NUM!</v>
      </c>
      <c r="H289" t="e">
        <f t="shared" si="136"/>
        <v>#NUM!</v>
      </c>
      <c r="I289">
        <f t="shared" si="139"/>
        <v>0.92084502388918954</v>
      </c>
      <c r="J289" t="e">
        <f t="shared" si="140"/>
        <v>#NUM!</v>
      </c>
      <c r="K289" t="e">
        <f t="shared" si="141"/>
        <v>#NUM!</v>
      </c>
      <c r="M289">
        <f t="shared" si="143"/>
        <v>21608410.547266226</v>
      </c>
      <c r="N289">
        <f t="shared" si="144"/>
        <v>21.608389187524576</v>
      </c>
      <c r="O289">
        <f t="shared" si="153"/>
        <v>-8.2463526278558089E-2</v>
      </c>
      <c r="P289">
        <f t="shared" si="154"/>
        <v>21.525925661246017</v>
      </c>
      <c r="Q289">
        <f t="shared" si="155"/>
        <v>-2231468334.270956</v>
      </c>
      <c r="R289">
        <f t="shared" si="156"/>
        <v>0</v>
      </c>
      <c r="S289">
        <f t="shared" si="157"/>
        <v>0</v>
      </c>
      <c r="U289">
        <f t="shared" si="145"/>
        <v>5.2359877559829888</v>
      </c>
      <c r="V289">
        <f t="shared" si="146"/>
        <v>-4.8354358628923828</v>
      </c>
      <c r="W289">
        <f t="shared" si="158"/>
        <v>-2.0475359016171448</v>
      </c>
      <c r="X289">
        <f t="shared" si="147"/>
        <v>3.188451854365844</v>
      </c>
      <c r="Y289" t="e">
        <f t="shared" si="148"/>
        <v>#NUM!</v>
      </c>
      <c r="Z289">
        <f t="shared" si="159"/>
        <v>8.2462535275160453E-2</v>
      </c>
      <c r="AA289" t="e">
        <f t="shared" si="149"/>
        <v>#NUM!</v>
      </c>
      <c r="AD289">
        <f t="shared" si="160"/>
        <v>-5.7463957785221342E-10</v>
      </c>
      <c r="AE289">
        <f t="shared" si="150"/>
        <v>0.24864753672656167</v>
      </c>
      <c r="AF289">
        <f t="shared" si="151"/>
        <v>21.19481558981893</v>
      </c>
      <c r="AG289">
        <f t="shared" si="161"/>
        <v>8.2462535275160453E-2</v>
      </c>
      <c r="AH289">
        <f t="shared" si="162"/>
        <v>21.52592566124601</v>
      </c>
      <c r="AI289">
        <f t="shared" si="152"/>
        <v>0</v>
      </c>
    </row>
    <row r="290" spans="1:35" x14ac:dyDescent="0.3">
      <c r="A290">
        <f t="shared" si="142"/>
        <v>0.25600000000000001</v>
      </c>
      <c r="B290">
        <f t="shared" ref="B290:B353" si="163">(1-A290)*-theta0+A290*PI()/2</f>
        <v>0.40212269098819553</v>
      </c>
      <c r="C290">
        <f t="shared" si="137"/>
        <v>0.92023230475241313</v>
      </c>
      <c r="D290">
        <f t="shared" ref="D290:D353" si="164">alpha*(B290+theta0)</f>
        <v>402124.66390721273</v>
      </c>
      <c r="E290">
        <f t="shared" si="138"/>
        <v>0.72030902480160497</v>
      </c>
      <c r="F290">
        <f t="shared" ref="F290:F353" si="165">x_m_zeta/E290</f>
        <v>2415939495.5239615</v>
      </c>
      <c r="G290" t="e">
        <f t="shared" ref="G290:G353" si="166">(F290)^alpha</f>
        <v>#NUM!</v>
      </c>
      <c r="H290" t="e">
        <f t="shared" ref="H290:H353" si="167">(cat0*C290*G290)^(1/(alpha-1))</f>
        <v>#NUM!</v>
      </c>
      <c r="I290">
        <f t="shared" si="139"/>
        <v>0.9202313900245942</v>
      </c>
      <c r="J290" t="e">
        <f t="shared" si="140"/>
        <v>#NUM!</v>
      </c>
      <c r="K290" t="e">
        <f t="shared" si="141"/>
        <v>#NUM!</v>
      </c>
      <c r="M290">
        <f t="shared" si="143"/>
        <v>21605375.678816073</v>
      </c>
      <c r="N290">
        <f t="shared" si="144"/>
        <v>21.605354318407823</v>
      </c>
      <c r="O290">
        <f t="shared" si="153"/>
        <v>-8.3130129666316166E-2</v>
      </c>
      <c r="P290">
        <f t="shared" si="154"/>
        <v>21.522224188741507</v>
      </c>
      <c r="Q290">
        <f t="shared" si="155"/>
        <v>-2223223883.2284532</v>
      </c>
      <c r="R290">
        <f t="shared" si="156"/>
        <v>0</v>
      </c>
      <c r="S290">
        <f t="shared" si="157"/>
        <v>0</v>
      </c>
      <c r="U290">
        <f t="shared" si="145"/>
        <v>5.2359877559829888</v>
      </c>
      <c r="V290">
        <f t="shared" si="146"/>
        <v>-4.833865064994793</v>
      </c>
      <c r="W290">
        <f t="shared" si="158"/>
        <v>-2.0558312147255098</v>
      </c>
      <c r="X290">
        <f t="shared" si="147"/>
        <v>3.180156541257479</v>
      </c>
      <c r="Y290" t="e">
        <f t="shared" si="148"/>
        <v>#NUM!</v>
      </c>
      <c r="Z290">
        <f t="shared" si="159"/>
        <v>8.312913564744849E-2</v>
      </c>
      <c r="AA290" t="e">
        <f t="shared" si="149"/>
        <v>#NUM!</v>
      </c>
      <c r="AD290">
        <f t="shared" si="160"/>
        <v>-5.7463957785221342E-10</v>
      </c>
      <c r="AE290">
        <f t="shared" si="150"/>
        <v>0.24494606723752102</v>
      </c>
      <c r="AF290">
        <f t="shared" si="151"/>
        <v>21.194148986431173</v>
      </c>
      <c r="AG290">
        <f t="shared" si="161"/>
        <v>8.312913564744849E-2</v>
      </c>
      <c r="AH290">
        <f t="shared" si="162"/>
        <v>21.522224188741504</v>
      </c>
      <c r="AI290">
        <f t="shared" si="152"/>
        <v>0</v>
      </c>
    </row>
    <row r="291" spans="1:35" x14ac:dyDescent="0.3">
      <c r="A291">
        <f t="shared" si="142"/>
        <v>0.25700000000000001</v>
      </c>
      <c r="B291">
        <f t="shared" si="163"/>
        <v>0.4036934888857851</v>
      </c>
      <c r="C291">
        <f t="shared" ref="C291:C354" si="168">COS(B291)</f>
        <v>0.91961640246836163</v>
      </c>
      <c r="D291">
        <f t="shared" si="164"/>
        <v>403695.46337560023</v>
      </c>
      <c r="E291">
        <f t="shared" ref="E291:E354" si="169">SIN(D291)</f>
        <v>0.72248464273288071</v>
      </c>
      <c r="F291">
        <f t="shared" si="165"/>
        <v>2408664377.1664872</v>
      </c>
      <c r="G291" t="e">
        <f t="shared" si="166"/>
        <v>#NUM!</v>
      </c>
      <c r="H291" t="e">
        <f t="shared" si="167"/>
        <v>#NUM!</v>
      </c>
      <c r="I291">
        <f t="shared" ref="I291:I354" si="170">COS(D291-B291)</f>
        <v>0.91961548560783701</v>
      </c>
      <c r="J291" t="e">
        <f t="shared" ref="J291:J354" si="171">H291*I291</f>
        <v>#NUM!</v>
      </c>
      <c r="K291" t="e">
        <f t="shared" ref="K291:K354" si="172">J291*EXP(-J291)</f>
        <v>#NUM!</v>
      </c>
      <c r="M291">
        <f t="shared" si="143"/>
        <v>21602359.832815573</v>
      </c>
      <c r="N291">
        <f t="shared" si="144"/>
        <v>21.602338471737806</v>
      </c>
      <c r="O291">
        <f t="shared" si="153"/>
        <v>-8.3799646730938426E-2</v>
      </c>
      <c r="P291">
        <f t="shared" si="154"/>
        <v>21.518538825006868</v>
      </c>
      <c r="Q291">
        <f t="shared" si="155"/>
        <v>-2215045573.7585759</v>
      </c>
      <c r="R291">
        <f t="shared" si="156"/>
        <v>0</v>
      </c>
      <c r="S291">
        <f t="shared" si="157"/>
        <v>0</v>
      </c>
      <c r="U291">
        <f t="shared" si="145"/>
        <v>5.2359877559829888</v>
      </c>
      <c r="V291">
        <f t="shared" si="146"/>
        <v>-4.832294267097204</v>
      </c>
      <c r="W291">
        <f t="shared" si="158"/>
        <v>-2.0641326806142337</v>
      </c>
      <c r="X291">
        <f t="shared" si="147"/>
        <v>3.1718550753687551</v>
      </c>
      <c r="Y291" t="e">
        <f t="shared" si="148"/>
        <v>#NUM!</v>
      </c>
      <c r="Z291">
        <f t="shared" si="159"/>
        <v>8.3798649727210336E-2</v>
      </c>
      <c r="AA291" t="e">
        <f t="shared" si="149"/>
        <v>#NUM!</v>
      </c>
      <c r="AD291">
        <f t="shared" si="160"/>
        <v>-5.7463957785221342E-10</v>
      </c>
      <c r="AE291">
        <f t="shared" si="150"/>
        <v>0.24126070648774806</v>
      </c>
      <c r="AF291">
        <f t="shared" si="151"/>
        <v>21.193479469366551</v>
      </c>
      <c r="AG291">
        <f t="shared" si="161"/>
        <v>8.3798649727210336E-2</v>
      </c>
      <c r="AH291">
        <f t="shared" si="162"/>
        <v>21.518538825006871</v>
      </c>
      <c r="AI291">
        <f t="shared" si="152"/>
        <v>0</v>
      </c>
    </row>
    <row r="292" spans="1:35" x14ac:dyDescent="0.3">
      <c r="A292">
        <f t="shared" ref="A292:A355" si="173">ROUND(A291+1/1000,3)</f>
        <v>0.25800000000000001</v>
      </c>
      <c r="B292">
        <f t="shared" si="163"/>
        <v>0.40526428678337478</v>
      </c>
      <c r="C292">
        <f t="shared" si="168"/>
        <v>0.91899823111771528</v>
      </c>
      <c r="D292">
        <f t="shared" si="164"/>
        <v>405266.26284398779</v>
      </c>
      <c r="E292">
        <f t="shared" si="169"/>
        <v>0.72465313007274945</v>
      </c>
      <c r="F292">
        <f t="shared" si="165"/>
        <v>2401456572.5064096</v>
      </c>
      <c r="G292" t="e">
        <f t="shared" si="166"/>
        <v>#NUM!</v>
      </c>
      <c r="H292" t="e">
        <f t="shared" si="167"/>
        <v>#NUM!</v>
      </c>
      <c r="I292">
        <f t="shared" si="170"/>
        <v>0.91899731213590108</v>
      </c>
      <c r="J292" t="e">
        <f t="shared" si="171"/>
        <v>#NUM!</v>
      </c>
      <c r="K292" t="e">
        <f t="shared" si="172"/>
        <v>#NUM!</v>
      </c>
      <c r="M292">
        <f t="shared" si="143"/>
        <v>21599362.894760124</v>
      </c>
      <c r="N292">
        <f t="shared" si="144"/>
        <v>21.599341533009927</v>
      </c>
      <c r="O292">
        <f t="shared" si="153"/>
        <v>-8.4472081401237409E-2</v>
      </c>
      <c r="P292">
        <f t="shared" si="154"/>
        <v>21.514869451608689</v>
      </c>
      <c r="Q292">
        <f t="shared" si="155"/>
        <v>-2206932638.1771069</v>
      </c>
      <c r="R292">
        <f t="shared" si="156"/>
        <v>0</v>
      </c>
      <c r="S292">
        <f t="shared" si="157"/>
        <v>0</v>
      </c>
      <c r="U292">
        <f t="shared" si="145"/>
        <v>5.2359877559829888</v>
      </c>
      <c r="V292">
        <f t="shared" si="146"/>
        <v>-4.8307234691996142</v>
      </c>
      <c r="W292">
        <f t="shared" si="158"/>
        <v>-2.0724403559685833</v>
      </c>
      <c r="X292">
        <f t="shared" si="147"/>
        <v>3.1635474000144055</v>
      </c>
      <c r="Y292" t="e">
        <f t="shared" si="148"/>
        <v>#NUM!</v>
      </c>
      <c r="Z292">
        <f t="shared" si="159"/>
        <v>8.4471081418601351E-2</v>
      </c>
      <c r="AA292" t="e">
        <f t="shared" si="149"/>
        <v>#NUM!</v>
      </c>
      <c r="AD292">
        <f t="shared" si="160"/>
        <v>-5.7463957785221342E-10</v>
      </c>
      <c r="AE292">
        <f t="shared" si="150"/>
        <v>0.23759133606847352</v>
      </c>
      <c r="AF292">
        <f t="shared" si="151"/>
        <v>21.192807034696251</v>
      </c>
      <c r="AG292">
        <f t="shared" si="161"/>
        <v>8.4471081418601351E-2</v>
      </c>
      <c r="AH292">
        <f t="shared" si="162"/>
        <v>21.514869451608689</v>
      </c>
      <c r="AI292">
        <f t="shared" si="152"/>
        <v>0</v>
      </c>
    </row>
    <row r="293" spans="1:35" x14ac:dyDescent="0.3">
      <c r="A293">
        <f t="shared" si="173"/>
        <v>0.25900000000000001</v>
      </c>
      <c r="B293">
        <f t="shared" si="163"/>
        <v>0.40683508468096446</v>
      </c>
      <c r="C293">
        <f t="shared" si="168"/>
        <v>0.91837779222575355</v>
      </c>
      <c r="D293">
        <f t="shared" si="164"/>
        <v>406837.06231237535</v>
      </c>
      <c r="E293">
        <f t="shared" si="169"/>
        <v>0.72681446537874062</v>
      </c>
      <c r="F293">
        <f t="shared" si="165"/>
        <v>2394315337.5376501</v>
      </c>
      <c r="G293" t="e">
        <f t="shared" si="166"/>
        <v>#NUM!</v>
      </c>
      <c r="H293" t="e">
        <f t="shared" si="167"/>
        <v>#NUM!</v>
      </c>
      <c r="I293">
        <f t="shared" si="170"/>
        <v>0.9183768711110315</v>
      </c>
      <c r="J293" t="e">
        <f t="shared" si="171"/>
        <v>#NUM!</v>
      </c>
      <c r="K293" t="e">
        <f t="shared" si="172"/>
        <v>#NUM!</v>
      </c>
      <c r="M293">
        <f t="shared" si="143"/>
        <v>21596384.751711577</v>
      </c>
      <c r="N293">
        <f t="shared" si="144"/>
        <v>21.596363389286026</v>
      </c>
      <c r="O293">
        <f t="shared" si="153"/>
        <v>-8.5147437628737457E-2</v>
      </c>
      <c r="P293">
        <f t="shared" si="154"/>
        <v>21.511215951657288</v>
      </c>
      <c r="Q293">
        <f t="shared" si="155"/>
        <v>-2198884321.0314379</v>
      </c>
      <c r="R293">
        <f t="shared" si="156"/>
        <v>0</v>
      </c>
      <c r="S293">
        <f t="shared" si="157"/>
        <v>0</v>
      </c>
      <c r="U293">
        <f t="shared" si="145"/>
        <v>5.2359877559829888</v>
      </c>
      <c r="V293">
        <f t="shared" si="146"/>
        <v>-4.8291526713020243</v>
      </c>
      <c r="W293">
        <f t="shared" si="158"/>
        <v>-2.0807542976875344</v>
      </c>
      <c r="X293">
        <f t="shared" si="147"/>
        <v>3.1552334582954544</v>
      </c>
      <c r="Y293" t="e">
        <f t="shared" si="148"/>
        <v>#NUM!</v>
      </c>
      <c r="Z293">
        <f t="shared" si="159"/>
        <v>8.5146434648055894E-2</v>
      </c>
      <c r="AA293" t="e">
        <f t="shared" si="149"/>
        <v>#NUM!</v>
      </c>
      <c r="AD293">
        <f t="shared" si="160"/>
        <v>-5.7463957785221342E-10</v>
      </c>
      <c r="AE293">
        <f t="shared" si="150"/>
        <v>0.23393783911511942</v>
      </c>
      <c r="AF293">
        <f t="shared" si="151"/>
        <v>21.192131678468751</v>
      </c>
      <c r="AG293">
        <f t="shared" si="161"/>
        <v>8.5146434648055894E-2</v>
      </c>
      <c r="AH293">
        <f t="shared" si="162"/>
        <v>21.511215951657288</v>
      </c>
      <c r="AI293">
        <f t="shared" si="152"/>
        <v>0</v>
      </c>
    </row>
    <row r="294" spans="1:35" x14ac:dyDescent="0.3">
      <c r="A294">
        <f t="shared" si="173"/>
        <v>0.26</v>
      </c>
      <c r="B294">
        <f t="shared" si="163"/>
        <v>0.40840588257855409</v>
      </c>
      <c r="C294">
        <f t="shared" si="168"/>
        <v>0.91775508732335065</v>
      </c>
      <c r="D294">
        <f t="shared" si="164"/>
        <v>408407.86178076291</v>
      </c>
      <c r="E294">
        <f t="shared" si="169"/>
        <v>0.72896862731934697</v>
      </c>
      <c r="F294">
        <f t="shared" si="165"/>
        <v>2387239939.8035936</v>
      </c>
      <c r="G294" t="e">
        <f t="shared" si="166"/>
        <v>#NUM!</v>
      </c>
      <c r="H294" t="e">
        <f t="shared" si="167"/>
        <v>#NUM!</v>
      </c>
      <c r="I294">
        <f t="shared" si="170"/>
        <v>0.91775416411008426</v>
      </c>
      <c r="J294" t="e">
        <f t="shared" si="171"/>
        <v>#NUM!</v>
      </c>
      <c r="K294" t="e">
        <f t="shared" si="172"/>
        <v>#NUM!</v>
      </c>
      <c r="M294">
        <f t="shared" si="143"/>
        <v>21593425.292053305</v>
      </c>
      <c r="N294">
        <f t="shared" si="144"/>
        <v>21.593403928949474</v>
      </c>
      <c r="O294">
        <f t="shared" si="153"/>
        <v>-8.5825719312207949E-2</v>
      </c>
      <c r="P294">
        <f t="shared" si="154"/>
        <v>21.507578209637266</v>
      </c>
      <c r="Q294">
        <f t="shared" si="155"/>
        <v>-2190899878.540977</v>
      </c>
      <c r="R294">
        <f t="shared" si="156"/>
        <v>0</v>
      </c>
      <c r="S294">
        <f t="shared" si="157"/>
        <v>0</v>
      </c>
      <c r="U294">
        <f t="shared" si="145"/>
        <v>5.2359877559829888</v>
      </c>
      <c r="V294">
        <f t="shared" si="146"/>
        <v>-4.8275818734044345</v>
      </c>
      <c r="W294">
        <f t="shared" si="158"/>
        <v>-2.0890745628855751</v>
      </c>
      <c r="X294">
        <f t="shared" si="147"/>
        <v>3.1469131930974137</v>
      </c>
      <c r="Y294" t="e">
        <f t="shared" si="148"/>
        <v>#NUM!</v>
      </c>
      <c r="Z294">
        <f t="shared" si="159"/>
        <v>8.5824713364386476E-2</v>
      </c>
      <c r="AA294" t="e">
        <f t="shared" si="149"/>
        <v>#NUM!</v>
      </c>
      <c r="AD294">
        <f t="shared" si="160"/>
        <v>-5.7463957785221342E-10</v>
      </c>
      <c r="AE294">
        <f t="shared" si="150"/>
        <v>0.23030010006223739</v>
      </c>
      <c r="AF294">
        <f t="shared" si="151"/>
        <v>21.191453396785281</v>
      </c>
      <c r="AG294">
        <f t="shared" si="161"/>
        <v>8.5824713364386476E-2</v>
      </c>
      <c r="AH294">
        <f t="shared" si="162"/>
        <v>21.507578209637263</v>
      </c>
      <c r="AI294">
        <f t="shared" si="152"/>
        <v>0</v>
      </c>
    </row>
    <row r="295" spans="1:35" x14ac:dyDescent="0.3">
      <c r="A295">
        <f t="shared" si="173"/>
        <v>0.26100000000000001</v>
      </c>
      <c r="B295">
        <f t="shared" si="163"/>
        <v>0.40997668047614377</v>
      </c>
      <c r="C295">
        <f t="shared" si="168"/>
        <v>0.9171301179469723</v>
      </c>
      <c r="D295">
        <f t="shared" si="164"/>
        <v>409978.66124915046</v>
      </c>
      <c r="E295">
        <f t="shared" si="169"/>
        <v>0.73111559463385989</v>
      </c>
      <c r="F295">
        <f t="shared" si="165"/>
        <v>2380229658.3101115</v>
      </c>
      <c r="G295" t="e">
        <f t="shared" si="166"/>
        <v>#NUM!</v>
      </c>
      <c r="H295" t="e">
        <f t="shared" si="167"/>
        <v>#NUM!</v>
      </c>
      <c r="I295">
        <f t="shared" si="170"/>
        <v>0.91712919262337367</v>
      </c>
      <c r="J295" t="e">
        <f t="shared" si="171"/>
        <v>#NUM!</v>
      </c>
      <c r="K295" t="e">
        <f t="shared" si="172"/>
        <v>#NUM!</v>
      </c>
      <c r="M295">
        <f t="shared" si="143"/>
        <v>21590484.405525539</v>
      </c>
      <c r="N295">
        <f t="shared" si="144"/>
        <v>21.590463041740502</v>
      </c>
      <c r="O295">
        <f t="shared" si="153"/>
        <v>-8.6506930473217433E-2</v>
      </c>
      <c r="P295">
        <f t="shared" si="154"/>
        <v>21.503956111267286</v>
      </c>
      <c r="Q295">
        <f t="shared" si="155"/>
        <v>-2182978578.1128874</v>
      </c>
      <c r="R295">
        <f t="shared" si="156"/>
        <v>0</v>
      </c>
      <c r="S295">
        <f t="shared" si="157"/>
        <v>0</v>
      </c>
      <c r="U295">
        <f t="shared" si="145"/>
        <v>5.2359877559829888</v>
      </c>
      <c r="V295">
        <f t="shared" si="146"/>
        <v>-4.8260110755068446</v>
      </c>
      <c r="W295">
        <f t="shared" si="158"/>
        <v>-2.0974012088945235</v>
      </c>
      <c r="X295">
        <f t="shared" si="147"/>
        <v>3.1385865470884653</v>
      </c>
      <c r="Y295" t="e">
        <f t="shared" si="148"/>
        <v>#NUM!</v>
      </c>
      <c r="Z295">
        <f t="shared" si="159"/>
        <v>8.6505921538882688E-2</v>
      </c>
      <c r="AA295" t="e">
        <f t="shared" si="149"/>
        <v>#NUM!</v>
      </c>
      <c r="AD295">
        <f t="shared" si="160"/>
        <v>-5.7463957785221342E-10</v>
      </c>
      <c r="AE295">
        <f t="shared" si="150"/>
        <v>0.22667800467876853</v>
      </c>
      <c r="AF295">
        <f t="shared" si="151"/>
        <v>21.190772185624272</v>
      </c>
      <c r="AG295">
        <f t="shared" si="161"/>
        <v>8.6505921538882688E-2</v>
      </c>
      <c r="AH295">
        <f t="shared" si="162"/>
        <v>21.503956111267286</v>
      </c>
      <c r="AI295">
        <f t="shared" si="152"/>
        <v>0</v>
      </c>
    </row>
    <row r="296" spans="1:35" x14ac:dyDescent="0.3">
      <c r="A296">
        <f t="shared" si="173"/>
        <v>0.26200000000000001</v>
      </c>
      <c r="B296">
        <f t="shared" si="163"/>
        <v>0.4115474783737334</v>
      </c>
      <c r="C296">
        <f t="shared" si="168"/>
        <v>0.91650288563867122</v>
      </c>
      <c r="D296">
        <f t="shared" si="164"/>
        <v>411549.46071753802</v>
      </c>
      <c r="E296">
        <f t="shared" si="169"/>
        <v>0.73325534613257848</v>
      </c>
      <c r="F296">
        <f t="shared" si="165"/>
        <v>2373283783.3082771</v>
      </c>
      <c r="G296" t="e">
        <f t="shared" si="166"/>
        <v>#NUM!</v>
      </c>
      <c r="H296" t="e">
        <f t="shared" si="167"/>
        <v>#NUM!</v>
      </c>
      <c r="I296">
        <f t="shared" si="170"/>
        <v>0.91650195821598479</v>
      </c>
      <c r="J296" t="e">
        <f t="shared" si="171"/>
        <v>#NUM!</v>
      </c>
      <c r="K296" t="e">
        <f t="shared" si="172"/>
        <v>#NUM!</v>
      </c>
      <c r="M296">
        <f t="shared" si="143"/>
        <v>21587561.983205091</v>
      </c>
      <c r="N296">
        <f t="shared" si="144"/>
        <v>21.587540618735915</v>
      </c>
      <c r="O296">
        <f t="shared" si="153"/>
        <v>-8.7191075080563049E-2</v>
      </c>
      <c r="P296">
        <f t="shared" si="154"/>
        <v>21.50034954365535</v>
      </c>
      <c r="Q296">
        <f t="shared" si="155"/>
        <v>-2175119698.5104785</v>
      </c>
      <c r="R296">
        <f t="shared" si="156"/>
        <v>0</v>
      </c>
      <c r="S296">
        <f t="shared" si="157"/>
        <v>0</v>
      </c>
      <c r="U296">
        <f t="shared" si="145"/>
        <v>5.2359877559829888</v>
      </c>
      <c r="V296">
        <f t="shared" si="146"/>
        <v>-4.8244402776092556</v>
      </c>
      <c r="W296">
        <f t="shared" si="158"/>
        <v>-2.105734293265356</v>
      </c>
      <c r="X296">
        <f t="shared" si="147"/>
        <v>3.1302534627176328</v>
      </c>
      <c r="Y296" t="e">
        <f t="shared" si="148"/>
        <v>#NUM!</v>
      </c>
      <c r="Z296">
        <f t="shared" si="159"/>
        <v>8.7190063165412321E-2</v>
      </c>
      <c r="AA296" t="e">
        <f t="shared" si="149"/>
        <v>#NUM!</v>
      </c>
      <c r="AD296">
        <f t="shared" si="160"/>
        <v>-5.7463957785221342E-10</v>
      </c>
      <c r="AE296">
        <f t="shared" si="150"/>
        <v>0.22307144004764792</v>
      </c>
      <c r="AF296">
        <f t="shared" si="151"/>
        <v>21.190088041016924</v>
      </c>
      <c r="AG296">
        <f t="shared" si="161"/>
        <v>8.7190063165412321E-2</v>
      </c>
      <c r="AH296">
        <f t="shared" si="162"/>
        <v>21.500349543655346</v>
      </c>
      <c r="AI296">
        <f t="shared" si="152"/>
        <v>0</v>
      </c>
    </row>
    <row r="297" spans="1:35" x14ac:dyDescent="0.3">
      <c r="A297">
        <f t="shared" si="173"/>
        <v>0.26300000000000001</v>
      </c>
      <c r="B297">
        <f t="shared" si="163"/>
        <v>0.41311827627132303</v>
      </c>
      <c r="C297">
        <f t="shared" si="168"/>
        <v>0.91587339194608386</v>
      </c>
      <c r="D297">
        <f t="shared" si="164"/>
        <v>413120.26018592552</v>
      </c>
      <c r="E297">
        <f t="shared" si="169"/>
        <v>0.73538786065757522</v>
      </c>
      <c r="F297">
        <f t="shared" si="165"/>
        <v>2366401616.2089748</v>
      </c>
      <c r="G297" t="e">
        <f t="shared" si="166"/>
        <v>#NUM!</v>
      </c>
      <c r="H297" t="e">
        <f t="shared" si="167"/>
        <v>#NUM!</v>
      </c>
      <c r="I297">
        <f t="shared" si="170"/>
        <v>0.91587246248229026</v>
      </c>
      <c r="J297" t="e">
        <f t="shared" si="171"/>
        <v>#NUM!</v>
      </c>
      <c r="K297" t="e">
        <f t="shared" si="172"/>
        <v>#NUM!</v>
      </c>
      <c r="M297">
        <f t="shared" si="143"/>
        <v>21584657.917539064</v>
      </c>
      <c r="N297">
        <f t="shared" si="144"/>
        <v>21.584636552382804</v>
      </c>
      <c r="O297">
        <f t="shared" si="153"/>
        <v>-8.7878157099770773E-2</v>
      </c>
      <c r="P297">
        <f t="shared" si="154"/>
        <v>21.496758395283035</v>
      </c>
      <c r="Q297">
        <f t="shared" si="155"/>
        <v>-2167322529.6466861</v>
      </c>
      <c r="R297">
        <f t="shared" si="156"/>
        <v>0</v>
      </c>
      <c r="S297">
        <f t="shared" si="157"/>
        <v>0</v>
      </c>
      <c r="U297">
        <f t="shared" si="145"/>
        <v>5.2359877559829888</v>
      </c>
      <c r="V297">
        <f t="shared" si="146"/>
        <v>-4.8228694797116658</v>
      </c>
      <c r="W297">
        <f t="shared" si="158"/>
        <v>-2.1140738737700495</v>
      </c>
      <c r="X297">
        <f t="shared" si="147"/>
        <v>3.1219138822129393</v>
      </c>
      <c r="Y297" t="e">
        <f t="shared" si="148"/>
        <v>#NUM!</v>
      </c>
      <c r="Z297">
        <f t="shared" si="159"/>
        <v>8.7877142260521818E-2</v>
      </c>
      <c r="AA297" t="e">
        <f t="shared" si="149"/>
        <v>#NUM!</v>
      </c>
      <c r="AD297">
        <f t="shared" si="160"/>
        <v>-5.7463957785221342E-10</v>
      </c>
      <c r="AE297">
        <f t="shared" si="150"/>
        <v>0.21948029459943405</v>
      </c>
      <c r="AF297">
        <f t="shared" si="151"/>
        <v>21.189400958997719</v>
      </c>
      <c r="AG297">
        <f t="shared" si="161"/>
        <v>8.7877142260521818E-2</v>
      </c>
      <c r="AH297">
        <f t="shared" si="162"/>
        <v>21.496758395283035</v>
      </c>
      <c r="AI297">
        <f t="shared" si="152"/>
        <v>0</v>
      </c>
    </row>
    <row r="298" spans="1:35" x14ac:dyDescent="0.3">
      <c r="A298">
        <f t="shared" si="173"/>
        <v>0.26400000000000001</v>
      </c>
      <c r="B298">
        <f t="shared" si="163"/>
        <v>0.41468907416891271</v>
      </c>
      <c r="C298">
        <f t="shared" si="168"/>
        <v>0.91524163842242656</v>
      </c>
      <c r="D298">
        <f t="shared" si="164"/>
        <v>414691.05965431308</v>
      </c>
      <c r="E298">
        <f t="shared" si="169"/>
        <v>0.73751311724081503</v>
      </c>
      <c r="F298">
        <f t="shared" si="165"/>
        <v>2359582468.8665481</v>
      </c>
      <c r="G298" t="e">
        <f t="shared" si="166"/>
        <v>#NUM!</v>
      </c>
      <c r="H298" t="e">
        <f t="shared" si="167"/>
        <v>#NUM!</v>
      </c>
      <c r="I298">
        <f t="shared" si="170"/>
        <v>0.91524070688219861</v>
      </c>
      <c r="J298" t="e">
        <f t="shared" si="171"/>
        <v>#NUM!</v>
      </c>
      <c r="K298" t="e">
        <f t="shared" si="172"/>
        <v>#NUM!</v>
      </c>
      <c r="M298">
        <f t="shared" si="143"/>
        <v>21581772.102110464</v>
      </c>
      <c r="N298">
        <f t="shared" si="144"/>
        <v>21.581750736264183</v>
      </c>
      <c r="O298">
        <f t="shared" si="153"/>
        <v>-8.8568180672019478E-2</v>
      </c>
      <c r="P298">
        <f t="shared" si="154"/>
        <v>21.493182555592163</v>
      </c>
      <c r="Q298">
        <f t="shared" si="155"/>
        <v>-2159586371.5228868</v>
      </c>
      <c r="R298">
        <f t="shared" si="156"/>
        <v>0</v>
      </c>
      <c r="S298">
        <f t="shared" si="157"/>
        <v>0</v>
      </c>
      <c r="U298">
        <f t="shared" si="145"/>
        <v>5.2359877559829888</v>
      </c>
      <c r="V298">
        <f t="shared" si="146"/>
        <v>-4.8212986818140759</v>
      </c>
      <c r="W298">
        <f t="shared" si="158"/>
        <v>-2.1224200084034384</v>
      </c>
      <c r="X298">
        <f t="shared" si="147"/>
        <v>3.1135677475795505</v>
      </c>
      <c r="Y298" t="e">
        <f t="shared" si="148"/>
        <v>#NUM!</v>
      </c>
      <c r="Z298">
        <f t="shared" si="159"/>
        <v>8.856716286353819E-2</v>
      </c>
      <c r="AA298" t="e">
        <f t="shared" si="149"/>
        <v>#NUM!</v>
      </c>
      <c r="AD298">
        <f t="shared" si="160"/>
        <v>-5.7463957785221342E-10</v>
      </c>
      <c r="AE298">
        <f t="shared" si="150"/>
        <v>0.21590445787779583</v>
      </c>
      <c r="AF298">
        <f t="shared" si="151"/>
        <v>21.188710935425469</v>
      </c>
      <c r="AG298">
        <f t="shared" si="161"/>
        <v>8.856716286353819E-2</v>
      </c>
      <c r="AH298">
        <f t="shared" si="162"/>
        <v>21.493182555592163</v>
      </c>
      <c r="AI298">
        <f t="shared" si="152"/>
        <v>0</v>
      </c>
    </row>
    <row r="299" spans="1:35" x14ac:dyDescent="0.3">
      <c r="A299">
        <f t="shared" si="173"/>
        <v>0.26500000000000001</v>
      </c>
      <c r="B299">
        <f t="shared" si="163"/>
        <v>0.41625987206650239</v>
      </c>
      <c r="C299">
        <f t="shared" si="168"/>
        <v>0.91460762662649142</v>
      </c>
      <c r="D299">
        <f t="shared" si="164"/>
        <v>416261.8591227007</v>
      </c>
      <c r="E299">
        <f t="shared" si="169"/>
        <v>0.73963109490646939</v>
      </c>
      <c r="F299">
        <f t="shared" si="165"/>
        <v>2352825664.0164747</v>
      </c>
      <c r="G299" t="e">
        <f t="shared" si="166"/>
        <v>#NUM!</v>
      </c>
      <c r="H299" t="e">
        <f t="shared" si="167"/>
        <v>#NUM!</v>
      </c>
      <c r="I299">
        <f t="shared" si="170"/>
        <v>0.91460669302107034</v>
      </c>
      <c r="J299" t="e">
        <f t="shared" si="171"/>
        <v>#NUM!</v>
      </c>
      <c r="K299" t="e">
        <f t="shared" si="172"/>
        <v>#NUM!</v>
      </c>
      <c r="M299">
        <f t="shared" si="143"/>
        <v>21578904.431888897</v>
      </c>
      <c r="N299">
        <f t="shared" si="144"/>
        <v>21.578883065349654</v>
      </c>
      <c r="O299">
        <f t="shared" si="153"/>
        <v>-8.9261149808717147E-2</v>
      </c>
      <c r="P299">
        <f t="shared" si="154"/>
        <v>21.489621915540937</v>
      </c>
      <c r="Q299">
        <f t="shared" si="155"/>
        <v>-2151910535.2760005</v>
      </c>
      <c r="R299">
        <f t="shared" si="156"/>
        <v>0</v>
      </c>
      <c r="S299">
        <f t="shared" si="157"/>
        <v>0</v>
      </c>
      <c r="U299">
        <f t="shared" si="145"/>
        <v>5.2359877559829888</v>
      </c>
      <c r="V299">
        <f t="shared" si="146"/>
        <v>-4.8197278839164861</v>
      </c>
      <c r="W299">
        <f t="shared" si="158"/>
        <v>-2.1307727553850833</v>
      </c>
      <c r="X299">
        <f t="shared" si="147"/>
        <v>3.1052150005979056</v>
      </c>
      <c r="Y299" t="e">
        <f t="shared" si="148"/>
        <v>#NUM!</v>
      </c>
      <c r="Z299">
        <f t="shared" si="159"/>
        <v>8.9260129036671951E-2</v>
      </c>
      <c r="AA299" t="e">
        <f t="shared" si="149"/>
        <v>#NUM!</v>
      </c>
      <c r="AD299">
        <f t="shared" si="160"/>
        <v>-5.7463957785221342E-10</v>
      </c>
      <c r="AE299">
        <f t="shared" si="150"/>
        <v>0.21234382079012731</v>
      </c>
      <c r="AF299">
        <f t="shared" si="151"/>
        <v>21.188017966288772</v>
      </c>
      <c r="AG299">
        <f t="shared" si="161"/>
        <v>8.9260129036671951E-2</v>
      </c>
      <c r="AH299">
        <f t="shared" si="162"/>
        <v>21.48962191554093</v>
      </c>
      <c r="AI299">
        <f t="shared" si="152"/>
        <v>0</v>
      </c>
    </row>
    <row r="300" spans="1:35" x14ac:dyDescent="0.3">
      <c r="A300">
        <f t="shared" si="173"/>
        <v>0.26600000000000001</v>
      </c>
      <c r="B300">
        <f t="shared" si="163"/>
        <v>0.41783066996409207</v>
      </c>
      <c r="C300">
        <f t="shared" si="168"/>
        <v>0.91397135812264263</v>
      </c>
      <c r="D300">
        <f t="shared" si="164"/>
        <v>417832.65859108826</v>
      </c>
      <c r="E300">
        <f t="shared" si="169"/>
        <v>0.74174177267246977</v>
      </c>
      <c r="F300">
        <f t="shared" si="165"/>
        <v>2346130535.0655704</v>
      </c>
      <c r="G300" t="e">
        <f t="shared" si="166"/>
        <v>#NUM!</v>
      </c>
      <c r="H300" t="e">
        <f t="shared" si="167"/>
        <v>#NUM!</v>
      </c>
      <c r="I300">
        <f t="shared" si="170"/>
        <v>0.91397042246326865</v>
      </c>
      <c r="J300" t="e">
        <f t="shared" si="171"/>
        <v>#NUM!</v>
      </c>
      <c r="K300" t="e">
        <f t="shared" si="172"/>
        <v>#NUM!</v>
      </c>
      <c r="M300">
        <f t="shared" si="143"/>
        <v>21576054.803208414</v>
      </c>
      <c r="N300">
        <f t="shared" si="144"/>
        <v>21.576033435973255</v>
      </c>
      <c r="O300">
        <f t="shared" si="153"/>
        <v>-8.995706859507048E-2</v>
      </c>
      <c r="P300">
        <f t="shared" si="154"/>
        <v>21.486076367378185</v>
      </c>
      <c r="Q300">
        <f t="shared" si="155"/>
        <v>-2144294342.5262511</v>
      </c>
      <c r="R300">
        <f t="shared" si="156"/>
        <v>0</v>
      </c>
      <c r="S300">
        <f t="shared" si="157"/>
        <v>0</v>
      </c>
      <c r="U300">
        <f t="shared" si="145"/>
        <v>5.2359877559829888</v>
      </c>
      <c r="V300">
        <f t="shared" si="146"/>
        <v>-4.8181570860188971</v>
      </c>
      <c r="W300">
        <f t="shared" si="158"/>
        <v>-2.1391321731611534</v>
      </c>
      <c r="X300">
        <f t="shared" si="147"/>
        <v>3.0968555828218354</v>
      </c>
      <c r="Y300" t="e">
        <f t="shared" si="148"/>
        <v>#NUM!</v>
      </c>
      <c r="Z300">
        <f t="shared" si="159"/>
        <v>8.9956044865120308E-2</v>
      </c>
      <c r="AA300" t="e">
        <f t="shared" si="149"/>
        <v>#NUM!</v>
      </c>
      <c r="AD300">
        <f t="shared" si="160"/>
        <v>-5.7463957785221342E-10</v>
      </c>
      <c r="AE300">
        <f t="shared" si="150"/>
        <v>0.20879827558528263</v>
      </c>
      <c r="AF300">
        <f t="shared" si="151"/>
        <v>21.18732204750242</v>
      </c>
      <c r="AG300">
        <f t="shared" si="161"/>
        <v>8.9956044865120308E-2</v>
      </c>
      <c r="AH300">
        <f t="shared" si="162"/>
        <v>21.486076367378182</v>
      </c>
      <c r="AI300">
        <f t="shared" si="152"/>
        <v>0</v>
      </c>
    </row>
    <row r="301" spans="1:35" x14ac:dyDescent="0.3">
      <c r="A301">
        <f t="shared" si="173"/>
        <v>0.26700000000000002</v>
      </c>
      <c r="B301">
        <f t="shared" si="163"/>
        <v>0.41940146786168164</v>
      </c>
      <c r="C301">
        <f t="shared" si="168"/>
        <v>0.91333283448081271</v>
      </c>
      <c r="D301">
        <f t="shared" si="164"/>
        <v>419403.45805947576</v>
      </c>
      <c r="E301">
        <f t="shared" si="169"/>
        <v>0.74384512970768479</v>
      </c>
      <c r="F301">
        <f t="shared" si="165"/>
        <v>2339496425.3976049</v>
      </c>
      <c r="G301" t="e">
        <f t="shared" si="166"/>
        <v>#NUM!</v>
      </c>
      <c r="H301" t="e">
        <f t="shared" si="167"/>
        <v>#NUM!</v>
      </c>
      <c r="I301">
        <f t="shared" si="170"/>
        <v>0.91333189680242788</v>
      </c>
      <c r="J301" t="e">
        <f t="shared" si="171"/>
        <v>#NUM!</v>
      </c>
      <c r="K301" t="e">
        <f t="shared" si="172"/>
        <v>#NUM!</v>
      </c>
      <c r="M301">
        <f t="shared" si="143"/>
        <v>21573223.113536574</v>
      </c>
      <c r="N301">
        <f t="shared" si="144"/>
        <v>21.573201745602546</v>
      </c>
      <c r="O301">
        <f t="shared" si="153"/>
        <v>-9.0655941113424829E-2</v>
      </c>
      <c r="P301">
        <f t="shared" si="154"/>
        <v>21.482545804489121</v>
      </c>
      <c r="Q301">
        <f t="shared" si="155"/>
        <v>-2136737124.8910182</v>
      </c>
      <c r="R301">
        <f t="shared" si="156"/>
        <v>0</v>
      </c>
      <c r="S301">
        <f t="shared" si="157"/>
        <v>0</v>
      </c>
      <c r="U301">
        <f t="shared" si="145"/>
        <v>5.2359877559829888</v>
      </c>
      <c r="V301">
        <f t="shared" si="146"/>
        <v>-4.8165862881213073</v>
      </c>
      <c r="W301">
        <f t="shared" si="158"/>
        <v>-2.1474983204063234</v>
      </c>
      <c r="X301">
        <f t="shared" si="147"/>
        <v>3.0884894355766654</v>
      </c>
      <c r="Y301" t="e">
        <f t="shared" si="148"/>
        <v>#NUM!</v>
      </c>
      <c r="Z301">
        <f t="shared" si="159"/>
        <v>9.0654914457171193E-2</v>
      </c>
      <c r="AA301" t="e">
        <f t="shared" si="149"/>
        <v>#NUM!</v>
      </c>
      <c r="AD301">
        <f t="shared" si="160"/>
        <v>-5.7463957785221342E-10</v>
      </c>
      <c r="AE301">
        <f t="shared" si="150"/>
        <v>0.20526771562252227</v>
      </c>
      <c r="AF301">
        <f t="shared" si="151"/>
        <v>21.186623174984064</v>
      </c>
      <c r="AG301">
        <f t="shared" si="161"/>
        <v>9.0654914457171193E-2</v>
      </c>
      <c r="AH301">
        <f t="shared" si="162"/>
        <v>21.482545804489117</v>
      </c>
      <c r="AI301">
        <f t="shared" si="152"/>
        <v>0</v>
      </c>
    </row>
    <row r="302" spans="1:35" x14ac:dyDescent="0.3">
      <c r="A302">
        <f t="shared" si="173"/>
        <v>0.26800000000000002</v>
      </c>
      <c r="B302">
        <f t="shared" si="163"/>
        <v>0.42097226575927132</v>
      </c>
      <c r="C302">
        <f t="shared" si="168"/>
        <v>0.91269205727649816</v>
      </c>
      <c r="D302">
        <f t="shared" si="164"/>
        <v>420974.25752786332</v>
      </c>
      <c r="E302">
        <f t="shared" si="169"/>
        <v>0.74594114533077194</v>
      </c>
      <c r="F302">
        <f t="shared" si="165"/>
        <v>2332922688.1953011</v>
      </c>
      <c r="G302" t="e">
        <f t="shared" si="166"/>
        <v>#NUM!</v>
      </c>
      <c r="H302" t="e">
        <f t="shared" si="167"/>
        <v>#NUM!</v>
      </c>
      <c r="I302">
        <f t="shared" si="170"/>
        <v>0.91269111759050747</v>
      </c>
      <c r="J302" t="e">
        <f t="shared" si="171"/>
        <v>#NUM!</v>
      </c>
      <c r="K302" t="e">
        <f t="shared" si="172"/>
        <v>#NUM!</v>
      </c>
      <c r="M302">
        <f t="shared" si="143"/>
        <v>21570409.261459671</v>
      </c>
      <c r="N302">
        <f t="shared" si="144"/>
        <v>21.570387892823813</v>
      </c>
      <c r="O302">
        <f t="shared" si="153"/>
        <v>-9.1357771521006631E-2</v>
      </c>
      <c r="P302">
        <f t="shared" si="154"/>
        <v>21.479030121302806</v>
      </c>
      <c r="Q302">
        <f t="shared" si="155"/>
        <v>-2129238223.6398668</v>
      </c>
      <c r="R302">
        <f t="shared" si="156"/>
        <v>0</v>
      </c>
      <c r="S302">
        <f t="shared" si="157"/>
        <v>0</v>
      </c>
      <c r="U302">
        <f t="shared" si="145"/>
        <v>5.2359877559829888</v>
      </c>
      <c r="V302">
        <f t="shared" si="146"/>
        <v>-4.8150154902237174</v>
      </c>
      <c r="W302">
        <f t="shared" si="158"/>
        <v>-2.1558712560256867</v>
      </c>
      <c r="X302">
        <f t="shared" si="147"/>
        <v>3.0801164999573021</v>
      </c>
      <c r="Y302" t="e">
        <f t="shared" si="148"/>
        <v>#NUM!</v>
      </c>
      <c r="Z302">
        <f t="shared" si="159"/>
        <v>9.1356741944308845E-2</v>
      </c>
      <c r="AA302" t="e">
        <f t="shared" si="149"/>
        <v>#NUM!</v>
      </c>
      <c r="AD302">
        <f t="shared" si="160"/>
        <v>-5.7463957785221342E-10</v>
      </c>
      <c r="AE302">
        <f t="shared" si="150"/>
        <v>0.20175203535665198</v>
      </c>
      <c r="AF302">
        <f t="shared" si="151"/>
        <v>21.185921344576482</v>
      </c>
      <c r="AG302">
        <f t="shared" si="161"/>
        <v>9.1356741944308845E-2</v>
      </c>
      <c r="AH302">
        <f t="shared" si="162"/>
        <v>21.479030121302802</v>
      </c>
      <c r="AI302">
        <f t="shared" si="152"/>
        <v>0</v>
      </c>
    </row>
    <row r="303" spans="1:35" x14ac:dyDescent="0.3">
      <c r="A303">
        <f t="shared" si="173"/>
        <v>0.26900000000000002</v>
      </c>
      <c r="B303">
        <f t="shared" si="163"/>
        <v>0.42254306365686101</v>
      </c>
      <c r="C303">
        <f t="shared" si="168"/>
        <v>0.9120490280907565</v>
      </c>
      <c r="D303">
        <f t="shared" si="164"/>
        <v>422545.05699625087</v>
      </c>
      <c r="E303">
        <f t="shared" si="169"/>
        <v>0.74802979881586396</v>
      </c>
      <c r="F303">
        <f t="shared" si="165"/>
        <v>2326408686.8669276</v>
      </c>
      <c r="G303" t="e">
        <f t="shared" si="166"/>
        <v>#NUM!</v>
      </c>
      <c r="H303" t="e">
        <f t="shared" si="167"/>
        <v>#NUM!</v>
      </c>
      <c r="I303">
        <f t="shared" si="170"/>
        <v>0.91204808638469326</v>
      </c>
      <c r="J303" t="e">
        <f t="shared" si="171"/>
        <v>#NUM!</v>
      </c>
      <c r="K303" t="e">
        <f t="shared" si="172"/>
        <v>#NUM!</v>
      </c>
      <c r="M303">
        <f t="shared" si="143"/>
        <v>21567613.146926478</v>
      </c>
      <c r="N303">
        <f t="shared" si="144"/>
        <v>21.567591777585829</v>
      </c>
      <c r="O303">
        <f t="shared" si="153"/>
        <v>-9.2062563998782349E-2</v>
      </c>
      <c r="P303">
        <f t="shared" si="154"/>
        <v>21.475529213587045</v>
      </c>
      <c r="Q303">
        <f t="shared" si="155"/>
        <v>-2121796990.1783619</v>
      </c>
      <c r="R303">
        <f t="shared" si="156"/>
        <v>0</v>
      </c>
      <c r="S303">
        <f t="shared" si="157"/>
        <v>0</v>
      </c>
      <c r="U303">
        <f t="shared" si="145"/>
        <v>5.2359877559829888</v>
      </c>
      <c r="V303">
        <f t="shared" si="146"/>
        <v>-4.8134446923261276</v>
      </c>
      <c r="W303">
        <f t="shared" si="158"/>
        <v>-2.1642510391566763</v>
      </c>
      <c r="X303">
        <f t="shared" si="147"/>
        <v>3.0717367168263126</v>
      </c>
      <c r="Y303" t="e">
        <f t="shared" si="148"/>
        <v>#NUM!</v>
      </c>
      <c r="Z303">
        <f t="shared" si="159"/>
        <v>9.2061531481318473E-2</v>
      </c>
      <c r="AA303" t="e">
        <f t="shared" si="149"/>
        <v>#NUM!</v>
      </c>
      <c r="AD303">
        <f t="shared" si="160"/>
        <v>-5.7463957785221342E-10</v>
      </c>
      <c r="AE303">
        <f t="shared" si="150"/>
        <v>0.19825113058166235</v>
      </c>
      <c r="AF303">
        <f t="shared" si="151"/>
        <v>21.185216552098705</v>
      </c>
      <c r="AG303">
        <f t="shared" si="161"/>
        <v>9.2061531481318473E-2</v>
      </c>
      <c r="AH303">
        <f t="shared" si="162"/>
        <v>21.475529213587045</v>
      </c>
      <c r="AI303">
        <f t="shared" si="152"/>
        <v>0</v>
      </c>
    </row>
    <row r="304" spans="1:35" x14ac:dyDescent="0.3">
      <c r="A304">
        <f t="shared" si="173"/>
        <v>0.27</v>
      </c>
      <c r="B304">
        <f t="shared" si="163"/>
        <v>0.42411386155445063</v>
      </c>
      <c r="C304">
        <f t="shared" si="168"/>
        <v>0.91140374851020134</v>
      </c>
      <c r="D304">
        <f t="shared" si="164"/>
        <v>424115.85646463843</v>
      </c>
      <c r="E304">
        <f t="shared" si="169"/>
        <v>0.75011106954879425</v>
      </c>
      <c r="F304">
        <f t="shared" si="165"/>
        <v>2319953794.372509</v>
      </c>
      <c r="G304" t="e">
        <f t="shared" si="166"/>
        <v>#NUM!</v>
      </c>
      <c r="H304" t="e">
        <f t="shared" si="167"/>
        <v>#NUM!</v>
      </c>
      <c r="I304">
        <f t="shared" si="170"/>
        <v>0.91140280481925418</v>
      </c>
      <c r="J304" t="e">
        <f t="shared" si="171"/>
        <v>#NUM!</v>
      </c>
      <c r="K304" t="e">
        <f t="shared" si="172"/>
        <v>#NUM!</v>
      </c>
      <c r="M304">
        <f t="shared" si="143"/>
        <v>21564834.671020657</v>
      </c>
      <c r="N304">
        <f t="shared" si="144"/>
        <v>21.564813300972254</v>
      </c>
      <c r="O304">
        <f t="shared" si="153"/>
        <v>-9.2770322672721034E-2</v>
      </c>
      <c r="P304">
        <f t="shared" si="154"/>
        <v>21.472042978299534</v>
      </c>
      <c r="Q304">
        <f t="shared" si="155"/>
        <v>-2114412785.5830727</v>
      </c>
      <c r="R304">
        <f t="shared" si="156"/>
        <v>0</v>
      </c>
      <c r="S304">
        <f t="shared" si="157"/>
        <v>0</v>
      </c>
      <c r="U304">
        <f t="shared" si="145"/>
        <v>5.2359877559829888</v>
      </c>
      <c r="V304">
        <f t="shared" si="146"/>
        <v>-4.8118738944285386</v>
      </c>
      <c r="W304">
        <f t="shared" si="158"/>
        <v>-2.1726377291710048</v>
      </c>
      <c r="X304">
        <f t="shared" si="147"/>
        <v>3.063350026811984</v>
      </c>
      <c r="Y304" t="e">
        <f t="shared" si="148"/>
        <v>#NUM!</v>
      </c>
      <c r="Z304">
        <f t="shared" si="159"/>
        <v>9.2769287246394036E-2</v>
      </c>
      <c r="AA304" t="e">
        <f t="shared" si="149"/>
        <v>#NUM!</v>
      </c>
      <c r="AD304">
        <f t="shared" si="160"/>
        <v>-5.7463957785221342E-10</v>
      </c>
      <c r="AE304">
        <f t="shared" si="150"/>
        <v>0.19476489820301074</v>
      </c>
      <c r="AF304">
        <f t="shared" si="151"/>
        <v>21.184508793424769</v>
      </c>
      <c r="AG304">
        <f t="shared" si="161"/>
        <v>9.2769287246394036E-2</v>
      </c>
      <c r="AH304">
        <f t="shared" si="162"/>
        <v>21.472042978299534</v>
      </c>
      <c r="AI304">
        <f t="shared" si="152"/>
        <v>0</v>
      </c>
    </row>
    <row r="305" spans="1:35" x14ac:dyDescent="0.3">
      <c r="A305">
        <f t="shared" si="173"/>
        <v>0.27100000000000002</v>
      </c>
      <c r="B305">
        <f t="shared" si="163"/>
        <v>0.42568465945204026</v>
      </c>
      <c r="C305">
        <f t="shared" si="168"/>
        <v>0.91075622012699908</v>
      </c>
      <c r="D305">
        <f t="shared" si="164"/>
        <v>425686.65593302593</v>
      </c>
      <c r="E305">
        <f t="shared" si="169"/>
        <v>0.75218493694990451</v>
      </c>
      <c r="F305">
        <f t="shared" si="165"/>
        <v>2313557393.288301</v>
      </c>
      <c r="G305" t="e">
        <f t="shared" si="166"/>
        <v>#NUM!</v>
      </c>
      <c r="H305" t="e">
        <f t="shared" si="167"/>
        <v>#NUM!</v>
      </c>
      <c r="I305">
        <f t="shared" si="170"/>
        <v>0.91075527446256843</v>
      </c>
      <c r="J305" t="e">
        <f t="shared" si="171"/>
        <v>#NUM!</v>
      </c>
      <c r="K305" t="e">
        <f t="shared" si="172"/>
        <v>#NUM!</v>
      </c>
      <c r="M305">
        <f t="shared" si="143"/>
        <v>21562073.736047272</v>
      </c>
      <c r="N305">
        <f t="shared" si="144"/>
        <v>21.562052365288142</v>
      </c>
      <c r="O305">
        <f t="shared" si="153"/>
        <v>-9.3481051770603174E-2</v>
      </c>
      <c r="P305">
        <f t="shared" si="154"/>
        <v>21.46857131351754</v>
      </c>
      <c r="Q305">
        <f t="shared" si="155"/>
        <v>-2107084980.3112817</v>
      </c>
      <c r="R305">
        <f t="shared" si="156"/>
        <v>0</v>
      </c>
      <c r="S305">
        <f t="shared" si="157"/>
        <v>0</v>
      </c>
      <c r="U305">
        <f t="shared" si="145"/>
        <v>5.2359877559829888</v>
      </c>
      <c r="V305">
        <f t="shared" si="146"/>
        <v>-4.8103030965309488</v>
      </c>
      <c r="W305">
        <f t="shared" si="158"/>
        <v>-2.1810313856766181</v>
      </c>
      <c r="X305">
        <f t="shared" si="147"/>
        <v>3.0549563703063707</v>
      </c>
      <c r="Y305" t="e">
        <f t="shared" si="148"/>
        <v>#NUM!</v>
      </c>
      <c r="Z305">
        <f t="shared" si="159"/>
        <v>9.3480013441244875E-2</v>
      </c>
      <c r="AA305" t="e">
        <f t="shared" si="149"/>
        <v>#NUM!</v>
      </c>
      <c r="AD305">
        <f t="shared" si="160"/>
        <v>-5.7463957785221342E-10</v>
      </c>
      <c r="AE305">
        <f t="shared" si="150"/>
        <v>0.1912932363240489</v>
      </c>
      <c r="AF305">
        <f t="shared" si="151"/>
        <v>21.183798064326886</v>
      </c>
      <c r="AG305">
        <f t="shared" si="161"/>
        <v>9.3480013441244875E-2</v>
      </c>
      <c r="AH305">
        <f t="shared" si="162"/>
        <v>21.46857131351754</v>
      </c>
      <c r="AI305">
        <f t="shared" si="152"/>
        <v>0</v>
      </c>
    </row>
    <row r="306" spans="1:35" x14ac:dyDescent="0.3">
      <c r="A306">
        <f t="shared" si="173"/>
        <v>0.27200000000000002</v>
      </c>
      <c r="B306">
        <f t="shared" si="163"/>
        <v>0.42725545734962994</v>
      </c>
      <c r="C306">
        <f t="shared" si="168"/>
        <v>0.91010644453886491</v>
      </c>
      <c r="D306">
        <f t="shared" si="164"/>
        <v>427257.45540141349</v>
      </c>
      <c r="E306">
        <f t="shared" si="169"/>
        <v>0.75425138062781028</v>
      </c>
      <c r="F306">
        <f t="shared" si="165"/>
        <v>2307218875.1607594</v>
      </c>
      <c r="G306" t="e">
        <f t="shared" si="166"/>
        <v>#NUM!</v>
      </c>
      <c r="H306" t="e">
        <f t="shared" si="167"/>
        <v>#NUM!</v>
      </c>
      <c r="I306">
        <f t="shared" si="170"/>
        <v>0.91010549688822973</v>
      </c>
      <c r="J306" t="e">
        <f t="shared" si="171"/>
        <v>#NUM!</v>
      </c>
      <c r="K306" t="e">
        <f t="shared" si="172"/>
        <v>#NUM!</v>
      </c>
      <c r="M306">
        <f t="shared" si="143"/>
        <v>21559330.245311733</v>
      </c>
      <c r="N306">
        <f t="shared" si="144"/>
        <v>21.559308873838901</v>
      </c>
      <c r="O306">
        <f t="shared" si="153"/>
        <v>-9.4194755544273104E-2</v>
      </c>
      <c r="P306">
        <f t="shared" si="154"/>
        <v>21.465114118294629</v>
      </c>
      <c r="Q306">
        <f t="shared" si="155"/>
        <v>-2099812953.763104</v>
      </c>
      <c r="R306">
        <f t="shared" si="156"/>
        <v>0</v>
      </c>
      <c r="S306">
        <f t="shared" si="157"/>
        <v>0</v>
      </c>
      <c r="U306">
        <f t="shared" si="145"/>
        <v>5.2359877559829888</v>
      </c>
      <c r="V306">
        <f t="shared" si="146"/>
        <v>-4.8087322986333589</v>
      </c>
      <c r="W306">
        <f t="shared" si="158"/>
        <v>-2.1894320685196651</v>
      </c>
      <c r="X306">
        <f t="shared" si="147"/>
        <v>3.0465556874633237</v>
      </c>
      <c r="Y306" t="e">
        <f t="shared" si="148"/>
        <v>#NUM!</v>
      </c>
      <c r="Z306">
        <f t="shared" si="159"/>
        <v>9.4193714291204031E-2</v>
      </c>
      <c r="AA306" t="e">
        <f t="shared" si="149"/>
        <v>#NUM!</v>
      </c>
      <c r="AD306">
        <f t="shared" si="160"/>
        <v>-5.7463957785221342E-10</v>
      </c>
      <c r="AE306">
        <f t="shared" si="150"/>
        <v>0.18783604402484552</v>
      </c>
      <c r="AF306">
        <f t="shared" si="151"/>
        <v>21.183084360553217</v>
      </c>
      <c r="AG306">
        <f t="shared" si="161"/>
        <v>9.4193714291204031E-2</v>
      </c>
      <c r="AH306">
        <f t="shared" si="162"/>
        <v>21.465114118294625</v>
      </c>
      <c r="AI306">
        <f t="shared" si="152"/>
        <v>0</v>
      </c>
    </row>
    <row r="307" spans="1:35" x14ac:dyDescent="0.3">
      <c r="A307">
        <f t="shared" si="173"/>
        <v>0.27300000000000002</v>
      </c>
      <c r="B307">
        <f t="shared" si="163"/>
        <v>0.42882625524721957</v>
      </c>
      <c r="C307">
        <f t="shared" si="168"/>
        <v>0.90945442334905868</v>
      </c>
      <c r="D307">
        <f t="shared" si="164"/>
        <v>428828.25486980105</v>
      </c>
      <c r="E307">
        <f t="shared" si="169"/>
        <v>0.75631038014905305</v>
      </c>
      <c r="F307">
        <f t="shared" si="165"/>
        <v>2300937641.0483541</v>
      </c>
      <c r="G307" t="e">
        <f t="shared" si="166"/>
        <v>#NUM!</v>
      </c>
      <c r="H307" t="e">
        <f t="shared" si="167"/>
        <v>#NUM!</v>
      </c>
      <c r="I307">
        <f t="shared" si="170"/>
        <v>0.90945347374765295</v>
      </c>
      <c r="J307" t="e">
        <f t="shared" si="171"/>
        <v>#NUM!</v>
      </c>
      <c r="K307" t="e">
        <f t="shared" si="172"/>
        <v>#NUM!</v>
      </c>
      <c r="M307">
        <f t="shared" si="143"/>
        <v>21556604.103410237</v>
      </c>
      <c r="N307">
        <f t="shared" si="144"/>
        <v>21.556582731220725</v>
      </c>
      <c r="O307">
        <f t="shared" si="153"/>
        <v>-9.4911438189911518E-2</v>
      </c>
      <c r="P307">
        <f t="shared" si="154"/>
        <v>21.461671293030815</v>
      </c>
      <c r="Q307">
        <f t="shared" si="155"/>
        <v>-2092596094.926594</v>
      </c>
      <c r="R307">
        <f t="shared" si="156"/>
        <v>0</v>
      </c>
      <c r="S307">
        <f t="shared" si="157"/>
        <v>0</v>
      </c>
      <c r="U307">
        <f t="shared" si="145"/>
        <v>5.2359877559829888</v>
      </c>
      <c r="V307">
        <f t="shared" si="146"/>
        <v>-4.8071615007357691</v>
      </c>
      <c r="W307">
        <f t="shared" si="158"/>
        <v>-2.1978398377864745</v>
      </c>
      <c r="X307">
        <f t="shared" si="147"/>
        <v>3.0381479181965143</v>
      </c>
      <c r="Y307" t="e">
        <f t="shared" si="148"/>
        <v>#NUM!</v>
      </c>
      <c r="Z307">
        <f t="shared" si="159"/>
        <v>9.4910394045337451E-2</v>
      </c>
      <c r="AA307" t="e">
        <f t="shared" si="149"/>
        <v>#NUM!</v>
      </c>
      <c r="AD307">
        <f t="shared" si="160"/>
        <v>-5.7463957785221342E-10</v>
      </c>
      <c r="AE307">
        <f t="shared" si="150"/>
        <v>0.1843932216525411</v>
      </c>
      <c r="AF307">
        <f t="shared" si="151"/>
        <v>21.182367677907578</v>
      </c>
      <c r="AG307">
        <f t="shared" si="161"/>
        <v>9.4910394045337451E-2</v>
      </c>
      <c r="AH307">
        <f t="shared" si="162"/>
        <v>21.461671293030818</v>
      </c>
      <c r="AI307">
        <f t="shared" si="152"/>
        <v>0</v>
      </c>
    </row>
    <row r="308" spans="1:35" x14ac:dyDescent="0.3">
      <c r="A308">
        <f t="shared" si="173"/>
        <v>0.27400000000000002</v>
      </c>
      <c r="B308">
        <f t="shared" si="163"/>
        <v>0.43039705314480925</v>
      </c>
      <c r="C308">
        <f t="shared" si="168"/>
        <v>0.90880015816638093</v>
      </c>
      <c r="D308">
        <f t="shared" si="164"/>
        <v>430399.05433818861</v>
      </c>
      <c r="E308">
        <f t="shared" si="169"/>
        <v>0.7583619151921388</v>
      </c>
      <c r="F308">
        <f t="shared" si="165"/>
        <v>2294713100.8809199</v>
      </c>
      <c r="G308" t="e">
        <f t="shared" si="166"/>
        <v>#NUM!</v>
      </c>
      <c r="H308" t="e">
        <f t="shared" si="167"/>
        <v>#NUM!</v>
      </c>
      <c r="I308">
        <f t="shared" si="170"/>
        <v>0.90879920660131408</v>
      </c>
      <c r="J308" t="e">
        <f t="shared" si="171"/>
        <v>#NUM!</v>
      </c>
      <c r="K308" t="e">
        <f t="shared" si="172"/>
        <v>#NUM!</v>
      </c>
      <c r="M308">
        <f t="shared" si="143"/>
        <v>21553895.216008712</v>
      </c>
      <c r="N308">
        <f t="shared" si="144"/>
        <v>21.553873843099538</v>
      </c>
      <c r="O308">
        <f t="shared" si="153"/>
        <v>-9.5631104033551476E-2</v>
      </c>
      <c r="P308">
        <f t="shared" si="154"/>
        <v>21.458242739065987</v>
      </c>
      <c r="Q308">
        <f t="shared" si="155"/>
        <v>-2085433801.3894069</v>
      </c>
      <c r="R308">
        <f t="shared" si="156"/>
        <v>0</v>
      </c>
      <c r="S308">
        <f t="shared" si="157"/>
        <v>0</v>
      </c>
      <c r="U308">
        <f t="shared" si="145"/>
        <v>5.2359877559829888</v>
      </c>
      <c r="V308">
        <f t="shared" si="146"/>
        <v>-4.8055907028381792</v>
      </c>
      <c r="W308">
        <f t="shared" si="158"/>
        <v>-2.206254753805557</v>
      </c>
      <c r="X308">
        <f t="shared" si="147"/>
        <v>3.0297330021774318</v>
      </c>
      <c r="Y308" t="e">
        <f t="shared" si="148"/>
        <v>#NUM!</v>
      </c>
      <c r="Z308">
        <f t="shared" si="159"/>
        <v>9.5630056976553884E-2</v>
      </c>
      <c r="AA308" t="e">
        <f t="shared" si="149"/>
        <v>#NUM!</v>
      </c>
      <c r="AD308">
        <f t="shared" si="160"/>
        <v>-5.7463957785221342E-10</v>
      </c>
      <c r="AE308">
        <f t="shared" si="150"/>
        <v>0.18096467060013563</v>
      </c>
      <c r="AF308">
        <f t="shared" si="151"/>
        <v>21.181648012063938</v>
      </c>
      <c r="AG308">
        <f t="shared" si="161"/>
        <v>9.5630056976553884E-2</v>
      </c>
      <c r="AH308">
        <f t="shared" si="162"/>
        <v>21.458242739065987</v>
      </c>
      <c r="AI308">
        <f t="shared" si="152"/>
        <v>0</v>
      </c>
    </row>
    <row r="309" spans="1:35" x14ac:dyDescent="0.3">
      <c r="A309">
        <f t="shared" si="173"/>
        <v>0.27500000000000002</v>
      </c>
      <c r="B309">
        <f t="shared" si="163"/>
        <v>0.43196785104239893</v>
      </c>
      <c r="C309">
        <f t="shared" si="168"/>
        <v>0.90814365060516944</v>
      </c>
      <c r="D309">
        <f t="shared" si="164"/>
        <v>431969.85380657623</v>
      </c>
      <c r="E309">
        <f t="shared" si="169"/>
        <v>0.76040596554704765</v>
      </c>
      <c r="F309">
        <f t="shared" si="165"/>
        <v>2288544673.3030338</v>
      </c>
      <c r="G309" t="e">
        <f t="shared" si="166"/>
        <v>#NUM!</v>
      </c>
      <c r="H309" t="e">
        <f t="shared" si="167"/>
        <v>#NUM!</v>
      </c>
      <c r="I309">
        <f t="shared" si="170"/>
        <v>0.90814269708766926</v>
      </c>
      <c r="J309" t="e">
        <f t="shared" si="171"/>
        <v>#NUM!</v>
      </c>
      <c r="K309" t="e">
        <f t="shared" si="172"/>
        <v>#NUM!</v>
      </c>
      <c r="M309">
        <f t="shared" si="143"/>
        <v>21551203.489828512</v>
      </c>
      <c r="N309">
        <f t="shared" si="144"/>
        <v>21.551182116196689</v>
      </c>
      <c r="O309">
        <f t="shared" si="153"/>
        <v>-9.6353757345561633E-2</v>
      </c>
      <c r="P309">
        <f t="shared" si="154"/>
        <v>21.454828358851127</v>
      </c>
      <c r="Q309">
        <f t="shared" si="155"/>
        <v>-2078325479.5711138</v>
      </c>
      <c r="R309">
        <f t="shared" si="156"/>
        <v>0</v>
      </c>
      <c r="S309">
        <f t="shared" si="157"/>
        <v>0</v>
      </c>
      <c r="U309">
        <f t="shared" si="145"/>
        <v>5.2359877559829888</v>
      </c>
      <c r="V309">
        <f t="shared" si="146"/>
        <v>-4.8040199049405903</v>
      </c>
      <c r="W309">
        <f t="shared" si="158"/>
        <v>-2.2146768771496159</v>
      </c>
      <c r="X309">
        <f t="shared" si="147"/>
        <v>3.0213108788333729</v>
      </c>
      <c r="Y309" t="e">
        <f t="shared" si="148"/>
        <v>#NUM!</v>
      </c>
      <c r="Z309">
        <f t="shared" si="159"/>
        <v>9.6352707381714919E-2</v>
      </c>
      <c r="AA309" t="e">
        <f t="shared" si="149"/>
        <v>#NUM!</v>
      </c>
      <c r="AD309">
        <f t="shared" si="160"/>
        <v>-5.7463957785221342E-10</v>
      </c>
      <c r="AE309">
        <f t="shared" si="150"/>
        <v>0.17755029329211974</v>
      </c>
      <c r="AF309">
        <f t="shared" si="151"/>
        <v>21.180925358751928</v>
      </c>
      <c r="AG309">
        <f t="shared" si="161"/>
        <v>9.6352707381714919E-2</v>
      </c>
      <c r="AH309">
        <f t="shared" si="162"/>
        <v>21.454828358851124</v>
      </c>
      <c r="AI309">
        <f t="shared" si="152"/>
        <v>0</v>
      </c>
    </row>
    <row r="310" spans="1:35" x14ac:dyDescent="0.3">
      <c r="A310">
        <f t="shared" si="173"/>
        <v>0.27600000000000002</v>
      </c>
      <c r="B310">
        <f t="shared" si="163"/>
        <v>0.43353864893998856</v>
      </c>
      <c r="C310">
        <f t="shared" si="168"/>
        <v>0.90748490228529444</v>
      </c>
      <c r="D310">
        <f t="shared" si="164"/>
        <v>433540.65327496373</v>
      </c>
      <c r="E310">
        <f t="shared" si="169"/>
        <v>0.76244251092641946</v>
      </c>
      <c r="F310">
        <f t="shared" si="165"/>
        <v>2282431786.0845103</v>
      </c>
      <c r="G310" t="e">
        <f t="shared" si="166"/>
        <v>#NUM!</v>
      </c>
      <c r="H310" t="e">
        <f t="shared" si="167"/>
        <v>#NUM!</v>
      </c>
      <c r="I310">
        <f t="shared" si="170"/>
        <v>0.90748394685103939</v>
      </c>
      <c r="J310" t="e">
        <f t="shared" si="171"/>
        <v>#NUM!</v>
      </c>
      <c r="K310" t="e">
        <f t="shared" si="172"/>
        <v>#NUM!</v>
      </c>
      <c r="M310">
        <f t="shared" si="143"/>
        <v>21548528.832879428</v>
      </c>
      <c r="N310">
        <f t="shared" si="144"/>
        <v>21.548507458521961</v>
      </c>
      <c r="O310">
        <f t="shared" si="153"/>
        <v>-9.7079402419933111E-2</v>
      </c>
      <c r="P310">
        <f t="shared" si="154"/>
        <v>21.451428056102028</v>
      </c>
      <c r="Q310">
        <f t="shared" si="155"/>
        <v>-2071270544.9141746</v>
      </c>
      <c r="R310">
        <f t="shared" si="156"/>
        <v>0</v>
      </c>
      <c r="S310">
        <f t="shared" si="157"/>
        <v>0</v>
      </c>
      <c r="U310">
        <f t="shared" si="145"/>
        <v>5.2359877559829888</v>
      </c>
      <c r="V310">
        <f t="shared" si="146"/>
        <v>-4.8024491070430004</v>
      </c>
      <c r="W310">
        <f t="shared" si="158"/>
        <v>-2.2231062686375704</v>
      </c>
      <c r="X310">
        <f t="shared" si="147"/>
        <v>3.0128814873454184</v>
      </c>
      <c r="Y310" t="e">
        <f t="shared" si="148"/>
        <v>#NUM!</v>
      </c>
      <c r="Z310">
        <f t="shared" si="159"/>
        <v>9.7078349581747492E-2</v>
      </c>
      <c r="AA310" t="e">
        <f t="shared" si="149"/>
        <v>#NUM!</v>
      </c>
      <c r="AD310">
        <f t="shared" si="160"/>
        <v>-5.7463957785221342E-10</v>
      </c>
      <c r="AE310">
        <f t="shared" si="150"/>
        <v>0.17414999341736134</v>
      </c>
      <c r="AF310">
        <f t="shared" si="151"/>
        <v>21.180199713677556</v>
      </c>
      <c r="AG310">
        <f t="shared" si="161"/>
        <v>9.7078349581747492E-2</v>
      </c>
      <c r="AH310">
        <f t="shared" si="162"/>
        <v>21.451428056102024</v>
      </c>
      <c r="AI310">
        <f t="shared" si="152"/>
        <v>0</v>
      </c>
    </row>
    <row r="311" spans="1:35" x14ac:dyDescent="0.3">
      <c r="A311">
        <f t="shared" si="173"/>
        <v>0.27700000000000002</v>
      </c>
      <c r="B311">
        <f t="shared" si="163"/>
        <v>0.43510944683757818</v>
      </c>
      <c r="C311">
        <f t="shared" si="168"/>
        <v>0.90682391483215519</v>
      </c>
      <c r="D311">
        <f t="shared" si="164"/>
        <v>435111.45274335123</v>
      </c>
      <c r="E311">
        <f t="shared" si="169"/>
        <v>0.76447153130625756</v>
      </c>
      <c r="F311">
        <f t="shared" si="165"/>
        <v>2276373874.9394836</v>
      </c>
      <c r="G311" t="e">
        <f t="shared" si="166"/>
        <v>#NUM!</v>
      </c>
      <c r="H311" t="e">
        <f t="shared" si="167"/>
        <v>#NUM!</v>
      </c>
      <c r="I311">
        <f t="shared" si="170"/>
        <v>0.90682295749253572</v>
      </c>
      <c r="J311" t="e">
        <f t="shared" si="171"/>
        <v>#NUM!</v>
      </c>
      <c r="K311" t="e">
        <f t="shared" si="172"/>
        <v>#NUM!</v>
      </c>
      <c r="M311">
        <f t="shared" si="143"/>
        <v>21545871.15399636</v>
      </c>
      <c r="N311">
        <f t="shared" si="144"/>
        <v>21.545849778910256</v>
      </c>
      <c r="O311">
        <f t="shared" si="153"/>
        <v>-9.7808043628502053E-2</v>
      </c>
      <c r="P311">
        <f t="shared" si="154"/>
        <v>21.448041735281755</v>
      </c>
      <c r="Q311">
        <f t="shared" si="155"/>
        <v>-2064268420.6850073</v>
      </c>
      <c r="R311">
        <f t="shared" si="156"/>
        <v>0</v>
      </c>
      <c r="S311">
        <f t="shared" si="157"/>
        <v>0</v>
      </c>
      <c r="U311">
        <f t="shared" si="145"/>
        <v>5.2359877559829888</v>
      </c>
      <c r="V311">
        <f t="shared" si="146"/>
        <v>-4.8008783091454106</v>
      </c>
      <c r="W311">
        <f t="shared" si="158"/>
        <v>-2.2315429893366048</v>
      </c>
      <c r="X311">
        <f t="shared" si="147"/>
        <v>3.004444766646384</v>
      </c>
      <c r="Y311" t="e">
        <f t="shared" si="148"/>
        <v>#NUM!</v>
      </c>
      <c r="Z311">
        <f t="shared" si="159"/>
        <v>9.7806987921755531E-2</v>
      </c>
      <c r="AA311" t="e">
        <f t="shared" si="149"/>
        <v>#NUM!</v>
      </c>
      <c r="AD311">
        <f t="shared" si="160"/>
        <v>-5.7463957785221342E-10</v>
      </c>
      <c r="AE311">
        <f t="shared" si="150"/>
        <v>0.17076367546565049</v>
      </c>
      <c r="AF311">
        <f t="shared" si="151"/>
        <v>21.179471072468989</v>
      </c>
      <c r="AG311">
        <f t="shared" si="161"/>
        <v>9.7806987921755531E-2</v>
      </c>
      <c r="AH311">
        <f t="shared" si="162"/>
        <v>21.448041735281755</v>
      </c>
      <c r="AI311">
        <f t="shared" si="152"/>
        <v>0</v>
      </c>
    </row>
    <row r="312" spans="1:35" x14ac:dyDescent="0.3">
      <c r="A312">
        <f t="shared" si="173"/>
        <v>0.27800000000000002</v>
      </c>
      <c r="B312">
        <f t="shared" si="163"/>
        <v>0.43668024473516787</v>
      </c>
      <c r="C312">
        <f t="shared" si="168"/>
        <v>0.90616068987667575</v>
      </c>
      <c r="D312">
        <f t="shared" si="164"/>
        <v>436682.25221173884</v>
      </c>
      <c r="E312">
        <f t="shared" si="169"/>
        <v>0.76649300673571874</v>
      </c>
      <c r="F312">
        <f t="shared" si="165"/>
        <v>2270370383.9538913</v>
      </c>
      <c r="G312" t="e">
        <f t="shared" si="166"/>
        <v>#NUM!</v>
      </c>
      <c r="H312" t="e">
        <f t="shared" si="167"/>
        <v>#NUM!</v>
      </c>
      <c r="I312">
        <f t="shared" si="170"/>
        <v>0.90615973061846233</v>
      </c>
      <c r="J312" t="e">
        <f t="shared" si="171"/>
        <v>#NUM!</v>
      </c>
      <c r="K312" t="e">
        <f t="shared" si="172"/>
        <v>#NUM!</v>
      </c>
      <c r="M312">
        <f t="shared" si="143"/>
        <v>21543230.36307602</v>
      </c>
      <c r="N312">
        <f t="shared" si="144"/>
        <v>21.543208987258279</v>
      </c>
      <c r="O312">
        <f t="shared" si="153"/>
        <v>-9.8539685367839178E-2</v>
      </c>
      <c r="P312">
        <f t="shared" si="154"/>
        <v>21.444669301890439</v>
      </c>
      <c r="Q312">
        <f t="shared" si="155"/>
        <v>-2057318538.4598639</v>
      </c>
      <c r="R312">
        <f t="shared" si="156"/>
        <v>0</v>
      </c>
      <c r="S312">
        <f t="shared" si="157"/>
        <v>0</v>
      </c>
      <c r="U312">
        <f t="shared" si="145"/>
        <v>5.2359877559829888</v>
      </c>
      <c r="V312">
        <f t="shared" si="146"/>
        <v>-4.7993075112478207</v>
      </c>
      <c r="W312">
        <f t="shared" si="158"/>
        <v>-2.2399871005642207</v>
      </c>
      <c r="X312">
        <f t="shared" si="147"/>
        <v>2.9960006554187681</v>
      </c>
      <c r="Y312" t="e">
        <f t="shared" si="148"/>
        <v>#NUM!</v>
      </c>
      <c r="Z312">
        <f t="shared" si="159"/>
        <v>9.8538626771133467E-2</v>
      </c>
      <c r="AA312" t="e">
        <f t="shared" si="149"/>
        <v>#NUM!</v>
      </c>
      <c r="AD312">
        <f t="shared" si="160"/>
        <v>-5.7463957785221342E-10</v>
      </c>
      <c r="AE312">
        <f t="shared" si="150"/>
        <v>0.16739124496429381</v>
      </c>
      <c r="AF312">
        <f t="shared" si="151"/>
        <v>21.178739430729649</v>
      </c>
      <c r="AG312">
        <f t="shared" si="161"/>
        <v>9.8538626771133467E-2</v>
      </c>
      <c r="AH312">
        <f t="shared" si="162"/>
        <v>21.444669301890439</v>
      </c>
      <c r="AI312">
        <f t="shared" si="152"/>
        <v>0</v>
      </c>
    </row>
    <row r="313" spans="1:35" x14ac:dyDescent="0.3">
      <c r="A313">
        <f t="shared" si="173"/>
        <v>0.27900000000000003</v>
      </c>
      <c r="B313">
        <f t="shared" si="163"/>
        <v>0.43825104263275755</v>
      </c>
      <c r="C313">
        <f t="shared" si="168"/>
        <v>0.90549522905530122</v>
      </c>
      <c r="D313">
        <f t="shared" si="164"/>
        <v>438253.0516801264</v>
      </c>
      <c r="E313">
        <f t="shared" si="169"/>
        <v>0.76850691715108488</v>
      </c>
      <c r="F313">
        <f t="shared" si="165"/>
        <v>2264420765.985671</v>
      </c>
      <c r="G313" t="e">
        <f t="shared" si="166"/>
        <v>#NUM!</v>
      </c>
      <c r="H313" t="e">
        <f t="shared" si="167"/>
        <v>#NUM!</v>
      </c>
      <c r="I313">
        <f t="shared" si="170"/>
        <v>0.90549426788971477</v>
      </c>
      <c r="J313" t="e">
        <f t="shared" si="171"/>
        <v>#NUM!</v>
      </c>
      <c r="K313" t="e">
        <f t="shared" si="172"/>
        <v>#NUM!</v>
      </c>
      <c r="M313">
        <f t="shared" si="143"/>
        <v>21540606.37130446</v>
      </c>
      <c r="N313">
        <f t="shared" si="144"/>
        <v>21.540584994752074</v>
      </c>
      <c r="O313">
        <f t="shared" si="153"/>
        <v>-9.9274332004807439E-2</v>
      </c>
      <c r="P313">
        <f t="shared" si="154"/>
        <v>21.441310662747266</v>
      </c>
      <c r="Q313">
        <f t="shared" si="155"/>
        <v>-2050420338.5845859</v>
      </c>
      <c r="R313">
        <f t="shared" si="156"/>
        <v>0</v>
      </c>
      <c r="S313">
        <f t="shared" si="157"/>
        <v>0</v>
      </c>
      <c r="U313">
        <f t="shared" si="145"/>
        <v>5.2359877559829888</v>
      </c>
      <c r="V313">
        <f t="shared" si="146"/>
        <v>-4.7977367133502309</v>
      </c>
      <c r="W313">
        <f t="shared" si="158"/>
        <v>-2.2484386638903109</v>
      </c>
      <c r="X313">
        <f t="shared" si="147"/>
        <v>2.9875490920926779</v>
      </c>
      <c r="Y313" t="e">
        <f t="shared" si="148"/>
        <v>#NUM!</v>
      </c>
      <c r="Z313">
        <f t="shared" si="159"/>
        <v>9.9273270523680054E-2</v>
      </c>
      <c r="AA313" t="e">
        <f t="shared" si="149"/>
        <v>#NUM!</v>
      </c>
      <c r="AD313">
        <f t="shared" si="160"/>
        <v>-5.7463957785221342E-10</v>
      </c>
      <c r="AE313">
        <f t="shared" si="150"/>
        <v>0.16403260870554329</v>
      </c>
      <c r="AF313">
        <f t="shared" si="151"/>
        <v>21.178004784092682</v>
      </c>
      <c r="AG313">
        <f t="shared" si="161"/>
        <v>9.9273270523680054E-2</v>
      </c>
      <c r="AH313">
        <f t="shared" si="162"/>
        <v>21.441310662747263</v>
      </c>
      <c r="AI313">
        <f t="shared" si="152"/>
        <v>0</v>
      </c>
    </row>
    <row r="314" spans="1:35" x14ac:dyDescent="0.3">
      <c r="A314">
        <f t="shared" si="173"/>
        <v>0.28000000000000003</v>
      </c>
      <c r="B314">
        <f t="shared" si="163"/>
        <v>0.43982184053034717</v>
      </c>
      <c r="C314">
        <f t="shared" si="168"/>
        <v>0.90482753400999316</v>
      </c>
      <c r="D314">
        <f t="shared" si="164"/>
        <v>439823.85114851396</v>
      </c>
      <c r="E314">
        <f t="shared" si="169"/>
        <v>0.77051324271339694</v>
      </c>
      <c r="F314">
        <f t="shared" si="165"/>
        <v>2258524481.516077</v>
      </c>
      <c r="G314" t="e">
        <f t="shared" si="166"/>
        <v>#NUM!</v>
      </c>
      <c r="H314" t="e">
        <f t="shared" si="167"/>
        <v>#NUM!</v>
      </c>
      <c r="I314">
        <f t="shared" si="170"/>
        <v>0.90482657097303654</v>
      </c>
      <c r="J314" t="e">
        <f t="shared" si="171"/>
        <v>#NUM!</v>
      </c>
      <c r="K314" t="e">
        <f t="shared" si="172"/>
        <v>#NUM!</v>
      </c>
      <c r="M314">
        <f t="shared" si="143"/>
        <v>21537999.090701479</v>
      </c>
      <c r="N314">
        <f t="shared" si="144"/>
        <v>21.53797771341144</v>
      </c>
      <c r="O314">
        <f t="shared" si="153"/>
        <v>-0.10001198793034402</v>
      </c>
      <c r="P314">
        <f t="shared" si="154"/>
        <v>21.437965725481096</v>
      </c>
      <c r="Q314">
        <f t="shared" si="155"/>
        <v>-2043573269.0075622</v>
      </c>
      <c r="R314">
        <f t="shared" si="156"/>
        <v>0</v>
      </c>
      <c r="S314">
        <f t="shared" si="157"/>
        <v>0</v>
      </c>
      <c r="U314">
        <f t="shared" si="145"/>
        <v>5.2359877559829888</v>
      </c>
      <c r="V314">
        <f t="shared" si="146"/>
        <v>-4.7961659154526419</v>
      </c>
      <c r="W314">
        <f t="shared" si="158"/>
        <v>-2.2568977411392508</v>
      </c>
      <c r="X314">
        <f t="shared" si="147"/>
        <v>2.979090014843738</v>
      </c>
      <c r="Y314" t="e">
        <f t="shared" si="148"/>
        <v>#NUM!</v>
      </c>
      <c r="Z314">
        <f t="shared" si="159"/>
        <v>0.10001092359771385</v>
      </c>
      <c r="AA314" t="e">
        <f t="shared" si="149"/>
        <v>#NUM!</v>
      </c>
      <c r="AD314">
        <f t="shared" si="160"/>
        <v>-5.7463957785221342E-10</v>
      </c>
      <c r="AE314">
        <f t="shared" si="150"/>
        <v>0.16068767429087619</v>
      </c>
      <c r="AF314">
        <f t="shared" si="151"/>
        <v>21.177267128167145</v>
      </c>
      <c r="AG314">
        <f t="shared" si="161"/>
        <v>0.10001092359771385</v>
      </c>
      <c r="AH314">
        <f t="shared" si="162"/>
        <v>21.437965725481096</v>
      </c>
      <c r="AI314">
        <f t="shared" si="152"/>
        <v>0</v>
      </c>
    </row>
    <row r="315" spans="1:35" x14ac:dyDescent="0.3">
      <c r="A315">
        <f t="shared" si="173"/>
        <v>0.28100000000000003</v>
      </c>
      <c r="B315">
        <f t="shared" si="163"/>
        <v>0.4413926384279368</v>
      </c>
      <c r="C315">
        <f t="shared" si="168"/>
        <v>0.90415760638822595</v>
      </c>
      <c r="D315">
        <f t="shared" si="164"/>
        <v>441394.65061690146</v>
      </c>
      <c r="E315">
        <f t="shared" si="169"/>
        <v>0.77251196358406982</v>
      </c>
      <c r="F315">
        <f t="shared" si="165"/>
        <v>2252680999.174149</v>
      </c>
      <c r="G315" t="e">
        <f t="shared" si="166"/>
        <v>#NUM!</v>
      </c>
      <c r="H315" t="e">
        <f t="shared" si="167"/>
        <v>#NUM!</v>
      </c>
      <c r="I315">
        <f t="shared" si="170"/>
        <v>0.90415664149128194</v>
      </c>
      <c r="J315" t="e">
        <f t="shared" si="171"/>
        <v>#NUM!</v>
      </c>
      <c r="K315" t="e">
        <f t="shared" si="172"/>
        <v>#NUM!</v>
      </c>
      <c r="M315">
        <f t="shared" si="143"/>
        <v>21535408.434399687</v>
      </c>
      <c r="N315">
        <f t="shared" si="144"/>
        <v>21.535387056368979</v>
      </c>
      <c r="O315">
        <f t="shared" si="153"/>
        <v>-0.1007526576145789</v>
      </c>
      <c r="P315">
        <f t="shared" si="154"/>
        <v>21.434634398754401</v>
      </c>
      <c r="Q315">
        <f t="shared" si="155"/>
        <v>-2036776785.6293056</v>
      </c>
      <c r="R315">
        <f t="shared" si="156"/>
        <v>0</v>
      </c>
      <c r="S315">
        <f t="shared" si="157"/>
        <v>0</v>
      </c>
      <c r="U315">
        <f t="shared" si="145"/>
        <v>5.2359877559829888</v>
      </c>
      <c r="V315">
        <f t="shared" si="146"/>
        <v>-4.7945951175550521</v>
      </c>
      <c r="W315">
        <f t="shared" si="158"/>
        <v>-2.2653643943920003</v>
      </c>
      <c r="X315">
        <f t="shared" si="147"/>
        <v>2.9706233615909885</v>
      </c>
      <c r="Y315" t="e">
        <f t="shared" si="148"/>
        <v>#NUM!</v>
      </c>
      <c r="Z315">
        <f t="shared" si="159"/>
        <v>0.1007515904361887</v>
      </c>
      <c r="AA315" t="e">
        <f t="shared" si="149"/>
        <v>#NUM!</v>
      </c>
      <c r="AD315">
        <f t="shared" si="160"/>
        <v>-5.7463957785221342E-10</v>
      </c>
      <c r="AE315">
        <f t="shared" si="150"/>
        <v>0.15735635040994092</v>
      </c>
      <c r="AF315">
        <f t="shared" si="151"/>
        <v>21.176526458482911</v>
      </c>
      <c r="AG315">
        <f t="shared" si="161"/>
        <v>0.1007515904361887</v>
      </c>
      <c r="AH315">
        <f t="shared" si="162"/>
        <v>21.434634398754401</v>
      </c>
      <c r="AI315">
        <f t="shared" si="152"/>
        <v>0</v>
      </c>
    </row>
    <row r="316" spans="1:35" x14ac:dyDescent="0.3">
      <c r="A316">
        <f t="shared" si="173"/>
        <v>0.28199999999999997</v>
      </c>
      <c r="B316">
        <f t="shared" si="163"/>
        <v>0.44296343632552643</v>
      </c>
      <c r="C316">
        <f t="shared" si="168"/>
        <v>0.9034854478429829</v>
      </c>
      <c r="D316">
        <f t="shared" si="164"/>
        <v>442965.45008528896</v>
      </c>
      <c r="E316">
        <f t="shared" si="169"/>
        <v>0.77450306007377967</v>
      </c>
      <c r="F316">
        <f t="shared" si="165"/>
        <v>2246889795.1607466</v>
      </c>
      <c r="G316" t="e">
        <f t="shared" si="166"/>
        <v>#NUM!</v>
      </c>
      <c r="H316" t="e">
        <f t="shared" si="167"/>
        <v>#NUM!</v>
      </c>
      <c r="I316">
        <f t="shared" si="170"/>
        <v>0.90348448109743207</v>
      </c>
      <c r="J316" t="e">
        <f t="shared" si="171"/>
        <v>#NUM!</v>
      </c>
      <c r="K316" t="e">
        <f t="shared" si="172"/>
        <v>#NUM!</v>
      </c>
      <c r="M316">
        <f t="shared" si="143"/>
        <v>21532834.316437304</v>
      </c>
      <c r="N316">
        <f t="shared" si="144"/>
        <v>21.532812937662911</v>
      </c>
      <c r="O316">
        <f t="shared" si="153"/>
        <v>-0.10149634552522643</v>
      </c>
      <c r="P316">
        <f t="shared" si="154"/>
        <v>21.431316592137684</v>
      </c>
      <c r="Q316">
        <f t="shared" si="155"/>
        <v>-2030030351.9351883</v>
      </c>
      <c r="R316">
        <f t="shared" si="156"/>
        <v>0</v>
      </c>
      <c r="S316">
        <f t="shared" si="157"/>
        <v>0</v>
      </c>
      <c r="U316">
        <f t="shared" si="145"/>
        <v>5.2359877559829888</v>
      </c>
      <c r="V316">
        <f t="shared" si="146"/>
        <v>-4.7930243196574622</v>
      </c>
      <c r="W316">
        <f t="shared" si="158"/>
        <v>-2.2738386859882267</v>
      </c>
      <c r="X316">
        <f t="shared" si="147"/>
        <v>2.9621490699947621</v>
      </c>
      <c r="Y316" t="e">
        <f t="shared" si="148"/>
        <v>#NUM!</v>
      </c>
      <c r="Z316">
        <f t="shared" si="159"/>
        <v>0.10149527550681013</v>
      </c>
      <c r="AA316" t="e">
        <f t="shared" si="149"/>
        <v>#NUM!</v>
      </c>
      <c r="AD316">
        <f t="shared" si="160"/>
        <v>-5.7463957785221342E-10</v>
      </c>
      <c r="AE316">
        <f t="shared" si="150"/>
        <v>0.15403854663325264</v>
      </c>
      <c r="AF316">
        <f t="shared" si="151"/>
        <v>21.175782770572262</v>
      </c>
      <c r="AG316">
        <f t="shared" si="161"/>
        <v>0.10149527550681013</v>
      </c>
      <c r="AH316">
        <f t="shared" si="162"/>
        <v>21.431316592137684</v>
      </c>
      <c r="AI316">
        <f t="shared" si="152"/>
        <v>0</v>
      </c>
    </row>
    <row r="317" spans="1:35" x14ac:dyDescent="0.3">
      <c r="A317">
        <f t="shared" si="173"/>
        <v>0.28299999999999997</v>
      </c>
      <c r="B317">
        <f t="shared" si="163"/>
        <v>0.444534234223116</v>
      </c>
      <c r="C317">
        <f t="shared" si="168"/>
        <v>0.90281106003275158</v>
      </c>
      <c r="D317">
        <f t="shared" si="164"/>
        <v>444536.24955367646</v>
      </c>
      <c r="E317">
        <f t="shared" si="169"/>
        <v>0.77648651253120859</v>
      </c>
      <c r="F317">
        <f t="shared" si="165"/>
        <v>2241150353.4397874</v>
      </c>
      <c r="G317" t="e">
        <f t="shared" si="166"/>
        <v>#NUM!</v>
      </c>
      <c r="H317" t="e">
        <f t="shared" si="167"/>
        <v>#NUM!</v>
      </c>
      <c r="I317">
        <f t="shared" si="170"/>
        <v>0.90281009147500413</v>
      </c>
      <c r="J317" t="e">
        <f t="shared" si="171"/>
        <v>#NUM!</v>
      </c>
      <c r="K317" t="e">
        <f t="shared" si="172"/>
        <v>#NUM!</v>
      </c>
      <c r="M317">
        <f t="shared" si="143"/>
        <v>21530276.651889242</v>
      </c>
      <c r="N317">
        <f t="shared" si="144"/>
        <v>21.530255272368144</v>
      </c>
      <c r="O317">
        <f t="shared" si="153"/>
        <v>-0.10224305612714429</v>
      </c>
      <c r="P317">
        <f t="shared" si="154"/>
        <v>21.428012216241001</v>
      </c>
      <c r="Q317">
        <f t="shared" si="155"/>
        <v>-2023333439.1553738</v>
      </c>
      <c r="R317">
        <f t="shared" si="156"/>
        <v>0</v>
      </c>
      <c r="S317">
        <f t="shared" si="157"/>
        <v>0</v>
      </c>
      <c r="U317">
        <f t="shared" si="145"/>
        <v>5.2359877559829888</v>
      </c>
      <c r="V317">
        <f t="shared" si="146"/>
        <v>-4.7914535217598733</v>
      </c>
      <c r="W317">
        <f t="shared" si="158"/>
        <v>-2.28232067852844</v>
      </c>
      <c r="X317">
        <f t="shared" si="147"/>
        <v>2.9536670774545488</v>
      </c>
      <c r="Y317" t="e">
        <f t="shared" si="148"/>
        <v>#NUM!</v>
      </c>
      <c r="Z317">
        <f t="shared" si="159"/>
        <v>0.1022419833021537</v>
      </c>
      <c r="AA317" t="e">
        <f t="shared" si="149"/>
        <v>#NUM!</v>
      </c>
      <c r="AD317">
        <f t="shared" si="160"/>
        <v>-5.7463957785221342E-10</v>
      </c>
      <c r="AE317">
        <f t="shared" si="150"/>
        <v>0.15073417354313756</v>
      </c>
      <c r="AF317">
        <f t="shared" si="151"/>
        <v>21.175036059970346</v>
      </c>
      <c r="AG317">
        <f t="shared" si="161"/>
        <v>0.1022419833021537</v>
      </c>
      <c r="AH317">
        <f t="shared" si="162"/>
        <v>21.428012216240997</v>
      </c>
      <c r="AI317">
        <f t="shared" si="152"/>
        <v>0</v>
      </c>
    </row>
    <row r="318" spans="1:35" x14ac:dyDescent="0.3">
      <c r="A318">
        <f t="shared" si="173"/>
        <v>0.28399999999999997</v>
      </c>
      <c r="B318">
        <f t="shared" si="163"/>
        <v>0.44610503212070568</v>
      </c>
      <c r="C318">
        <f t="shared" si="168"/>
        <v>0.90213444462152026</v>
      </c>
      <c r="D318">
        <f t="shared" si="164"/>
        <v>446107.04902206402</v>
      </c>
      <c r="E318">
        <f t="shared" si="169"/>
        <v>0.77846230141701867</v>
      </c>
      <c r="F318">
        <f t="shared" si="165"/>
        <v>2235462165.3904815</v>
      </c>
      <c r="G318" t="e">
        <f t="shared" si="166"/>
        <v>#NUM!</v>
      </c>
      <c r="H318" t="e">
        <f t="shared" si="167"/>
        <v>#NUM!</v>
      </c>
      <c r="I318">
        <f t="shared" si="170"/>
        <v>0.90213347421288925</v>
      </c>
      <c r="J318" t="e">
        <f t="shared" si="171"/>
        <v>#NUM!</v>
      </c>
      <c r="K318" t="e">
        <f t="shared" si="172"/>
        <v>#NUM!</v>
      </c>
      <c r="M318">
        <f t="shared" si="143"/>
        <v>21527735.356758226</v>
      </c>
      <c r="N318">
        <f t="shared" si="144"/>
        <v>21.527713976487391</v>
      </c>
      <c r="O318">
        <f t="shared" si="153"/>
        <v>-0.10299279402108369</v>
      </c>
      <c r="P318">
        <f t="shared" si="154"/>
        <v>21.424721182466307</v>
      </c>
      <c r="Q318">
        <f t="shared" si="155"/>
        <v>-2016685525.6565907</v>
      </c>
      <c r="R318">
        <f t="shared" si="156"/>
        <v>0</v>
      </c>
      <c r="S318">
        <f t="shared" si="157"/>
        <v>0</v>
      </c>
      <c r="U318">
        <f t="shared" si="145"/>
        <v>5.2359877559829888</v>
      </c>
      <c r="V318">
        <f t="shared" si="146"/>
        <v>-4.7898827238622834</v>
      </c>
      <c r="W318">
        <f t="shared" si="158"/>
        <v>-2.2908104348761484</v>
      </c>
      <c r="X318">
        <f t="shared" si="147"/>
        <v>2.9451773211068404</v>
      </c>
      <c r="Y318" t="e">
        <f t="shared" si="148"/>
        <v>#NUM!</v>
      </c>
      <c r="Z318">
        <f t="shared" si="159"/>
        <v>0.10299171833978284</v>
      </c>
      <c r="AA318" t="e">
        <f t="shared" si="149"/>
        <v>#NUM!</v>
      </c>
      <c r="AD318">
        <f t="shared" si="160"/>
        <v>-5.7463957785221342E-10</v>
      </c>
      <c r="AE318">
        <f t="shared" si="150"/>
        <v>0.14744314262475941</v>
      </c>
      <c r="AF318">
        <f t="shared" si="151"/>
        <v>21.174286322076405</v>
      </c>
      <c r="AG318">
        <f t="shared" si="161"/>
        <v>0.10299171833978284</v>
      </c>
      <c r="AH318">
        <f t="shared" si="162"/>
        <v>21.424721182466307</v>
      </c>
      <c r="AI318">
        <f t="shared" si="152"/>
        <v>0</v>
      </c>
    </row>
    <row r="319" spans="1:35" x14ac:dyDescent="0.3">
      <c r="A319">
        <f t="shared" si="173"/>
        <v>0.28499999999999998</v>
      </c>
      <c r="B319">
        <f t="shared" si="163"/>
        <v>0.44767583001829536</v>
      </c>
      <c r="C319">
        <f t="shared" si="168"/>
        <v>0.9014556032787735</v>
      </c>
      <c r="D319">
        <f t="shared" si="164"/>
        <v>447677.84849045164</v>
      </c>
      <c r="E319">
        <f t="shared" si="169"/>
        <v>0.78043040723054458</v>
      </c>
      <c r="F319">
        <f t="shared" si="165"/>
        <v>2229824729.8896852</v>
      </c>
      <c r="G319" t="e">
        <f t="shared" si="166"/>
        <v>#NUM!</v>
      </c>
      <c r="H319" t="e">
        <f t="shared" si="167"/>
        <v>#NUM!</v>
      </c>
      <c r="I319">
        <f t="shared" si="170"/>
        <v>0.90145463103046808</v>
      </c>
      <c r="J319" t="e">
        <f t="shared" si="171"/>
        <v>#NUM!</v>
      </c>
      <c r="K319" t="e">
        <f t="shared" si="172"/>
        <v>#NUM!</v>
      </c>
      <c r="M319">
        <f t="shared" si="143"/>
        <v>21525210.348056376</v>
      </c>
      <c r="N319">
        <f t="shared" si="144"/>
        <v>21.525188967032776</v>
      </c>
      <c r="O319">
        <f t="shared" si="153"/>
        <v>-0.10374556369449624</v>
      </c>
      <c r="P319">
        <f t="shared" si="154"/>
        <v>21.42144340333828</v>
      </c>
      <c r="Q319">
        <f t="shared" si="155"/>
        <v>-2010086097.5083749</v>
      </c>
      <c r="R319">
        <f t="shared" si="156"/>
        <v>0</v>
      </c>
      <c r="S319">
        <f t="shared" si="157"/>
        <v>0</v>
      </c>
      <c r="U319">
        <f t="shared" si="145"/>
        <v>5.2359877559829888</v>
      </c>
      <c r="V319">
        <f t="shared" si="146"/>
        <v>-4.7883119259646936</v>
      </c>
      <c r="W319">
        <f t="shared" si="158"/>
        <v>-2.2993080181600254</v>
      </c>
      <c r="X319">
        <f t="shared" si="147"/>
        <v>2.9366797378229634</v>
      </c>
      <c r="Y319" t="e">
        <f t="shared" si="148"/>
        <v>#NUM!</v>
      </c>
      <c r="Z319">
        <f t="shared" si="159"/>
        <v>0.10374448516236866</v>
      </c>
      <c r="AA319" t="e">
        <f t="shared" si="149"/>
        <v>#NUM!</v>
      </c>
      <c r="AD319">
        <f t="shared" si="160"/>
        <v>-5.7463957785221342E-10</v>
      </c>
      <c r="AE319">
        <f t="shared" si="150"/>
        <v>0.14416536634755203</v>
      </c>
      <c r="AF319">
        <f t="shared" si="151"/>
        <v>21.173533552402994</v>
      </c>
      <c r="AG319">
        <f t="shared" si="161"/>
        <v>0.10374448516236866</v>
      </c>
      <c r="AH319">
        <f t="shared" si="162"/>
        <v>21.421443403338277</v>
      </c>
      <c r="AI319">
        <f t="shared" si="152"/>
        <v>0</v>
      </c>
    </row>
    <row r="320" spans="1:35" x14ac:dyDescent="0.3">
      <c r="A320">
        <f t="shared" si="173"/>
        <v>0.28599999999999998</v>
      </c>
      <c r="B320">
        <f t="shared" si="163"/>
        <v>0.44924662791588504</v>
      </c>
      <c r="C320">
        <f t="shared" si="168"/>
        <v>0.90077453767948812</v>
      </c>
      <c r="D320">
        <f t="shared" si="164"/>
        <v>449248.6479588392</v>
      </c>
      <c r="E320">
        <f t="shared" si="169"/>
        <v>0.78239081047444614</v>
      </c>
      <c r="F320">
        <f t="shared" si="165"/>
        <v>2224237553.2826943</v>
      </c>
      <c r="G320" t="e">
        <f t="shared" si="166"/>
        <v>#NUM!</v>
      </c>
      <c r="H320" t="e">
        <f t="shared" si="167"/>
        <v>#NUM!</v>
      </c>
      <c r="I320">
        <f t="shared" si="170"/>
        <v>0.90077356360271554</v>
      </c>
      <c r="J320" t="e">
        <f t="shared" si="171"/>
        <v>#NUM!</v>
      </c>
      <c r="K320" t="e">
        <f t="shared" si="172"/>
        <v>#NUM!</v>
      </c>
      <c r="M320">
        <f t="shared" si="143"/>
        <v>21522701.543837</v>
      </c>
      <c r="N320">
        <f t="shared" si="144"/>
        <v>21.522680162057593</v>
      </c>
      <c r="O320">
        <f t="shared" si="153"/>
        <v>-0.10450136971528973</v>
      </c>
      <c r="P320">
        <f t="shared" si="154"/>
        <v>21.418178792342303</v>
      </c>
      <c r="Q320">
        <f t="shared" si="155"/>
        <v>-2003534648.0505016</v>
      </c>
      <c r="R320">
        <f t="shared" si="156"/>
        <v>0</v>
      </c>
      <c r="S320">
        <f t="shared" si="157"/>
        <v>0</v>
      </c>
      <c r="U320">
        <f t="shared" si="145"/>
        <v>5.2359877559829888</v>
      </c>
      <c r="V320">
        <f t="shared" si="146"/>
        <v>-4.7867411280671037</v>
      </c>
      <c r="W320">
        <f t="shared" si="158"/>
        <v>-2.307813491776098</v>
      </c>
      <c r="X320">
        <f t="shared" si="147"/>
        <v>2.9281742642068909</v>
      </c>
      <c r="Y320" t="e">
        <f t="shared" si="148"/>
        <v>#NUM!</v>
      </c>
      <c r="Z320">
        <f t="shared" si="159"/>
        <v>0.10450028833781012</v>
      </c>
      <c r="AA320" t="e">
        <f t="shared" si="149"/>
        <v>#NUM!</v>
      </c>
      <c r="AD320">
        <f t="shared" si="160"/>
        <v>-5.7463957785221342E-10</v>
      </c>
      <c r="AE320">
        <f t="shared" si="150"/>
        <v>0.14090075819693526</v>
      </c>
      <c r="AF320">
        <f t="shared" si="151"/>
        <v>21.172777746382199</v>
      </c>
      <c r="AG320">
        <f t="shared" si="161"/>
        <v>0.10450028833781012</v>
      </c>
      <c r="AH320">
        <f t="shared" si="162"/>
        <v>21.418178792342303</v>
      </c>
      <c r="AI320">
        <f t="shared" si="152"/>
        <v>0</v>
      </c>
    </row>
    <row r="321" spans="1:35" x14ac:dyDescent="0.3">
      <c r="A321">
        <f t="shared" si="173"/>
        <v>0.28699999999999998</v>
      </c>
      <c r="B321">
        <f t="shared" si="163"/>
        <v>0.45081742581347461</v>
      </c>
      <c r="C321">
        <f t="shared" si="168"/>
        <v>0.90009124950412933</v>
      </c>
      <c r="D321">
        <f t="shared" si="164"/>
        <v>450819.44742722664</v>
      </c>
      <c r="E321">
        <f t="shared" si="169"/>
        <v>0.78434349176465545</v>
      </c>
      <c r="F321">
        <f t="shared" si="165"/>
        <v>2218700148.9427862</v>
      </c>
      <c r="G321" t="e">
        <f t="shared" si="166"/>
        <v>#NUM!</v>
      </c>
      <c r="H321" t="e">
        <f t="shared" si="167"/>
        <v>#NUM!</v>
      </c>
      <c r="I321">
        <f t="shared" si="170"/>
        <v>0.90009027366081695</v>
      </c>
      <c r="J321" t="e">
        <f t="shared" si="171"/>
        <v>#NUM!</v>
      </c>
      <c r="K321" t="e">
        <f t="shared" si="172"/>
        <v>#NUM!</v>
      </c>
      <c r="M321">
        <f t="shared" si="143"/>
        <v>21520208.863040809</v>
      </c>
      <c r="N321">
        <f t="shared" si="144"/>
        <v>21.52018748050256</v>
      </c>
      <c r="O321">
        <f t="shared" si="153"/>
        <v>-0.10526021662036854</v>
      </c>
      <c r="P321">
        <f t="shared" si="154"/>
        <v>21.414927263882191</v>
      </c>
      <c r="Q321">
        <f t="shared" si="155"/>
        <v>-1997030677.7077308</v>
      </c>
      <c r="R321">
        <f t="shared" si="156"/>
        <v>0</v>
      </c>
      <c r="S321">
        <f t="shared" si="157"/>
        <v>0</v>
      </c>
      <c r="U321">
        <f t="shared" si="145"/>
        <v>5.2359877559829888</v>
      </c>
      <c r="V321">
        <f t="shared" si="146"/>
        <v>-4.7851703301695139</v>
      </c>
      <c r="W321">
        <f t="shared" si="158"/>
        <v>-2.3163269193899501</v>
      </c>
      <c r="X321">
        <f t="shared" si="147"/>
        <v>2.9196608365930388</v>
      </c>
      <c r="Y321" t="e">
        <f t="shared" si="148"/>
        <v>#NUM!</v>
      </c>
      <c r="Z321">
        <f t="shared" si="159"/>
        <v>0.10525913245935498</v>
      </c>
      <c r="AA321" t="e">
        <f t="shared" si="149"/>
        <v>#NUM!</v>
      </c>
      <c r="AD321">
        <f t="shared" si="160"/>
        <v>-5.7463957785221342E-10</v>
      </c>
      <c r="AE321">
        <f t="shared" si="150"/>
        <v>0.13764923252035258</v>
      </c>
      <c r="AF321">
        <f t="shared" si="151"/>
        <v>21.17201889947712</v>
      </c>
      <c r="AG321">
        <f t="shared" si="161"/>
        <v>0.10525913245935498</v>
      </c>
      <c r="AH321">
        <f t="shared" si="162"/>
        <v>21.414927263882188</v>
      </c>
      <c r="AI321">
        <f t="shared" si="152"/>
        <v>0</v>
      </c>
    </row>
    <row r="322" spans="1:35" x14ac:dyDescent="0.3">
      <c r="A322">
        <f t="shared" si="173"/>
        <v>0.28799999999999998</v>
      </c>
      <c r="B322">
        <f t="shared" si="163"/>
        <v>0.4523882237110643</v>
      </c>
      <c r="C322">
        <f t="shared" si="168"/>
        <v>0.89940574043864607</v>
      </c>
      <c r="D322">
        <f t="shared" si="164"/>
        <v>452390.24689561425</v>
      </c>
      <c r="E322">
        <f t="shared" si="169"/>
        <v>0.78628843200967824</v>
      </c>
      <c r="F322">
        <f t="shared" si="165"/>
        <v>2213212036.6475468</v>
      </c>
      <c r="G322" t="e">
        <f t="shared" si="166"/>
        <v>#NUM!</v>
      </c>
      <c r="H322" t="e">
        <f t="shared" si="167"/>
        <v>#NUM!</v>
      </c>
      <c r="I322">
        <f t="shared" si="170"/>
        <v>0.89940476278943848</v>
      </c>
      <c r="J322" t="e">
        <f t="shared" si="171"/>
        <v>#NUM!</v>
      </c>
      <c r="K322" t="e">
        <f t="shared" si="172"/>
        <v>#NUM!</v>
      </c>
      <c r="M322">
        <f t="shared" si="143"/>
        <v>21517732.225256145</v>
      </c>
      <c r="N322">
        <f t="shared" si="144"/>
        <v>21.51771084195601</v>
      </c>
      <c r="O322">
        <f t="shared" si="153"/>
        <v>-0.10602210914094051</v>
      </c>
      <c r="P322">
        <f t="shared" si="154"/>
        <v>21.411688732815069</v>
      </c>
      <c r="Q322">
        <f t="shared" si="155"/>
        <v>-1990573692.9661601</v>
      </c>
      <c r="R322">
        <f t="shared" si="156"/>
        <v>0</v>
      </c>
      <c r="S322">
        <f t="shared" si="157"/>
        <v>0</v>
      </c>
      <c r="U322">
        <f t="shared" si="145"/>
        <v>5.2359877559829888</v>
      </c>
      <c r="V322">
        <f t="shared" si="146"/>
        <v>-4.7835995322719249</v>
      </c>
      <c r="W322">
        <f t="shared" si="158"/>
        <v>-2.3248483649389442</v>
      </c>
      <c r="X322">
        <f t="shared" si="147"/>
        <v>2.9111393910440446</v>
      </c>
      <c r="Y322" t="e">
        <f t="shared" si="148"/>
        <v>#NUM!</v>
      </c>
      <c r="Z322">
        <f t="shared" si="159"/>
        <v>0.10602102214572247</v>
      </c>
      <c r="AA322" t="e">
        <f t="shared" si="149"/>
        <v>#NUM!</v>
      </c>
      <c r="AD322">
        <f t="shared" si="160"/>
        <v>-5.7463957785221342E-10</v>
      </c>
      <c r="AE322">
        <f t="shared" si="150"/>
        <v>0.13441070428743387</v>
      </c>
      <c r="AF322">
        <f t="shared" si="151"/>
        <v>21.171257006956548</v>
      </c>
      <c r="AG322">
        <f t="shared" si="161"/>
        <v>0.10602102214572247</v>
      </c>
      <c r="AH322">
        <f t="shared" si="162"/>
        <v>21.411688732815065</v>
      </c>
      <c r="AI322">
        <f t="shared" si="152"/>
        <v>0</v>
      </c>
    </row>
    <row r="323" spans="1:35" x14ac:dyDescent="0.3">
      <c r="A323">
        <f t="shared" si="173"/>
        <v>0.28899999999999998</v>
      </c>
      <c r="B323">
        <f t="shared" si="163"/>
        <v>0.45395902160865398</v>
      </c>
      <c r="C323">
        <f t="shared" si="168"/>
        <v>0.89871801217446712</v>
      </c>
      <c r="D323">
        <f t="shared" si="164"/>
        <v>453961.04636400181</v>
      </c>
      <c r="E323">
        <f t="shared" si="169"/>
        <v>0.7882256118691654</v>
      </c>
      <c r="F323">
        <f t="shared" si="165"/>
        <v>2207772743.991221</v>
      </c>
      <c r="G323" t="e">
        <f t="shared" si="166"/>
        <v>#NUM!</v>
      </c>
      <c r="H323" t="e">
        <f t="shared" si="167"/>
        <v>#NUM!</v>
      </c>
      <c r="I323">
        <f t="shared" si="170"/>
        <v>0.8987170327305648</v>
      </c>
      <c r="J323" t="e">
        <f t="shared" si="171"/>
        <v>#NUM!</v>
      </c>
      <c r="K323" t="e">
        <f t="shared" si="172"/>
        <v>#NUM!</v>
      </c>
      <c r="M323">
        <f t="shared" si="143"/>
        <v>21515271.551397249</v>
      </c>
      <c r="N323">
        <f t="shared" si="144"/>
        <v>21.515250167332173</v>
      </c>
      <c r="O323">
        <f t="shared" si="153"/>
        <v>-0.10678705186520077</v>
      </c>
      <c r="P323">
        <f t="shared" si="154"/>
        <v>21.408463115466972</v>
      </c>
      <c r="Q323">
        <f t="shared" si="155"/>
        <v>-1984163208.3071053</v>
      </c>
      <c r="R323">
        <f t="shared" si="156"/>
        <v>0</v>
      </c>
      <c r="S323">
        <f t="shared" si="157"/>
        <v>0</v>
      </c>
      <c r="U323">
        <f t="shared" si="145"/>
        <v>5.2359877559829888</v>
      </c>
      <c r="V323">
        <f t="shared" si="146"/>
        <v>-4.7820287343743351</v>
      </c>
      <c r="W323">
        <f t="shared" si="158"/>
        <v>-2.3333778926344553</v>
      </c>
      <c r="X323">
        <f t="shared" si="147"/>
        <v>2.9026098633485335</v>
      </c>
      <c r="Y323" t="e">
        <f t="shared" si="148"/>
        <v>#NUM!</v>
      </c>
      <c r="Z323">
        <f t="shared" si="159"/>
        <v>0.10678596204122622</v>
      </c>
      <c r="AA323" t="e">
        <f t="shared" si="149"/>
        <v>#NUM!</v>
      </c>
      <c r="AD323">
        <f t="shared" si="160"/>
        <v>-5.7463957785221342E-10</v>
      </c>
      <c r="AE323">
        <f t="shared" si="150"/>
        <v>0.13118508976809123</v>
      </c>
      <c r="AF323">
        <f t="shared" si="151"/>
        <v>21.170492064232288</v>
      </c>
      <c r="AG323">
        <f t="shared" si="161"/>
        <v>0.10678596204122622</v>
      </c>
      <c r="AH323">
        <f t="shared" si="162"/>
        <v>21.408463115466965</v>
      </c>
      <c r="AI323">
        <f t="shared" si="152"/>
        <v>0</v>
      </c>
    </row>
    <row r="324" spans="1:35" x14ac:dyDescent="0.3">
      <c r="A324">
        <f t="shared" si="173"/>
        <v>0.28999999999999998</v>
      </c>
      <c r="B324">
        <f t="shared" si="163"/>
        <v>0.45552981950624361</v>
      </c>
      <c r="C324">
        <f t="shared" si="168"/>
        <v>0.89802806640849708</v>
      </c>
      <c r="D324">
        <f t="shared" si="164"/>
        <v>455531.84583238931</v>
      </c>
      <c r="E324">
        <f t="shared" si="169"/>
        <v>0.79015501222436557</v>
      </c>
      <c r="F324">
        <f t="shared" si="165"/>
        <v>2202381804.9342546</v>
      </c>
      <c r="G324" t="e">
        <f t="shared" si="166"/>
        <v>#NUM!</v>
      </c>
      <c r="H324" t="e">
        <f t="shared" si="167"/>
        <v>#NUM!</v>
      </c>
      <c r="I324">
        <f t="shared" si="170"/>
        <v>0.89802708523231378</v>
      </c>
      <c r="J324" t="e">
        <f t="shared" si="171"/>
        <v>#NUM!</v>
      </c>
      <c r="K324" t="e">
        <f t="shared" si="172"/>
        <v>#NUM!</v>
      </c>
      <c r="M324">
        <f t="shared" si="143"/>
        <v>21512826.763091881</v>
      </c>
      <c r="N324">
        <f t="shared" si="144"/>
        <v>21.512805378258811</v>
      </c>
      <c r="O324">
        <f t="shared" si="153"/>
        <v>-0.10755504940615875</v>
      </c>
      <c r="P324">
        <f t="shared" si="154"/>
        <v>21.405250328852652</v>
      </c>
      <c r="Q324">
        <f t="shared" si="155"/>
        <v>-1977798744.5517449</v>
      </c>
      <c r="R324">
        <f t="shared" si="156"/>
        <v>0</v>
      </c>
      <c r="S324">
        <f t="shared" si="157"/>
        <v>0</v>
      </c>
      <c r="U324">
        <f t="shared" si="145"/>
        <v>5.2359877559829888</v>
      </c>
      <c r="V324">
        <f t="shared" si="146"/>
        <v>-4.7804579364767452</v>
      </c>
      <c r="W324">
        <f t="shared" si="158"/>
        <v>-2.3419155669641287</v>
      </c>
      <c r="X324">
        <f t="shared" si="147"/>
        <v>2.8940721890188601</v>
      </c>
      <c r="Y324" t="e">
        <f t="shared" si="148"/>
        <v>#NUM!</v>
      </c>
      <c r="Z324">
        <f t="shared" si="159"/>
        <v>0.10755395681589791</v>
      </c>
      <c r="AA324" t="e">
        <f t="shared" si="149"/>
        <v>#NUM!</v>
      </c>
      <c r="AD324">
        <f t="shared" si="160"/>
        <v>-5.7463957785221342E-10</v>
      </c>
      <c r="AE324">
        <f t="shared" si="150"/>
        <v>0.12797230592005884</v>
      </c>
      <c r="AF324">
        <f t="shared" si="151"/>
        <v>21.16972406669133</v>
      </c>
      <c r="AG324">
        <f t="shared" si="161"/>
        <v>0.10755395681589791</v>
      </c>
      <c r="AH324">
        <f t="shared" si="162"/>
        <v>21.405250328852649</v>
      </c>
      <c r="AI324">
        <f t="shared" si="152"/>
        <v>0</v>
      </c>
    </row>
    <row r="325" spans="1:35" x14ac:dyDescent="0.3">
      <c r="A325">
        <f t="shared" si="173"/>
        <v>0.29099999999999998</v>
      </c>
      <c r="B325">
        <f t="shared" si="163"/>
        <v>0.45710061740383329</v>
      </c>
      <c r="C325">
        <f t="shared" si="168"/>
        <v>0.89733590484311188</v>
      </c>
      <c r="D325">
        <f t="shared" si="164"/>
        <v>457102.64530077693</v>
      </c>
      <c r="E325">
        <f t="shared" si="169"/>
        <v>0.79207661413990338</v>
      </c>
      <c r="F325">
        <f t="shared" si="165"/>
        <v>2197038759.8050876</v>
      </c>
      <c r="G325" t="e">
        <f t="shared" si="166"/>
        <v>#NUM!</v>
      </c>
      <c r="H325" t="e">
        <f t="shared" si="167"/>
        <v>#NUM!</v>
      </c>
      <c r="I325">
        <f t="shared" si="170"/>
        <v>0.8973349218691018</v>
      </c>
      <c r="J325" t="e">
        <f t="shared" si="171"/>
        <v>#NUM!</v>
      </c>
      <c r="K325" t="e">
        <f t="shared" si="172"/>
        <v>#NUM!</v>
      </c>
      <c r="M325">
        <f t="shared" si="143"/>
        <v>21510397.782720234</v>
      </c>
      <c r="N325">
        <f t="shared" si="144"/>
        <v>21.510376397116104</v>
      </c>
      <c r="O325">
        <f t="shared" si="153"/>
        <v>-0.10832610660216355</v>
      </c>
      <c r="P325">
        <f t="shared" si="154"/>
        <v>21.402050290513941</v>
      </c>
      <c r="Q325">
        <f t="shared" si="155"/>
        <v>-1971479828.4567833</v>
      </c>
      <c r="R325">
        <f t="shared" si="156"/>
        <v>0</v>
      </c>
      <c r="S325">
        <f t="shared" si="157"/>
        <v>0</v>
      </c>
      <c r="U325">
        <f t="shared" si="145"/>
        <v>5.2359877559829888</v>
      </c>
      <c r="V325">
        <f t="shared" si="146"/>
        <v>-4.7788871385791554</v>
      </c>
      <c r="W325">
        <f t="shared" si="158"/>
        <v>-2.3504614526941543</v>
      </c>
      <c r="X325">
        <f t="shared" si="147"/>
        <v>2.8855263032888345</v>
      </c>
      <c r="Y325" t="e">
        <f t="shared" si="148"/>
        <v>#NUM!</v>
      </c>
      <c r="Z325">
        <f t="shared" si="159"/>
        <v>0.1083250111656128</v>
      </c>
      <c r="AA325" t="e">
        <f t="shared" si="149"/>
        <v>#NUM!</v>
      </c>
      <c r="AD325">
        <f t="shared" si="160"/>
        <v>-5.7463957785221342E-10</v>
      </c>
      <c r="AE325">
        <f t="shared" si="150"/>
        <v>0.12477227042764433</v>
      </c>
      <c r="AF325">
        <f t="shared" si="151"/>
        <v>21.168953009495326</v>
      </c>
      <c r="AG325">
        <f t="shared" si="161"/>
        <v>0.1083250111656128</v>
      </c>
      <c r="AH325">
        <f t="shared" si="162"/>
        <v>21.402050290513941</v>
      </c>
      <c r="AI325">
        <f t="shared" si="152"/>
        <v>0</v>
      </c>
    </row>
    <row r="326" spans="1:35" x14ac:dyDescent="0.3">
      <c r="A326">
        <f t="shared" si="173"/>
        <v>0.29199999999999998</v>
      </c>
      <c r="B326">
        <f t="shared" si="163"/>
        <v>0.45867141530142291</v>
      </c>
      <c r="C326">
        <f t="shared" si="168"/>
        <v>0.89664152918615492</v>
      </c>
      <c r="D326">
        <f t="shared" si="164"/>
        <v>458673.44476916443</v>
      </c>
      <c r="E326">
        <f t="shared" si="169"/>
        <v>0.79399039850793007</v>
      </c>
      <c r="F326">
        <f t="shared" si="165"/>
        <v>2191743156.1776819</v>
      </c>
      <c r="G326" t="e">
        <f t="shared" si="166"/>
        <v>#NUM!</v>
      </c>
      <c r="H326" t="e">
        <f t="shared" si="167"/>
        <v>#NUM!</v>
      </c>
      <c r="I326">
        <f t="shared" si="170"/>
        <v>0.89664054447689112</v>
      </c>
      <c r="J326" t="e">
        <f t="shared" si="171"/>
        <v>#NUM!</v>
      </c>
      <c r="K326" t="e">
        <f t="shared" si="172"/>
        <v>#NUM!</v>
      </c>
      <c r="M326">
        <f t="shared" si="143"/>
        <v>21507984.533853278</v>
      </c>
      <c r="N326">
        <f t="shared" si="144"/>
        <v>21.507963147475031</v>
      </c>
      <c r="O326">
        <f t="shared" si="153"/>
        <v>-0.10910022803237605</v>
      </c>
      <c r="P326">
        <f t="shared" si="154"/>
        <v>21.398862919442657</v>
      </c>
      <c r="Q326">
        <f t="shared" si="155"/>
        <v>-1965205994.4489241</v>
      </c>
      <c r="R326">
        <f t="shared" si="156"/>
        <v>0</v>
      </c>
      <c r="S326">
        <f t="shared" si="157"/>
        <v>0</v>
      </c>
      <c r="U326">
        <f t="shared" si="145"/>
        <v>5.2359877559829888</v>
      </c>
      <c r="V326">
        <f t="shared" si="146"/>
        <v>-4.7773163406815655</v>
      </c>
      <c r="W326">
        <f t="shared" si="158"/>
        <v>-2.3590156148715535</v>
      </c>
      <c r="X326">
        <f t="shared" si="147"/>
        <v>2.8769721411114353</v>
      </c>
      <c r="Y326" t="e">
        <f t="shared" si="148"/>
        <v>#NUM!</v>
      </c>
      <c r="Z326">
        <f t="shared" si="159"/>
        <v>0.10909912981221509</v>
      </c>
      <c r="AA326" t="e">
        <f t="shared" si="149"/>
        <v>#NUM!</v>
      </c>
      <c r="AD326">
        <f t="shared" si="160"/>
        <v>-5.7463957785221342E-10</v>
      </c>
      <c r="AE326">
        <f t="shared" si="150"/>
        <v>0.1215849021399644</v>
      </c>
      <c r="AF326">
        <f t="shared" si="151"/>
        <v>21.168178888065114</v>
      </c>
      <c r="AG326">
        <f t="shared" si="161"/>
        <v>0.10909912981221509</v>
      </c>
      <c r="AH326">
        <f t="shared" si="162"/>
        <v>21.398862919442653</v>
      </c>
      <c r="AI326">
        <f t="shared" si="152"/>
        <v>0</v>
      </c>
    </row>
    <row r="327" spans="1:35" x14ac:dyDescent="0.3">
      <c r="A327">
        <f t="shared" si="173"/>
        <v>0.29299999999999998</v>
      </c>
      <c r="B327">
        <f t="shared" si="163"/>
        <v>0.4602422131990126</v>
      </c>
      <c r="C327">
        <f t="shared" si="168"/>
        <v>0.89594494115093237</v>
      </c>
      <c r="D327">
        <f t="shared" si="164"/>
        <v>460244.24423755205</v>
      </c>
      <c r="E327">
        <f t="shared" si="169"/>
        <v>0.7958963465820007</v>
      </c>
      <c r="F327">
        <f t="shared" si="165"/>
        <v>2186494547.2786541</v>
      </c>
      <c r="G327" t="e">
        <f t="shared" si="166"/>
        <v>#NUM!</v>
      </c>
      <c r="H327" t="e">
        <f t="shared" si="167"/>
        <v>#NUM!</v>
      </c>
      <c r="I327">
        <f t="shared" si="170"/>
        <v>0.89594395469191579</v>
      </c>
      <c r="J327" t="e">
        <f t="shared" si="171"/>
        <v>#NUM!</v>
      </c>
      <c r="K327" t="e">
        <f t="shared" si="172"/>
        <v>#NUM!</v>
      </c>
      <c r="M327">
        <f t="shared" si="143"/>
        <v>21505586.940566931</v>
      </c>
      <c r="N327">
        <f t="shared" si="144"/>
        <v>21.505565553411497</v>
      </c>
      <c r="O327">
        <f t="shared" si="153"/>
        <v>-0.10987741853063315</v>
      </c>
      <c r="P327">
        <f t="shared" si="154"/>
        <v>21.395688134880864</v>
      </c>
      <c r="Q327">
        <f t="shared" si="155"/>
        <v>-1958976782.1678905</v>
      </c>
      <c r="R327">
        <f t="shared" si="156"/>
        <v>0</v>
      </c>
      <c r="S327">
        <f t="shared" si="157"/>
        <v>0</v>
      </c>
      <c r="U327">
        <f t="shared" si="145"/>
        <v>5.2359877559829888</v>
      </c>
      <c r="V327">
        <f t="shared" si="146"/>
        <v>-4.7757455427839766</v>
      </c>
      <c r="W327">
        <f t="shared" si="158"/>
        <v>-2.3675781188264904</v>
      </c>
      <c r="X327">
        <f t="shared" si="147"/>
        <v>2.8684096371564984</v>
      </c>
      <c r="Y327" t="e">
        <f t="shared" si="148"/>
        <v>#NUM!</v>
      </c>
      <c r="Z327">
        <f t="shared" si="159"/>
        <v>0.10987631750364552</v>
      </c>
      <c r="AA327" t="e">
        <f t="shared" si="149"/>
        <v>#NUM!</v>
      </c>
      <c r="AD327">
        <f t="shared" si="160"/>
        <v>-5.7463957785221342E-10</v>
      </c>
      <c r="AE327">
        <f t="shared" si="150"/>
        <v>0.11841012038500051</v>
      </c>
      <c r="AF327">
        <f t="shared" si="151"/>
        <v>21.167401697566856</v>
      </c>
      <c r="AG327">
        <f t="shared" si="161"/>
        <v>0.10987631750364552</v>
      </c>
      <c r="AH327">
        <f t="shared" si="162"/>
        <v>21.39568813488086</v>
      </c>
      <c r="AI327">
        <f t="shared" si="152"/>
        <v>0</v>
      </c>
    </row>
    <row r="328" spans="1:35" x14ac:dyDescent="0.3">
      <c r="A328">
        <f t="shared" si="173"/>
        <v>0.29399999999999998</v>
      </c>
      <c r="B328">
        <f t="shared" si="163"/>
        <v>0.46181301109660222</v>
      </c>
      <c r="C328">
        <f t="shared" si="168"/>
        <v>0.89524614245620959</v>
      </c>
      <c r="D328">
        <f t="shared" si="164"/>
        <v>461815.04370593955</v>
      </c>
      <c r="E328">
        <f t="shared" si="169"/>
        <v>0.79779443940992367</v>
      </c>
      <c r="F328">
        <f t="shared" si="165"/>
        <v>2181292493.4494095</v>
      </c>
      <c r="G328" t="e">
        <f t="shared" si="166"/>
        <v>#NUM!</v>
      </c>
      <c r="H328" t="e">
        <f t="shared" si="167"/>
        <v>#NUM!</v>
      </c>
      <c r="I328">
        <f t="shared" si="170"/>
        <v>0.89524515428456408</v>
      </c>
      <c r="J328" t="e">
        <f t="shared" si="171"/>
        <v>#NUM!</v>
      </c>
      <c r="K328" t="e">
        <f t="shared" si="172"/>
        <v>#NUM!</v>
      </c>
      <c r="M328">
        <f t="shared" si="143"/>
        <v>21503204.928146232</v>
      </c>
      <c r="N328">
        <f t="shared" si="144"/>
        <v>21.503183540210539</v>
      </c>
      <c r="O328">
        <f t="shared" si="153"/>
        <v>-0.11065768281350857</v>
      </c>
      <c r="P328">
        <f t="shared" si="154"/>
        <v>21.392525857397032</v>
      </c>
      <c r="Q328">
        <f t="shared" si="155"/>
        <v>-1952791738.5001662</v>
      </c>
      <c r="R328">
        <f t="shared" si="156"/>
        <v>0</v>
      </c>
      <c r="S328">
        <f t="shared" si="157"/>
        <v>0</v>
      </c>
      <c r="U328">
        <f t="shared" si="145"/>
        <v>5.2359877559829888</v>
      </c>
      <c r="V328">
        <f t="shared" si="146"/>
        <v>-4.7741747448863867</v>
      </c>
      <c r="W328">
        <f t="shared" si="158"/>
        <v>-2.3761490301745951</v>
      </c>
      <c r="X328">
        <f t="shared" si="147"/>
        <v>2.8598387258083937</v>
      </c>
      <c r="Y328" t="e">
        <f t="shared" si="148"/>
        <v>#NUM!</v>
      </c>
      <c r="Z328">
        <f t="shared" si="159"/>
        <v>0.11065657901406838</v>
      </c>
      <c r="AA328" t="e">
        <f t="shared" si="149"/>
        <v>#NUM!</v>
      </c>
      <c r="AD328">
        <f t="shared" si="160"/>
        <v>-5.7463957785221342E-10</v>
      </c>
      <c r="AE328">
        <f t="shared" si="150"/>
        <v>0.11524784567361644</v>
      </c>
      <c r="AF328">
        <f t="shared" si="151"/>
        <v>21.166621433283982</v>
      </c>
      <c r="AG328">
        <f t="shared" si="161"/>
        <v>0.11065657901406838</v>
      </c>
      <c r="AH328">
        <f t="shared" si="162"/>
        <v>21.392525857397029</v>
      </c>
      <c r="AI328">
        <f t="shared" si="152"/>
        <v>0</v>
      </c>
    </row>
    <row r="329" spans="1:35" x14ac:dyDescent="0.3">
      <c r="A329">
        <f t="shared" si="173"/>
        <v>0.29499999999999998</v>
      </c>
      <c r="B329">
        <f t="shared" si="163"/>
        <v>0.4633838089941919</v>
      </c>
      <c r="C329">
        <f t="shared" si="168"/>
        <v>0.89454513482620612</v>
      </c>
      <c r="D329">
        <f t="shared" si="164"/>
        <v>463385.84317432711</v>
      </c>
      <c r="E329">
        <f t="shared" si="169"/>
        <v>0.79968465836401104</v>
      </c>
      <c r="F329">
        <f t="shared" si="165"/>
        <v>2176136560.5796185</v>
      </c>
      <c r="G329" t="e">
        <f t="shared" si="166"/>
        <v>#NUM!</v>
      </c>
      <c r="H329" t="e">
        <f t="shared" si="167"/>
        <v>#NUM!</v>
      </c>
      <c r="I329">
        <f t="shared" si="170"/>
        <v>0.89454414495328127</v>
      </c>
      <c r="J329" t="e">
        <f t="shared" si="171"/>
        <v>#NUM!</v>
      </c>
      <c r="K329" t="e">
        <f t="shared" si="172"/>
        <v>#NUM!</v>
      </c>
      <c r="M329">
        <f t="shared" si="143"/>
        <v>21500838.422407161</v>
      </c>
      <c r="N329">
        <f t="shared" si="144"/>
        <v>21.500817033688129</v>
      </c>
      <c r="O329">
        <f t="shared" si="153"/>
        <v>-0.11144102571027055</v>
      </c>
      <c r="P329">
        <f t="shared" si="154"/>
        <v>21.389376007977859</v>
      </c>
      <c r="Q329">
        <f t="shared" si="155"/>
        <v>-1946650415.7112856</v>
      </c>
      <c r="R329">
        <f t="shared" si="156"/>
        <v>0</v>
      </c>
      <c r="S329">
        <f t="shared" si="157"/>
        <v>0</v>
      </c>
      <c r="U329">
        <f t="shared" si="145"/>
        <v>5.2359877559829888</v>
      </c>
      <c r="V329">
        <f t="shared" si="146"/>
        <v>-4.7726039469887969</v>
      </c>
      <c r="W329">
        <f t="shared" si="158"/>
        <v>-2.3847284148193131</v>
      </c>
      <c r="X329">
        <f t="shared" si="147"/>
        <v>2.8512593411636757</v>
      </c>
      <c r="Y329" t="e">
        <f t="shared" si="148"/>
        <v>#NUM!</v>
      </c>
      <c r="Z329">
        <f t="shared" si="159"/>
        <v>0.11143991914400128</v>
      </c>
      <c r="AA329" t="e">
        <f t="shared" si="149"/>
        <v>#NUM!</v>
      </c>
      <c r="AD329">
        <f t="shared" si="160"/>
        <v>-5.7463957785221342E-10</v>
      </c>
      <c r="AE329">
        <f t="shared" si="150"/>
        <v>0.11209799902127418</v>
      </c>
      <c r="AF329">
        <f t="shared" si="151"/>
        <v>21.165838090387219</v>
      </c>
      <c r="AG329">
        <f t="shared" si="161"/>
        <v>0.11143991914400128</v>
      </c>
      <c r="AH329">
        <f t="shared" si="162"/>
        <v>21.389376007977855</v>
      </c>
      <c r="AI329">
        <f t="shared" si="152"/>
        <v>0</v>
      </c>
    </row>
    <row r="330" spans="1:35" x14ac:dyDescent="0.3">
      <c r="A330">
        <f t="shared" si="173"/>
        <v>0.29599999999999999</v>
      </c>
      <c r="B330">
        <f t="shared" si="163"/>
        <v>0.46495460689178159</v>
      </c>
      <c r="C330">
        <f t="shared" si="168"/>
        <v>0.89384191999059226</v>
      </c>
      <c r="D330">
        <f t="shared" si="164"/>
        <v>464956.64264271472</v>
      </c>
      <c r="E330">
        <f t="shared" si="169"/>
        <v>0.80156698478812671</v>
      </c>
      <c r="F330">
        <f t="shared" si="165"/>
        <v>2171026320.9761925</v>
      </c>
      <c r="G330" t="e">
        <f t="shared" si="166"/>
        <v>#NUM!</v>
      </c>
      <c r="H330" t="e">
        <f t="shared" si="167"/>
        <v>#NUM!</v>
      </c>
      <c r="I330">
        <f t="shared" si="170"/>
        <v>0.89384092837553575</v>
      </c>
      <c r="J330" t="e">
        <f t="shared" si="171"/>
        <v>#NUM!</v>
      </c>
      <c r="K330" t="e">
        <f t="shared" si="172"/>
        <v>#NUM!</v>
      </c>
      <c r="M330">
        <f t="shared" si="143"/>
        <v>21498487.350129992</v>
      </c>
      <c r="N330">
        <f t="shared" si="144"/>
        <v>21.498465960624536</v>
      </c>
      <c r="O330">
        <f t="shared" si="153"/>
        <v>-0.11222745210632583</v>
      </c>
      <c r="P330">
        <f t="shared" si="154"/>
        <v>21.386238508518211</v>
      </c>
      <c r="Q330">
        <f t="shared" si="155"/>
        <v>-1940552372.3261929</v>
      </c>
      <c r="R330">
        <f t="shared" si="156"/>
        <v>0</v>
      </c>
      <c r="S330">
        <f t="shared" si="157"/>
        <v>0</v>
      </c>
      <c r="U330">
        <f t="shared" si="145"/>
        <v>5.2359877559829888</v>
      </c>
      <c r="V330">
        <f t="shared" si="146"/>
        <v>-4.771033149091207</v>
      </c>
      <c r="W330">
        <f t="shared" si="158"/>
        <v>-2.3933163389542642</v>
      </c>
      <c r="X330">
        <f t="shared" si="147"/>
        <v>2.8426714170287246</v>
      </c>
      <c r="Y330" t="e">
        <f t="shared" si="148"/>
        <v>#NUM!</v>
      </c>
      <c r="Z330">
        <f t="shared" si="159"/>
        <v>0.11222634272044407</v>
      </c>
      <c r="AA330" t="e">
        <f t="shared" si="149"/>
        <v>#NUM!</v>
      </c>
      <c r="AD330">
        <f t="shared" si="160"/>
        <v>-5.7463957785221342E-10</v>
      </c>
      <c r="AE330">
        <f t="shared" si="150"/>
        <v>0.10896050238123754</v>
      </c>
      <c r="AF330">
        <f t="shared" si="151"/>
        <v>21.165051663991164</v>
      </c>
      <c r="AG330">
        <f t="shared" si="161"/>
        <v>0.11222634272044407</v>
      </c>
      <c r="AH330">
        <f t="shared" si="162"/>
        <v>21.386238508518208</v>
      </c>
      <c r="AI330">
        <f t="shared" si="152"/>
        <v>0</v>
      </c>
    </row>
    <row r="331" spans="1:35" x14ac:dyDescent="0.3">
      <c r="A331">
        <f t="shared" si="173"/>
        <v>0.29699999999999999</v>
      </c>
      <c r="B331">
        <f t="shared" si="163"/>
        <v>0.46652540478937116</v>
      </c>
      <c r="C331">
        <f t="shared" si="168"/>
        <v>0.89313649968448405</v>
      </c>
      <c r="D331">
        <f t="shared" si="164"/>
        <v>466527.44211110217</v>
      </c>
      <c r="E331">
        <f t="shared" si="169"/>
        <v>0.80344139996540509</v>
      </c>
      <c r="F331">
        <f t="shared" si="165"/>
        <v>2165961353.3426051</v>
      </c>
      <c r="G331" t="e">
        <f t="shared" si="166"/>
        <v>#NUM!</v>
      </c>
      <c r="H331" t="e">
        <f t="shared" si="167"/>
        <v>#NUM!</v>
      </c>
      <c r="I331">
        <f t="shared" si="170"/>
        <v>0.89313550641685624</v>
      </c>
      <c r="J331" t="e">
        <f t="shared" si="171"/>
        <v>#NUM!</v>
      </c>
      <c r="K331" t="e">
        <f t="shared" si="172"/>
        <v>#NUM!</v>
      </c>
      <c r="M331">
        <f t="shared" si="143"/>
        <v>21496151.639087405</v>
      </c>
      <c r="N331">
        <f t="shared" si="144"/>
        <v>21.496130248792436</v>
      </c>
      <c r="O331">
        <f t="shared" si="153"/>
        <v>-0.11301696670941483</v>
      </c>
      <c r="P331">
        <f t="shared" si="154"/>
        <v>21.38311328208302</v>
      </c>
      <c r="Q331">
        <f t="shared" si="155"/>
        <v>-1934497173.5517058</v>
      </c>
      <c r="R331">
        <f t="shared" si="156"/>
        <v>0</v>
      </c>
      <c r="S331">
        <f t="shared" si="157"/>
        <v>0</v>
      </c>
      <c r="U331">
        <f t="shared" si="145"/>
        <v>5.2359877559829888</v>
      </c>
      <c r="V331">
        <f t="shared" si="146"/>
        <v>-4.7694623511936181</v>
      </c>
      <c r="W331">
        <f t="shared" si="158"/>
        <v>-2.4019128690656277</v>
      </c>
      <c r="X331">
        <f t="shared" si="147"/>
        <v>2.8340748869173611</v>
      </c>
      <c r="Y331" t="e">
        <f t="shared" si="148"/>
        <v>#NUM!</v>
      </c>
      <c r="Z331">
        <f t="shared" si="159"/>
        <v>0.11301585459701043</v>
      </c>
      <c r="AA331" t="e">
        <f t="shared" si="149"/>
        <v>#NUM!</v>
      </c>
      <c r="AD331">
        <f t="shared" si="160"/>
        <v>-5.7463957785221342E-10</v>
      </c>
      <c r="AE331">
        <f t="shared" si="150"/>
        <v>0.1058352786725735</v>
      </c>
      <c r="AF331">
        <f t="shared" si="151"/>
        <v>21.164262149388072</v>
      </c>
      <c r="AG331">
        <f t="shared" si="161"/>
        <v>0.11301585459701043</v>
      </c>
      <c r="AH331">
        <f t="shared" si="162"/>
        <v>21.383113282083016</v>
      </c>
      <c r="AI331">
        <f t="shared" si="152"/>
        <v>0</v>
      </c>
    </row>
    <row r="332" spans="1:35" x14ac:dyDescent="0.3">
      <c r="A332">
        <f t="shared" si="173"/>
        <v>0.29799999999999999</v>
      </c>
      <c r="B332">
        <f t="shared" si="163"/>
        <v>0.46809620268696084</v>
      </c>
      <c r="C332">
        <f t="shared" si="168"/>
        <v>0.89242887564843953</v>
      </c>
      <c r="D332">
        <f t="shared" si="164"/>
        <v>468098.24157948978</v>
      </c>
      <c r="E332">
        <f t="shared" si="169"/>
        <v>0.80530788560450006</v>
      </c>
      <c r="F332">
        <f t="shared" si="165"/>
        <v>2160941241.3666573</v>
      </c>
      <c r="G332" t="e">
        <f t="shared" si="166"/>
        <v>#NUM!</v>
      </c>
      <c r="H332" t="e">
        <f t="shared" si="167"/>
        <v>#NUM!</v>
      </c>
      <c r="I332">
        <f t="shared" si="170"/>
        <v>0.89242788068721923</v>
      </c>
      <c r="J332" t="e">
        <f t="shared" si="171"/>
        <v>#NUM!</v>
      </c>
      <c r="K332" t="e">
        <f t="shared" si="172"/>
        <v>#NUM!</v>
      </c>
      <c r="M332">
        <f t="shared" si="143"/>
        <v>21493831.217428409</v>
      </c>
      <c r="N332">
        <f t="shared" si="144"/>
        <v>21.493809826340833</v>
      </c>
      <c r="O332">
        <f t="shared" si="153"/>
        <v>-0.11380957454601533</v>
      </c>
      <c r="P332">
        <f t="shared" si="154"/>
        <v>21.380000251794819</v>
      </c>
      <c r="Q332">
        <f t="shared" si="155"/>
        <v>-1928484389.0405037</v>
      </c>
      <c r="R332">
        <f t="shared" si="156"/>
        <v>0</v>
      </c>
      <c r="S332">
        <f t="shared" si="157"/>
        <v>0</v>
      </c>
      <c r="U332">
        <f t="shared" si="145"/>
        <v>5.2359877559829888</v>
      </c>
      <c r="V332">
        <f t="shared" si="146"/>
        <v>-4.7678915532960282</v>
      </c>
      <c r="W332">
        <f t="shared" si="158"/>
        <v>-2.410518071934542</v>
      </c>
      <c r="X332">
        <f t="shared" si="147"/>
        <v>2.8254696840484468</v>
      </c>
      <c r="Y332" t="e">
        <f t="shared" si="148"/>
        <v>#NUM!</v>
      </c>
      <c r="Z332">
        <f t="shared" si="159"/>
        <v>0.11380845965405913</v>
      </c>
      <c r="AA332" t="e">
        <f t="shared" si="149"/>
        <v>#NUM!</v>
      </c>
      <c r="AD332">
        <f t="shared" si="160"/>
        <v>-5.7463957785221342E-10</v>
      </c>
      <c r="AE332">
        <f t="shared" si="150"/>
        <v>0.10272225116392414</v>
      </c>
      <c r="AF332">
        <f t="shared" si="151"/>
        <v>21.163469541551475</v>
      </c>
      <c r="AG332">
        <f t="shared" si="161"/>
        <v>0.11380845965405913</v>
      </c>
      <c r="AH332">
        <f t="shared" si="162"/>
        <v>21.380000251794819</v>
      </c>
      <c r="AI332">
        <f t="shared" si="152"/>
        <v>0</v>
      </c>
    </row>
    <row r="333" spans="1:35" x14ac:dyDescent="0.3">
      <c r="A333">
        <f t="shared" si="173"/>
        <v>0.29899999999999999</v>
      </c>
      <c r="B333">
        <f t="shared" si="163"/>
        <v>0.46966700058455052</v>
      </c>
      <c r="C333">
        <f t="shared" si="168"/>
        <v>0.89171904962845405</v>
      </c>
      <c r="D333">
        <f t="shared" si="164"/>
        <v>469669.04104787734</v>
      </c>
      <c r="E333">
        <f t="shared" si="169"/>
        <v>0.80716642314518172</v>
      </c>
      <c r="F333">
        <f t="shared" si="165"/>
        <v>2155965575.5000844</v>
      </c>
      <c r="G333" t="e">
        <f t="shared" si="166"/>
        <v>#NUM!</v>
      </c>
      <c r="H333" t="e">
        <f t="shared" si="167"/>
        <v>#NUM!</v>
      </c>
      <c r="I333">
        <f t="shared" si="170"/>
        <v>0.8917180529848161</v>
      </c>
      <c r="J333" t="e">
        <f t="shared" si="171"/>
        <v>#NUM!</v>
      </c>
      <c r="K333" t="e">
        <f t="shared" si="172"/>
        <v>#NUM!</v>
      </c>
      <c r="M333">
        <f t="shared" si="143"/>
        <v>21491526.014533516</v>
      </c>
      <c r="N333">
        <f t="shared" si="144"/>
        <v>21.491504622650236</v>
      </c>
      <c r="O333">
        <f t="shared" si="153"/>
        <v>-0.11460528046497495</v>
      </c>
      <c r="P333">
        <f t="shared" si="154"/>
        <v>21.376899342185261</v>
      </c>
      <c r="Q333">
        <f t="shared" si="155"/>
        <v>-1922513595.4335079</v>
      </c>
      <c r="R333">
        <f t="shared" si="156"/>
        <v>0</v>
      </c>
      <c r="S333">
        <f t="shared" si="157"/>
        <v>0</v>
      </c>
      <c r="U333">
        <f t="shared" si="145"/>
        <v>5.2359877559829888</v>
      </c>
      <c r="V333">
        <f t="shared" si="146"/>
        <v>-4.7663207553984384</v>
      </c>
      <c r="W333">
        <f t="shared" si="158"/>
        <v>-2.4191320146395245</v>
      </c>
      <c r="X333">
        <f t="shared" si="147"/>
        <v>2.8168557413434643</v>
      </c>
      <c r="Y333" t="e">
        <f t="shared" si="148"/>
        <v>#NUM!</v>
      </c>
      <c r="Z333">
        <f t="shared" si="159"/>
        <v>0.11460416279882739</v>
      </c>
      <c r="AA333" t="e">
        <f t="shared" si="149"/>
        <v>#NUM!</v>
      </c>
      <c r="AD333">
        <f t="shared" si="160"/>
        <v>-5.7463957785221342E-10</v>
      </c>
      <c r="AE333">
        <f t="shared" si="150"/>
        <v>9.9621344328560499E-2</v>
      </c>
      <c r="AF333">
        <f t="shared" si="151"/>
        <v>21.162673835632514</v>
      </c>
      <c r="AG333">
        <f t="shared" si="161"/>
        <v>0.11460416279882739</v>
      </c>
      <c r="AH333">
        <f t="shared" si="162"/>
        <v>21.376899342185261</v>
      </c>
      <c r="AI333">
        <f t="shared" si="152"/>
        <v>0</v>
      </c>
    </row>
    <row r="334" spans="1:35" x14ac:dyDescent="0.3">
      <c r="A334">
        <f t="shared" si="173"/>
        <v>0.3</v>
      </c>
      <c r="B334">
        <f t="shared" si="163"/>
        <v>0.47123779848214015</v>
      </c>
      <c r="C334">
        <f t="shared" si="168"/>
        <v>0.8910070233759565</v>
      </c>
      <c r="D334">
        <f t="shared" si="164"/>
        <v>471239.84051626484</v>
      </c>
      <c r="E334">
        <f t="shared" si="169"/>
        <v>0.80901699424487716</v>
      </c>
      <c r="F334">
        <f t="shared" si="165"/>
        <v>2151033951.5486212</v>
      </c>
      <c r="G334" t="e">
        <f t="shared" si="166"/>
        <v>#NUM!</v>
      </c>
      <c r="H334" t="e">
        <f t="shared" si="167"/>
        <v>#NUM!</v>
      </c>
      <c r="I334">
        <f t="shared" si="170"/>
        <v>0.89100602508749882</v>
      </c>
      <c r="J334" t="e">
        <f t="shared" si="171"/>
        <v>#NUM!</v>
      </c>
      <c r="K334" t="e">
        <f t="shared" si="172"/>
        <v>#NUM!</v>
      </c>
      <c r="M334">
        <f t="shared" si="143"/>
        <v>21489235.960398443</v>
      </c>
      <c r="N334">
        <f t="shared" si="144"/>
        <v>21.489214567716356</v>
      </c>
      <c r="O334">
        <f t="shared" si="153"/>
        <v>-0.11540408937089272</v>
      </c>
      <c r="P334">
        <f t="shared" si="154"/>
        <v>21.373810478345465</v>
      </c>
      <c r="Q334">
        <f t="shared" si="155"/>
        <v>-1916584374.6362429</v>
      </c>
      <c r="R334">
        <f t="shared" si="156"/>
        <v>0</v>
      </c>
      <c r="S334">
        <f t="shared" si="157"/>
        <v>0</v>
      </c>
      <c r="U334">
        <f t="shared" si="145"/>
        <v>5.2359877559829888</v>
      </c>
      <c r="V334">
        <f t="shared" si="146"/>
        <v>-4.7647499575008485</v>
      </c>
      <c r="W334">
        <f t="shared" si="158"/>
        <v>-2.4277547645589101</v>
      </c>
      <c r="X334">
        <f t="shared" si="147"/>
        <v>2.8082329914240787</v>
      </c>
      <c r="Y334" t="e">
        <f t="shared" si="148"/>
        <v>#NUM!</v>
      </c>
      <c r="Z334">
        <f t="shared" si="159"/>
        <v>0.115402968965564</v>
      </c>
      <c r="AA334" t="e">
        <f t="shared" si="149"/>
        <v>#NUM!</v>
      </c>
      <c r="AD334">
        <f t="shared" si="160"/>
        <v>-5.7463957785221342E-10</v>
      </c>
      <c r="AE334">
        <f t="shared" si="150"/>
        <v>9.6532483227940225E-2</v>
      </c>
      <c r="AF334">
        <f t="shared" si="151"/>
        <v>21.161875026726598</v>
      </c>
      <c r="AG334">
        <f t="shared" si="161"/>
        <v>0.115402968965564</v>
      </c>
      <c r="AH334">
        <f t="shared" si="162"/>
        <v>21.373810478345465</v>
      </c>
      <c r="AI334">
        <f t="shared" si="152"/>
        <v>0</v>
      </c>
    </row>
    <row r="335" spans="1:35" x14ac:dyDescent="0.3">
      <c r="A335">
        <f t="shared" si="173"/>
        <v>0.30099999999999999</v>
      </c>
      <c r="B335">
        <f t="shared" si="163"/>
        <v>0.47280859637972977</v>
      </c>
      <c r="C335">
        <f t="shared" si="168"/>
        <v>0.89029279864780408</v>
      </c>
      <c r="D335">
        <f t="shared" si="164"/>
        <v>472810.6399846524</v>
      </c>
      <c r="E335">
        <f t="shared" si="169"/>
        <v>0.81085958070777153</v>
      </c>
      <c r="F335">
        <f t="shared" si="165"/>
        <v>2146145970.7753162</v>
      </c>
      <c r="G335" t="e">
        <f t="shared" si="166"/>
        <v>#NUM!</v>
      </c>
      <c r="H335" t="e">
        <f t="shared" si="167"/>
        <v>#NUM!</v>
      </c>
      <c r="I335">
        <f t="shared" si="170"/>
        <v>0.89029179872585884</v>
      </c>
      <c r="J335" t="e">
        <f t="shared" si="171"/>
        <v>#NUM!</v>
      </c>
      <c r="K335" t="e">
        <f t="shared" si="172"/>
        <v>#NUM!</v>
      </c>
      <c r="M335">
        <f t="shared" si="143"/>
        <v>21486960.985713746</v>
      </c>
      <c r="N335">
        <f t="shared" si="144"/>
        <v>21.486939592229746</v>
      </c>
      <c r="O335">
        <f t="shared" si="153"/>
        <v>-0.11620600625460151</v>
      </c>
      <c r="P335">
        <f t="shared" si="154"/>
        <v>21.370733585975145</v>
      </c>
      <c r="Q335">
        <f t="shared" si="155"/>
        <v>-1910696313.8441498</v>
      </c>
      <c r="R335">
        <f t="shared" si="156"/>
        <v>0</v>
      </c>
      <c r="S335">
        <f t="shared" si="157"/>
        <v>0</v>
      </c>
      <c r="U335">
        <f t="shared" si="145"/>
        <v>5.2359877559829888</v>
      </c>
      <c r="V335">
        <f t="shared" si="146"/>
        <v>-4.7631791596032587</v>
      </c>
      <c r="W335">
        <f t="shared" si="158"/>
        <v>-2.4363863893733142</v>
      </c>
      <c r="X335">
        <f t="shared" si="147"/>
        <v>2.7996013666096746</v>
      </c>
      <c r="Y335" t="e">
        <f t="shared" si="148"/>
        <v>#NUM!</v>
      </c>
      <c r="Z335">
        <f t="shared" si="159"/>
        <v>0.11620488311566532</v>
      </c>
      <c r="AA335" t="e">
        <f t="shared" si="149"/>
        <v>#NUM!</v>
      </c>
      <c r="AD335">
        <f t="shared" si="160"/>
        <v>-5.7463957785221342E-10</v>
      </c>
      <c r="AE335">
        <f t="shared" si="150"/>
        <v>9.3455593591229999E-2</v>
      </c>
      <c r="AF335">
        <f t="shared" si="151"/>
        <v>21.161073109842889</v>
      </c>
      <c r="AG335">
        <f t="shared" si="161"/>
        <v>0.11620488311566532</v>
      </c>
      <c r="AH335">
        <f t="shared" si="162"/>
        <v>21.370733585975142</v>
      </c>
      <c r="AI335">
        <f t="shared" si="152"/>
        <v>0</v>
      </c>
    </row>
    <row r="336" spans="1:35" x14ac:dyDescent="0.3">
      <c r="A336">
        <f t="shared" si="173"/>
        <v>0.30199999999999999</v>
      </c>
      <c r="B336">
        <f t="shared" si="163"/>
        <v>0.47437939427731945</v>
      </c>
      <c r="C336">
        <f t="shared" si="168"/>
        <v>0.88957637720627902</v>
      </c>
      <c r="D336">
        <f t="shared" si="164"/>
        <v>474381.43945303996</v>
      </c>
      <c r="E336">
        <f t="shared" si="169"/>
        <v>0.81269416431391883</v>
      </c>
      <c r="F336">
        <f t="shared" si="165"/>
        <v>2141301240.2637992</v>
      </c>
      <c r="G336" t="e">
        <f t="shared" si="166"/>
        <v>#NUM!</v>
      </c>
      <c r="H336" t="e">
        <f t="shared" si="167"/>
        <v>#NUM!</v>
      </c>
      <c r="I336">
        <f t="shared" si="170"/>
        <v>0.88957537563558664</v>
      </c>
      <c r="J336" t="e">
        <f t="shared" si="171"/>
        <v>#NUM!</v>
      </c>
      <c r="K336" t="e">
        <f t="shared" si="172"/>
        <v>#NUM!</v>
      </c>
      <c r="M336">
        <f t="shared" si="143"/>
        <v>21484701.022066478</v>
      </c>
      <c r="N336">
        <f t="shared" si="144"/>
        <v>21.484679627777449</v>
      </c>
      <c r="O336">
        <f t="shared" si="153"/>
        <v>-0.11701103613467717</v>
      </c>
      <c r="P336">
        <f t="shared" si="154"/>
        <v>21.367668591642772</v>
      </c>
      <c r="Q336">
        <f t="shared" si="155"/>
        <v>-1904849005.9692075</v>
      </c>
      <c r="R336">
        <f t="shared" si="156"/>
        <v>0</v>
      </c>
      <c r="S336">
        <f t="shared" si="157"/>
        <v>0</v>
      </c>
      <c r="U336">
        <f t="shared" si="145"/>
        <v>5.2359877559829888</v>
      </c>
      <c r="V336">
        <f t="shared" si="146"/>
        <v>-4.7616083617056697</v>
      </c>
      <c r="W336">
        <f t="shared" si="158"/>
        <v>-2.445026957068106</v>
      </c>
      <c r="X336">
        <f t="shared" si="147"/>
        <v>2.7909607989148828</v>
      </c>
      <c r="Y336" t="e">
        <f t="shared" si="148"/>
        <v>#NUM!</v>
      </c>
      <c r="Z336">
        <f t="shared" si="159"/>
        <v>0.11700991023780999</v>
      </c>
      <c r="AA336" t="e">
        <f t="shared" si="149"/>
        <v>#NUM!</v>
      </c>
      <c r="AD336">
        <f t="shared" si="160"/>
        <v>-5.7463957785221342E-10</v>
      </c>
      <c r="AE336">
        <f t="shared" si="150"/>
        <v>9.0390602016793345E-2</v>
      </c>
      <c r="AF336">
        <f t="shared" si="151"/>
        <v>21.160268079962812</v>
      </c>
      <c r="AG336">
        <f t="shared" si="161"/>
        <v>0.11700991023780999</v>
      </c>
      <c r="AH336">
        <f t="shared" si="162"/>
        <v>21.367668591642776</v>
      </c>
      <c r="AI336">
        <f t="shared" si="152"/>
        <v>0</v>
      </c>
    </row>
    <row r="337" spans="1:35" x14ac:dyDescent="0.3">
      <c r="A337">
        <f t="shared" si="173"/>
        <v>0.30299999999999999</v>
      </c>
      <c r="B337">
        <f t="shared" si="163"/>
        <v>0.47595019217490914</v>
      </c>
      <c r="C337">
        <f t="shared" si="168"/>
        <v>0.88885776081908352</v>
      </c>
      <c r="D337">
        <f t="shared" si="164"/>
        <v>475952.23892142752</v>
      </c>
      <c r="E337">
        <f t="shared" si="169"/>
        <v>0.81452072695671951</v>
      </c>
      <c r="F337">
        <f t="shared" si="165"/>
        <v>2136499372.4622736</v>
      </c>
      <c r="G337" t="e">
        <f t="shared" si="166"/>
        <v>#NUM!</v>
      </c>
      <c r="H337" t="e">
        <f t="shared" si="167"/>
        <v>#NUM!</v>
      </c>
      <c r="I337">
        <f t="shared" si="170"/>
        <v>0.88885675763747729</v>
      </c>
      <c r="J337" t="e">
        <f t="shared" si="171"/>
        <v>#NUM!</v>
      </c>
      <c r="K337" t="e">
        <f t="shared" si="172"/>
        <v>#NUM!</v>
      </c>
      <c r="M337">
        <f t="shared" si="143"/>
        <v>21482456.001760513</v>
      </c>
      <c r="N337">
        <f t="shared" si="144"/>
        <v>21.482434606663343</v>
      </c>
      <c r="O337">
        <f t="shared" si="153"/>
        <v>-0.11781918396756383</v>
      </c>
      <c r="P337">
        <f t="shared" si="154"/>
        <v>21.364615422695778</v>
      </c>
      <c r="Q337">
        <f t="shared" si="155"/>
        <v>-1899042049.3939931</v>
      </c>
      <c r="R337">
        <f t="shared" si="156"/>
        <v>0</v>
      </c>
      <c r="S337">
        <f t="shared" si="157"/>
        <v>0</v>
      </c>
      <c r="U337">
        <f t="shared" si="145"/>
        <v>5.2359877559829888</v>
      </c>
      <c r="V337">
        <f t="shared" si="146"/>
        <v>-4.7600375638080799</v>
      </c>
      <c r="W337">
        <f t="shared" si="158"/>
        <v>-2.4536765359359092</v>
      </c>
      <c r="X337">
        <f t="shared" si="147"/>
        <v>2.7823112200470796</v>
      </c>
      <c r="Y337" t="e">
        <f t="shared" si="148"/>
        <v>#NUM!</v>
      </c>
      <c r="Z337">
        <f t="shared" si="159"/>
        <v>0.11781805534809674</v>
      </c>
      <c r="AA337" t="e">
        <f t="shared" si="149"/>
        <v>#NUM!</v>
      </c>
      <c r="AD337">
        <f t="shared" si="160"/>
        <v>-5.7463957785221342E-10</v>
      </c>
      <c r="AE337">
        <f t="shared" si="150"/>
        <v>8.7337435792395418E-2</v>
      </c>
      <c r="AF337">
        <f t="shared" si="151"/>
        <v>21.159459932129923</v>
      </c>
      <c r="AG337">
        <f t="shared" si="161"/>
        <v>0.11781805534809674</v>
      </c>
      <c r="AH337">
        <f t="shared" si="162"/>
        <v>21.364615422695774</v>
      </c>
      <c r="AI337">
        <f t="shared" si="152"/>
        <v>0</v>
      </c>
    </row>
    <row r="338" spans="1:35" x14ac:dyDescent="0.3">
      <c r="A338">
        <f t="shared" si="173"/>
        <v>0.30399999999999999</v>
      </c>
      <c r="B338">
        <f t="shared" si="163"/>
        <v>0.47752099007249876</v>
      </c>
      <c r="C338">
        <f t="shared" si="168"/>
        <v>0.88813695125933556</v>
      </c>
      <c r="D338">
        <f t="shared" si="164"/>
        <v>477523.03838981508</v>
      </c>
      <c r="E338">
        <f t="shared" si="169"/>
        <v>0.81633925060873747</v>
      </c>
      <c r="F338">
        <f t="shared" si="165"/>
        <v>2131739985.1873791</v>
      </c>
      <c r="G338" t="e">
        <f t="shared" si="166"/>
        <v>#NUM!</v>
      </c>
      <c r="H338" t="e">
        <f t="shared" si="167"/>
        <v>#NUM!</v>
      </c>
      <c r="I338">
        <f t="shared" si="170"/>
        <v>0.88813594645138716</v>
      </c>
      <c r="J338" t="e">
        <f t="shared" si="171"/>
        <v>#NUM!</v>
      </c>
      <c r="K338" t="e">
        <f t="shared" si="172"/>
        <v>#NUM!</v>
      </c>
      <c r="M338">
        <f t="shared" si="143"/>
        <v>21480225.857849613</v>
      </c>
      <c r="N338">
        <f t="shared" si="144"/>
        <v>21.48020446194117</v>
      </c>
      <c r="O338">
        <f t="shared" si="153"/>
        <v>-0.11863045485682033</v>
      </c>
      <c r="P338">
        <f t="shared" si="154"/>
        <v>21.36157400708435</v>
      </c>
      <c r="Q338">
        <f t="shared" si="155"/>
        <v>-1893275047.566468</v>
      </c>
      <c r="R338">
        <f t="shared" si="156"/>
        <v>0</v>
      </c>
      <c r="S338">
        <f t="shared" si="157"/>
        <v>0</v>
      </c>
      <c r="U338">
        <f t="shared" si="145"/>
        <v>5.2359877559829888</v>
      </c>
      <c r="V338">
        <f t="shared" si="146"/>
        <v>-4.75846676591049</v>
      </c>
      <c r="W338">
        <f t="shared" si="158"/>
        <v>-2.4623351945791203</v>
      </c>
      <c r="X338">
        <f t="shared" si="147"/>
        <v>2.7736525614038685</v>
      </c>
      <c r="Y338" t="e">
        <f t="shared" si="148"/>
        <v>#NUM!</v>
      </c>
      <c r="Z338">
        <f t="shared" si="159"/>
        <v>0.11862932349018214</v>
      </c>
      <c r="AA338" t="e">
        <f t="shared" si="149"/>
        <v>#NUM!</v>
      </c>
      <c r="AD338">
        <f t="shared" si="160"/>
        <v>-5.7463957785221342E-10</v>
      </c>
      <c r="AE338">
        <f t="shared" si="150"/>
        <v>8.4296022928141451E-2</v>
      </c>
      <c r="AF338">
        <f t="shared" si="151"/>
        <v>21.158648661240669</v>
      </c>
      <c r="AG338">
        <f t="shared" si="161"/>
        <v>0.11862932349018214</v>
      </c>
      <c r="AH338">
        <f t="shared" si="162"/>
        <v>21.361574007084354</v>
      </c>
      <c r="AI338">
        <f t="shared" si="152"/>
        <v>0</v>
      </c>
    </row>
    <row r="339" spans="1:35" x14ac:dyDescent="0.3">
      <c r="A339">
        <f t="shared" si="173"/>
        <v>0.30499999999999999</v>
      </c>
      <c r="B339">
        <f t="shared" si="163"/>
        <v>0.47909178797008845</v>
      </c>
      <c r="C339">
        <f t="shared" si="168"/>
        <v>0.88741395030556469</v>
      </c>
      <c r="D339">
        <f t="shared" si="164"/>
        <v>479093.83785820263</v>
      </c>
      <c r="E339">
        <f t="shared" si="169"/>
        <v>0.81814971732187847</v>
      </c>
      <c r="F339">
        <f t="shared" si="165"/>
        <v>2127022701.5380161</v>
      </c>
      <c r="G339" t="e">
        <f t="shared" si="166"/>
        <v>#NUM!</v>
      </c>
      <c r="H339" t="e">
        <f t="shared" si="167"/>
        <v>#NUM!</v>
      </c>
      <c r="I339">
        <f t="shared" si="170"/>
        <v>0.88741294388243142</v>
      </c>
      <c r="J339" t="e">
        <f t="shared" si="171"/>
        <v>#NUM!</v>
      </c>
      <c r="K339" t="e">
        <f t="shared" si="172"/>
        <v>#NUM!</v>
      </c>
      <c r="M339">
        <f t="shared" si="143"/>
        <v>21478010.524128109</v>
      </c>
      <c r="N339">
        <f t="shared" si="144"/>
        <v>21.477989127405273</v>
      </c>
      <c r="O339">
        <f t="shared" si="153"/>
        <v>-0.11944485384391948</v>
      </c>
      <c r="P339">
        <f t="shared" si="154"/>
        <v>21.358544273561353</v>
      </c>
      <c r="Q339">
        <f t="shared" si="155"/>
        <v>-1887547609.3119059</v>
      </c>
      <c r="R339">
        <f t="shared" si="156"/>
        <v>0</v>
      </c>
      <c r="S339">
        <f t="shared" si="157"/>
        <v>0</v>
      </c>
      <c r="U339">
        <f t="shared" si="145"/>
        <v>5.2359877559829888</v>
      </c>
      <c r="V339">
        <f t="shared" si="146"/>
        <v>-4.7568959680129002</v>
      </c>
      <c r="W339">
        <f t="shared" si="158"/>
        <v>-2.4710030019124494</v>
      </c>
      <c r="X339">
        <f t="shared" si="147"/>
        <v>2.7649847540705395</v>
      </c>
      <c r="Y339" t="e">
        <f t="shared" si="148"/>
        <v>#NUM!</v>
      </c>
      <c r="Z339">
        <f t="shared" si="159"/>
        <v>0.11944371973541959</v>
      </c>
      <c r="AA339" t="e">
        <f t="shared" si="149"/>
        <v>#NUM!</v>
      </c>
      <c r="AD339">
        <f t="shared" si="160"/>
        <v>-5.7463957785221342E-10</v>
      </c>
      <c r="AE339">
        <f t="shared" si="150"/>
        <v>8.126629214700179E-2</v>
      </c>
      <c r="AF339">
        <f t="shared" si="151"/>
        <v>21.157834262253569</v>
      </c>
      <c r="AG339">
        <f t="shared" si="161"/>
        <v>0.11944371973541959</v>
      </c>
      <c r="AH339">
        <f t="shared" si="162"/>
        <v>21.35854427356135</v>
      </c>
      <c r="AI339">
        <f t="shared" si="152"/>
        <v>0</v>
      </c>
    </row>
    <row r="340" spans="1:35" x14ac:dyDescent="0.3">
      <c r="A340">
        <f t="shared" si="173"/>
        <v>0.30599999999999999</v>
      </c>
      <c r="B340">
        <f t="shared" si="163"/>
        <v>0.48066258586767807</v>
      </c>
      <c r="C340">
        <f t="shared" si="168"/>
        <v>0.88668875974170747</v>
      </c>
      <c r="D340">
        <f t="shared" si="164"/>
        <v>480664.63732659019</v>
      </c>
      <c r="E340">
        <f t="shared" si="169"/>
        <v>0.81995210922756678</v>
      </c>
      <c r="F340">
        <f t="shared" si="165"/>
        <v>2122347149.8108807</v>
      </c>
      <c r="G340" t="e">
        <f t="shared" si="166"/>
        <v>#NUM!</v>
      </c>
      <c r="H340" t="e">
        <f t="shared" si="167"/>
        <v>#NUM!</v>
      </c>
      <c r="I340">
        <f t="shared" si="170"/>
        <v>0.88668775174145686</v>
      </c>
      <c r="J340" t="e">
        <f t="shared" si="171"/>
        <v>#NUM!</v>
      </c>
      <c r="K340" t="e">
        <f t="shared" si="172"/>
        <v>#NUM!</v>
      </c>
      <c r="M340">
        <f t="shared" si="143"/>
        <v>21475809.935121708</v>
      </c>
      <c r="N340">
        <f t="shared" si="144"/>
        <v>21.475788537581344</v>
      </c>
      <c r="O340">
        <f t="shared" si="153"/>
        <v>-0.12026238599770768</v>
      </c>
      <c r="P340">
        <f t="shared" si="154"/>
        <v>21.355526151583636</v>
      </c>
      <c r="Q340">
        <f t="shared" si="155"/>
        <v>-1881859348.5770743</v>
      </c>
      <c r="R340">
        <f t="shared" si="156"/>
        <v>0</v>
      </c>
      <c r="S340">
        <f t="shared" si="157"/>
        <v>0</v>
      </c>
      <c r="U340">
        <f t="shared" si="145"/>
        <v>5.2359877559829888</v>
      </c>
      <c r="V340">
        <f t="shared" si="146"/>
        <v>-4.7553251701153112</v>
      </c>
      <c r="W340">
        <f t="shared" si="158"/>
        <v>-2.4796800271654766</v>
      </c>
      <c r="X340">
        <f t="shared" si="147"/>
        <v>2.7563077288175122</v>
      </c>
      <c r="Y340" t="e">
        <f t="shared" si="148"/>
        <v>#NUM!</v>
      </c>
      <c r="Z340">
        <f t="shared" si="159"/>
        <v>0.1202612491829996</v>
      </c>
      <c r="AA340" t="e">
        <f t="shared" si="149"/>
        <v>#NUM!</v>
      </c>
      <c r="AD340">
        <f t="shared" si="160"/>
        <v>-5.7463957785221342E-10</v>
      </c>
      <c r="AE340">
        <f t="shared" si="150"/>
        <v>7.8248172875493238E-2</v>
      </c>
      <c r="AF340">
        <f t="shared" si="151"/>
        <v>21.15701673009978</v>
      </c>
      <c r="AG340">
        <f t="shared" si="161"/>
        <v>0.1202612491829996</v>
      </c>
      <c r="AH340">
        <f t="shared" si="162"/>
        <v>21.355526151583632</v>
      </c>
      <c r="AI340">
        <f t="shared" si="152"/>
        <v>0</v>
      </c>
    </row>
    <row r="341" spans="1:35" x14ac:dyDescent="0.3">
      <c r="A341">
        <f t="shared" si="173"/>
        <v>0.307</v>
      </c>
      <c r="B341">
        <f t="shared" si="163"/>
        <v>0.4822333837652677</v>
      </c>
      <c r="C341">
        <f t="shared" si="168"/>
        <v>0.88596138135710312</v>
      </c>
      <c r="D341">
        <f t="shared" si="164"/>
        <v>482235.43679497769</v>
      </c>
      <c r="E341">
        <f t="shared" si="169"/>
        <v>0.82174640850375213</v>
      </c>
      <c r="F341">
        <f t="shared" si="165"/>
        <v>2117712963.503144</v>
      </c>
      <c r="G341" t="e">
        <f t="shared" si="166"/>
        <v>#NUM!</v>
      </c>
      <c r="H341" t="e">
        <f t="shared" si="167"/>
        <v>#NUM!</v>
      </c>
      <c r="I341">
        <f t="shared" si="170"/>
        <v>0.88596037179104825</v>
      </c>
      <c r="J341" t="e">
        <f t="shared" si="171"/>
        <v>#NUM!</v>
      </c>
      <c r="K341" t="e">
        <f t="shared" si="172"/>
        <v>#NUM!</v>
      </c>
      <c r="M341">
        <f t="shared" si="143"/>
        <v>21473624.026118848</v>
      </c>
      <c r="N341">
        <f t="shared" si="144"/>
        <v>21.473602627757813</v>
      </c>
      <c r="O341">
        <f t="shared" si="153"/>
        <v>-0.12108305647548226</v>
      </c>
      <c r="P341">
        <f t="shared" si="154"/>
        <v>21.352519571282333</v>
      </c>
      <c r="Q341">
        <f t="shared" si="155"/>
        <v>-1876209884.3083208</v>
      </c>
      <c r="R341">
        <f t="shared" si="156"/>
        <v>0</v>
      </c>
      <c r="S341">
        <f t="shared" si="157"/>
        <v>0</v>
      </c>
      <c r="U341">
        <f t="shared" si="145"/>
        <v>5.2359877559829888</v>
      </c>
      <c r="V341">
        <f t="shared" si="146"/>
        <v>-4.7537543722177213</v>
      </c>
      <c r="W341">
        <f t="shared" si="158"/>
        <v>-2.4883663398852334</v>
      </c>
      <c r="X341">
        <f t="shared" si="147"/>
        <v>2.7476214160977555</v>
      </c>
      <c r="Y341" t="e">
        <f t="shared" si="148"/>
        <v>#NUM!</v>
      </c>
      <c r="Z341">
        <f t="shared" si="159"/>
        <v>0.12108191696009105</v>
      </c>
      <c r="AA341" t="e">
        <f t="shared" si="149"/>
        <v>#NUM!</v>
      </c>
      <c r="AD341">
        <f t="shared" si="160"/>
        <v>-5.7463957785221342E-10</v>
      </c>
      <c r="AE341">
        <f t="shared" si="150"/>
        <v>7.5241595274876186E-2</v>
      </c>
      <c r="AF341">
        <f t="shared" si="151"/>
        <v>21.156196059622008</v>
      </c>
      <c r="AG341">
        <f t="shared" si="161"/>
        <v>0.12108191696009105</v>
      </c>
      <c r="AH341">
        <f t="shared" si="162"/>
        <v>21.352519571282336</v>
      </c>
      <c r="AI341">
        <f t="shared" si="152"/>
        <v>0</v>
      </c>
    </row>
    <row r="342" spans="1:35" x14ac:dyDescent="0.3">
      <c r="A342">
        <f t="shared" si="173"/>
        <v>0.308</v>
      </c>
      <c r="B342">
        <f t="shared" si="163"/>
        <v>0.48380418166285738</v>
      </c>
      <c r="C342">
        <f t="shared" si="168"/>
        <v>0.885231816946489</v>
      </c>
      <c r="D342">
        <f t="shared" si="164"/>
        <v>483806.23626336525</v>
      </c>
      <c r="E342">
        <f t="shared" si="169"/>
        <v>0.82353259750791463</v>
      </c>
      <c r="F342">
        <f t="shared" si="165"/>
        <v>2113119780.8886025</v>
      </c>
      <c r="G342" t="e">
        <f t="shared" si="166"/>
        <v>#NUM!</v>
      </c>
      <c r="H342" t="e">
        <f t="shared" si="167"/>
        <v>#NUM!</v>
      </c>
      <c r="I342">
        <f t="shared" si="170"/>
        <v>0.8852308058259396</v>
      </c>
      <c r="J342" t="e">
        <f t="shared" si="171"/>
        <v>#NUM!</v>
      </c>
      <c r="K342" t="e">
        <f t="shared" si="172"/>
        <v>#NUM!</v>
      </c>
      <c r="M342">
        <f t="shared" ref="M342:M405" si="174">alpha*LN(F342)</f>
        <v>21471452.733000085</v>
      </c>
      <c r="N342">
        <f t="shared" ref="N342:N405" si="175">(LN(cat0)+LN(C342)+M342)/(alpha-1)</f>
        <v>21.471431333815239</v>
      </c>
      <c r="O342">
        <f t="shared" si="153"/>
        <v>-0.1219068704325407</v>
      </c>
      <c r="P342">
        <f t="shared" si="154"/>
        <v>21.3495244633827</v>
      </c>
      <c r="Q342">
        <f t="shared" si="155"/>
        <v>-1870598840.2372863</v>
      </c>
      <c r="R342">
        <f t="shared" si="156"/>
        <v>0</v>
      </c>
      <c r="S342">
        <f t="shared" si="157"/>
        <v>0</v>
      </c>
      <c r="U342">
        <f t="shared" ref="U342:U405" si="176">ea</f>
        <v>5.2359877559829888</v>
      </c>
      <c r="V342">
        <f t="shared" ref="V342:V405" si="177">$W$4+B342</f>
        <v>-4.7521835743201315</v>
      </c>
      <c r="W342">
        <f t="shared" si="158"/>
        <v>-2.4970620099388032</v>
      </c>
      <c r="X342">
        <f t="shared" ref="X342:X405" si="178">$W$5+W342</f>
        <v>2.7389257460441856</v>
      </c>
      <c r="Y342" t="e">
        <f t="shared" ref="Y342:Y405" si="179">LN(V342) - LN($W$4)</f>
        <v>#NUM!</v>
      </c>
      <c r="Z342">
        <f t="shared" si="159"/>
        <v>0.12190572822198353</v>
      </c>
      <c r="AA342" t="e">
        <f t="shared" ref="AA342:AA405" si="180">X342+Y342-Z342</f>
        <v>#NUM!</v>
      </c>
      <c r="AD342">
        <f t="shared" si="160"/>
        <v>-5.7463957785221342E-10</v>
      </c>
      <c r="AE342">
        <f t="shared" ref="AE342:AE405" si="181">alpha/(alpha-1)*(LN(C342)-LN(E342))</f>
        <v>7.2246490070406233E-2</v>
      </c>
      <c r="AF342">
        <f t="shared" ref="AF342:AF405" si="182">$E$18+LN(I342)</f>
        <v>21.15537224566495</v>
      </c>
      <c r="AG342">
        <f t="shared" si="161"/>
        <v>0.12190572822198353</v>
      </c>
      <c r="AH342">
        <f t="shared" si="162"/>
        <v>21.3495244633827</v>
      </c>
      <c r="AI342">
        <f t="shared" ref="AI342:AI405" si="183">AH342-P342</f>
        <v>0</v>
      </c>
    </row>
    <row r="343" spans="1:35" x14ac:dyDescent="0.3">
      <c r="A343">
        <f t="shared" si="173"/>
        <v>0.309</v>
      </c>
      <c r="B343">
        <f t="shared" si="163"/>
        <v>0.48537497956044706</v>
      </c>
      <c r="C343">
        <f t="shared" si="168"/>
        <v>0.88450006830999639</v>
      </c>
      <c r="D343">
        <f t="shared" si="164"/>
        <v>485377.03573175287</v>
      </c>
      <c r="E343">
        <f t="shared" si="169"/>
        <v>0.82531065861063857</v>
      </c>
      <c r="F343">
        <f t="shared" si="165"/>
        <v>2108567245.369287</v>
      </c>
      <c r="G343" t="e">
        <f t="shared" si="166"/>
        <v>#NUM!</v>
      </c>
      <c r="H343" t="e">
        <f t="shared" si="167"/>
        <v>#NUM!</v>
      </c>
      <c r="I343">
        <f t="shared" si="170"/>
        <v>0.8844990555919463</v>
      </c>
      <c r="J343" t="e">
        <f t="shared" si="171"/>
        <v>#NUM!</v>
      </c>
      <c r="K343" t="e">
        <f t="shared" si="172"/>
        <v>#NUM!</v>
      </c>
      <c r="M343">
        <f t="shared" si="174"/>
        <v>21469295.992432527</v>
      </c>
      <c r="N343">
        <f t="shared" si="175"/>
        <v>21.469274592420724</v>
      </c>
      <c r="O343">
        <f t="shared" ref="O343:O406" si="184">LN(I343)</f>
        <v>-0.12273383311384925</v>
      </c>
      <c r="P343">
        <f t="shared" ref="P343:P406" si="185">N343+O343</f>
        <v>21.346540759306876</v>
      </c>
      <c r="Q343">
        <f t="shared" ref="Q343:Q406" si="186">P343-EXP(P343)</f>
        <v>-1865025845.0114722</v>
      </c>
      <c r="R343">
        <f t="shared" ref="R343:R406" si="187">EXP(Q343)</f>
        <v>0</v>
      </c>
      <c r="S343">
        <f t="shared" ref="S343:S406" si="188">IFERROR(P343-LN(J343),0)</f>
        <v>0</v>
      </c>
      <c r="U343">
        <f t="shared" si="176"/>
        <v>5.2359877559829888</v>
      </c>
      <c r="V343">
        <f t="shared" si="177"/>
        <v>-4.7506127764225416</v>
      </c>
      <c r="W343">
        <f t="shared" ref="W343:W406" si="189">V343*TAN(B343)</f>
        <v>-2.505767107515946</v>
      </c>
      <c r="X343">
        <f t="shared" si="178"/>
        <v>2.7302206484670428</v>
      </c>
      <c r="Y343" t="e">
        <f t="shared" si="179"/>
        <v>#NUM!</v>
      </c>
      <c r="Z343">
        <f t="shared" ref="Z343:Z406" si="190">-LN(C343)</f>
        <v>0.12273268815223067</v>
      </c>
      <c r="AA343" t="e">
        <f t="shared" si="180"/>
        <v>#NUM!</v>
      </c>
      <c r="AD343">
        <f t="shared" ref="AD343:AD406" si="191">$D$14</f>
        <v>-5.7463957785221342E-10</v>
      </c>
      <c r="AE343">
        <f t="shared" si="181"/>
        <v>6.9262788745638751E-2</v>
      </c>
      <c r="AF343">
        <f t="shared" si="182"/>
        <v>21.154545282983641</v>
      </c>
      <c r="AG343">
        <f t="shared" ref="AG343:AG406" si="192">-LN(C343)</f>
        <v>0.12273268815223067</v>
      </c>
      <c r="AH343">
        <f t="shared" ref="AH343:AH406" si="193">SUM(AD343:AG343)</f>
        <v>21.346540759306869</v>
      </c>
      <c r="AI343">
        <f t="shared" si="183"/>
        <v>0</v>
      </c>
    </row>
    <row r="344" spans="1:35" x14ac:dyDescent="0.3">
      <c r="A344">
        <f t="shared" si="173"/>
        <v>0.31</v>
      </c>
      <c r="B344">
        <f t="shared" si="163"/>
        <v>0.48694577745803669</v>
      </c>
      <c r="C344">
        <f t="shared" si="168"/>
        <v>0.88376613725314601</v>
      </c>
      <c r="D344">
        <f t="shared" si="164"/>
        <v>486947.83520014037</v>
      </c>
      <c r="E344">
        <f t="shared" si="169"/>
        <v>0.82708057416457292</v>
      </c>
      <c r="F344">
        <f t="shared" si="165"/>
        <v>2104055005.4731133</v>
      </c>
      <c r="G344" t="e">
        <f t="shared" si="166"/>
        <v>#NUM!</v>
      </c>
      <c r="H344" t="e">
        <f t="shared" si="167"/>
        <v>#NUM!</v>
      </c>
      <c r="I344">
        <f t="shared" si="170"/>
        <v>0.88376512300304888</v>
      </c>
      <c r="J344" t="e">
        <f t="shared" si="171"/>
        <v>#NUM!</v>
      </c>
      <c r="K344" t="e">
        <f t="shared" si="172"/>
        <v>#NUM!</v>
      </c>
      <c r="M344">
        <f t="shared" si="174"/>
        <v>21467153.741898119</v>
      </c>
      <c r="N344">
        <f t="shared" si="175"/>
        <v>21.467132341056203</v>
      </c>
      <c r="O344">
        <f t="shared" si="184"/>
        <v>-0.12356394960880222</v>
      </c>
      <c r="P344">
        <f t="shared" si="185"/>
        <v>21.343568391447402</v>
      </c>
      <c r="Q344">
        <f t="shared" si="186"/>
        <v>-1859490532.6398509</v>
      </c>
      <c r="R344">
        <f t="shared" si="187"/>
        <v>0</v>
      </c>
      <c r="S344">
        <f t="shared" si="188"/>
        <v>0</v>
      </c>
      <c r="U344">
        <f t="shared" si="176"/>
        <v>5.2359877559829888</v>
      </c>
      <c r="V344">
        <f t="shared" si="177"/>
        <v>-4.7490419785249518</v>
      </c>
      <c r="W344">
        <f t="shared" si="189"/>
        <v>-2.5144817031317381</v>
      </c>
      <c r="X344">
        <f t="shared" si="178"/>
        <v>2.7215060528512507</v>
      </c>
      <c r="Y344" t="e">
        <f t="shared" si="179"/>
        <v>#NUM!</v>
      </c>
      <c r="Z344">
        <f t="shared" si="190"/>
        <v>0.12356280196279457</v>
      </c>
      <c r="AA344" t="e">
        <f t="shared" si="180"/>
        <v>#NUM!</v>
      </c>
      <c r="AD344">
        <f t="shared" si="191"/>
        <v>-5.7463957785221342E-10</v>
      </c>
      <c r="AE344">
        <f t="shared" si="181"/>
        <v>6.6290423570556048E-2</v>
      </c>
      <c r="AF344">
        <f t="shared" si="182"/>
        <v>21.153715166488688</v>
      </c>
      <c r="AG344">
        <f t="shared" si="192"/>
        <v>0.12356280196279457</v>
      </c>
      <c r="AH344">
        <f t="shared" si="193"/>
        <v>21.343568391447398</v>
      </c>
      <c r="AI344">
        <f t="shared" si="183"/>
        <v>0</v>
      </c>
    </row>
    <row r="345" spans="1:35" x14ac:dyDescent="0.3">
      <c r="A345">
        <f t="shared" si="173"/>
        <v>0.311</v>
      </c>
      <c r="B345">
        <f t="shared" si="163"/>
        <v>0.48851657535562631</v>
      </c>
      <c r="C345">
        <f t="shared" si="168"/>
        <v>0.8830300255868434</v>
      </c>
      <c r="D345">
        <f t="shared" si="164"/>
        <v>488518.63466852793</v>
      </c>
      <c r="E345">
        <f t="shared" si="169"/>
        <v>0.82884232679997139</v>
      </c>
      <c r="F345">
        <f t="shared" si="165"/>
        <v>2099582714.0238736</v>
      </c>
      <c r="G345" t="e">
        <f t="shared" si="166"/>
        <v>#NUM!</v>
      </c>
      <c r="H345" t="e">
        <f t="shared" si="167"/>
        <v>#NUM!</v>
      </c>
      <c r="I345">
        <f t="shared" si="170"/>
        <v>0.88302900981599874</v>
      </c>
      <c r="J345" t="e">
        <f t="shared" si="171"/>
        <v>#NUM!</v>
      </c>
      <c r="K345" t="e">
        <f t="shared" si="172"/>
        <v>#NUM!</v>
      </c>
      <c r="M345">
        <f t="shared" si="174"/>
        <v>21465025.919327591</v>
      </c>
      <c r="N345">
        <f t="shared" si="175"/>
        <v>21.4650045176524</v>
      </c>
      <c r="O345">
        <f t="shared" si="184"/>
        <v>-0.12439722521909516</v>
      </c>
      <c r="P345">
        <f t="shared" si="185"/>
        <v>21.340607292433305</v>
      </c>
      <c r="Q345">
        <f t="shared" si="186"/>
        <v>-1853992541.0626595</v>
      </c>
      <c r="R345">
        <f t="shared" si="187"/>
        <v>0</v>
      </c>
      <c r="S345">
        <f t="shared" si="188"/>
        <v>0</v>
      </c>
      <c r="U345">
        <f t="shared" si="176"/>
        <v>5.2359877559829888</v>
      </c>
      <c r="V345">
        <f t="shared" si="177"/>
        <v>-4.7474711806273628</v>
      </c>
      <c r="W345">
        <f t="shared" si="189"/>
        <v>-2.5232058676292426</v>
      </c>
      <c r="X345">
        <f t="shared" si="178"/>
        <v>2.7127818883537462</v>
      </c>
      <c r="Y345" t="e">
        <f t="shared" si="179"/>
        <v>#NUM!</v>
      </c>
      <c r="Z345">
        <f t="shared" si="190"/>
        <v>0.12439607489419174</v>
      </c>
      <c r="AA345" t="e">
        <f t="shared" si="180"/>
        <v>#NUM!</v>
      </c>
      <c r="AD345">
        <f t="shared" si="191"/>
        <v>-5.7463957785221342E-10</v>
      </c>
      <c r="AE345">
        <f t="shared" si="181"/>
        <v>6.3329327235357211E-2</v>
      </c>
      <c r="AF345">
        <f t="shared" si="182"/>
        <v>21.152881890878394</v>
      </c>
      <c r="AG345">
        <f t="shared" si="192"/>
        <v>0.12439607489419174</v>
      </c>
      <c r="AH345">
        <f t="shared" si="193"/>
        <v>21.340607292433305</v>
      </c>
      <c r="AI345">
        <f t="shared" si="183"/>
        <v>0</v>
      </c>
    </row>
    <row r="346" spans="1:35" x14ac:dyDescent="0.3">
      <c r="A346">
        <f t="shared" si="173"/>
        <v>0.312</v>
      </c>
      <c r="B346">
        <f t="shared" si="163"/>
        <v>0.490087373253216</v>
      </c>
      <c r="C346">
        <f t="shared" si="168"/>
        <v>0.88229173512737447</v>
      </c>
      <c r="D346">
        <f t="shared" si="164"/>
        <v>490089.43413691549</v>
      </c>
      <c r="E346">
        <f t="shared" si="169"/>
        <v>0.83059589909617781</v>
      </c>
      <c r="F346">
        <f t="shared" si="165"/>
        <v>2095150028.9059811</v>
      </c>
      <c r="G346" t="e">
        <f t="shared" si="166"/>
        <v>#NUM!</v>
      </c>
      <c r="H346" t="e">
        <f t="shared" si="167"/>
        <v>#NUM!</v>
      </c>
      <c r="I346">
        <f t="shared" si="170"/>
        <v>0.88229071781967949</v>
      </c>
      <c r="J346" t="e">
        <f t="shared" si="171"/>
        <v>#NUM!</v>
      </c>
      <c r="K346" t="e">
        <f t="shared" si="172"/>
        <v>#NUM!</v>
      </c>
      <c r="M346">
        <f t="shared" si="174"/>
        <v>21462912.463490386</v>
      </c>
      <c r="N346">
        <f t="shared" si="175"/>
        <v>21.462891060978759</v>
      </c>
      <c r="O346">
        <f t="shared" si="184"/>
        <v>-0.12523366524500756</v>
      </c>
      <c r="P346">
        <f t="shared" si="185"/>
        <v>21.33765739573375</v>
      </c>
      <c r="Q346">
        <f t="shared" si="186"/>
        <v>-1848531513.2188928</v>
      </c>
      <c r="R346">
        <f t="shared" si="187"/>
        <v>0</v>
      </c>
      <c r="S346">
        <f t="shared" si="188"/>
        <v>0</v>
      </c>
      <c r="U346">
        <f t="shared" si="176"/>
        <v>5.2359877559829888</v>
      </c>
      <c r="V346">
        <f t="shared" si="177"/>
        <v>-4.745900382729773</v>
      </c>
      <c r="W346">
        <f t="shared" si="189"/>
        <v>-2.5319396721821903</v>
      </c>
      <c r="X346">
        <f t="shared" si="178"/>
        <v>2.7040480838007985</v>
      </c>
      <c r="Y346" t="e">
        <f t="shared" si="179"/>
        <v>#NUM!</v>
      </c>
      <c r="Z346">
        <f t="shared" si="190"/>
        <v>0.12523251221563989</v>
      </c>
      <c r="AA346" t="e">
        <f t="shared" si="180"/>
        <v>#NUM!</v>
      </c>
      <c r="AD346">
        <f t="shared" si="191"/>
        <v>-5.7463957785221342E-10</v>
      </c>
      <c r="AE346">
        <f t="shared" si="181"/>
        <v>6.037943324026656E-2</v>
      </c>
      <c r="AF346">
        <f t="shared" si="182"/>
        <v>21.15204545085248</v>
      </c>
      <c r="AG346">
        <f t="shared" si="192"/>
        <v>0.12523251221563989</v>
      </c>
      <c r="AH346">
        <f t="shared" si="193"/>
        <v>21.337657395733746</v>
      </c>
      <c r="AI346">
        <f t="shared" si="183"/>
        <v>0</v>
      </c>
    </row>
    <row r="347" spans="1:35" x14ac:dyDescent="0.3">
      <c r="A347">
        <f t="shared" si="173"/>
        <v>0.313</v>
      </c>
      <c r="B347">
        <f t="shared" si="163"/>
        <v>0.49165817115080568</v>
      </c>
      <c r="C347">
        <f t="shared" si="168"/>
        <v>0.88155126769640113</v>
      </c>
      <c r="D347">
        <f t="shared" si="164"/>
        <v>491660.23360530304</v>
      </c>
      <c r="E347">
        <f t="shared" si="169"/>
        <v>0.83234127374614153</v>
      </c>
      <c r="F347">
        <f t="shared" si="165"/>
        <v>2090756612.5710385</v>
      </c>
      <c r="G347" t="e">
        <f t="shared" si="166"/>
        <v>#NUM!</v>
      </c>
      <c r="H347" t="e">
        <f t="shared" si="167"/>
        <v>#NUM!</v>
      </c>
      <c r="I347">
        <f t="shared" si="170"/>
        <v>0.88155024889046618</v>
      </c>
      <c r="J347" t="e">
        <f t="shared" si="171"/>
        <v>#NUM!</v>
      </c>
      <c r="K347" t="e">
        <f t="shared" si="172"/>
        <v>#NUM!</v>
      </c>
      <c r="M347">
        <f t="shared" si="174"/>
        <v>21460813.313787378</v>
      </c>
      <c r="N347">
        <f t="shared" si="175"/>
        <v>21.460791910436143</v>
      </c>
      <c r="O347">
        <f t="shared" si="184"/>
        <v>-0.12607327492262327</v>
      </c>
      <c r="P347">
        <f t="shared" si="185"/>
        <v>21.334718635513518</v>
      </c>
      <c r="Q347">
        <f t="shared" si="186"/>
        <v>-1843107096.7158673</v>
      </c>
      <c r="R347">
        <f t="shared" si="187"/>
        <v>0</v>
      </c>
      <c r="S347">
        <f t="shared" si="188"/>
        <v>0</v>
      </c>
      <c r="U347">
        <f t="shared" si="176"/>
        <v>5.2359877559829888</v>
      </c>
      <c r="V347">
        <f t="shared" si="177"/>
        <v>-4.7443295848321831</v>
      </c>
      <c r="W347">
        <f t="shared" si="189"/>
        <v>-2.5406831882976944</v>
      </c>
      <c r="X347">
        <f t="shared" si="178"/>
        <v>2.6953045676852945</v>
      </c>
      <c r="Y347" t="e">
        <f t="shared" si="179"/>
        <v>#NUM!</v>
      </c>
      <c r="Z347">
        <f t="shared" si="190"/>
        <v>0.12607211922520553</v>
      </c>
      <c r="AA347" t="e">
        <f t="shared" si="180"/>
        <v>#NUM!</v>
      </c>
      <c r="AD347">
        <f t="shared" si="191"/>
        <v>-5.7463957785221342E-10</v>
      </c>
      <c r="AE347">
        <f t="shared" si="181"/>
        <v>5.7440675688089395E-2</v>
      </c>
      <c r="AF347">
        <f t="shared" si="182"/>
        <v>21.151205841174864</v>
      </c>
      <c r="AG347">
        <f t="shared" si="192"/>
        <v>0.12607211922520553</v>
      </c>
      <c r="AH347">
        <f t="shared" si="193"/>
        <v>21.334718635513521</v>
      </c>
      <c r="AI347">
        <f t="shared" si="183"/>
        <v>0</v>
      </c>
    </row>
    <row r="348" spans="1:35" x14ac:dyDescent="0.3">
      <c r="A348">
        <f t="shared" si="173"/>
        <v>0.314</v>
      </c>
      <c r="B348">
        <f t="shared" si="163"/>
        <v>0.4932289690483953</v>
      </c>
      <c r="C348">
        <f t="shared" si="168"/>
        <v>0.88080862512095703</v>
      </c>
      <c r="D348">
        <f t="shared" si="164"/>
        <v>493231.0330736906</v>
      </c>
      <c r="E348">
        <f t="shared" si="169"/>
        <v>0.83407843352371935</v>
      </c>
      <c r="F348">
        <f t="shared" si="165"/>
        <v>2086402132.0496809</v>
      </c>
      <c r="G348" t="e">
        <f t="shared" si="166"/>
        <v>#NUM!</v>
      </c>
      <c r="H348" t="e">
        <f t="shared" si="167"/>
        <v>#NUM!</v>
      </c>
      <c r="I348">
        <f t="shared" si="170"/>
        <v>0.88080760480051079</v>
      </c>
      <c r="J348" t="e">
        <f t="shared" si="171"/>
        <v>#NUM!</v>
      </c>
      <c r="K348" t="e">
        <f t="shared" si="172"/>
        <v>#NUM!</v>
      </c>
      <c r="M348">
        <f t="shared" si="174"/>
        <v>21458728.410282675</v>
      </c>
      <c r="N348">
        <f t="shared" si="175"/>
        <v>21.458707006088659</v>
      </c>
      <c r="O348">
        <f t="shared" si="184"/>
        <v>-0.12691605964124045</v>
      </c>
      <c r="P348">
        <f t="shared" si="185"/>
        <v>21.33179094644742</v>
      </c>
      <c r="Q348">
        <f t="shared" si="186"/>
        <v>-1837718943.4290183</v>
      </c>
      <c r="R348">
        <f t="shared" si="187"/>
        <v>0</v>
      </c>
      <c r="S348">
        <f t="shared" si="188"/>
        <v>0</v>
      </c>
      <c r="U348">
        <f t="shared" si="176"/>
        <v>5.2359877559829888</v>
      </c>
      <c r="V348">
        <f t="shared" si="177"/>
        <v>-4.7427587869345933</v>
      </c>
      <c r="W348">
        <f t="shared" si="189"/>
        <v>-2.5494364878189795</v>
      </c>
      <c r="X348">
        <f t="shared" si="178"/>
        <v>2.6865512681640094</v>
      </c>
      <c r="Y348" t="e">
        <f t="shared" si="179"/>
        <v>#NUM!</v>
      </c>
      <c r="Z348">
        <f t="shared" si="190"/>
        <v>0.12691490124995305</v>
      </c>
      <c r="AA348" t="e">
        <f t="shared" si="180"/>
        <v>#NUM!</v>
      </c>
      <c r="AD348">
        <f t="shared" si="191"/>
        <v>-5.7463957785221342E-10</v>
      </c>
      <c r="AE348">
        <f t="shared" si="181"/>
        <v>5.4512989315855846E-2</v>
      </c>
      <c r="AF348">
        <f t="shared" si="182"/>
        <v>21.15036305645625</v>
      </c>
      <c r="AG348">
        <f t="shared" si="192"/>
        <v>0.12691490124995305</v>
      </c>
      <c r="AH348">
        <f t="shared" si="193"/>
        <v>21.33179094644742</v>
      </c>
      <c r="AI348">
        <f t="shared" si="183"/>
        <v>0</v>
      </c>
    </row>
    <row r="349" spans="1:35" x14ac:dyDescent="0.3">
      <c r="A349">
        <f t="shared" si="173"/>
        <v>0.315</v>
      </c>
      <c r="B349">
        <f t="shared" si="163"/>
        <v>0.49479976694598493</v>
      </c>
      <c r="C349">
        <f t="shared" si="168"/>
        <v>0.88006380923344241</v>
      </c>
      <c r="D349">
        <f t="shared" si="164"/>
        <v>494801.8325420781</v>
      </c>
      <c r="E349">
        <f t="shared" si="169"/>
        <v>0.83580736125188815</v>
      </c>
      <c r="F349">
        <f t="shared" si="165"/>
        <v>2082086258.9604464</v>
      </c>
      <c r="G349" t="e">
        <f t="shared" si="166"/>
        <v>#NUM!</v>
      </c>
      <c r="H349" t="e">
        <f t="shared" si="167"/>
        <v>#NUM!</v>
      </c>
      <c r="I349">
        <f t="shared" si="170"/>
        <v>0.88006278743724919</v>
      </c>
      <c r="J349" t="e">
        <f t="shared" si="171"/>
        <v>#NUM!</v>
      </c>
      <c r="K349" t="e">
        <f t="shared" si="172"/>
        <v>#NUM!</v>
      </c>
      <c r="M349">
        <f t="shared" si="174"/>
        <v>21456657.693733931</v>
      </c>
      <c r="N349">
        <f t="shared" si="175"/>
        <v>21.45663628869395</v>
      </c>
      <c r="O349">
        <f t="shared" si="184"/>
        <v>-0.127762024694619</v>
      </c>
      <c r="P349">
        <f t="shared" si="185"/>
        <v>21.328874263999332</v>
      </c>
      <c r="Q349">
        <f t="shared" si="186"/>
        <v>-1832366709.9599144</v>
      </c>
      <c r="R349">
        <f t="shared" si="187"/>
        <v>0</v>
      </c>
      <c r="S349">
        <f t="shared" si="188"/>
        <v>0</v>
      </c>
      <c r="U349">
        <f t="shared" si="176"/>
        <v>5.2359877559829888</v>
      </c>
      <c r="V349">
        <f t="shared" si="177"/>
        <v>-4.7411879890370034</v>
      </c>
      <c r="W349">
        <f t="shared" si="189"/>
        <v>-2.5581996429281353</v>
      </c>
      <c r="X349">
        <f t="shared" si="178"/>
        <v>2.6777881130548535</v>
      </c>
      <c r="Y349" t="e">
        <f t="shared" si="179"/>
        <v>#NUM!</v>
      </c>
      <c r="Z349">
        <f t="shared" si="190"/>
        <v>0.1277608636460954</v>
      </c>
      <c r="AA349" t="e">
        <f t="shared" si="180"/>
        <v>#NUM!</v>
      </c>
      <c r="AD349">
        <f t="shared" si="191"/>
        <v>-5.7463957785221342E-10</v>
      </c>
      <c r="AE349">
        <f t="shared" si="181"/>
        <v>5.1596309525003485E-2</v>
      </c>
      <c r="AF349">
        <f t="shared" si="182"/>
        <v>21.149517091402871</v>
      </c>
      <c r="AG349">
        <f t="shared" si="192"/>
        <v>0.1277608636460954</v>
      </c>
      <c r="AH349">
        <f t="shared" si="193"/>
        <v>21.328874263999328</v>
      </c>
      <c r="AI349">
        <f t="shared" si="183"/>
        <v>0</v>
      </c>
    </row>
    <row r="350" spans="1:35" x14ac:dyDescent="0.3">
      <c r="A350">
        <f t="shared" si="173"/>
        <v>0.316</v>
      </c>
      <c r="B350">
        <f t="shared" si="163"/>
        <v>0.49637056484357461</v>
      </c>
      <c r="C350">
        <f t="shared" si="168"/>
        <v>0.87931682187161997</v>
      </c>
      <c r="D350">
        <f t="shared" si="164"/>
        <v>496372.63201046566</v>
      </c>
      <c r="E350">
        <f t="shared" si="169"/>
        <v>0.83752803993089642</v>
      </c>
      <c r="F350">
        <f t="shared" si="165"/>
        <v>2077808669.1212513</v>
      </c>
      <c r="G350" t="e">
        <f t="shared" si="166"/>
        <v>#NUM!</v>
      </c>
      <c r="H350" t="e">
        <f t="shared" si="167"/>
        <v>#NUM!</v>
      </c>
      <c r="I350">
        <f t="shared" si="170"/>
        <v>0.8793157986109611</v>
      </c>
      <c r="J350" t="e">
        <f t="shared" si="171"/>
        <v>#NUM!</v>
      </c>
      <c r="K350" t="e">
        <f t="shared" si="172"/>
        <v>#NUM!</v>
      </c>
      <c r="M350">
        <f t="shared" si="174"/>
        <v>21454601.105431374</v>
      </c>
      <c r="N350">
        <f t="shared" si="175"/>
        <v>21.454579699542247</v>
      </c>
      <c r="O350">
        <f t="shared" si="184"/>
        <v>-0.12861117549945067</v>
      </c>
      <c r="P350">
        <f t="shared" si="185"/>
        <v>21.325968524042796</v>
      </c>
      <c r="Q350">
        <f t="shared" si="186"/>
        <v>-1827050056.8831844</v>
      </c>
      <c r="R350">
        <f t="shared" si="187"/>
        <v>0</v>
      </c>
      <c r="S350">
        <f t="shared" si="188"/>
        <v>0</v>
      </c>
      <c r="U350">
        <f t="shared" si="176"/>
        <v>5.2359877559829888</v>
      </c>
      <c r="V350">
        <f t="shared" si="177"/>
        <v>-4.7396171911394145</v>
      </c>
      <c r="W350">
        <f t="shared" si="189"/>
        <v>-2.5669727261488982</v>
      </c>
      <c r="X350">
        <f t="shared" si="178"/>
        <v>2.6690150298340907</v>
      </c>
      <c r="Y350" t="e">
        <f t="shared" si="179"/>
        <v>#NUM!</v>
      </c>
      <c r="Z350">
        <f t="shared" si="190"/>
        <v>0.12861001179914516</v>
      </c>
      <c r="AA350" t="e">
        <f t="shared" si="180"/>
        <v>#NUM!</v>
      </c>
      <c r="AD350">
        <f t="shared" si="191"/>
        <v>-5.7463957785221342E-10</v>
      </c>
      <c r="AE350">
        <f t="shared" si="181"/>
        <v>4.8690572220250632E-2</v>
      </c>
      <c r="AF350">
        <f t="shared" si="182"/>
        <v>21.148667940598038</v>
      </c>
      <c r="AG350">
        <f t="shared" si="192"/>
        <v>0.12861001179914516</v>
      </c>
      <c r="AH350">
        <f t="shared" si="193"/>
        <v>21.325968524042796</v>
      </c>
      <c r="AI350">
        <f t="shared" si="183"/>
        <v>0</v>
      </c>
    </row>
    <row r="351" spans="1:35" x14ac:dyDescent="0.3">
      <c r="A351">
        <f t="shared" si="173"/>
        <v>0.317</v>
      </c>
      <c r="B351">
        <f t="shared" si="163"/>
        <v>0.49794136274116424</v>
      </c>
      <c r="C351">
        <f t="shared" si="168"/>
        <v>0.87856766487861082</v>
      </c>
      <c r="D351">
        <f t="shared" si="164"/>
        <v>497943.43147885322</v>
      </c>
      <c r="E351">
        <f t="shared" si="169"/>
        <v>0.83924045254623025</v>
      </c>
      <c r="F351">
        <f t="shared" si="165"/>
        <v>2073569042.9611228</v>
      </c>
      <c r="G351" t="e">
        <f t="shared" si="166"/>
        <v>#NUM!</v>
      </c>
      <c r="H351" t="e">
        <f t="shared" si="167"/>
        <v>#NUM!</v>
      </c>
      <c r="I351">
        <f t="shared" si="170"/>
        <v>0.8785666401369624</v>
      </c>
      <c r="J351" t="e">
        <f t="shared" si="171"/>
        <v>#NUM!</v>
      </c>
      <c r="K351" t="e">
        <f t="shared" si="172"/>
        <v>#NUM!</v>
      </c>
      <c r="M351">
        <f t="shared" si="174"/>
        <v>21452558.587420378</v>
      </c>
      <c r="N351">
        <f t="shared" si="175"/>
        <v>21.452537180678913</v>
      </c>
      <c r="O351">
        <f t="shared" si="184"/>
        <v>-0.12946351750235138</v>
      </c>
      <c r="P351">
        <f t="shared" si="185"/>
        <v>21.323073663176562</v>
      </c>
      <c r="Q351">
        <f t="shared" si="186"/>
        <v>-1821768649.2724094</v>
      </c>
      <c r="R351">
        <f t="shared" si="187"/>
        <v>0</v>
      </c>
      <c r="S351">
        <f t="shared" si="188"/>
        <v>0</v>
      </c>
      <c r="U351">
        <f t="shared" si="176"/>
        <v>5.2359877559829888</v>
      </c>
      <c r="V351">
        <f t="shared" si="177"/>
        <v>-4.7380463932418246</v>
      </c>
      <c r="W351">
        <f t="shared" si="189"/>
        <v>-2.5757558103494413</v>
      </c>
      <c r="X351">
        <f t="shared" si="178"/>
        <v>2.6602319456335475</v>
      </c>
      <c r="Y351" t="e">
        <f t="shared" si="179"/>
        <v>#NUM!</v>
      </c>
      <c r="Z351">
        <f t="shared" si="190"/>
        <v>0.12946235112406657</v>
      </c>
      <c r="AA351" t="e">
        <f t="shared" si="180"/>
        <v>#NUM!</v>
      </c>
      <c r="AD351">
        <f t="shared" si="191"/>
        <v>-5.7463957785221342E-10</v>
      </c>
      <c r="AE351">
        <f t="shared" si="181"/>
        <v>4.5795714031994061E-2</v>
      </c>
      <c r="AF351">
        <f t="shared" si="182"/>
        <v>21.147815598595137</v>
      </c>
      <c r="AG351">
        <f t="shared" si="192"/>
        <v>0.12946235112406657</v>
      </c>
      <c r="AH351">
        <f t="shared" si="193"/>
        <v>21.323073663176558</v>
      </c>
      <c r="AI351">
        <f t="shared" si="183"/>
        <v>0</v>
      </c>
    </row>
    <row r="352" spans="1:35" x14ac:dyDescent="0.3">
      <c r="A352">
        <f t="shared" si="173"/>
        <v>0.318</v>
      </c>
      <c r="B352">
        <f t="shared" si="163"/>
        <v>0.49951216063875392</v>
      </c>
      <c r="C352">
        <f t="shared" si="168"/>
        <v>0.87781634010288878</v>
      </c>
      <c r="D352">
        <f t="shared" si="164"/>
        <v>499514.23094724078</v>
      </c>
      <c r="E352">
        <f t="shared" si="169"/>
        <v>0.84094458219706825</v>
      </c>
      <c r="F352">
        <f t="shared" si="165"/>
        <v>2069367065.1328838</v>
      </c>
      <c r="G352" t="e">
        <f t="shared" si="166"/>
        <v>#NUM!</v>
      </c>
      <c r="H352" t="e">
        <f t="shared" si="167"/>
        <v>#NUM!</v>
      </c>
      <c r="I352">
        <f t="shared" si="170"/>
        <v>0.87781531391924528</v>
      </c>
      <c r="J352" t="e">
        <f t="shared" si="171"/>
        <v>#NUM!</v>
      </c>
      <c r="K352" t="e">
        <f t="shared" si="172"/>
        <v>#NUM!</v>
      </c>
      <c r="M352">
        <f t="shared" si="174"/>
        <v>21450530.082340188</v>
      </c>
      <c r="N352">
        <f t="shared" si="175"/>
        <v>21.450508674743187</v>
      </c>
      <c r="O352">
        <f t="shared" si="184"/>
        <v>-0.13031905608473038</v>
      </c>
      <c r="P352">
        <f t="shared" si="185"/>
        <v>21.320189618658457</v>
      </c>
      <c r="Q352">
        <f t="shared" si="186"/>
        <v>-1816522156.5235054</v>
      </c>
      <c r="R352">
        <f t="shared" si="187"/>
        <v>0</v>
      </c>
      <c r="S352">
        <f t="shared" si="188"/>
        <v>0</v>
      </c>
      <c r="U352">
        <f t="shared" si="176"/>
        <v>5.2359877559829888</v>
      </c>
      <c r="V352">
        <f t="shared" si="177"/>
        <v>-4.7364755953442348</v>
      </c>
      <c r="W352">
        <f t="shared" si="189"/>
        <v>-2.5845489687452106</v>
      </c>
      <c r="X352">
        <f t="shared" si="178"/>
        <v>2.6514387872377783</v>
      </c>
      <c r="Y352" t="e">
        <f t="shared" si="179"/>
        <v>#NUM!</v>
      </c>
      <c r="Z352">
        <f t="shared" si="190"/>
        <v>0.13031788706543052</v>
      </c>
      <c r="AA352" t="e">
        <f t="shared" si="180"/>
        <v>#NUM!</v>
      </c>
      <c r="AD352">
        <f t="shared" si="191"/>
        <v>-5.7463957785221342E-10</v>
      </c>
      <c r="AE352">
        <f t="shared" si="181"/>
        <v>4.2911672154904483E-2</v>
      </c>
      <c r="AF352">
        <f t="shared" si="182"/>
        <v>21.146960060012759</v>
      </c>
      <c r="AG352">
        <f t="shared" si="192"/>
        <v>0.13031788706543052</v>
      </c>
      <c r="AH352">
        <f t="shared" si="193"/>
        <v>21.320189618658453</v>
      </c>
      <c r="AI352">
        <f t="shared" si="183"/>
        <v>0</v>
      </c>
    </row>
    <row r="353" spans="1:35" x14ac:dyDescent="0.3">
      <c r="A353">
        <f t="shared" si="173"/>
        <v>0.31900000000000001</v>
      </c>
      <c r="B353">
        <f t="shared" si="163"/>
        <v>0.50108295853634355</v>
      </c>
      <c r="C353">
        <f t="shared" si="168"/>
        <v>0.87706284939827683</v>
      </c>
      <c r="D353">
        <f t="shared" si="164"/>
        <v>501085.03041562828</v>
      </c>
      <c r="E353">
        <f t="shared" si="169"/>
        <v>0.84264041203299533</v>
      </c>
      <c r="F353">
        <f t="shared" si="165"/>
        <v>2065202424.6048198</v>
      </c>
      <c r="G353" t="e">
        <f t="shared" si="166"/>
        <v>#NUM!</v>
      </c>
      <c r="H353" t="e">
        <f t="shared" si="167"/>
        <v>#NUM!</v>
      </c>
      <c r="I353">
        <f t="shared" si="170"/>
        <v>0.8770618217839079</v>
      </c>
      <c r="J353" t="e">
        <f t="shared" si="171"/>
        <v>#NUM!</v>
      </c>
      <c r="K353" t="e">
        <f t="shared" si="172"/>
        <v>#NUM!</v>
      </c>
      <c r="M353">
        <f t="shared" si="174"/>
        <v>21448515.533492226</v>
      </c>
      <c r="N353">
        <f t="shared" si="175"/>
        <v>21.448494125036486</v>
      </c>
      <c r="O353">
        <f t="shared" si="184"/>
        <v>-0.13117779675245214</v>
      </c>
      <c r="P353">
        <f t="shared" si="185"/>
        <v>21.317316328284033</v>
      </c>
      <c r="Q353">
        <f t="shared" si="186"/>
        <v>-1811310252.0809922</v>
      </c>
      <c r="R353">
        <f t="shared" si="187"/>
        <v>0</v>
      </c>
      <c r="S353">
        <f t="shared" si="188"/>
        <v>0</v>
      </c>
      <c r="U353">
        <f t="shared" si="176"/>
        <v>5.2359877559829888</v>
      </c>
      <c r="V353">
        <f t="shared" si="177"/>
        <v>-4.7349047974466449</v>
      </c>
      <c r="W353">
        <f t="shared" si="189"/>
        <v>-2.5933522749017603</v>
      </c>
      <c r="X353">
        <f t="shared" si="178"/>
        <v>2.6426354810812285</v>
      </c>
      <c r="Y353" t="e">
        <f t="shared" si="179"/>
        <v>#NUM!</v>
      </c>
      <c r="Z353">
        <f t="shared" si="190"/>
        <v>0.13117662509756831</v>
      </c>
      <c r="AA353" t="e">
        <f t="shared" si="180"/>
        <v>#NUM!</v>
      </c>
      <c r="AD353">
        <f t="shared" si="191"/>
        <v>-5.7463957785221342E-10</v>
      </c>
      <c r="AE353">
        <f t="shared" si="181"/>
        <v>4.0038384416065678E-2</v>
      </c>
      <c r="AF353">
        <f t="shared" si="182"/>
        <v>21.146101319345036</v>
      </c>
      <c r="AG353">
        <f t="shared" si="192"/>
        <v>0.13117662509756831</v>
      </c>
      <c r="AH353">
        <f t="shared" si="193"/>
        <v>21.317316328284029</v>
      </c>
      <c r="AI353">
        <f t="shared" si="183"/>
        <v>0</v>
      </c>
    </row>
    <row r="354" spans="1:35" x14ac:dyDescent="0.3">
      <c r="A354">
        <f t="shared" si="173"/>
        <v>0.32</v>
      </c>
      <c r="B354">
        <f t="shared" ref="B354:B417" si="194">(1-A354)*-theta0+A354*PI()/2</f>
        <v>0.50265375643393329</v>
      </c>
      <c r="C354">
        <f t="shared" si="168"/>
        <v>0.87630719462394202</v>
      </c>
      <c r="D354">
        <f t="shared" ref="D354:D417" si="195">alpha*(B354+theta0)</f>
        <v>502655.8298840159</v>
      </c>
      <c r="E354">
        <f t="shared" si="169"/>
        <v>0.84432792541088564</v>
      </c>
      <c r="F354">
        <f t="shared" ref="F354:F417" si="196">x_m_zeta/E354</f>
        <v>2061074814.2123573</v>
      </c>
      <c r="G354" t="e">
        <f t="shared" ref="G354:G417" si="197">(F354)^alpha</f>
        <v>#NUM!</v>
      </c>
      <c r="H354" t="e">
        <f t="shared" ref="H354:H417" si="198">(cat0*C354*G354)^(1/(alpha-1))</f>
        <v>#NUM!</v>
      </c>
      <c r="I354">
        <f t="shared" si="170"/>
        <v>0.87630616553402985</v>
      </c>
      <c r="J354" t="e">
        <f t="shared" si="171"/>
        <v>#NUM!</v>
      </c>
      <c r="K354" t="e">
        <f t="shared" si="172"/>
        <v>#NUM!</v>
      </c>
      <c r="M354">
        <f t="shared" si="174"/>
        <v>21446514.884646822</v>
      </c>
      <c r="N354">
        <f t="shared" si="175"/>
        <v>21.446493475329135</v>
      </c>
      <c r="O354">
        <f t="shared" si="184"/>
        <v>-0.1320397450737727</v>
      </c>
      <c r="P354">
        <f t="shared" si="185"/>
        <v>21.314453730255362</v>
      </c>
      <c r="Q354">
        <f t="shared" si="186"/>
        <v>-1806132613.1510806</v>
      </c>
      <c r="R354">
        <f t="shared" si="187"/>
        <v>0</v>
      </c>
      <c r="S354">
        <f t="shared" si="188"/>
        <v>0</v>
      </c>
      <c r="U354">
        <f t="shared" si="176"/>
        <v>5.2359877559829888</v>
      </c>
      <c r="V354">
        <f t="shared" si="177"/>
        <v>-4.7333339995490551</v>
      </c>
      <c r="W354">
        <f t="shared" si="189"/>
        <v>-2.6021658027376322</v>
      </c>
      <c r="X354">
        <f t="shared" si="178"/>
        <v>2.6338219532453566</v>
      </c>
      <c r="Y354" t="e">
        <f t="shared" si="179"/>
        <v>#NUM!</v>
      </c>
      <c r="Z354">
        <f t="shared" si="190"/>
        <v>0.13203857072472849</v>
      </c>
      <c r="AA354" t="e">
        <f t="shared" si="180"/>
        <v>#NUM!</v>
      </c>
      <c r="AD354">
        <f t="shared" si="191"/>
        <v>-5.7463957785221342E-10</v>
      </c>
      <c r="AE354">
        <f t="shared" si="181"/>
        <v>3.7175789081552925E-2</v>
      </c>
      <c r="AF354">
        <f t="shared" si="182"/>
        <v>21.145239371023717</v>
      </c>
      <c r="AG354">
        <f t="shared" si="192"/>
        <v>0.13203857072472849</v>
      </c>
      <c r="AH354">
        <f t="shared" si="193"/>
        <v>21.314453730255359</v>
      </c>
      <c r="AI354">
        <f t="shared" si="183"/>
        <v>0</v>
      </c>
    </row>
    <row r="355" spans="1:35" x14ac:dyDescent="0.3">
      <c r="A355">
        <f t="shared" si="173"/>
        <v>0.32100000000000001</v>
      </c>
      <c r="B355">
        <f t="shared" si="194"/>
        <v>0.50422455433152291</v>
      </c>
      <c r="C355">
        <f t="shared" ref="C355:C418" si="199">COS(B355)</f>
        <v>0.87554937764439134</v>
      </c>
      <c r="D355">
        <f t="shared" si="195"/>
        <v>504226.6293524034</v>
      </c>
      <c r="E355">
        <f t="shared" ref="E355:E418" si="200">SIN(D355)</f>
        <v>0.84600710555059844</v>
      </c>
      <c r="F355">
        <f t="shared" si="196"/>
        <v>2056983931.4387012</v>
      </c>
      <c r="G355" t="e">
        <f t="shared" si="197"/>
        <v>#NUM!</v>
      </c>
      <c r="H355" t="e">
        <f t="shared" si="198"/>
        <v>#NUM!</v>
      </c>
      <c r="I355">
        <f t="shared" ref="I355:I418" si="201">COS(D355-B355)</f>
        <v>0.87554834717424279</v>
      </c>
      <c r="J355" t="e">
        <f t="shared" ref="J355:J418" si="202">H355*I355</f>
        <v>#NUM!</v>
      </c>
      <c r="K355" t="e">
        <f t="shared" ref="K355:K418" si="203">J355*EXP(-J355)</f>
        <v>#NUM!</v>
      </c>
      <c r="M355">
        <f t="shared" si="174"/>
        <v>21444528.080444694</v>
      </c>
      <c r="N355">
        <f t="shared" si="175"/>
        <v>21.444506670261848</v>
      </c>
      <c r="O355">
        <f t="shared" si="184"/>
        <v>-0.13290490642314146</v>
      </c>
      <c r="P355">
        <f t="shared" si="185"/>
        <v>21.311601763838706</v>
      </c>
      <c r="Q355">
        <f t="shared" si="186"/>
        <v>-1800988921.8402932</v>
      </c>
      <c r="R355">
        <f t="shared" si="187"/>
        <v>0</v>
      </c>
      <c r="S355">
        <f t="shared" si="188"/>
        <v>0</v>
      </c>
      <c r="U355">
        <f t="shared" si="176"/>
        <v>5.2359877559829888</v>
      </c>
      <c r="V355">
        <f t="shared" si="177"/>
        <v>-4.7317632016514661</v>
      </c>
      <c r="W355">
        <f t="shared" si="189"/>
        <v>-2.6109896265272439</v>
      </c>
      <c r="X355">
        <f t="shared" si="178"/>
        <v>2.624998129455745</v>
      </c>
      <c r="Y355" t="e">
        <f t="shared" si="179"/>
        <v>#NUM!</v>
      </c>
      <c r="Z355">
        <f t="shared" si="190"/>
        <v>0.13290372948123361</v>
      </c>
      <c r="AA355" t="e">
        <f t="shared" si="180"/>
        <v>#NUM!</v>
      </c>
      <c r="AD355">
        <f t="shared" si="191"/>
        <v>-5.7463957785221342E-10</v>
      </c>
      <c r="AE355">
        <f t="shared" si="181"/>
        <v>3.4323825257763244E-2</v>
      </c>
      <c r="AF355">
        <f t="shared" si="182"/>
        <v>21.144374209674346</v>
      </c>
      <c r="AG355">
        <f t="shared" si="192"/>
        <v>0.13290372948123361</v>
      </c>
      <c r="AH355">
        <f t="shared" si="193"/>
        <v>21.311601763838706</v>
      </c>
      <c r="AI355">
        <f t="shared" si="183"/>
        <v>0</v>
      </c>
    </row>
    <row r="356" spans="1:35" x14ac:dyDescent="0.3">
      <c r="A356">
        <f t="shared" ref="A356:A419" si="204">ROUND(A355+1/1000,3)</f>
        <v>0.32200000000000001</v>
      </c>
      <c r="B356">
        <f t="shared" si="194"/>
        <v>0.50579535222911243</v>
      </c>
      <c r="C356">
        <f t="shared" si="199"/>
        <v>0.8747894003294665</v>
      </c>
      <c r="D356">
        <f t="shared" si="195"/>
        <v>505797.42882079084</v>
      </c>
      <c r="E356">
        <f t="shared" si="200"/>
        <v>0.8476779359111114</v>
      </c>
      <c r="F356">
        <f t="shared" si="196"/>
        <v>2052929477.431896</v>
      </c>
      <c r="G356" t="e">
        <f t="shared" si="197"/>
        <v>#NUM!</v>
      </c>
      <c r="H356" t="e">
        <f t="shared" si="198"/>
        <v>#NUM!</v>
      </c>
      <c r="I356">
        <f t="shared" si="201"/>
        <v>0.87478836849049935</v>
      </c>
      <c r="J356" t="e">
        <f t="shared" si="202"/>
        <v>#NUM!</v>
      </c>
      <c r="K356" t="e">
        <f t="shared" si="203"/>
        <v>#NUM!</v>
      </c>
      <c r="M356">
        <f t="shared" si="174"/>
        <v>21442555.065943819</v>
      </c>
      <c r="N356">
        <f t="shared" si="175"/>
        <v>21.442533654892596</v>
      </c>
      <c r="O356">
        <f t="shared" si="184"/>
        <v>-0.13377328646076425</v>
      </c>
      <c r="P356">
        <f t="shared" si="185"/>
        <v>21.30876036843183</v>
      </c>
      <c r="Q356">
        <f t="shared" si="186"/>
        <v>-1795878863.418514</v>
      </c>
      <c r="R356">
        <f t="shared" si="187"/>
        <v>0</v>
      </c>
      <c r="S356">
        <f t="shared" si="188"/>
        <v>0</v>
      </c>
      <c r="U356">
        <f t="shared" si="176"/>
        <v>5.2359877559829888</v>
      </c>
      <c r="V356">
        <f t="shared" si="177"/>
        <v>-4.7301924037538763</v>
      </c>
      <c r="W356">
        <f t="shared" si="189"/>
        <v>-2.6198238209038083</v>
      </c>
      <c r="X356">
        <f t="shared" si="178"/>
        <v>2.6161639350791805</v>
      </c>
      <c r="Y356" t="e">
        <f t="shared" si="179"/>
        <v>#NUM!</v>
      </c>
      <c r="Z356">
        <f t="shared" si="190"/>
        <v>0.13377210693163952</v>
      </c>
      <c r="AA356" t="e">
        <f t="shared" si="180"/>
        <v>#NUM!</v>
      </c>
      <c r="AD356">
        <f t="shared" si="191"/>
        <v>-5.7463957785221342E-10</v>
      </c>
      <c r="AE356">
        <f t="shared" si="181"/>
        <v>3.1482432438106403E-2</v>
      </c>
      <c r="AF356">
        <f t="shared" si="182"/>
        <v>21.143505829636723</v>
      </c>
      <c r="AG356">
        <f t="shared" si="192"/>
        <v>0.13377210693163952</v>
      </c>
      <c r="AH356">
        <f t="shared" si="193"/>
        <v>21.30876036843183</v>
      </c>
      <c r="AI356">
        <f t="shared" si="183"/>
        <v>0</v>
      </c>
    </row>
    <row r="357" spans="1:35" x14ac:dyDescent="0.3">
      <c r="A357">
        <f t="shared" si="204"/>
        <v>0.32300000000000001</v>
      </c>
      <c r="B357">
        <f t="shared" si="194"/>
        <v>0.50736615012670216</v>
      </c>
      <c r="C357">
        <f t="shared" si="199"/>
        <v>0.87402726455433954</v>
      </c>
      <c r="D357">
        <f t="shared" si="195"/>
        <v>507368.22828917846</v>
      </c>
      <c r="E357">
        <f t="shared" si="200"/>
        <v>0.84934040012536771</v>
      </c>
      <c r="F357">
        <f t="shared" si="196"/>
        <v>2048911157.1093037</v>
      </c>
      <c r="G357" t="e">
        <f t="shared" si="197"/>
        <v>#NUM!</v>
      </c>
      <c r="H357" t="e">
        <f t="shared" si="198"/>
        <v>#NUM!</v>
      </c>
      <c r="I357">
        <f t="shared" si="201"/>
        <v>0.87402623130140367</v>
      </c>
      <c r="J357" t="e">
        <f t="shared" si="202"/>
        <v>#NUM!</v>
      </c>
      <c r="K357" t="e">
        <f t="shared" si="203"/>
        <v>#NUM!</v>
      </c>
      <c r="M357">
        <f t="shared" si="174"/>
        <v>21440595.786691222</v>
      </c>
      <c r="N357">
        <f t="shared" si="175"/>
        <v>21.440574374768399</v>
      </c>
      <c r="O357">
        <f t="shared" si="184"/>
        <v>-0.13464489084631279</v>
      </c>
      <c r="P357">
        <f t="shared" si="185"/>
        <v>21.305929483922085</v>
      </c>
      <c r="Q357">
        <f t="shared" si="186"/>
        <v>-1790802126.9229233</v>
      </c>
      <c r="R357">
        <f t="shared" si="187"/>
        <v>0</v>
      </c>
      <c r="S357">
        <f t="shared" si="188"/>
        <v>0</v>
      </c>
      <c r="U357">
        <f t="shared" si="176"/>
        <v>5.2359877559829888</v>
      </c>
      <c r="V357">
        <f t="shared" si="177"/>
        <v>-4.7286216058562864</v>
      </c>
      <c r="W357">
        <f t="shared" si="189"/>
        <v>-2.6286684608622859</v>
      </c>
      <c r="X357">
        <f t="shared" si="178"/>
        <v>2.6073192951207029</v>
      </c>
      <c r="Y357" t="e">
        <f t="shared" si="179"/>
        <v>#NUM!</v>
      </c>
      <c r="Z357">
        <f t="shared" si="190"/>
        <v>0.13464370867089501</v>
      </c>
      <c r="AA357" t="e">
        <f t="shared" si="180"/>
        <v>#NUM!</v>
      </c>
      <c r="AD357">
        <f t="shared" si="191"/>
        <v>-5.7463957785221342E-10</v>
      </c>
      <c r="AE357">
        <f t="shared" si="181"/>
        <v>2.8651550574649427E-2</v>
      </c>
      <c r="AF357">
        <f t="shared" si="182"/>
        <v>21.142634225251175</v>
      </c>
      <c r="AG357">
        <f t="shared" si="192"/>
        <v>0.13464370867089501</v>
      </c>
      <c r="AH357">
        <f t="shared" si="193"/>
        <v>21.305929483922082</v>
      </c>
      <c r="AI357">
        <f t="shared" si="183"/>
        <v>0</v>
      </c>
    </row>
    <row r="358" spans="1:35" x14ac:dyDescent="0.3">
      <c r="A358">
        <f t="shared" si="204"/>
        <v>0.32400000000000001</v>
      </c>
      <c r="B358">
        <f t="shared" si="194"/>
        <v>0.50893694802429179</v>
      </c>
      <c r="C358">
        <f t="shared" si="199"/>
        <v>0.87326297219950866</v>
      </c>
      <c r="D358">
        <f t="shared" si="195"/>
        <v>508939.02775756601</v>
      </c>
      <c r="E358">
        <f t="shared" si="200"/>
        <v>0.85099448166184277</v>
      </c>
      <c r="F358">
        <f t="shared" si="196"/>
        <v>2044928679.9159923</v>
      </c>
      <c r="G358" t="e">
        <f t="shared" si="197"/>
        <v>#NUM!</v>
      </c>
      <c r="H358" t="e">
        <f t="shared" si="198"/>
        <v>#NUM!</v>
      </c>
      <c r="I358">
        <f t="shared" si="201"/>
        <v>0.87326193754369363</v>
      </c>
      <c r="J358" t="e">
        <f t="shared" si="202"/>
        <v>#NUM!</v>
      </c>
      <c r="K358" t="e">
        <f t="shared" si="203"/>
        <v>#NUM!</v>
      </c>
      <c r="M358">
        <f t="shared" si="174"/>
        <v>21438650.189115062</v>
      </c>
      <c r="N358">
        <f t="shared" si="175"/>
        <v>21.438628776317408</v>
      </c>
      <c r="O358">
        <f t="shared" si="184"/>
        <v>-0.13551972514105909</v>
      </c>
      <c r="P358">
        <f t="shared" si="185"/>
        <v>21.303109051176349</v>
      </c>
      <c r="Q358">
        <f t="shared" si="186"/>
        <v>-1785758405.9870918</v>
      </c>
      <c r="R358">
        <f t="shared" si="187"/>
        <v>0</v>
      </c>
      <c r="S358">
        <f t="shared" si="188"/>
        <v>0</v>
      </c>
      <c r="U358">
        <f t="shared" si="176"/>
        <v>5.2359877559829888</v>
      </c>
      <c r="V358">
        <f t="shared" si="177"/>
        <v>-4.7270508079586975</v>
      </c>
      <c r="W358">
        <f t="shared" si="189"/>
        <v>-2.6375236217623388</v>
      </c>
      <c r="X358">
        <f t="shared" si="178"/>
        <v>2.59846413422065</v>
      </c>
      <c r="Y358" t="e">
        <f t="shared" si="179"/>
        <v>#NUM!</v>
      </c>
      <c r="Z358">
        <f t="shared" si="190"/>
        <v>0.13551854032450222</v>
      </c>
      <c r="AA358" t="e">
        <f t="shared" si="180"/>
        <v>#NUM!</v>
      </c>
      <c r="AD358">
        <f t="shared" si="191"/>
        <v>-5.7463957785221342E-10</v>
      </c>
      <c r="AE358">
        <f t="shared" si="181"/>
        <v>2.5831120470054772E-2</v>
      </c>
      <c r="AF358">
        <f t="shared" si="182"/>
        <v>21.14175939095643</v>
      </c>
      <c r="AG358">
        <f t="shared" si="192"/>
        <v>0.13551854032450222</v>
      </c>
      <c r="AH358">
        <f t="shared" si="193"/>
        <v>21.303109051176346</v>
      </c>
      <c r="AI358">
        <f t="shared" si="183"/>
        <v>0</v>
      </c>
    </row>
    <row r="359" spans="1:35" x14ac:dyDescent="0.3">
      <c r="A359">
        <f t="shared" si="204"/>
        <v>0.32500000000000001</v>
      </c>
      <c r="B359">
        <f t="shared" si="194"/>
        <v>0.51050774592188142</v>
      </c>
      <c r="C359">
        <f t="shared" si="199"/>
        <v>0.87249652515079312</v>
      </c>
      <c r="D359">
        <f t="shared" si="195"/>
        <v>510509.82722595352</v>
      </c>
      <c r="E359">
        <f t="shared" si="200"/>
        <v>0.85264016419588606</v>
      </c>
      <c r="F359">
        <f t="shared" si="196"/>
        <v>2040981758.8662717</v>
      </c>
      <c r="G359" t="e">
        <f t="shared" si="197"/>
        <v>#NUM!</v>
      </c>
      <c r="H359" t="e">
        <f t="shared" si="198"/>
        <v>#NUM!</v>
      </c>
      <c r="I359">
        <f t="shared" si="201"/>
        <v>0.87249548913162589</v>
      </c>
      <c r="J359" t="e">
        <f t="shared" si="202"/>
        <v>#NUM!</v>
      </c>
      <c r="K359" t="e">
        <f t="shared" si="203"/>
        <v>#NUM!</v>
      </c>
      <c r="M359">
        <f t="shared" si="174"/>
        <v>21436718.220079798</v>
      </c>
      <c r="N359">
        <f t="shared" si="175"/>
        <v>21.436696806404072</v>
      </c>
      <c r="O359">
        <f t="shared" si="184"/>
        <v>-0.13639779496863202</v>
      </c>
      <c r="P359">
        <f t="shared" si="185"/>
        <v>21.300299011435438</v>
      </c>
      <c r="Q359">
        <f t="shared" si="186"/>
        <v>-1780747397.7051387</v>
      </c>
      <c r="R359">
        <f t="shared" si="187"/>
        <v>0</v>
      </c>
      <c r="S359">
        <f t="shared" si="188"/>
        <v>0</v>
      </c>
      <c r="U359">
        <f t="shared" si="176"/>
        <v>5.2359877559829888</v>
      </c>
      <c r="V359">
        <f t="shared" si="177"/>
        <v>-4.7254800100611076</v>
      </c>
      <c r="W359">
        <f t="shared" si="189"/>
        <v>-2.6463893793313344</v>
      </c>
      <c r="X359">
        <f t="shared" si="178"/>
        <v>2.5895983766516544</v>
      </c>
      <c r="Y359" t="e">
        <f t="shared" si="179"/>
        <v>#NUM!</v>
      </c>
      <c r="Z359">
        <f t="shared" si="190"/>
        <v>0.13639660754867966</v>
      </c>
      <c r="AA359" t="e">
        <f t="shared" si="180"/>
        <v>#NUM!</v>
      </c>
      <c r="AD359">
        <f t="shared" si="191"/>
        <v>-5.7463957785221342E-10</v>
      </c>
      <c r="AE359">
        <f t="shared" si="181"/>
        <v>2.3021083332544157E-2</v>
      </c>
      <c r="AF359">
        <f t="shared" si="182"/>
        <v>21.140881321128855</v>
      </c>
      <c r="AG359">
        <f t="shared" si="192"/>
        <v>0.13639660754867966</v>
      </c>
      <c r="AH359">
        <f t="shared" si="193"/>
        <v>21.300299011435438</v>
      </c>
      <c r="AI359">
        <f t="shared" si="183"/>
        <v>0</v>
      </c>
    </row>
    <row r="360" spans="1:35" x14ac:dyDescent="0.3">
      <c r="A360">
        <f t="shared" si="204"/>
        <v>0.32600000000000001</v>
      </c>
      <c r="B360">
        <f t="shared" si="194"/>
        <v>0.51207854381947115</v>
      </c>
      <c r="C360">
        <f t="shared" si="199"/>
        <v>0.87172792529932841</v>
      </c>
      <c r="D360">
        <f t="shared" si="195"/>
        <v>512080.62669434113</v>
      </c>
      <c r="E360">
        <f t="shared" si="200"/>
        <v>0.85427743157651503</v>
      </c>
      <c r="F360">
        <f t="shared" si="196"/>
        <v>2037070110.5717783</v>
      </c>
      <c r="G360" t="e">
        <f t="shared" si="197"/>
        <v>#NUM!</v>
      </c>
      <c r="H360" t="e">
        <f t="shared" si="198"/>
        <v>#NUM!</v>
      </c>
      <c r="I360">
        <f t="shared" si="201"/>
        <v>0.87172688789952879</v>
      </c>
      <c r="J360" t="e">
        <f t="shared" si="202"/>
        <v>#NUM!</v>
      </c>
      <c r="K360" t="e">
        <f t="shared" si="203"/>
        <v>#NUM!</v>
      </c>
      <c r="M360">
        <f t="shared" si="174"/>
        <v>21434799.826920018</v>
      </c>
      <c r="N360">
        <f t="shared" si="175"/>
        <v>21.434778412362984</v>
      </c>
      <c r="O360">
        <f t="shared" si="184"/>
        <v>-0.13727910608121349</v>
      </c>
      <c r="P360">
        <f t="shared" si="185"/>
        <v>21.297499306281772</v>
      </c>
      <c r="Q360">
        <f t="shared" si="186"/>
        <v>-1775768802.5328519</v>
      </c>
      <c r="R360">
        <f t="shared" si="187"/>
        <v>0</v>
      </c>
      <c r="S360">
        <f t="shared" si="188"/>
        <v>0</v>
      </c>
      <c r="U360">
        <f t="shared" si="176"/>
        <v>5.2359877559829888</v>
      </c>
      <c r="V360">
        <f t="shared" si="177"/>
        <v>-4.7239092121635178</v>
      </c>
      <c r="W360">
        <f t="shared" si="189"/>
        <v>-2.6552658096673611</v>
      </c>
      <c r="X360">
        <f t="shared" si="178"/>
        <v>2.5807219463156277</v>
      </c>
      <c r="Y360" t="e">
        <f t="shared" si="179"/>
        <v>#NUM!</v>
      </c>
      <c r="Z360">
        <f t="shared" si="190"/>
        <v>0.13727791603052589</v>
      </c>
      <c r="AA360" t="e">
        <f t="shared" si="180"/>
        <v>#NUM!</v>
      </c>
      <c r="AD360">
        <f t="shared" si="191"/>
        <v>-5.7463957785221342E-10</v>
      </c>
      <c r="AE360">
        <f t="shared" si="181"/>
        <v>2.0221380809604866E-2</v>
      </c>
      <c r="AF360">
        <f t="shared" si="182"/>
        <v>21.140000010016276</v>
      </c>
      <c r="AG360">
        <f t="shared" si="192"/>
        <v>0.13727791603052589</v>
      </c>
      <c r="AH360">
        <f t="shared" si="193"/>
        <v>21.297499306281768</v>
      </c>
      <c r="AI360">
        <f t="shared" si="183"/>
        <v>0</v>
      </c>
    </row>
    <row r="361" spans="1:35" x14ac:dyDescent="0.3">
      <c r="A361">
        <f t="shared" si="204"/>
        <v>0.32700000000000001</v>
      </c>
      <c r="B361">
        <f t="shared" si="194"/>
        <v>0.51364934171706078</v>
      </c>
      <c r="C361">
        <f t="shared" si="199"/>
        <v>0.87095717454156207</v>
      </c>
      <c r="D361">
        <f t="shared" si="195"/>
        <v>513651.42616272869</v>
      </c>
      <c r="E361">
        <f t="shared" si="200"/>
        <v>0.85590626755332178</v>
      </c>
      <c r="F361">
        <f t="shared" si="196"/>
        <v>2033193455.8384721</v>
      </c>
      <c r="G361" t="e">
        <f t="shared" si="197"/>
        <v>#NUM!</v>
      </c>
      <c r="H361" t="e">
        <f t="shared" si="198"/>
        <v>#NUM!</v>
      </c>
      <c r="I361">
        <f t="shared" si="201"/>
        <v>0.87095613577220754</v>
      </c>
      <c r="J361" t="e">
        <f t="shared" si="202"/>
        <v>#NUM!</v>
      </c>
      <c r="K361" t="e">
        <f t="shared" si="203"/>
        <v>#NUM!</v>
      </c>
      <c r="M361">
        <f t="shared" si="174"/>
        <v>21432894.957754213</v>
      </c>
      <c r="N361">
        <f t="shared" si="175"/>
        <v>21.432873542312628</v>
      </c>
      <c r="O361">
        <f t="shared" si="184"/>
        <v>-0.13816366416447654</v>
      </c>
      <c r="P361">
        <f t="shared" si="185"/>
        <v>21.294709878148151</v>
      </c>
      <c r="Q361">
        <f t="shared" si="186"/>
        <v>-1770822325.1485755</v>
      </c>
      <c r="R361">
        <f t="shared" si="187"/>
        <v>0</v>
      </c>
      <c r="S361">
        <f t="shared" si="188"/>
        <v>0</v>
      </c>
      <c r="U361">
        <f t="shared" si="176"/>
        <v>5.2359877559829888</v>
      </c>
      <c r="V361">
        <f t="shared" si="177"/>
        <v>-4.7223384142659279</v>
      </c>
      <c r="W361">
        <f t="shared" si="189"/>
        <v>-2.6641529892422722</v>
      </c>
      <c r="X361">
        <f t="shared" si="178"/>
        <v>2.5718347667407166</v>
      </c>
      <c r="Y361" t="e">
        <f t="shared" si="179"/>
        <v>#NUM!</v>
      </c>
      <c r="Z361">
        <f t="shared" si="190"/>
        <v>0.13816247148818386</v>
      </c>
      <c r="AA361" t="e">
        <f t="shared" si="180"/>
        <v>#NUM!</v>
      </c>
      <c r="AD361">
        <f t="shared" si="191"/>
        <v>-5.7463957785221342E-10</v>
      </c>
      <c r="AE361">
        <f t="shared" si="181"/>
        <v>1.7431955301589145E-2</v>
      </c>
      <c r="AF361">
        <f t="shared" si="182"/>
        <v>21.139115451933012</v>
      </c>
      <c r="AG361">
        <f t="shared" si="192"/>
        <v>0.13816247148818386</v>
      </c>
      <c r="AH361">
        <f t="shared" si="193"/>
        <v>21.294709878148144</v>
      </c>
      <c r="AI361">
        <f t="shared" si="183"/>
        <v>0</v>
      </c>
    </row>
    <row r="362" spans="1:35" x14ac:dyDescent="0.3">
      <c r="A362">
        <f t="shared" si="204"/>
        <v>0.32800000000000001</v>
      </c>
      <c r="B362">
        <f t="shared" si="194"/>
        <v>0.51522013961465052</v>
      </c>
      <c r="C362">
        <f t="shared" si="199"/>
        <v>0.87018427477924898</v>
      </c>
      <c r="D362">
        <f t="shared" si="195"/>
        <v>515222.22563111631</v>
      </c>
      <c r="E362">
        <f t="shared" si="200"/>
        <v>0.85752665611071033</v>
      </c>
      <c r="F362">
        <f t="shared" si="196"/>
        <v>2029351518.8125837</v>
      </c>
      <c r="G362" t="e">
        <f t="shared" si="197"/>
        <v>#NUM!</v>
      </c>
      <c r="H362" t="e">
        <f t="shared" si="198"/>
        <v>#NUM!</v>
      </c>
      <c r="I362">
        <f t="shared" si="201"/>
        <v>0.87018323465141245</v>
      </c>
      <c r="J362" t="e">
        <f t="shared" si="202"/>
        <v>#NUM!</v>
      </c>
      <c r="K362" t="e">
        <f t="shared" si="203"/>
        <v>#NUM!</v>
      </c>
      <c r="M362">
        <f t="shared" si="174"/>
        <v>21431003.561086785</v>
      </c>
      <c r="N362">
        <f t="shared" si="175"/>
        <v>21.43098214475739</v>
      </c>
      <c r="O362">
        <f t="shared" si="184"/>
        <v>-0.1390514749677832</v>
      </c>
      <c r="P362">
        <f t="shared" si="185"/>
        <v>21.291930669789608</v>
      </c>
      <c r="Q362">
        <f t="shared" si="186"/>
        <v>-1765907673.4685395</v>
      </c>
      <c r="R362">
        <f t="shared" si="187"/>
        <v>0</v>
      </c>
      <c r="S362">
        <f t="shared" si="188"/>
        <v>0</v>
      </c>
      <c r="U362">
        <f t="shared" si="176"/>
        <v>5.2359877559829888</v>
      </c>
      <c r="V362">
        <f t="shared" si="177"/>
        <v>-4.7207676163683381</v>
      </c>
      <c r="W362">
        <f t="shared" si="189"/>
        <v>-2.6730509949047558</v>
      </c>
      <c r="X362">
        <f t="shared" si="178"/>
        <v>2.562936761078233</v>
      </c>
      <c r="Y362" t="e">
        <f t="shared" si="179"/>
        <v>#NUM!</v>
      </c>
      <c r="Z362">
        <f t="shared" si="190"/>
        <v>0.13905027967100719</v>
      </c>
      <c r="AA362" t="e">
        <f t="shared" si="180"/>
        <v>#NUM!</v>
      </c>
      <c r="AD362">
        <f t="shared" si="191"/>
        <v>-5.7463957785221342E-10</v>
      </c>
      <c r="AE362">
        <f t="shared" si="181"/>
        <v>1.4652749563530626E-2</v>
      </c>
      <c r="AF362">
        <f t="shared" si="182"/>
        <v>21.138227641129706</v>
      </c>
      <c r="AG362">
        <f t="shared" si="192"/>
        <v>0.13905027967100719</v>
      </c>
      <c r="AH362">
        <f t="shared" si="193"/>
        <v>21.291930669789604</v>
      </c>
      <c r="AI362">
        <f t="shared" si="183"/>
        <v>0</v>
      </c>
    </row>
    <row r="363" spans="1:35" x14ac:dyDescent="0.3">
      <c r="A363">
        <f t="shared" si="204"/>
        <v>0.32900000000000001</v>
      </c>
      <c r="B363">
        <f t="shared" si="194"/>
        <v>0.51679093751224014</v>
      </c>
      <c r="C363">
        <f t="shared" si="199"/>
        <v>0.86940922791944608</v>
      </c>
      <c r="D363">
        <f t="shared" si="195"/>
        <v>516793.02509950381</v>
      </c>
      <c r="E363">
        <f t="shared" si="200"/>
        <v>0.85913858116626707</v>
      </c>
      <c r="F363">
        <f t="shared" si="196"/>
        <v>2025544027.6447845</v>
      </c>
      <c r="G363" t="e">
        <f t="shared" si="197"/>
        <v>#NUM!</v>
      </c>
      <c r="H363" t="e">
        <f t="shared" si="198"/>
        <v>#NUM!</v>
      </c>
      <c r="I363">
        <f t="shared" si="201"/>
        <v>0.86940818647295681</v>
      </c>
      <c r="J363" t="e">
        <f t="shared" si="202"/>
        <v>#NUM!</v>
      </c>
      <c r="K363" t="e">
        <f t="shared" si="203"/>
        <v>#NUM!</v>
      </c>
      <c r="M363">
        <f t="shared" si="174"/>
        <v>21429125.586154662</v>
      </c>
      <c r="N363">
        <f t="shared" si="175"/>
        <v>21.429104168934199</v>
      </c>
      <c r="O363">
        <f t="shared" si="184"/>
        <v>-0.13994254423879321</v>
      </c>
      <c r="P363">
        <f t="shared" si="185"/>
        <v>21.289161624695407</v>
      </c>
      <c r="Q363">
        <f t="shared" si="186"/>
        <v>-1761024559.334094</v>
      </c>
      <c r="R363">
        <f t="shared" si="187"/>
        <v>0</v>
      </c>
      <c r="S363">
        <f t="shared" si="188"/>
        <v>0</v>
      </c>
      <c r="U363">
        <f t="shared" si="176"/>
        <v>5.2359877559829888</v>
      </c>
      <c r="V363">
        <f t="shared" si="177"/>
        <v>-4.7191968184707491</v>
      </c>
      <c r="W363">
        <f t="shared" si="189"/>
        <v>-2.6819599038834321</v>
      </c>
      <c r="X363">
        <f t="shared" si="178"/>
        <v>2.5540278520995567</v>
      </c>
      <c r="Y363" t="e">
        <f t="shared" si="179"/>
        <v>#NUM!</v>
      </c>
      <c r="Z363">
        <f t="shared" si="190"/>
        <v>0.13994134635972821</v>
      </c>
      <c r="AA363" t="e">
        <f t="shared" si="180"/>
        <v>#NUM!</v>
      </c>
      <c r="AD363">
        <f t="shared" si="191"/>
        <v>-5.7463957785221342E-10</v>
      </c>
      <c r="AE363">
        <f t="shared" si="181"/>
        <v>1.1883707051622117E-2</v>
      </c>
      <c r="AF363">
        <f t="shared" si="182"/>
        <v>21.137336571858697</v>
      </c>
      <c r="AG363">
        <f t="shared" si="192"/>
        <v>0.13994134635972821</v>
      </c>
      <c r="AH363">
        <f t="shared" si="193"/>
        <v>21.289161624695407</v>
      </c>
      <c r="AI363">
        <f t="shared" si="183"/>
        <v>0</v>
      </c>
    </row>
    <row r="364" spans="1:35" x14ac:dyDescent="0.3">
      <c r="A364">
        <f t="shared" si="204"/>
        <v>0.33</v>
      </c>
      <c r="B364">
        <f t="shared" si="194"/>
        <v>0.51836173540982977</v>
      </c>
      <c r="C364">
        <f t="shared" si="199"/>
        <v>0.86863203587450832</v>
      </c>
      <c r="D364">
        <f t="shared" si="195"/>
        <v>518363.82456789137</v>
      </c>
      <c r="E364">
        <f t="shared" si="200"/>
        <v>0.86074202690077506</v>
      </c>
      <c r="F364">
        <f t="shared" si="196"/>
        <v>2021770713.6555984</v>
      </c>
      <c r="G364" t="e">
        <f t="shared" si="197"/>
        <v>#NUM!</v>
      </c>
      <c r="H364" t="e">
        <f t="shared" si="198"/>
        <v>#NUM!</v>
      </c>
      <c r="I364">
        <f t="shared" si="201"/>
        <v>0.8686309930917504</v>
      </c>
      <c r="J364" t="e">
        <f t="shared" si="202"/>
        <v>#NUM!</v>
      </c>
      <c r="K364" t="e">
        <f t="shared" si="203"/>
        <v>#NUM!</v>
      </c>
      <c r="M364">
        <f t="shared" si="174"/>
        <v>21427260.982536253</v>
      </c>
      <c r="N364">
        <f t="shared" si="175"/>
        <v>21.427239564421459</v>
      </c>
      <c r="O364">
        <f t="shared" si="184"/>
        <v>-0.14083687785583296</v>
      </c>
      <c r="P364">
        <f t="shared" si="185"/>
        <v>21.286402686565626</v>
      </c>
      <c r="Q364">
        <f t="shared" si="186"/>
        <v>-1756172697.5447328</v>
      </c>
      <c r="R364">
        <f t="shared" si="187"/>
        <v>0</v>
      </c>
      <c r="S364">
        <f t="shared" si="188"/>
        <v>0</v>
      </c>
      <c r="U364">
        <f t="shared" si="176"/>
        <v>5.2359877559829888</v>
      </c>
      <c r="V364">
        <f t="shared" si="177"/>
        <v>-4.7176260205731593</v>
      </c>
      <c r="W364">
        <f t="shared" si="189"/>
        <v>-2.6908797937899727</v>
      </c>
      <c r="X364">
        <f t="shared" si="178"/>
        <v>2.5451079621930162</v>
      </c>
      <c r="Y364" t="e">
        <f t="shared" si="179"/>
        <v>#NUM!</v>
      </c>
      <c r="Z364">
        <f t="shared" si="190"/>
        <v>0.14083567736662606</v>
      </c>
      <c r="AA364" t="e">
        <f t="shared" si="180"/>
        <v>#NUM!</v>
      </c>
      <c r="AD364">
        <f t="shared" si="191"/>
        <v>-5.7463957785221342E-10</v>
      </c>
      <c r="AE364">
        <f t="shared" si="181"/>
        <v>9.1247715319829215E-3</v>
      </c>
      <c r="AF364">
        <f t="shared" si="182"/>
        <v>21.136442238241656</v>
      </c>
      <c r="AG364">
        <f t="shared" si="192"/>
        <v>0.14083567736662606</v>
      </c>
      <c r="AH364">
        <f t="shared" si="193"/>
        <v>21.286402686565626</v>
      </c>
      <c r="AI364">
        <f t="shared" si="183"/>
        <v>0</v>
      </c>
    </row>
    <row r="365" spans="1:35" x14ac:dyDescent="0.3">
      <c r="A365">
        <f t="shared" si="204"/>
        <v>0.33100000000000002</v>
      </c>
      <c r="B365">
        <f t="shared" si="194"/>
        <v>0.51993253330741951</v>
      </c>
      <c r="C365">
        <f t="shared" si="199"/>
        <v>0.86785270056208375</v>
      </c>
      <c r="D365">
        <f t="shared" si="195"/>
        <v>519934.62403627898</v>
      </c>
      <c r="E365">
        <f t="shared" si="200"/>
        <v>0.86233697748840044</v>
      </c>
      <c r="F365">
        <f t="shared" si="196"/>
        <v>2018031311.9229014</v>
      </c>
      <c r="G365" t="e">
        <f t="shared" si="197"/>
        <v>#NUM!</v>
      </c>
      <c r="H365" t="e">
        <f t="shared" si="198"/>
        <v>#NUM!</v>
      </c>
      <c r="I365">
        <f t="shared" si="201"/>
        <v>0.86785165645411755</v>
      </c>
      <c r="J365" t="e">
        <f t="shared" si="202"/>
        <v>#NUM!</v>
      </c>
      <c r="K365" t="e">
        <f t="shared" si="203"/>
        <v>#NUM!</v>
      </c>
      <c r="M365">
        <f t="shared" si="174"/>
        <v>21425409.700460345</v>
      </c>
      <c r="N365">
        <f t="shared" si="175"/>
        <v>21.425388281447951</v>
      </c>
      <c r="O365">
        <f t="shared" si="184"/>
        <v>-0.14173448162994742</v>
      </c>
      <c r="P365">
        <f t="shared" si="185"/>
        <v>21.283653799818005</v>
      </c>
      <c r="Q365">
        <f t="shared" si="186"/>
        <v>-1751351806.711324</v>
      </c>
      <c r="R365">
        <f t="shared" si="187"/>
        <v>0</v>
      </c>
      <c r="S365">
        <f t="shared" si="188"/>
        <v>0</v>
      </c>
      <c r="U365">
        <f t="shared" si="176"/>
        <v>5.2359877559829888</v>
      </c>
      <c r="V365">
        <f t="shared" si="177"/>
        <v>-4.7160552226755694</v>
      </c>
      <c r="W365">
        <f t="shared" si="189"/>
        <v>-2.6998107426222582</v>
      </c>
      <c r="X365">
        <f t="shared" si="178"/>
        <v>2.5361770133607306</v>
      </c>
      <c r="Y365" t="e">
        <f t="shared" si="179"/>
        <v>#NUM!</v>
      </c>
      <c r="Z365">
        <f t="shared" si="190"/>
        <v>0.14173327853569698</v>
      </c>
      <c r="AA365" t="e">
        <f t="shared" si="180"/>
        <v>#NUM!</v>
      </c>
      <c r="AD365">
        <f t="shared" si="191"/>
        <v>-5.7463957785221342E-10</v>
      </c>
      <c r="AE365">
        <f t="shared" si="181"/>
        <v>6.3758873894030023E-3</v>
      </c>
      <c r="AF365">
        <f t="shared" si="182"/>
        <v>21.135544634467543</v>
      </c>
      <c r="AG365">
        <f t="shared" si="192"/>
        <v>0.14173327853569698</v>
      </c>
      <c r="AH365">
        <f t="shared" si="193"/>
        <v>21.283653799818001</v>
      </c>
      <c r="AI365">
        <f t="shared" si="183"/>
        <v>0</v>
      </c>
    </row>
    <row r="366" spans="1:35" x14ac:dyDescent="0.3">
      <c r="A366">
        <f t="shared" si="204"/>
        <v>0.33200000000000002</v>
      </c>
      <c r="B366">
        <f t="shared" si="194"/>
        <v>0.52150333120500902</v>
      </c>
      <c r="C366">
        <f t="shared" si="199"/>
        <v>0.8670712239051086</v>
      </c>
      <c r="D366">
        <f t="shared" si="195"/>
        <v>521505.42350466643</v>
      </c>
      <c r="E366">
        <f t="shared" si="200"/>
        <v>0.86392341706989251</v>
      </c>
      <c r="F366">
        <f t="shared" si="196"/>
        <v>2014325561.2896068</v>
      </c>
      <c r="G366" t="e">
        <f t="shared" si="197"/>
        <v>#NUM!</v>
      </c>
      <c r="H366" t="e">
        <f t="shared" si="198"/>
        <v>#NUM!</v>
      </c>
      <c r="I366">
        <f t="shared" si="201"/>
        <v>0.86707017854098645</v>
      </c>
      <c r="J366" t="e">
        <f t="shared" si="202"/>
        <v>#NUM!</v>
      </c>
      <c r="K366" t="e">
        <f t="shared" si="203"/>
        <v>#NUM!</v>
      </c>
      <c r="M366">
        <f t="shared" si="174"/>
        <v>21423571.690830339</v>
      </c>
      <c r="N366">
        <f t="shared" si="175"/>
        <v>21.423550270917065</v>
      </c>
      <c r="O366">
        <f t="shared" si="184"/>
        <v>-0.14263536137014188</v>
      </c>
      <c r="P366">
        <f t="shared" si="185"/>
        <v>21.280914909546922</v>
      </c>
      <c r="Q366">
        <f t="shared" si="186"/>
        <v>-1746561609.1383729</v>
      </c>
      <c r="R366">
        <f t="shared" si="187"/>
        <v>0</v>
      </c>
      <c r="S366">
        <f t="shared" si="188"/>
        <v>0</v>
      </c>
      <c r="U366">
        <f t="shared" si="176"/>
        <v>5.2359877559829888</v>
      </c>
      <c r="V366">
        <f t="shared" si="177"/>
        <v>-4.7144844247779796</v>
      </c>
      <c r="W366">
        <f t="shared" si="189"/>
        <v>-2.7087528287675431</v>
      </c>
      <c r="X366">
        <f t="shared" si="178"/>
        <v>2.5272349272154457</v>
      </c>
      <c r="Y366" t="e">
        <f t="shared" si="179"/>
        <v>#NUM!</v>
      </c>
      <c r="Z366">
        <f t="shared" si="190"/>
        <v>0.14263415574282604</v>
      </c>
      <c r="AA366" t="e">
        <f t="shared" si="180"/>
        <v>#NUM!</v>
      </c>
      <c r="AD366">
        <f t="shared" si="191"/>
        <v>-5.7463957785221342E-10</v>
      </c>
      <c r="AE366">
        <f t="shared" si="181"/>
        <v>3.6369996513874779E-3</v>
      </c>
      <c r="AF366">
        <f t="shared" si="182"/>
        <v>21.134643754727346</v>
      </c>
      <c r="AG366">
        <f t="shared" si="192"/>
        <v>0.14263415574282604</v>
      </c>
      <c r="AH366">
        <f t="shared" si="193"/>
        <v>21.280914909546919</v>
      </c>
      <c r="AI366">
        <f t="shared" si="183"/>
        <v>0</v>
      </c>
    </row>
    <row r="367" spans="1:35" x14ac:dyDescent="0.3">
      <c r="A367">
        <f t="shared" si="204"/>
        <v>0.33300000000000002</v>
      </c>
      <c r="B367">
        <f t="shared" si="194"/>
        <v>0.52307412910259865</v>
      </c>
      <c r="C367">
        <f t="shared" si="199"/>
        <v>0.86628760783180259</v>
      </c>
      <c r="D367">
        <f t="shared" si="195"/>
        <v>523076.22297305393</v>
      </c>
      <c r="E367">
        <f t="shared" si="200"/>
        <v>0.86550133010578101</v>
      </c>
      <c r="F367">
        <f t="shared" si="196"/>
        <v>2010653203.4882689</v>
      </c>
      <c r="G367" t="e">
        <f t="shared" si="197"/>
        <v>#NUM!</v>
      </c>
      <c r="H367" t="e">
        <f t="shared" si="198"/>
        <v>#NUM!</v>
      </c>
      <c r="I367">
        <f t="shared" si="201"/>
        <v>0.86628656122289327</v>
      </c>
      <c r="J367" t="e">
        <f t="shared" si="202"/>
        <v>#NUM!</v>
      </c>
      <c r="K367" t="e">
        <f t="shared" si="203"/>
        <v>#NUM!</v>
      </c>
      <c r="M367">
        <f t="shared" si="174"/>
        <v>21421746.904809169</v>
      </c>
      <c r="N367">
        <f t="shared" si="175"/>
        <v>21.421725483991739</v>
      </c>
      <c r="O367">
        <f t="shared" si="184"/>
        <v>-0.14353952305077133</v>
      </c>
      <c r="P367">
        <f t="shared" si="185"/>
        <v>21.278185960940966</v>
      </c>
      <c r="Q367">
        <f t="shared" si="186"/>
        <v>-1741801829.7651026</v>
      </c>
      <c r="R367">
        <f t="shared" si="187"/>
        <v>0</v>
      </c>
      <c r="S367">
        <f t="shared" si="188"/>
        <v>0</v>
      </c>
      <c r="U367">
        <f t="shared" si="176"/>
        <v>5.2359877559829888</v>
      </c>
      <c r="V367">
        <f t="shared" si="177"/>
        <v>-4.7129136268803897</v>
      </c>
      <c r="W367">
        <f t="shared" si="189"/>
        <v>-2.7177061310056709</v>
      </c>
      <c r="X367">
        <f t="shared" si="178"/>
        <v>2.5182816249773179</v>
      </c>
      <c r="Y367" t="e">
        <f t="shared" si="179"/>
        <v>#NUM!</v>
      </c>
      <c r="Z367">
        <f t="shared" si="190"/>
        <v>0.14353831489595983</v>
      </c>
      <c r="AA367" t="e">
        <f t="shared" si="180"/>
        <v>#NUM!</v>
      </c>
      <c r="AD367">
        <f t="shared" si="191"/>
        <v>-5.7463957785221342E-10</v>
      </c>
      <c r="AE367">
        <f t="shared" si="181"/>
        <v>9.0805357292958867E-4</v>
      </c>
      <c r="AF367">
        <f t="shared" si="182"/>
        <v>21.133739593046716</v>
      </c>
      <c r="AG367">
        <f t="shared" si="192"/>
        <v>0.14353831489595983</v>
      </c>
      <c r="AH367">
        <f t="shared" si="193"/>
        <v>21.278185960940966</v>
      </c>
      <c r="AI367">
        <f t="shared" si="183"/>
        <v>0</v>
      </c>
    </row>
    <row r="368" spans="1:35" x14ac:dyDescent="0.3">
      <c r="A368">
        <f t="shared" si="204"/>
        <v>0.33400000000000002</v>
      </c>
      <c r="B368">
        <f t="shared" si="194"/>
        <v>0.52464492700018839</v>
      </c>
      <c r="C368">
        <f t="shared" si="199"/>
        <v>0.8655018542756644</v>
      </c>
      <c r="D368">
        <f t="shared" si="195"/>
        <v>524647.02244144154</v>
      </c>
      <c r="E368">
        <f t="shared" si="200"/>
        <v>0.86707070105122586</v>
      </c>
      <c r="F368">
        <f t="shared" si="196"/>
        <v>2007013983.8547435</v>
      </c>
      <c r="G368" t="e">
        <f t="shared" si="197"/>
        <v>#NUM!</v>
      </c>
      <c r="H368" t="e">
        <f t="shared" si="198"/>
        <v>#NUM!</v>
      </c>
      <c r="I368">
        <f t="shared" si="201"/>
        <v>0.86550080634586168</v>
      </c>
      <c r="J368" t="e">
        <f t="shared" si="202"/>
        <v>#NUM!</v>
      </c>
      <c r="K368" t="e">
        <f t="shared" si="203"/>
        <v>#NUM!</v>
      </c>
      <c r="M368">
        <f t="shared" si="174"/>
        <v>21419935.294191189</v>
      </c>
      <c r="N368">
        <f t="shared" si="175"/>
        <v>21.41991387246631</v>
      </c>
      <c r="O368">
        <f t="shared" si="184"/>
        <v>-0.14444697271308735</v>
      </c>
      <c r="P368">
        <f t="shared" si="185"/>
        <v>21.275466899753223</v>
      </c>
      <c r="Q368">
        <f t="shared" si="186"/>
        <v>-1737072196.9523835</v>
      </c>
      <c r="R368">
        <f t="shared" si="187"/>
        <v>0</v>
      </c>
      <c r="S368">
        <f t="shared" si="188"/>
        <v>0</v>
      </c>
      <c r="U368">
        <f t="shared" si="176"/>
        <v>5.2359877559829888</v>
      </c>
      <c r="V368">
        <f t="shared" si="177"/>
        <v>-4.7113428289828008</v>
      </c>
      <c r="W368">
        <f t="shared" si="189"/>
        <v>-2.7266707285122993</v>
      </c>
      <c r="X368">
        <f t="shared" si="178"/>
        <v>2.5093170274706895</v>
      </c>
      <c r="Y368" t="e">
        <f t="shared" si="179"/>
        <v>#NUM!</v>
      </c>
      <c r="Z368">
        <f t="shared" si="190"/>
        <v>0.1444457619352803</v>
      </c>
      <c r="AA368" t="e">
        <f t="shared" si="180"/>
        <v>#NUM!</v>
      </c>
      <c r="AD368">
        <f t="shared" si="191"/>
        <v>-5.7463957785221342E-10</v>
      </c>
      <c r="AE368">
        <f t="shared" si="181"/>
        <v>-1.8110049918178273E-3</v>
      </c>
      <c r="AF368">
        <f t="shared" si="182"/>
        <v>21.132832143384402</v>
      </c>
      <c r="AG368">
        <f t="shared" si="192"/>
        <v>0.1444457619352803</v>
      </c>
      <c r="AH368">
        <f t="shared" si="193"/>
        <v>21.275466899753226</v>
      </c>
      <c r="AI368">
        <f t="shared" si="183"/>
        <v>0</v>
      </c>
    </row>
    <row r="369" spans="1:35" x14ac:dyDescent="0.3">
      <c r="A369">
        <f t="shared" si="204"/>
        <v>0.33500000000000002</v>
      </c>
      <c r="B369">
        <f t="shared" si="194"/>
        <v>0.52621572489777801</v>
      </c>
      <c r="C369">
        <f t="shared" si="199"/>
        <v>0.86471396517546673</v>
      </c>
      <c r="D369">
        <f t="shared" si="195"/>
        <v>526217.82190982904</v>
      </c>
      <c r="E369">
        <f t="shared" si="200"/>
        <v>0.86863151430086016</v>
      </c>
      <c r="F369">
        <f t="shared" si="196"/>
        <v>2003407651.4034934</v>
      </c>
      <c r="G369" t="e">
        <f t="shared" si="197"/>
        <v>#NUM!</v>
      </c>
      <c r="H369" t="e">
        <f t="shared" si="198"/>
        <v>#NUM!</v>
      </c>
      <c r="I369">
        <f t="shared" si="201"/>
        <v>0.86471291599412625</v>
      </c>
      <c r="J369" t="e">
        <f t="shared" si="202"/>
        <v>#NUM!</v>
      </c>
      <c r="K369" t="e">
        <f t="shared" si="203"/>
        <v>#NUM!</v>
      </c>
      <c r="M369">
        <f t="shared" si="174"/>
        <v>21418136.811459132</v>
      </c>
      <c r="N369">
        <f t="shared" si="175"/>
        <v>21.418115388823512</v>
      </c>
      <c r="O369">
        <f t="shared" si="184"/>
        <v>-0.14535771616174034</v>
      </c>
      <c r="P369">
        <f t="shared" si="185"/>
        <v>21.272757672661772</v>
      </c>
      <c r="Q369">
        <f t="shared" si="186"/>
        <v>-1732372443.0665898</v>
      </c>
      <c r="R369">
        <f t="shared" si="187"/>
        <v>0</v>
      </c>
      <c r="S369">
        <f t="shared" si="188"/>
        <v>0</v>
      </c>
      <c r="U369">
        <f t="shared" si="176"/>
        <v>5.2359877559829888</v>
      </c>
      <c r="V369">
        <f t="shared" si="177"/>
        <v>-4.7097720310852109</v>
      </c>
      <c r="W369">
        <f t="shared" si="189"/>
        <v>-2.7356467008621563</v>
      </c>
      <c r="X369">
        <f t="shared" si="178"/>
        <v>2.5003410551208325</v>
      </c>
      <c r="Y369" t="e">
        <f t="shared" si="179"/>
        <v>#NUM!</v>
      </c>
      <c r="Z369">
        <f t="shared" si="190"/>
        <v>0.14535650283338064</v>
      </c>
      <c r="AA369" t="e">
        <f t="shared" si="180"/>
        <v>#NUM!</v>
      </c>
      <c r="AD369">
        <f t="shared" si="191"/>
        <v>-5.7463957785221342E-10</v>
      </c>
      <c r="AE369">
        <f t="shared" si="181"/>
        <v>-4.5202295327213936E-3</v>
      </c>
      <c r="AF369">
        <f t="shared" si="182"/>
        <v>21.131921399935749</v>
      </c>
      <c r="AG369">
        <f t="shared" si="192"/>
        <v>0.14535650283338064</v>
      </c>
      <c r="AH369">
        <f t="shared" si="193"/>
        <v>21.272757672661768</v>
      </c>
      <c r="AI369">
        <f t="shared" si="183"/>
        <v>0</v>
      </c>
    </row>
    <row r="370" spans="1:35" x14ac:dyDescent="0.3">
      <c r="A370">
        <f t="shared" si="204"/>
        <v>0.33600000000000002</v>
      </c>
      <c r="B370">
        <f t="shared" si="194"/>
        <v>0.52778652279536764</v>
      </c>
      <c r="C370">
        <f t="shared" si="199"/>
        <v>0.86392394247525151</v>
      </c>
      <c r="D370">
        <f t="shared" si="195"/>
        <v>527788.62137821666</v>
      </c>
      <c r="E370">
        <f t="shared" si="200"/>
        <v>0.87018375456576202</v>
      </c>
      <c r="F370">
        <f t="shared" si="196"/>
        <v>1999833957.9080629</v>
      </c>
      <c r="G370" t="e">
        <f t="shared" si="197"/>
        <v>#NUM!</v>
      </c>
      <c r="H370" t="e">
        <f t="shared" si="198"/>
        <v>#NUM!</v>
      </c>
      <c r="I370">
        <f t="shared" si="201"/>
        <v>0.86392289199493977</v>
      </c>
      <c r="J370" t="e">
        <f t="shared" si="202"/>
        <v>#NUM!</v>
      </c>
      <c r="K370" t="e">
        <f t="shared" si="203"/>
        <v>#NUM!</v>
      </c>
      <c r="M370">
        <f t="shared" si="174"/>
        <v>21416351.409343943</v>
      </c>
      <c r="N370">
        <f t="shared" si="175"/>
        <v>21.416329985794285</v>
      </c>
      <c r="O370">
        <f t="shared" si="184"/>
        <v>-0.1462717595369141</v>
      </c>
      <c r="P370">
        <f t="shared" si="185"/>
        <v>21.270058226257369</v>
      </c>
      <c r="Q370">
        <f t="shared" si="186"/>
        <v>-1727702302.6821265</v>
      </c>
      <c r="R370">
        <f t="shared" si="187"/>
        <v>0</v>
      </c>
      <c r="S370">
        <f t="shared" si="188"/>
        <v>0</v>
      </c>
      <c r="U370">
        <f t="shared" si="176"/>
        <v>5.2359877559829888</v>
      </c>
      <c r="V370">
        <f t="shared" si="177"/>
        <v>-4.7082012331876211</v>
      </c>
      <c r="W370">
        <f t="shared" si="189"/>
        <v>-2.7446341280323359</v>
      </c>
      <c r="X370">
        <f t="shared" si="178"/>
        <v>2.491353627950653</v>
      </c>
      <c r="Y370" t="e">
        <f t="shared" si="179"/>
        <v>#NUM!</v>
      </c>
      <c r="Z370">
        <f t="shared" si="190"/>
        <v>0.146270543595442</v>
      </c>
      <c r="AA370" t="e">
        <f t="shared" si="180"/>
        <v>#NUM!</v>
      </c>
      <c r="AD370">
        <f t="shared" si="191"/>
        <v>-5.7463957785221342E-10</v>
      </c>
      <c r="AE370">
        <f t="shared" si="181"/>
        <v>-7.219673324009762E-3</v>
      </c>
      <c r="AF370">
        <f t="shared" si="182"/>
        <v>21.131007356560573</v>
      </c>
      <c r="AG370">
        <f t="shared" si="192"/>
        <v>0.146270543595442</v>
      </c>
      <c r="AH370">
        <f t="shared" si="193"/>
        <v>21.270058226257365</v>
      </c>
      <c r="AI370">
        <f t="shared" si="183"/>
        <v>0</v>
      </c>
    </row>
    <row r="371" spans="1:35" x14ac:dyDescent="0.3">
      <c r="A371">
        <f t="shared" si="204"/>
        <v>0.33700000000000002</v>
      </c>
      <c r="B371">
        <f t="shared" si="194"/>
        <v>0.52935732069295738</v>
      </c>
      <c r="C371">
        <f t="shared" si="199"/>
        <v>0.86313178812432501</v>
      </c>
      <c r="D371">
        <f t="shared" si="195"/>
        <v>529359.42084660428</v>
      </c>
      <c r="E371">
        <f t="shared" si="200"/>
        <v>0.87172740646794955</v>
      </c>
      <c r="F371">
        <f t="shared" si="196"/>
        <v>1996292658.7929049</v>
      </c>
      <c r="G371" t="e">
        <f t="shared" si="197"/>
        <v>#NUM!</v>
      </c>
      <c r="H371" t="e">
        <f t="shared" si="198"/>
        <v>#NUM!</v>
      </c>
      <c r="I371">
        <f t="shared" si="201"/>
        <v>0.86313073641470484</v>
      </c>
      <c r="J371" t="e">
        <f t="shared" si="202"/>
        <v>#NUM!</v>
      </c>
      <c r="K371" t="e">
        <f t="shared" si="203"/>
        <v>#NUM!</v>
      </c>
      <c r="M371">
        <f t="shared" si="174"/>
        <v>21414579.041286997</v>
      </c>
      <c r="N371">
        <f t="shared" si="175"/>
        <v>21.414557616819991</v>
      </c>
      <c r="O371">
        <f t="shared" si="184"/>
        <v>-0.1471891087410801</v>
      </c>
      <c r="P371">
        <f t="shared" si="185"/>
        <v>21.26736850807891</v>
      </c>
      <c r="Q371">
        <f t="shared" si="186"/>
        <v>-1723061514.3413482</v>
      </c>
      <c r="R371">
        <f t="shared" si="187"/>
        <v>0</v>
      </c>
      <c r="S371">
        <f t="shared" si="188"/>
        <v>0</v>
      </c>
      <c r="U371">
        <f t="shared" si="176"/>
        <v>5.2359877559829888</v>
      </c>
      <c r="V371">
        <f t="shared" si="177"/>
        <v>-4.7066304352900312</v>
      </c>
      <c r="W371">
        <f t="shared" si="189"/>
        <v>-2.7536330904056086</v>
      </c>
      <c r="X371">
        <f t="shared" si="178"/>
        <v>2.4823546655773803</v>
      </c>
      <c r="Y371" t="e">
        <f t="shared" si="179"/>
        <v>#NUM!</v>
      </c>
      <c r="Z371">
        <f t="shared" si="190"/>
        <v>0.14718789025941206</v>
      </c>
      <c r="AA371" t="e">
        <f t="shared" si="180"/>
        <v>#NUM!</v>
      </c>
      <c r="AD371">
        <f t="shared" si="191"/>
        <v>-5.7463957785221342E-10</v>
      </c>
      <c r="AE371">
        <f t="shared" si="181"/>
        <v>-9.9093889622725705E-3</v>
      </c>
      <c r="AF371">
        <f t="shared" si="182"/>
        <v>21.130090007356408</v>
      </c>
      <c r="AG371">
        <f t="shared" si="192"/>
        <v>0.14718789025941206</v>
      </c>
      <c r="AH371">
        <f t="shared" si="193"/>
        <v>21.26736850807891</v>
      </c>
      <c r="AI371">
        <f t="shared" si="183"/>
        <v>0</v>
      </c>
    </row>
    <row r="372" spans="1:35" x14ac:dyDescent="0.3">
      <c r="A372">
        <f t="shared" si="204"/>
        <v>0.33800000000000002</v>
      </c>
      <c r="B372">
        <f t="shared" si="194"/>
        <v>0.530928118590547</v>
      </c>
      <c r="C372">
        <f t="shared" si="199"/>
        <v>0.8623375040772534</v>
      </c>
      <c r="D372">
        <f t="shared" si="195"/>
        <v>530930.22031499178</v>
      </c>
      <c r="E372">
        <f t="shared" si="200"/>
        <v>0.87326245471547781</v>
      </c>
      <c r="F372">
        <f t="shared" si="196"/>
        <v>1992783512.6812332</v>
      </c>
      <c r="G372" t="e">
        <f t="shared" si="197"/>
        <v>#NUM!</v>
      </c>
      <c r="H372" t="e">
        <f t="shared" si="198"/>
        <v>#NUM!</v>
      </c>
      <c r="I372">
        <f t="shared" si="201"/>
        <v>0.8623364511495113</v>
      </c>
      <c r="J372" t="e">
        <f t="shared" si="202"/>
        <v>#NUM!</v>
      </c>
      <c r="K372" t="e">
        <f t="shared" si="203"/>
        <v>#NUM!</v>
      </c>
      <c r="M372">
        <f t="shared" si="174"/>
        <v>21412819.661232486</v>
      </c>
      <c r="N372">
        <f t="shared" si="175"/>
        <v>21.412798235844821</v>
      </c>
      <c r="O372">
        <f t="shared" si="184"/>
        <v>-0.1481097699127584</v>
      </c>
      <c r="P372">
        <f t="shared" si="185"/>
        <v>21.264688465932064</v>
      </c>
      <c r="Q372">
        <f t="shared" si="186"/>
        <v>-1718449819.3358231</v>
      </c>
      <c r="R372">
        <f t="shared" si="187"/>
        <v>0</v>
      </c>
      <c r="S372">
        <f t="shared" si="188"/>
        <v>0</v>
      </c>
      <c r="U372">
        <f t="shared" si="176"/>
        <v>5.2359877559829888</v>
      </c>
      <c r="V372">
        <f t="shared" si="177"/>
        <v>-4.7050596373924414</v>
      </c>
      <c r="W372">
        <f t="shared" si="189"/>
        <v>-2.7626436687737659</v>
      </c>
      <c r="X372">
        <f t="shared" si="178"/>
        <v>2.4733440872092229</v>
      </c>
      <c r="Y372" t="e">
        <f t="shared" si="179"/>
        <v>#NUM!</v>
      </c>
      <c r="Z372">
        <f t="shared" si="190"/>
        <v>0.14810854889618433</v>
      </c>
      <c r="AA372" t="e">
        <f t="shared" si="180"/>
        <v>#NUM!</v>
      </c>
      <c r="AD372">
        <f t="shared" si="191"/>
        <v>-5.7463957785221342E-10</v>
      </c>
      <c r="AE372">
        <f t="shared" si="181"/>
        <v>-1.2589428574213442E-2</v>
      </c>
      <c r="AF372">
        <f t="shared" si="182"/>
        <v>21.129169346184732</v>
      </c>
      <c r="AG372">
        <f t="shared" si="192"/>
        <v>0.14810854889618433</v>
      </c>
      <c r="AH372">
        <f t="shared" si="193"/>
        <v>21.264688465932064</v>
      </c>
      <c r="AI372">
        <f t="shared" si="183"/>
        <v>0</v>
      </c>
    </row>
    <row r="373" spans="1:35" x14ac:dyDescent="0.3">
      <c r="A373">
        <f t="shared" si="204"/>
        <v>0.33900000000000002</v>
      </c>
      <c r="B373">
        <f t="shared" si="194"/>
        <v>0.53249891648813663</v>
      </c>
      <c r="C373">
        <f t="shared" si="199"/>
        <v>0.86154109229385745</v>
      </c>
      <c r="D373">
        <f t="shared" si="195"/>
        <v>532501.01978337928</v>
      </c>
      <c r="E373">
        <f t="shared" si="200"/>
        <v>0.87478888421540169</v>
      </c>
      <c r="F373">
        <f t="shared" si="196"/>
        <v>1989306281.0935836</v>
      </c>
      <c r="G373" t="e">
        <f t="shared" si="197"/>
        <v>#NUM!</v>
      </c>
      <c r="H373" t="e">
        <f t="shared" si="198"/>
        <v>#NUM!</v>
      </c>
      <c r="I373">
        <f t="shared" si="201"/>
        <v>0.8615400381591749</v>
      </c>
      <c r="J373" t="e">
        <f t="shared" si="202"/>
        <v>#NUM!</v>
      </c>
      <c r="K373" t="e">
        <f t="shared" si="203"/>
        <v>#NUM!</v>
      </c>
      <c r="M373">
        <f t="shared" si="174"/>
        <v>21411073.223493125</v>
      </c>
      <c r="N373">
        <f t="shared" si="175"/>
        <v>21.411051797181482</v>
      </c>
      <c r="O373">
        <f t="shared" si="184"/>
        <v>-0.14903374915597717</v>
      </c>
      <c r="P373">
        <f t="shared" si="185"/>
        <v>21.262018048025507</v>
      </c>
      <c r="Q373">
        <f t="shared" si="186"/>
        <v>-1713866961.9083183</v>
      </c>
      <c r="R373">
        <f t="shared" si="187"/>
        <v>0</v>
      </c>
      <c r="S373">
        <f t="shared" si="188"/>
        <v>0</v>
      </c>
      <c r="U373">
        <f t="shared" si="176"/>
        <v>5.2359877559829888</v>
      </c>
      <c r="V373">
        <f t="shared" si="177"/>
        <v>-4.7034888394948524</v>
      </c>
      <c r="W373">
        <f t="shared" si="189"/>
        <v>-2.7716659443409966</v>
      </c>
      <c r="X373">
        <f t="shared" si="178"/>
        <v>2.4643218116419923</v>
      </c>
      <c r="Y373" t="e">
        <f t="shared" si="179"/>
        <v>#NUM!</v>
      </c>
      <c r="Z373">
        <f t="shared" si="190"/>
        <v>0.14903252560977973</v>
      </c>
      <c r="AA373" t="e">
        <f t="shared" si="180"/>
        <v>#NUM!</v>
      </c>
      <c r="AD373">
        <f t="shared" si="191"/>
        <v>-5.7463957785221342E-10</v>
      </c>
      <c r="AE373">
        <f t="shared" si="181"/>
        <v>-1.5259843951148223E-2</v>
      </c>
      <c r="AF373">
        <f t="shared" si="182"/>
        <v>21.128245366941513</v>
      </c>
      <c r="AG373">
        <f t="shared" si="192"/>
        <v>0.14903252560977973</v>
      </c>
      <c r="AH373">
        <f t="shared" si="193"/>
        <v>21.262018048025507</v>
      </c>
      <c r="AI373">
        <f t="shared" si="183"/>
        <v>0</v>
      </c>
    </row>
    <row r="374" spans="1:35" x14ac:dyDescent="0.3">
      <c r="A374">
        <f t="shared" si="204"/>
        <v>0.34</v>
      </c>
      <c r="B374">
        <f t="shared" si="194"/>
        <v>0.53406971438572637</v>
      </c>
      <c r="C374">
        <f t="shared" si="199"/>
        <v>0.86074255473920791</v>
      </c>
      <c r="D374">
        <f t="shared" si="195"/>
        <v>534071.81925176689</v>
      </c>
      <c r="E374">
        <f t="shared" si="200"/>
        <v>0.87630667995856226</v>
      </c>
      <c r="F374">
        <f t="shared" si="196"/>
        <v>1985860728.6695974</v>
      </c>
      <c r="G374" t="e">
        <f t="shared" si="197"/>
        <v>#NUM!</v>
      </c>
      <c r="H374" t="e">
        <f t="shared" si="198"/>
        <v>#NUM!</v>
      </c>
      <c r="I374">
        <f t="shared" si="201"/>
        <v>0.86074149934950139</v>
      </c>
      <c r="J374" t="e">
        <f t="shared" si="202"/>
        <v>#NUM!</v>
      </c>
      <c r="K374" t="e">
        <f t="shared" si="203"/>
        <v>#NUM!</v>
      </c>
      <c r="M374">
        <f t="shared" si="174"/>
        <v>21409339.682877623</v>
      </c>
      <c r="N374">
        <f t="shared" si="175"/>
        <v>21.409318255638681</v>
      </c>
      <c r="O374">
        <f t="shared" si="184"/>
        <v>-0.14996105267692189</v>
      </c>
      <c r="P374">
        <f t="shared" si="185"/>
        <v>21.259357202961759</v>
      </c>
      <c r="Q374">
        <f t="shared" si="186"/>
        <v>-1709312689.2029746</v>
      </c>
      <c r="R374">
        <f t="shared" si="187"/>
        <v>0</v>
      </c>
      <c r="S374">
        <f t="shared" si="188"/>
        <v>0</v>
      </c>
      <c r="U374">
        <f t="shared" si="176"/>
        <v>5.2359877559829888</v>
      </c>
      <c r="V374">
        <f t="shared" si="177"/>
        <v>-4.7019180415972626</v>
      </c>
      <c r="W374">
        <f t="shared" si="189"/>
        <v>-2.7806999987272891</v>
      </c>
      <c r="X374">
        <f t="shared" si="178"/>
        <v>2.4552877572556997</v>
      </c>
      <c r="Y374" t="e">
        <f t="shared" si="179"/>
        <v>#NUM!</v>
      </c>
      <c r="Z374">
        <f t="shared" si="190"/>
        <v>0.14995982653752896</v>
      </c>
      <c r="AA374" t="e">
        <f t="shared" si="180"/>
        <v>#NUM!</v>
      </c>
      <c r="AD374">
        <f t="shared" si="191"/>
        <v>-5.7463957785221342E-10</v>
      </c>
      <c r="AE374">
        <f t="shared" si="181"/>
        <v>-1.7920686421697415E-2</v>
      </c>
      <c r="AF374">
        <f t="shared" si="182"/>
        <v>21.127318063420567</v>
      </c>
      <c r="AG374">
        <f t="shared" si="192"/>
        <v>0.14995982653752896</v>
      </c>
      <c r="AH374">
        <f t="shared" si="193"/>
        <v>21.259357202961759</v>
      </c>
      <c r="AI374">
        <f t="shared" si="183"/>
        <v>0</v>
      </c>
    </row>
    <row r="375" spans="1:35" x14ac:dyDescent="0.3">
      <c r="A375">
        <f t="shared" si="204"/>
        <v>0.34100000000000003</v>
      </c>
      <c r="B375">
        <f t="shared" si="194"/>
        <v>0.53564051228331588</v>
      </c>
      <c r="C375">
        <f t="shared" si="199"/>
        <v>0.85994189338362093</v>
      </c>
      <c r="D375">
        <f t="shared" si="195"/>
        <v>535642.61872015439</v>
      </c>
      <c r="E375">
        <f t="shared" si="200"/>
        <v>0.87781582685244164</v>
      </c>
      <c r="F375">
        <f t="shared" si="196"/>
        <v>1982446623.5023499</v>
      </c>
      <c r="G375" t="e">
        <f t="shared" si="197"/>
        <v>#NUM!</v>
      </c>
      <c r="H375" t="e">
        <f t="shared" si="198"/>
        <v>#NUM!</v>
      </c>
      <c r="I375">
        <f t="shared" si="201"/>
        <v>0.85994083680916511</v>
      </c>
      <c r="J375" t="e">
        <f t="shared" si="202"/>
        <v>#NUM!</v>
      </c>
      <c r="K375" t="e">
        <f t="shared" si="203"/>
        <v>#NUM!</v>
      </c>
      <c r="M375">
        <f t="shared" si="174"/>
        <v>21407618.994876053</v>
      </c>
      <c r="N375">
        <f t="shared" si="175"/>
        <v>21.407597566706478</v>
      </c>
      <c r="O375">
        <f t="shared" si="184"/>
        <v>-0.150891686508975</v>
      </c>
      <c r="P375">
        <f t="shared" si="185"/>
        <v>21.256705880197504</v>
      </c>
      <c r="Q375">
        <f t="shared" si="186"/>
        <v>-1704786752.0165577</v>
      </c>
      <c r="R375">
        <f t="shared" si="187"/>
        <v>0</v>
      </c>
      <c r="S375">
        <f t="shared" si="188"/>
        <v>0</v>
      </c>
      <c r="U375">
        <f t="shared" si="176"/>
        <v>5.2359877559829888</v>
      </c>
      <c r="V375">
        <f t="shared" si="177"/>
        <v>-4.7003472436996727</v>
      </c>
      <c r="W375">
        <f t="shared" si="189"/>
        <v>-2.7897459139718626</v>
      </c>
      <c r="X375">
        <f t="shared" si="178"/>
        <v>2.4462418420111263</v>
      </c>
      <c r="Y375" t="e">
        <f t="shared" si="179"/>
        <v>#NUM!</v>
      </c>
      <c r="Z375">
        <f t="shared" si="190"/>
        <v>0.15089045785025629</v>
      </c>
      <c r="AA375" t="e">
        <f t="shared" si="180"/>
        <v>#NUM!</v>
      </c>
      <c r="AD375">
        <f t="shared" si="191"/>
        <v>-5.7463957785221342E-10</v>
      </c>
      <c r="AE375">
        <f t="shared" si="181"/>
        <v>-2.0572006666628125E-2</v>
      </c>
      <c r="AF375">
        <f t="shared" si="182"/>
        <v>21.126387429588515</v>
      </c>
      <c r="AG375">
        <f t="shared" si="192"/>
        <v>0.15089045785025629</v>
      </c>
      <c r="AH375">
        <f t="shared" si="193"/>
        <v>21.256705880197504</v>
      </c>
      <c r="AI375">
        <f t="shared" si="183"/>
        <v>0</v>
      </c>
    </row>
    <row r="376" spans="1:35" x14ac:dyDescent="0.3">
      <c r="A376">
        <f t="shared" si="204"/>
        <v>0.34200000000000003</v>
      </c>
      <c r="B376">
        <f t="shared" si="194"/>
        <v>0.53721131018090551</v>
      </c>
      <c r="C376">
        <f t="shared" si="199"/>
        <v>0.85913911020265277</v>
      </c>
      <c r="D376">
        <f t="shared" si="195"/>
        <v>537213.41818854189</v>
      </c>
      <c r="E376">
        <f t="shared" si="200"/>
        <v>0.87931631005877331</v>
      </c>
      <c r="F376">
        <f t="shared" si="196"/>
        <v>1979063736.3296833</v>
      </c>
      <c r="G376" t="e">
        <f t="shared" si="197"/>
        <v>#NUM!</v>
      </c>
      <c r="H376" t="e">
        <f t="shared" si="198"/>
        <v>#NUM!</v>
      </c>
      <c r="I376">
        <f t="shared" si="201"/>
        <v>0.85913805251418895</v>
      </c>
      <c r="J376" t="e">
        <f t="shared" si="202"/>
        <v>#NUM!</v>
      </c>
      <c r="K376" t="e">
        <f t="shared" si="203"/>
        <v>#NUM!</v>
      </c>
      <c r="M376">
        <f t="shared" si="174"/>
        <v>21405911.115269255</v>
      </c>
      <c r="N376">
        <f t="shared" si="175"/>
        <v>21.405889686165711</v>
      </c>
      <c r="O376">
        <f t="shared" si="184"/>
        <v>-0.15182565685590643</v>
      </c>
      <c r="P376">
        <f t="shared" si="185"/>
        <v>21.254064029309806</v>
      </c>
      <c r="Q376">
        <f t="shared" si="186"/>
        <v>-1700288903.5074468</v>
      </c>
      <c r="R376">
        <f t="shared" si="187"/>
        <v>0</v>
      </c>
      <c r="S376">
        <f t="shared" si="188"/>
        <v>0</v>
      </c>
      <c r="U376">
        <f t="shared" si="176"/>
        <v>5.2359877559829888</v>
      </c>
      <c r="V376">
        <f t="shared" si="177"/>
        <v>-4.6987764458020838</v>
      </c>
      <c r="W376">
        <f t="shared" si="189"/>
        <v>-2.7988037725366341</v>
      </c>
      <c r="X376">
        <f t="shared" si="178"/>
        <v>2.4371839834463547</v>
      </c>
      <c r="Y376" t="e">
        <f t="shared" si="179"/>
        <v>#NUM!</v>
      </c>
      <c r="Z376">
        <f t="shared" si="190"/>
        <v>0.15182442575246544</v>
      </c>
      <c r="AA376" t="e">
        <f t="shared" si="180"/>
        <v>#NUM!</v>
      </c>
      <c r="AD376">
        <f t="shared" si="191"/>
        <v>-5.7463957785221342E-10</v>
      </c>
      <c r="AE376">
        <f t="shared" si="181"/>
        <v>-2.3213855109601483E-2</v>
      </c>
      <c r="AF376">
        <f t="shared" si="182"/>
        <v>21.125453459241584</v>
      </c>
      <c r="AG376">
        <f t="shared" si="192"/>
        <v>0.15182442575246544</v>
      </c>
      <c r="AH376">
        <f t="shared" si="193"/>
        <v>21.254064029309809</v>
      </c>
      <c r="AI376">
        <f t="shared" si="183"/>
        <v>0</v>
      </c>
    </row>
    <row r="377" spans="1:35" x14ac:dyDescent="0.3">
      <c r="A377">
        <f t="shared" si="204"/>
        <v>0.34300000000000003</v>
      </c>
      <c r="B377">
        <f t="shared" si="194"/>
        <v>0.53878210807849525</v>
      </c>
      <c r="C377">
        <f t="shared" si="199"/>
        <v>0.85833420717709485</v>
      </c>
      <c r="D377">
        <f t="shared" si="195"/>
        <v>538784.21765692951</v>
      </c>
      <c r="E377">
        <f t="shared" si="200"/>
        <v>0.88080811482351395</v>
      </c>
      <c r="F377">
        <f t="shared" si="196"/>
        <v>1975711840.8806119</v>
      </c>
      <c r="G377" t="e">
        <f t="shared" si="197"/>
        <v>#NUM!</v>
      </c>
      <c r="H377" t="e">
        <f t="shared" si="198"/>
        <v>#NUM!</v>
      </c>
      <c r="I377">
        <f t="shared" si="201"/>
        <v>0.85833314826663532</v>
      </c>
      <c r="J377" t="e">
        <f t="shared" si="202"/>
        <v>#NUM!</v>
      </c>
      <c r="K377" t="e">
        <f t="shared" si="203"/>
        <v>#NUM!</v>
      </c>
      <c r="M377">
        <f t="shared" si="174"/>
        <v>21404216.000318665</v>
      </c>
      <c r="N377">
        <f t="shared" si="175"/>
        <v>21.404194570277813</v>
      </c>
      <c r="O377">
        <f t="shared" si="184"/>
        <v>-0.15276297016412049</v>
      </c>
      <c r="P377">
        <f t="shared" si="185"/>
        <v>21.251431600113694</v>
      </c>
      <c r="Q377">
        <f t="shared" si="186"/>
        <v>-1695818899.3687248</v>
      </c>
      <c r="R377">
        <f t="shared" si="187"/>
        <v>0</v>
      </c>
      <c r="S377">
        <f t="shared" si="188"/>
        <v>0</v>
      </c>
      <c r="U377">
        <f t="shared" si="176"/>
        <v>5.2359877559829888</v>
      </c>
      <c r="V377">
        <f t="shared" si="177"/>
        <v>-4.6972056479044939</v>
      </c>
      <c r="W377">
        <f t="shared" si="189"/>
        <v>-2.8078736573097074</v>
      </c>
      <c r="X377">
        <f t="shared" si="178"/>
        <v>2.4281140986732814</v>
      </c>
      <c r="Y377" t="e">
        <f t="shared" si="179"/>
        <v>#NUM!</v>
      </c>
      <c r="Z377">
        <f t="shared" si="190"/>
        <v>0.15276173648252669</v>
      </c>
      <c r="AA377" t="e">
        <f t="shared" si="180"/>
        <v>#NUM!</v>
      </c>
      <c r="AD377">
        <f t="shared" si="191"/>
        <v>-5.7463957785221342E-10</v>
      </c>
      <c r="AE377">
        <f t="shared" si="181"/>
        <v>-2.5846281727564861E-2</v>
      </c>
      <c r="AF377">
        <f t="shared" si="182"/>
        <v>21.12451614593337</v>
      </c>
      <c r="AG377">
        <f t="shared" si="192"/>
        <v>0.15276173648252669</v>
      </c>
      <c r="AH377">
        <f t="shared" si="193"/>
        <v>21.251431600113694</v>
      </c>
      <c r="AI377">
        <f t="shared" si="183"/>
        <v>0</v>
      </c>
    </row>
    <row r="378" spans="1:35" x14ac:dyDescent="0.3">
      <c r="A378">
        <f t="shared" si="204"/>
        <v>0.34399999999999997</v>
      </c>
      <c r="B378">
        <f t="shared" si="194"/>
        <v>0.54035290597608476</v>
      </c>
      <c r="C378">
        <f t="shared" si="199"/>
        <v>0.85752718629296965</v>
      </c>
      <c r="D378">
        <f t="shared" si="195"/>
        <v>540355.0171253169</v>
      </c>
      <c r="E378">
        <f t="shared" si="200"/>
        <v>0.8822912262577951</v>
      </c>
      <c r="F378">
        <f t="shared" si="196"/>
        <v>1972390714.3241539</v>
      </c>
      <c r="G378" t="e">
        <f t="shared" si="197"/>
        <v>#NUM!</v>
      </c>
      <c r="H378" t="e">
        <f t="shared" si="198"/>
        <v>#NUM!</v>
      </c>
      <c r="I378">
        <f t="shared" si="201"/>
        <v>0.85752612629113434</v>
      </c>
      <c r="J378" t="e">
        <f t="shared" si="202"/>
        <v>#NUM!</v>
      </c>
      <c r="K378" t="e">
        <f t="shared" si="203"/>
        <v>#NUM!</v>
      </c>
      <c r="M378">
        <f t="shared" si="174"/>
        <v>21402533.607009728</v>
      </c>
      <c r="N378">
        <f t="shared" si="175"/>
        <v>21.402512176028214</v>
      </c>
      <c r="O378">
        <f t="shared" si="184"/>
        <v>-0.15370363242818225</v>
      </c>
      <c r="P378">
        <f t="shared" si="185"/>
        <v>21.248808543600031</v>
      </c>
      <c r="Q378">
        <f t="shared" si="186"/>
        <v>-1691376499.3858647</v>
      </c>
      <c r="R378">
        <f t="shared" si="187"/>
        <v>0</v>
      </c>
      <c r="S378">
        <f t="shared" si="188"/>
        <v>0</v>
      </c>
      <c r="U378">
        <f t="shared" si="176"/>
        <v>5.2359877559829888</v>
      </c>
      <c r="V378">
        <f t="shared" si="177"/>
        <v>-4.6956348500069041</v>
      </c>
      <c r="W378">
        <f t="shared" si="189"/>
        <v>-2.816955651608898</v>
      </c>
      <c r="X378">
        <f t="shared" si="178"/>
        <v>2.4190321043740908</v>
      </c>
      <c r="Y378" t="e">
        <f t="shared" si="179"/>
        <v>#NUM!</v>
      </c>
      <c r="Z378">
        <f t="shared" si="190"/>
        <v>0.15370239631286442</v>
      </c>
      <c r="AA378" t="e">
        <f t="shared" si="180"/>
        <v>#NUM!</v>
      </c>
      <c r="AD378">
        <f t="shared" si="191"/>
        <v>-5.7463957785221342E-10</v>
      </c>
      <c r="AE378">
        <f t="shared" si="181"/>
        <v>-2.8469335807500974E-2</v>
      </c>
      <c r="AF378">
        <f t="shared" si="182"/>
        <v>21.123575483669306</v>
      </c>
      <c r="AG378">
        <f t="shared" si="192"/>
        <v>0.15370239631286442</v>
      </c>
      <c r="AH378">
        <f t="shared" si="193"/>
        <v>21.248808543600031</v>
      </c>
      <c r="AI378">
        <f t="shared" si="183"/>
        <v>0</v>
      </c>
    </row>
    <row r="379" spans="1:35" x14ac:dyDescent="0.3">
      <c r="A379">
        <f t="shared" si="204"/>
        <v>0.34499999999999997</v>
      </c>
      <c r="B379">
        <f t="shared" si="194"/>
        <v>0.54192370387367439</v>
      </c>
      <c r="C379">
        <f t="shared" si="199"/>
        <v>0.85671804954152475</v>
      </c>
      <c r="D379">
        <f t="shared" si="195"/>
        <v>541925.8165937044</v>
      </c>
      <c r="E379">
        <f t="shared" si="200"/>
        <v>0.88376562988926421</v>
      </c>
      <c r="F379">
        <f t="shared" si="196"/>
        <v>1969100135.9926116</v>
      </c>
      <c r="G379" t="e">
        <f t="shared" si="197"/>
        <v>#NUM!</v>
      </c>
      <c r="H379" t="e">
        <f t="shared" si="198"/>
        <v>#NUM!</v>
      </c>
      <c r="I379">
        <f t="shared" si="201"/>
        <v>0.85671698839973287</v>
      </c>
      <c r="J379" t="e">
        <f t="shared" si="202"/>
        <v>#NUM!</v>
      </c>
      <c r="K379" t="e">
        <f t="shared" si="203"/>
        <v>#NUM!</v>
      </c>
      <c r="M379">
        <f t="shared" si="174"/>
        <v>21400863.892421219</v>
      </c>
      <c r="N379">
        <f t="shared" si="175"/>
        <v>21.400842460495692</v>
      </c>
      <c r="O379">
        <f t="shared" si="184"/>
        <v>-0.15464765016353982</v>
      </c>
      <c r="P379">
        <f t="shared" si="185"/>
        <v>21.246194810332153</v>
      </c>
      <c r="Q379">
        <f t="shared" si="186"/>
        <v>-1686961464.6830108</v>
      </c>
      <c r="R379">
        <f t="shared" si="187"/>
        <v>0</v>
      </c>
      <c r="S379">
        <f t="shared" si="188"/>
        <v>0</v>
      </c>
      <c r="U379">
        <f t="shared" si="176"/>
        <v>5.2359877559829888</v>
      </c>
      <c r="V379">
        <f t="shared" si="177"/>
        <v>-4.6940640521093142</v>
      </c>
      <c r="W379">
        <f t="shared" si="189"/>
        <v>-2.8260498391852931</v>
      </c>
      <c r="X379">
        <f t="shared" si="178"/>
        <v>2.4099379167976958</v>
      </c>
      <c r="Y379" t="e">
        <f t="shared" si="179"/>
        <v>#NUM!</v>
      </c>
      <c r="Z379">
        <f t="shared" si="190"/>
        <v>0.15464641155014813</v>
      </c>
      <c r="AA379" t="e">
        <f t="shared" si="180"/>
        <v>#NUM!</v>
      </c>
      <c r="AD379">
        <f t="shared" si="191"/>
        <v>-5.7463957785221342E-10</v>
      </c>
      <c r="AE379">
        <f t="shared" si="181"/>
        <v>-3.1083066577304877E-2</v>
      </c>
      <c r="AF379">
        <f t="shared" si="182"/>
        <v>21.122631465933949</v>
      </c>
      <c r="AG379">
        <f t="shared" si="192"/>
        <v>0.15464641155014813</v>
      </c>
      <c r="AH379">
        <f t="shared" si="193"/>
        <v>21.246194810332153</v>
      </c>
      <c r="AI379">
        <f t="shared" si="183"/>
        <v>0</v>
      </c>
    </row>
    <row r="380" spans="1:35" x14ac:dyDescent="0.3">
      <c r="A380">
        <f t="shared" si="204"/>
        <v>0.34599999999999997</v>
      </c>
      <c r="B380">
        <f t="shared" si="194"/>
        <v>0.54349450177126413</v>
      </c>
      <c r="C380">
        <f t="shared" si="199"/>
        <v>0.85590679891922861</v>
      </c>
      <c r="D380">
        <f t="shared" si="195"/>
        <v>543496.61606209213</v>
      </c>
      <c r="E380">
        <f t="shared" si="200"/>
        <v>0.88523131121933507</v>
      </c>
      <c r="F380">
        <f t="shared" si="196"/>
        <v>1965839888.3378048</v>
      </c>
      <c r="G380" t="e">
        <f t="shared" si="197"/>
        <v>#NUM!</v>
      </c>
      <c r="H380" t="e">
        <f t="shared" si="198"/>
        <v>#NUM!</v>
      </c>
      <c r="I380">
        <f t="shared" si="201"/>
        <v>0.85590573652822222</v>
      </c>
      <c r="J380" t="e">
        <f t="shared" si="202"/>
        <v>#NUM!</v>
      </c>
      <c r="K380" t="e">
        <f t="shared" si="203"/>
        <v>#NUM!</v>
      </c>
      <c r="M380">
        <f t="shared" si="174"/>
        <v>21399206.814223882</v>
      </c>
      <c r="N380">
        <f t="shared" si="175"/>
        <v>21.399185381350975</v>
      </c>
      <c r="O380">
        <f t="shared" si="184"/>
        <v>-0.15559502978238909</v>
      </c>
      <c r="P380">
        <f t="shared" si="185"/>
        <v>21.243590351568585</v>
      </c>
      <c r="Q380">
        <f t="shared" si="186"/>
        <v>-1682573559.5990527</v>
      </c>
      <c r="R380">
        <f t="shared" si="187"/>
        <v>0</v>
      </c>
      <c r="S380">
        <f t="shared" si="188"/>
        <v>0</v>
      </c>
      <c r="U380">
        <f t="shared" si="176"/>
        <v>5.2359877559829888</v>
      </c>
      <c r="V380">
        <f t="shared" si="177"/>
        <v>-4.6924932542117244</v>
      </c>
      <c r="W380">
        <f t="shared" si="189"/>
        <v>-2.8351563042268326</v>
      </c>
      <c r="X380">
        <f t="shared" si="178"/>
        <v>2.4008314517561562</v>
      </c>
      <c r="Y380" t="e">
        <f t="shared" si="179"/>
        <v>#NUM!</v>
      </c>
      <c r="Z380">
        <f t="shared" si="190"/>
        <v>0.15559378853548339</v>
      </c>
      <c r="AA380" t="e">
        <f t="shared" si="180"/>
        <v>#NUM!</v>
      </c>
      <c r="AD380">
        <f t="shared" si="191"/>
        <v>-5.7463957785221342E-10</v>
      </c>
      <c r="AE380">
        <f t="shared" si="181"/>
        <v>-3.3687522707358544E-2</v>
      </c>
      <c r="AF380">
        <f t="shared" si="182"/>
        <v>21.121684086315099</v>
      </c>
      <c r="AG380">
        <f t="shared" si="192"/>
        <v>0.15559378853548339</v>
      </c>
      <c r="AH380">
        <f t="shared" si="193"/>
        <v>21.243590351568585</v>
      </c>
      <c r="AI380">
        <f t="shared" si="183"/>
        <v>0</v>
      </c>
    </row>
    <row r="381" spans="1:35" x14ac:dyDescent="0.3">
      <c r="A381">
        <f t="shared" si="204"/>
        <v>0.34699999999999998</v>
      </c>
      <c r="B381">
        <f t="shared" si="194"/>
        <v>0.54506529966885375</v>
      </c>
      <c r="C381">
        <f t="shared" si="199"/>
        <v>0.8550934364277657</v>
      </c>
      <c r="D381">
        <f t="shared" si="195"/>
        <v>545067.41553047963</v>
      </c>
      <c r="E381">
        <f t="shared" si="200"/>
        <v>0.88668825556507525</v>
      </c>
      <c r="F381">
        <f t="shared" si="196"/>
        <v>1962609757.2382123</v>
      </c>
      <c r="G381" t="e">
        <f t="shared" si="197"/>
        <v>#NUM!</v>
      </c>
      <c r="H381" t="e">
        <f t="shared" si="198"/>
        <v>#NUM!</v>
      </c>
      <c r="I381">
        <f t="shared" si="201"/>
        <v>0.85509237297913498</v>
      </c>
      <c r="J381" t="e">
        <f t="shared" si="202"/>
        <v>#NUM!</v>
      </c>
      <c r="K381" t="e">
        <f t="shared" si="203"/>
        <v>#NUM!</v>
      </c>
      <c r="M381">
        <f t="shared" si="174"/>
        <v>21397562.330853041</v>
      </c>
      <c r="N381">
        <f t="shared" si="175"/>
        <v>21.397540897029394</v>
      </c>
      <c r="O381">
        <f t="shared" si="184"/>
        <v>-0.15654577730903535</v>
      </c>
      <c r="P381">
        <f t="shared" si="185"/>
        <v>21.24099511972036</v>
      </c>
      <c r="Q381">
        <f t="shared" si="186"/>
        <v>-1678212552.4177272</v>
      </c>
      <c r="R381">
        <f t="shared" si="187"/>
        <v>0</v>
      </c>
      <c r="S381">
        <f t="shared" si="188"/>
        <v>0</v>
      </c>
      <c r="U381">
        <f t="shared" si="176"/>
        <v>5.2359877559829888</v>
      </c>
      <c r="V381">
        <f t="shared" si="177"/>
        <v>-4.6909224563141354</v>
      </c>
      <c r="W381">
        <f t="shared" si="189"/>
        <v>-2.8442751313619294</v>
      </c>
      <c r="X381">
        <f t="shared" si="178"/>
        <v>2.3917126246210594</v>
      </c>
      <c r="Y381" t="e">
        <f t="shared" si="179"/>
        <v>#NUM!</v>
      </c>
      <c r="Z381">
        <f t="shared" si="190"/>
        <v>0.15654453364460441</v>
      </c>
      <c r="AA381" t="e">
        <f t="shared" si="180"/>
        <v>#NUM!</v>
      </c>
      <c r="AD381">
        <f t="shared" si="191"/>
        <v>-5.7463957785221342E-10</v>
      </c>
      <c r="AE381">
        <f t="shared" si="181"/>
        <v>-3.6282752138065054E-2</v>
      </c>
      <c r="AF381">
        <f t="shared" si="182"/>
        <v>21.120733338788455</v>
      </c>
      <c r="AG381">
        <f t="shared" si="192"/>
        <v>0.15654453364460441</v>
      </c>
      <c r="AH381">
        <f t="shared" si="193"/>
        <v>21.240995119720356</v>
      </c>
      <c r="AI381">
        <f t="shared" si="183"/>
        <v>0</v>
      </c>
    </row>
    <row r="382" spans="1:35" x14ac:dyDescent="0.3">
      <c r="A382">
        <f t="shared" si="204"/>
        <v>0.34799999999999998</v>
      </c>
      <c r="B382">
        <f t="shared" si="194"/>
        <v>0.54663609756644349</v>
      </c>
      <c r="C382">
        <f t="shared" si="199"/>
        <v>0.854277964074031</v>
      </c>
      <c r="D382">
        <f t="shared" si="195"/>
        <v>546638.21499886725</v>
      </c>
      <c r="E382">
        <f t="shared" si="200"/>
        <v>0.88813644870948327</v>
      </c>
      <c r="F382">
        <f t="shared" si="196"/>
        <v>1959409530.5166194</v>
      </c>
      <c r="G382" t="e">
        <f t="shared" si="197"/>
        <v>#NUM!</v>
      </c>
      <c r="H382" t="e">
        <f t="shared" si="198"/>
        <v>#NUM!</v>
      </c>
      <c r="I382">
        <f t="shared" si="201"/>
        <v>0.85427689945819452</v>
      </c>
      <c r="J382" t="e">
        <f t="shared" si="202"/>
        <v>#NUM!</v>
      </c>
      <c r="K382" t="e">
        <f t="shared" si="203"/>
        <v>#NUM!</v>
      </c>
      <c r="M382">
        <f t="shared" si="174"/>
        <v>21395930.40076945</v>
      </c>
      <c r="N382">
        <f t="shared" si="175"/>
        <v>21.39590896599168</v>
      </c>
      <c r="O382">
        <f t="shared" si="184"/>
        <v>-0.15749989950598056</v>
      </c>
      <c r="P382">
        <f t="shared" si="185"/>
        <v>21.238409066485698</v>
      </c>
      <c r="Q382">
        <f t="shared" si="186"/>
        <v>-1673878212.1985815</v>
      </c>
      <c r="R382">
        <f t="shared" si="187"/>
        <v>0</v>
      </c>
      <c r="S382">
        <f t="shared" si="188"/>
        <v>0</v>
      </c>
      <c r="U382">
        <f t="shared" si="176"/>
        <v>5.2359877559829888</v>
      </c>
      <c r="V382">
        <f t="shared" si="177"/>
        <v>-4.6893516584165456</v>
      </c>
      <c r="W382">
        <f t="shared" si="189"/>
        <v>-2.8534064056631205</v>
      </c>
      <c r="X382">
        <f t="shared" si="178"/>
        <v>2.3825813503198683</v>
      </c>
      <c r="Y382" t="e">
        <f t="shared" si="179"/>
        <v>#NUM!</v>
      </c>
      <c r="Z382">
        <f t="shared" si="190"/>
        <v>0.15749865328806947</v>
      </c>
      <c r="AA382" t="e">
        <f t="shared" si="180"/>
        <v>#NUM!</v>
      </c>
      <c r="AD382">
        <f t="shared" si="191"/>
        <v>-5.7463957785221342E-10</v>
      </c>
      <c r="AE382">
        <f t="shared" si="181"/>
        <v>-3.8868802819240302E-2</v>
      </c>
      <c r="AF382">
        <f t="shared" si="182"/>
        <v>21.119779216591507</v>
      </c>
      <c r="AG382">
        <f t="shared" si="192"/>
        <v>0.15749865328806947</v>
      </c>
      <c r="AH382">
        <f t="shared" si="193"/>
        <v>21.238409066485698</v>
      </c>
      <c r="AI382">
        <f t="shared" si="183"/>
        <v>0</v>
      </c>
    </row>
    <row r="383" spans="1:35" x14ac:dyDescent="0.3">
      <c r="A383">
        <f t="shared" si="204"/>
        <v>0.34899999999999998</v>
      </c>
      <c r="B383">
        <f t="shared" si="194"/>
        <v>0.54820689546403312</v>
      </c>
      <c r="C383">
        <f t="shared" si="199"/>
        <v>0.85346038387012546</v>
      </c>
      <c r="D383">
        <f t="shared" si="195"/>
        <v>548209.01446725475</v>
      </c>
      <c r="E383">
        <f t="shared" si="200"/>
        <v>0.88957587625214907</v>
      </c>
      <c r="F383">
        <f t="shared" si="196"/>
        <v>1956238999.3445396</v>
      </c>
      <c r="G383" t="e">
        <f t="shared" si="197"/>
        <v>#NUM!</v>
      </c>
      <c r="H383" t="e">
        <f t="shared" si="198"/>
        <v>#NUM!</v>
      </c>
      <c r="I383">
        <f t="shared" si="201"/>
        <v>0.85345931815857212</v>
      </c>
      <c r="J383" t="e">
        <f t="shared" si="202"/>
        <v>#NUM!</v>
      </c>
      <c r="K383" t="e">
        <f t="shared" si="203"/>
        <v>#NUM!</v>
      </c>
      <c r="M383">
        <f t="shared" si="174"/>
        <v>21394310.98318826</v>
      </c>
      <c r="N383">
        <f t="shared" si="175"/>
        <v>21.394289547452988</v>
      </c>
      <c r="O383">
        <f t="shared" si="184"/>
        <v>-0.15845740260704777</v>
      </c>
      <c r="P383">
        <f t="shared" si="185"/>
        <v>21.23583214484594</v>
      </c>
      <c r="Q383">
        <f t="shared" si="186"/>
        <v>-1669570312.1034799</v>
      </c>
      <c r="R383">
        <f t="shared" si="187"/>
        <v>0</v>
      </c>
      <c r="S383">
        <f t="shared" si="188"/>
        <v>0</v>
      </c>
      <c r="U383">
        <f t="shared" si="176"/>
        <v>5.2359877559829888</v>
      </c>
      <c r="V383">
        <f t="shared" si="177"/>
        <v>-4.6877808605189557</v>
      </c>
      <c r="W383">
        <f t="shared" si="189"/>
        <v>-2.8625502126507469</v>
      </c>
      <c r="X383">
        <f t="shared" si="178"/>
        <v>2.3734375433322419</v>
      </c>
      <c r="Y383" t="e">
        <f t="shared" si="179"/>
        <v>#NUM!</v>
      </c>
      <c r="Z383">
        <f t="shared" si="190"/>
        <v>0.15845615391145645</v>
      </c>
      <c r="AA383" t="e">
        <f t="shared" si="180"/>
        <v>#NUM!</v>
      </c>
      <c r="AD383">
        <f t="shared" si="191"/>
        <v>-5.7463957785221342E-10</v>
      </c>
      <c r="AE383">
        <f t="shared" si="181"/>
        <v>-4.1445721981316762E-2</v>
      </c>
      <c r="AF383">
        <f t="shared" si="182"/>
        <v>21.118821713490441</v>
      </c>
      <c r="AG383">
        <f t="shared" si="192"/>
        <v>0.15845615391145645</v>
      </c>
      <c r="AH383">
        <f t="shared" si="193"/>
        <v>21.23583214484594</v>
      </c>
      <c r="AI383">
        <f t="shared" si="183"/>
        <v>0</v>
      </c>
    </row>
    <row r="384" spans="1:35" x14ac:dyDescent="0.3">
      <c r="A384">
        <f t="shared" si="204"/>
        <v>0.35</v>
      </c>
      <c r="B384">
        <f t="shared" si="194"/>
        <v>0.54977769336162274</v>
      </c>
      <c r="C384">
        <f t="shared" si="199"/>
        <v>0.85264069783335117</v>
      </c>
      <c r="D384">
        <f t="shared" si="195"/>
        <v>549779.81393564225</v>
      </c>
      <c r="E384">
        <f t="shared" si="200"/>
        <v>0.89100652404033109</v>
      </c>
      <c r="F384">
        <f t="shared" si="196"/>
        <v>1953097957.2510691</v>
      </c>
      <c r="G384" t="e">
        <f t="shared" si="197"/>
        <v>#NUM!</v>
      </c>
      <c r="H384" t="e">
        <f t="shared" si="198"/>
        <v>#NUM!</v>
      </c>
      <c r="I384">
        <f t="shared" si="201"/>
        <v>0.85263963103720553</v>
      </c>
      <c r="J384" t="e">
        <f t="shared" si="202"/>
        <v>#NUM!</v>
      </c>
      <c r="K384" t="e">
        <f t="shared" si="203"/>
        <v>#NUM!</v>
      </c>
      <c r="M384">
        <f t="shared" si="174"/>
        <v>21392704.037588377</v>
      </c>
      <c r="N384">
        <f t="shared" si="175"/>
        <v>21.392682600892218</v>
      </c>
      <c r="O384">
        <f t="shared" si="184"/>
        <v>-0.15941829316362635</v>
      </c>
      <c r="P384">
        <f t="shared" si="185"/>
        <v>21.233264307728593</v>
      </c>
      <c r="Q384">
        <f t="shared" si="186"/>
        <v>-1665288627.1216016</v>
      </c>
      <c r="R384">
        <f t="shared" si="187"/>
        <v>0</v>
      </c>
      <c r="S384">
        <f t="shared" si="188"/>
        <v>0</v>
      </c>
      <c r="U384">
        <f t="shared" si="176"/>
        <v>5.2359877559829888</v>
      </c>
      <c r="V384">
        <f t="shared" si="177"/>
        <v>-4.6862100626213659</v>
      </c>
      <c r="W384">
        <f t="shared" si="189"/>
        <v>-2.8717066382966761</v>
      </c>
      <c r="X384">
        <f t="shared" si="178"/>
        <v>2.3642811176863128</v>
      </c>
      <c r="Y384" t="e">
        <f t="shared" si="179"/>
        <v>#NUM!</v>
      </c>
      <c r="Z384">
        <f t="shared" si="190"/>
        <v>0.1594170419955602</v>
      </c>
      <c r="AA384" t="e">
        <f t="shared" si="180"/>
        <v>#NUM!</v>
      </c>
      <c r="AD384">
        <f t="shared" si="191"/>
        <v>-5.7463957785221342E-10</v>
      </c>
      <c r="AE384">
        <f t="shared" si="181"/>
        <v>-4.4013556626191969E-2</v>
      </c>
      <c r="AF384">
        <f t="shared" si="182"/>
        <v>21.117860822933864</v>
      </c>
      <c r="AG384">
        <f t="shared" si="192"/>
        <v>0.1594170419955602</v>
      </c>
      <c r="AH384">
        <f t="shared" si="193"/>
        <v>21.233264307728593</v>
      </c>
      <c r="AI384">
        <f t="shared" si="183"/>
        <v>0</v>
      </c>
    </row>
    <row r="385" spans="1:35" x14ac:dyDescent="0.3">
      <c r="A385">
        <f t="shared" si="204"/>
        <v>0.35099999999999998</v>
      </c>
      <c r="B385">
        <f t="shared" si="194"/>
        <v>0.55134849125921248</v>
      </c>
      <c r="C385">
        <f t="shared" si="199"/>
        <v>0.85181890798620574</v>
      </c>
      <c r="D385">
        <f t="shared" si="195"/>
        <v>551350.61340402986</v>
      </c>
      <c r="E385">
        <f t="shared" si="200"/>
        <v>0.89242837800663888</v>
      </c>
      <c r="F385">
        <f t="shared" si="196"/>
        <v>1949986200.4473376</v>
      </c>
      <c r="G385" t="e">
        <f t="shared" si="197"/>
        <v>#NUM!</v>
      </c>
      <c r="H385" t="e">
        <f t="shared" si="198"/>
        <v>#NUM!</v>
      </c>
      <c r="I385">
        <f t="shared" si="201"/>
        <v>0.85181784005560446</v>
      </c>
      <c r="J385" t="e">
        <f t="shared" si="202"/>
        <v>#NUM!</v>
      </c>
      <c r="K385" t="e">
        <f t="shared" si="203"/>
        <v>#NUM!</v>
      </c>
      <c r="M385">
        <f t="shared" si="174"/>
        <v>21391109.523891486</v>
      </c>
      <c r="N385">
        <f t="shared" si="175"/>
        <v>21.391088086231047</v>
      </c>
      <c r="O385">
        <f t="shared" si="184"/>
        <v>-0.16038257776352585</v>
      </c>
      <c r="P385">
        <f t="shared" si="185"/>
        <v>21.230705508467523</v>
      </c>
      <c r="Q385">
        <f t="shared" si="186"/>
        <v>-1661032934.8144453</v>
      </c>
      <c r="R385">
        <f t="shared" si="187"/>
        <v>0</v>
      </c>
      <c r="S385">
        <f t="shared" si="188"/>
        <v>0</v>
      </c>
      <c r="U385">
        <f t="shared" si="176"/>
        <v>5.2359877559829888</v>
      </c>
      <c r="V385">
        <f t="shared" si="177"/>
        <v>-4.684639264723776</v>
      </c>
      <c r="W385">
        <f t="shared" si="189"/>
        <v>-2.880875769028044</v>
      </c>
      <c r="X385">
        <f t="shared" si="178"/>
        <v>2.3551119869549448</v>
      </c>
      <c r="Y385" t="e">
        <f t="shared" si="179"/>
        <v>#NUM!</v>
      </c>
      <c r="Z385">
        <f t="shared" si="190"/>
        <v>0.16038132405659272</v>
      </c>
      <c r="AA385" t="e">
        <f t="shared" si="180"/>
        <v>#NUM!</v>
      </c>
      <c r="AD385">
        <f t="shared" si="191"/>
        <v>-5.7463957785221342E-10</v>
      </c>
      <c r="AE385">
        <f t="shared" si="181"/>
        <v>-4.657235334839753E-2</v>
      </c>
      <c r="AF385">
        <f t="shared" si="182"/>
        <v>21.116896538333965</v>
      </c>
      <c r="AG385">
        <f t="shared" si="192"/>
        <v>0.16038132405659272</v>
      </c>
      <c r="AH385">
        <f t="shared" si="193"/>
        <v>21.230705508467523</v>
      </c>
      <c r="AI385">
        <f t="shared" si="183"/>
        <v>0</v>
      </c>
    </row>
    <row r="386" spans="1:35" x14ac:dyDescent="0.3">
      <c r="A386">
        <f t="shared" si="204"/>
        <v>0.35199999999999998</v>
      </c>
      <c r="B386">
        <f t="shared" si="194"/>
        <v>0.552919289156802</v>
      </c>
      <c r="C386">
        <f t="shared" si="199"/>
        <v>0.85099501635637831</v>
      </c>
      <c r="D386">
        <f t="shared" si="195"/>
        <v>552921.41287241736</v>
      </c>
      <c r="E386">
        <f t="shared" si="200"/>
        <v>0.89384142401257172</v>
      </c>
      <c r="F386">
        <f t="shared" si="196"/>
        <v>1946903528.1319323</v>
      </c>
      <c r="G386" t="e">
        <f t="shared" si="197"/>
        <v>#NUM!</v>
      </c>
      <c r="H386" t="e">
        <f t="shared" si="198"/>
        <v>#NUM!</v>
      </c>
      <c r="I386">
        <f t="shared" si="201"/>
        <v>0.85099394742440049</v>
      </c>
      <c r="J386" t="e">
        <f t="shared" si="202"/>
        <v>#NUM!</v>
      </c>
      <c r="K386" t="e">
        <f t="shared" si="203"/>
        <v>#NUM!</v>
      </c>
      <c r="M386">
        <f t="shared" si="174"/>
        <v>21389527.402632836</v>
      </c>
      <c r="N386">
        <f t="shared" si="175"/>
        <v>21.389505964004712</v>
      </c>
      <c r="O386">
        <f t="shared" si="184"/>
        <v>-0.16135026274380818</v>
      </c>
      <c r="P386">
        <f t="shared" si="185"/>
        <v>21.228155701260903</v>
      </c>
      <c r="Q386">
        <f t="shared" si="186"/>
        <v>-1656803016.0456617</v>
      </c>
      <c r="R386">
        <f t="shared" si="187"/>
        <v>0</v>
      </c>
      <c r="S386">
        <f t="shared" si="188"/>
        <v>0</v>
      </c>
      <c r="U386">
        <f t="shared" si="176"/>
        <v>5.2359877559829888</v>
      </c>
      <c r="V386">
        <f t="shared" si="177"/>
        <v>-4.683068466826187</v>
      </c>
      <c r="W386">
        <f t="shared" si="189"/>
        <v>-2.8900576917310388</v>
      </c>
      <c r="X386">
        <f t="shared" si="178"/>
        <v>2.3459300642519501</v>
      </c>
      <c r="Y386" t="e">
        <f t="shared" si="179"/>
        <v>#NUM!</v>
      </c>
      <c r="Z386">
        <f t="shared" si="190"/>
        <v>0.16134900664638266</v>
      </c>
      <c r="AA386" t="e">
        <f t="shared" si="180"/>
        <v>#NUM!</v>
      </c>
      <c r="AD386">
        <f t="shared" si="191"/>
        <v>-5.7463957785221342E-10</v>
      </c>
      <c r="AE386">
        <f t="shared" si="181"/>
        <v>-4.9122158164519501E-2</v>
      </c>
      <c r="AF386">
        <f t="shared" si="182"/>
        <v>21.11592885335368</v>
      </c>
      <c r="AG386">
        <f t="shared" si="192"/>
        <v>0.16134900664638266</v>
      </c>
      <c r="AH386">
        <f t="shared" si="193"/>
        <v>21.228155701260903</v>
      </c>
      <c r="AI386">
        <f t="shared" si="183"/>
        <v>0</v>
      </c>
    </row>
    <row r="387" spans="1:35" x14ac:dyDescent="0.3">
      <c r="A387">
        <f t="shared" si="204"/>
        <v>0.35299999999999998</v>
      </c>
      <c r="B387">
        <f t="shared" si="194"/>
        <v>0.55449008705439162</v>
      </c>
      <c r="C387">
        <f t="shared" si="199"/>
        <v>0.8501690249767434</v>
      </c>
      <c r="D387">
        <f t="shared" si="195"/>
        <v>554492.21234080486</v>
      </c>
      <c r="E387">
        <f t="shared" si="200"/>
        <v>0.89524564816478769</v>
      </c>
      <c r="F387">
        <f t="shared" si="196"/>
        <v>1943849741.7640882</v>
      </c>
      <c r="G387" t="e">
        <f t="shared" si="197"/>
        <v>#NUM!</v>
      </c>
      <c r="H387" t="e">
        <f t="shared" si="198"/>
        <v>#NUM!</v>
      </c>
      <c r="I387">
        <f t="shared" si="201"/>
        <v>0.85016795499351461</v>
      </c>
      <c r="J387" t="e">
        <f t="shared" si="202"/>
        <v>#NUM!</v>
      </c>
      <c r="K387" t="e">
        <f t="shared" si="203"/>
        <v>#NUM!</v>
      </c>
      <c r="M387">
        <f t="shared" si="174"/>
        <v>21387957.63460239</v>
      </c>
      <c r="N387">
        <f t="shared" si="175"/>
        <v>21.387936195003178</v>
      </c>
      <c r="O387">
        <f t="shared" si="184"/>
        <v>-0.16232135490690269</v>
      </c>
      <c r="P387">
        <f t="shared" si="185"/>
        <v>21.225614840096274</v>
      </c>
      <c r="Q387">
        <f t="shared" si="186"/>
        <v>-1652598653.1664762</v>
      </c>
      <c r="R387">
        <f t="shared" si="187"/>
        <v>0</v>
      </c>
      <c r="S387">
        <f t="shared" si="188"/>
        <v>0</v>
      </c>
      <c r="U387">
        <f t="shared" si="176"/>
        <v>5.2359877559829888</v>
      </c>
      <c r="V387">
        <f t="shared" si="177"/>
        <v>-4.6814976689285972</v>
      </c>
      <c r="W387">
        <f t="shared" si="189"/>
        <v>-2.8992524937547199</v>
      </c>
      <c r="X387">
        <f t="shared" si="178"/>
        <v>2.3367352622282689</v>
      </c>
      <c r="Y387" t="e">
        <f t="shared" si="179"/>
        <v>#NUM!</v>
      </c>
      <c r="Z387">
        <f t="shared" si="190"/>
        <v>0.16232009635257916</v>
      </c>
      <c r="AA387" t="e">
        <f t="shared" si="180"/>
        <v>#NUM!</v>
      </c>
      <c r="AD387">
        <f t="shared" si="191"/>
        <v>-5.7463957785221342E-10</v>
      </c>
      <c r="AE387">
        <f t="shared" si="181"/>
        <v>-5.1663016872251492E-2</v>
      </c>
      <c r="AF387">
        <f t="shared" si="182"/>
        <v>21.114957761190585</v>
      </c>
      <c r="AG387">
        <f t="shared" si="192"/>
        <v>0.16232009635257916</v>
      </c>
      <c r="AH387">
        <f t="shared" si="193"/>
        <v>21.225614840096274</v>
      </c>
      <c r="AI387">
        <f t="shared" si="183"/>
        <v>0</v>
      </c>
    </row>
    <row r="388" spans="1:35" x14ac:dyDescent="0.3">
      <c r="A388">
        <f t="shared" si="204"/>
        <v>0.35399999999999998</v>
      </c>
      <c r="B388">
        <f t="shared" si="194"/>
        <v>0.55606088495198136</v>
      </c>
      <c r="C388">
        <f t="shared" si="199"/>
        <v>0.84934093588535664</v>
      </c>
      <c r="D388">
        <f t="shared" si="195"/>
        <v>556063.01180919248</v>
      </c>
      <c r="E388">
        <f t="shared" si="200"/>
        <v>0.89664103665570571</v>
      </c>
      <c r="F388">
        <f t="shared" si="196"/>
        <v>1940824645.38009</v>
      </c>
      <c r="G388" t="e">
        <f t="shared" si="197"/>
        <v>#NUM!</v>
      </c>
      <c r="H388" t="e">
        <f t="shared" si="198"/>
        <v>#NUM!</v>
      </c>
      <c r="I388">
        <f t="shared" si="201"/>
        <v>0.84933986480053003</v>
      </c>
      <c r="J388" t="e">
        <f t="shared" si="202"/>
        <v>#NUM!</v>
      </c>
      <c r="K388" t="e">
        <f t="shared" si="203"/>
        <v>#NUM!</v>
      </c>
      <c r="M388">
        <f t="shared" si="174"/>
        <v>21386400.181019876</v>
      </c>
      <c r="N388">
        <f t="shared" si="175"/>
        <v>21.386378740446162</v>
      </c>
      <c r="O388">
        <f t="shared" si="184"/>
        <v>-0.16329586087724737</v>
      </c>
      <c r="P388">
        <f t="shared" si="185"/>
        <v>21.223082879568913</v>
      </c>
      <c r="Q388">
        <f t="shared" si="186"/>
        <v>-1648419631.3496056</v>
      </c>
      <c r="R388">
        <f t="shared" si="187"/>
        <v>0</v>
      </c>
      <c r="S388">
        <f t="shared" si="188"/>
        <v>0</v>
      </c>
      <c r="U388">
        <f t="shared" si="176"/>
        <v>5.2359877559829888</v>
      </c>
      <c r="V388">
        <f t="shared" si="177"/>
        <v>-4.6799268710310074</v>
      </c>
      <c r="W388">
        <f t="shared" si="189"/>
        <v>-2.9084602629148675</v>
      </c>
      <c r="X388">
        <f t="shared" si="178"/>
        <v>2.3275274930681213</v>
      </c>
      <c r="Y388" t="e">
        <f t="shared" si="179"/>
        <v>#NUM!</v>
      </c>
      <c r="Z388">
        <f t="shared" si="190"/>
        <v>0.16329459979885502</v>
      </c>
      <c r="AA388" t="e">
        <f t="shared" si="180"/>
        <v>#NUM!</v>
      </c>
      <c r="AD388">
        <f t="shared" si="191"/>
        <v>-5.7463957785221342E-10</v>
      </c>
      <c r="AE388">
        <f t="shared" si="181"/>
        <v>-5.4194974875546503E-2</v>
      </c>
      <c r="AF388">
        <f t="shared" si="182"/>
        <v>21.113983255220241</v>
      </c>
      <c r="AG388">
        <f t="shared" si="192"/>
        <v>0.16329459979885502</v>
      </c>
      <c r="AH388">
        <f t="shared" si="193"/>
        <v>21.22308287956891</v>
      </c>
      <c r="AI388">
        <f t="shared" si="183"/>
        <v>0</v>
      </c>
    </row>
    <row r="389" spans="1:35" x14ac:dyDescent="0.3">
      <c r="A389">
        <f t="shared" si="204"/>
        <v>0.35499999999999998</v>
      </c>
      <c r="B389">
        <f t="shared" si="194"/>
        <v>0.55763168284957099</v>
      </c>
      <c r="C389">
        <f t="shared" si="199"/>
        <v>0.84851075112544982</v>
      </c>
      <c r="D389">
        <f t="shared" si="195"/>
        <v>557633.81127757998</v>
      </c>
      <c r="E389">
        <f t="shared" si="200"/>
        <v>0.89802757560998969</v>
      </c>
      <c r="F389">
        <f t="shared" si="196"/>
        <v>1937828045.8910086</v>
      </c>
      <c r="G389" t="e">
        <f t="shared" si="197"/>
        <v>#NUM!</v>
      </c>
      <c r="H389" t="e">
        <f t="shared" si="198"/>
        <v>#NUM!</v>
      </c>
      <c r="I389">
        <f t="shared" si="201"/>
        <v>0.84850967901141638</v>
      </c>
      <c r="J389" t="e">
        <f t="shared" si="202"/>
        <v>#NUM!</v>
      </c>
      <c r="K389" t="e">
        <f t="shared" si="203"/>
        <v>#NUM!</v>
      </c>
      <c r="M389">
        <f t="shared" si="174"/>
        <v>21384855.003701657</v>
      </c>
      <c r="N389">
        <f t="shared" si="175"/>
        <v>21.384833562150018</v>
      </c>
      <c r="O389">
        <f t="shared" si="184"/>
        <v>-0.16427378717030558</v>
      </c>
      <c r="P389">
        <f t="shared" si="185"/>
        <v>21.220559774979712</v>
      </c>
      <c r="Q389">
        <f t="shared" si="186"/>
        <v>-1644265738.718236</v>
      </c>
      <c r="R389">
        <f t="shared" si="187"/>
        <v>0</v>
      </c>
      <c r="S389">
        <f t="shared" si="188"/>
        <v>0</v>
      </c>
      <c r="U389">
        <f t="shared" si="176"/>
        <v>5.2359877559829888</v>
      </c>
      <c r="V389">
        <f t="shared" si="177"/>
        <v>-4.6783560731334175</v>
      </c>
      <c r="W389">
        <f t="shared" si="189"/>
        <v>-2.9176810874978645</v>
      </c>
      <c r="X389">
        <f t="shared" si="178"/>
        <v>2.3183066684851243</v>
      </c>
      <c r="Y389" t="e">
        <f t="shared" si="179"/>
        <v>#NUM!</v>
      </c>
      <c r="Z389">
        <f t="shared" si="190"/>
        <v>0.16427252364511236</v>
      </c>
      <c r="AA389" t="e">
        <f t="shared" si="180"/>
        <v>#NUM!</v>
      </c>
      <c r="AD389">
        <f t="shared" si="191"/>
        <v>-5.7463957785221342E-10</v>
      </c>
      <c r="AE389">
        <f t="shared" si="181"/>
        <v>-5.6718077017944776E-2</v>
      </c>
      <c r="AF389">
        <f t="shared" si="182"/>
        <v>21.113005328927184</v>
      </c>
      <c r="AG389">
        <f t="shared" si="192"/>
        <v>0.16427252364511236</v>
      </c>
      <c r="AH389">
        <f t="shared" si="193"/>
        <v>21.220559774979712</v>
      </c>
      <c r="AI389">
        <f t="shared" si="183"/>
        <v>0</v>
      </c>
    </row>
    <row r="390" spans="1:35" x14ac:dyDescent="0.3">
      <c r="A390">
        <f t="shared" si="204"/>
        <v>0.35599999999999998</v>
      </c>
      <c r="B390">
        <f t="shared" si="194"/>
        <v>0.55920248074716061</v>
      </c>
      <c r="C390">
        <f t="shared" si="199"/>
        <v>0.84767847274542529</v>
      </c>
      <c r="D390">
        <f t="shared" si="195"/>
        <v>559204.61074596748</v>
      </c>
      <c r="E390">
        <f t="shared" si="200"/>
        <v>0.89940525139493199</v>
      </c>
      <c r="F390">
        <f t="shared" si="196"/>
        <v>1934859752.3769717</v>
      </c>
      <c r="G390" t="e">
        <f t="shared" si="197"/>
        <v>#NUM!</v>
      </c>
      <c r="H390" t="e">
        <f t="shared" si="198"/>
        <v>#NUM!</v>
      </c>
      <c r="I390">
        <f t="shared" si="201"/>
        <v>0.84767739961327637</v>
      </c>
      <c r="J390" t="e">
        <f t="shared" si="202"/>
        <v>#NUM!</v>
      </c>
      <c r="K390" t="e">
        <f t="shared" si="203"/>
        <v>#NUM!</v>
      </c>
      <c r="M390">
        <f t="shared" si="174"/>
        <v>21383322.064710334</v>
      </c>
      <c r="N390">
        <f t="shared" si="175"/>
        <v>21.383300622177345</v>
      </c>
      <c r="O390">
        <f t="shared" si="184"/>
        <v>-0.16525514055451959</v>
      </c>
      <c r="P390">
        <f t="shared" si="185"/>
        <v>21.218045481622823</v>
      </c>
      <c r="Q390">
        <f t="shared" si="186"/>
        <v>-1640136765.1441615</v>
      </c>
      <c r="R390">
        <f t="shared" si="187"/>
        <v>0</v>
      </c>
      <c r="S390">
        <f t="shared" si="188"/>
        <v>0</v>
      </c>
      <c r="U390">
        <f t="shared" si="176"/>
        <v>5.2359877559829888</v>
      </c>
      <c r="V390">
        <f t="shared" si="177"/>
        <v>-4.6767852752358285</v>
      </c>
      <c r="W390">
        <f t="shared" si="189"/>
        <v>-2.9269150562646211</v>
      </c>
      <c r="X390">
        <f t="shared" si="178"/>
        <v>2.3090726997183677</v>
      </c>
      <c r="Y390" t="e">
        <f t="shared" si="179"/>
        <v>#NUM!</v>
      </c>
      <c r="Z390">
        <f t="shared" si="190"/>
        <v>0.16525387458769053</v>
      </c>
      <c r="AA390" t="e">
        <f t="shared" si="180"/>
        <v>#NUM!</v>
      </c>
      <c r="AD390">
        <f t="shared" si="191"/>
        <v>-5.7463957785221342E-10</v>
      </c>
      <c r="AE390">
        <f t="shared" si="181"/>
        <v>-5.9232367933198568E-2</v>
      </c>
      <c r="AF390">
        <f t="shared" si="182"/>
        <v>21.112023975542968</v>
      </c>
      <c r="AG390">
        <f t="shared" si="192"/>
        <v>0.16525387458769053</v>
      </c>
      <c r="AH390">
        <f t="shared" si="193"/>
        <v>21.21804548162282</v>
      </c>
      <c r="AI390">
        <f t="shared" si="183"/>
        <v>0</v>
      </c>
    </row>
    <row r="391" spans="1:35" x14ac:dyDescent="0.3">
      <c r="A391">
        <f t="shared" si="204"/>
        <v>0.35699999999999998</v>
      </c>
      <c r="B391">
        <f t="shared" si="194"/>
        <v>0.56077327864475035</v>
      </c>
      <c r="C391">
        <f t="shared" si="199"/>
        <v>0.84684410279885136</v>
      </c>
      <c r="D391">
        <f t="shared" si="195"/>
        <v>560775.41021435522</v>
      </c>
      <c r="E391">
        <f t="shared" si="200"/>
        <v>0.90077405051454484</v>
      </c>
      <c r="F391">
        <f t="shared" si="196"/>
        <v>1931919576.2871799</v>
      </c>
      <c r="G391" t="e">
        <f t="shared" si="197"/>
        <v>#NUM!</v>
      </c>
      <c r="H391" t="e">
        <f t="shared" si="198"/>
        <v>#NUM!</v>
      </c>
      <c r="I391">
        <f t="shared" si="201"/>
        <v>0.84684302853584315</v>
      </c>
      <c r="J391" t="e">
        <f t="shared" si="202"/>
        <v>#NUM!</v>
      </c>
      <c r="K391" t="e">
        <f t="shared" si="203"/>
        <v>#NUM!</v>
      </c>
      <c r="M391">
        <f t="shared" si="174"/>
        <v>21381801.326469697</v>
      </c>
      <c r="N391">
        <f t="shared" si="175"/>
        <v>21.381779882951921</v>
      </c>
      <c r="O391">
        <f t="shared" si="184"/>
        <v>-0.16623992790910591</v>
      </c>
      <c r="P391">
        <f t="shared" si="185"/>
        <v>21.215539955042814</v>
      </c>
      <c r="Q391">
        <f t="shared" si="186"/>
        <v>-1636032502.6500719</v>
      </c>
      <c r="R391">
        <f t="shared" si="187"/>
        <v>0</v>
      </c>
      <c r="S391">
        <f t="shared" si="188"/>
        <v>0</v>
      </c>
      <c r="U391">
        <f t="shared" si="176"/>
        <v>5.2359877559829888</v>
      </c>
      <c r="V391">
        <f t="shared" si="177"/>
        <v>-4.6752144773382387</v>
      </c>
      <c r="W391">
        <f t="shared" si="189"/>
        <v>-2.9361622584545284</v>
      </c>
      <c r="X391">
        <f t="shared" si="178"/>
        <v>2.2998254975284604</v>
      </c>
      <c r="Y391" t="e">
        <f t="shared" si="179"/>
        <v>#NUM!</v>
      </c>
      <c r="Z391">
        <f t="shared" si="190"/>
        <v>0.16623865935957474</v>
      </c>
      <c r="AA391" t="e">
        <f t="shared" si="180"/>
        <v>#NUM!</v>
      </c>
      <c r="AD391">
        <f t="shared" si="191"/>
        <v>-5.7463957785221342E-10</v>
      </c>
      <c r="AE391">
        <f t="shared" si="181"/>
        <v>-6.1737891930503143E-2</v>
      </c>
      <c r="AF391">
        <f t="shared" si="182"/>
        <v>21.111039188188382</v>
      </c>
      <c r="AG391">
        <f t="shared" si="192"/>
        <v>0.16623865935957474</v>
      </c>
      <c r="AH391">
        <f t="shared" si="193"/>
        <v>21.215539955042814</v>
      </c>
      <c r="AI391">
        <f t="shared" si="183"/>
        <v>0</v>
      </c>
    </row>
    <row r="392" spans="1:35" x14ac:dyDescent="0.3">
      <c r="A392">
        <f t="shared" si="204"/>
        <v>0.35799999999999998</v>
      </c>
      <c r="B392">
        <f t="shared" si="194"/>
        <v>0.56234407654233998</v>
      </c>
      <c r="C392">
        <f t="shared" si="199"/>
        <v>0.84600764334445722</v>
      </c>
      <c r="D392">
        <f t="shared" si="195"/>
        <v>562346.20968274272</v>
      </c>
      <c r="E392">
        <f t="shared" si="200"/>
        <v>0.90213395925644424</v>
      </c>
      <c r="F392">
        <f t="shared" si="196"/>
        <v>1929007332.1648047</v>
      </c>
      <c r="G392" t="e">
        <f t="shared" si="197"/>
        <v>#NUM!</v>
      </c>
      <c r="H392" t="e">
        <f t="shared" si="198"/>
        <v>#NUM!</v>
      </c>
      <c r="I392">
        <f t="shared" si="201"/>
        <v>0.8460065681472585</v>
      </c>
      <c r="J392" t="e">
        <f t="shared" si="202"/>
        <v>#NUM!</v>
      </c>
      <c r="K392" t="e">
        <f t="shared" si="203"/>
        <v>#NUM!</v>
      </c>
      <c r="M392">
        <f t="shared" si="174"/>
        <v>21380292.752152715</v>
      </c>
      <c r="N392">
        <f t="shared" si="175"/>
        <v>21.380271307646716</v>
      </c>
      <c r="O392">
        <f t="shared" si="184"/>
        <v>-0.16722815563860663</v>
      </c>
      <c r="P392">
        <f t="shared" si="185"/>
        <v>21.213043152008108</v>
      </c>
      <c r="Q392">
        <f t="shared" si="186"/>
        <v>-1631952746.9747231</v>
      </c>
      <c r="R392">
        <f t="shared" si="187"/>
        <v>0</v>
      </c>
      <c r="S392">
        <f t="shared" si="188"/>
        <v>0</v>
      </c>
      <c r="U392">
        <f t="shared" si="176"/>
        <v>5.2359877559829888</v>
      </c>
      <c r="V392">
        <f t="shared" si="177"/>
        <v>-4.6736436794406488</v>
      </c>
      <c r="W392">
        <f t="shared" si="189"/>
        <v>-2.9454227837894469</v>
      </c>
      <c r="X392">
        <f t="shared" si="178"/>
        <v>2.2905649721935419</v>
      </c>
      <c r="Y392" t="e">
        <f t="shared" si="179"/>
        <v>#NUM!</v>
      </c>
      <c r="Z392">
        <f t="shared" si="190"/>
        <v>0.16722688473060665</v>
      </c>
      <c r="AA392" t="e">
        <f t="shared" si="180"/>
        <v>#NUM!</v>
      </c>
      <c r="AD392">
        <f t="shared" si="191"/>
        <v>-5.7463957785221342E-10</v>
      </c>
      <c r="AE392">
        <f t="shared" si="181"/>
        <v>-6.4234692606746122E-2</v>
      </c>
      <c r="AF392">
        <f t="shared" si="182"/>
        <v>21.110050960458882</v>
      </c>
      <c r="AG392">
        <f t="shared" si="192"/>
        <v>0.16722688473060665</v>
      </c>
      <c r="AH392">
        <f t="shared" si="193"/>
        <v>21.213043152008101</v>
      </c>
      <c r="AI392">
        <f t="shared" si="183"/>
        <v>0</v>
      </c>
    </row>
    <row r="393" spans="1:35" x14ac:dyDescent="0.3">
      <c r="A393">
        <f t="shared" si="204"/>
        <v>0.35899999999999999</v>
      </c>
      <c r="B393">
        <f t="shared" si="194"/>
        <v>0.5639148744399296</v>
      </c>
      <c r="C393">
        <f t="shared" si="199"/>
        <v>0.84516909644612725</v>
      </c>
      <c r="D393">
        <f t="shared" si="195"/>
        <v>563917.00915113022</v>
      </c>
      <c r="E393">
        <f t="shared" si="200"/>
        <v>0.9034849643006545</v>
      </c>
      <c r="F393">
        <f t="shared" si="196"/>
        <v>1926122836.3081522</v>
      </c>
      <c r="G393" t="e">
        <f t="shared" si="197"/>
        <v>#NUM!</v>
      </c>
      <c r="H393" t="e">
        <f t="shared" si="198"/>
        <v>#NUM!</v>
      </c>
      <c r="I393">
        <f t="shared" si="201"/>
        <v>0.84516802026389748</v>
      </c>
      <c r="J393" t="e">
        <f t="shared" si="202"/>
        <v>#NUM!</v>
      </c>
      <c r="K393" t="e">
        <f t="shared" si="203"/>
        <v>#NUM!</v>
      </c>
      <c r="M393">
        <f t="shared" si="174"/>
        <v>21378796.305001318</v>
      </c>
      <c r="N393">
        <f t="shared" si="175"/>
        <v>21.378774859503647</v>
      </c>
      <c r="O393">
        <f t="shared" si="184"/>
        <v>-0.16821983084213391</v>
      </c>
      <c r="P393">
        <f t="shared" si="185"/>
        <v>21.210555028661513</v>
      </c>
      <c r="Q393">
        <f t="shared" si="186"/>
        <v>-1627897294.5193076</v>
      </c>
      <c r="R393">
        <f t="shared" si="187"/>
        <v>0</v>
      </c>
      <c r="S393">
        <f t="shared" si="188"/>
        <v>0</v>
      </c>
      <c r="U393">
        <f t="shared" si="176"/>
        <v>5.2359877559829888</v>
      </c>
      <c r="V393">
        <f t="shared" si="177"/>
        <v>-4.672072881543059</v>
      </c>
      <c r="W393">
        <f t="shared" si="189"/>
        <v>-2.9546967224777414</v>
      </c>
      <c r="X393">
        <f t="shared" si="178"/>
        <v>2.2812910335052474</v>
      </c>
      <c r="Y393" t="e">
        <f t="shared" si="179"/>
        <v>#NUM!</v>
      </c>
      <c r="Z393">
        <f t="shared" si="190"/>
        <v>0.16821855750769768</v>
      </c>
      <c r="AA393" t="e">
        <f t="shared" si="180"/>
        <v>#NUM!</v>
      </c>
      <c r="AD393">
        <f t="shared" si="191"/>
        <v>-5.7463957785221342E-10</v>
      </c>
      <c r="AE393">
        <f t="shared" si="181"/>
        <v>-6.672281352690379E-2</v>
      </c>
      <c r="AF393">
        <f t="shared" si="182"/>
        <v>21.109059285255356</v>
      </c>
      <c r="AG393">
        <f t="shared" si="192"/>
        <v>0.16821855750769768</v>
      </c>
      <c r="AH393">
        <f t="shared" si="193"/>
        <v>21.21055502866151</v>
      </c>
      <c r="AI393">
        <f t="shared" si="183"/>
        <v>0</v>
      </c>
    </row>
    <row r="394" spans="1:35" x14ac:dyDescent="0.3">
      <c r="A394">
        <f t="shared" si="204"/>
        <v>0.36</v>
      </c>
      <c r="B394">
        <f t="shared" si="194"/>
        <v>0.56548567233751934</v>
      </c>
      <c r="C394">
        <f t="shared" si="199"/>
        <v>0.84432846417289675</v>
      </c>
      <c r="D394">
        <f t="shared" si="195"/>
        <v>565487.80861951783</v>
      </c>
      <c r="E394">
        <f t="shared" si="200"/>
        <v>0.90482705236286876</v>
      </c>
      <c r="F394">
        <f t="shared" si="196"/>
        <v>1923265907.5080938</v>
      </c>
      <c r="G394" t="e">
        <f t="shared" si="197"/>
        <v>#NUM!</v>
      </c>
      <c r="H394" t="e">
        <f t="shared" si="198"/>
        <v>#NUM!</v>
      </c>
      <c r="I394">
        <f t="shared" si="201"/>
        <v>0.84432738695432552</v>
      </c>
      <c r="J394" t="e">
        <f t="shared" si="202"/>
        <v>#NUM!</v>
      </c>
      <c r="K394" t="e">
        <f t="shared" si="203"/>
        <v>#NUM!</v>
      </c>
      <c r="M394">
        <f t="shared" si="174"/>
        <v>21377311.948719487</v>
      </c>
      <c r="N394">
        <f t="shared" si="175"/>
        <v>21.377290502226685</v>
      </c>
      <c r="O394">
        <f t="shared" si="184"/>
        <v>-0.1692149603646558</v>
      </c>
      <c r="P394">
        <f t="shared" si="185"/>
        <v>21.20807554186203</v>
      </c>
      <c r="Q394">
        <f t="shared" si="186"/>
        <v>-1623865944.5214214</v>
      </c>
      <c r="R394">
        <f t="shared" si="187"/>
        <v>0</v>
      </c>
      <c r="S394">
        <f t="shared" si="188"/>
        <v>0</v>
      </c>
      <c r="U394">
        <f t="shared" si="176"/>
        <v>5.2359877559829888</v>
      </c>
      <c r="V394">
        <f t="shared" si="177"/>
        <v>-4.6705020836454691</v>
      </c>
      <c r="W394">
        <f t="shared" si="189"/>
        <v>-2.9639841652183385</v>
      </c>
      <c r="X394">
        <f t="shared" si="178"/>
        <v>2.2720035907646503</v>
      </c>
      <c r="Y394" t="e">
        <f t="shared" si="179"/>
        <v>#NUM!</v>
      </c>
      <c r="Z394">
        <f t="shared" si="190"/>
        <v>0.16921368453504196</v>
      </c>
      <c r="AA394" t="e">
        <f t="shared" si="180"/>
        <v>#NUM!</v>
      </c>
      <c r="AD394">
        <f t="shared" si="191"/>
        <v>-5.7463957785221342E-10</v>
      </c>
      <c r="AE394">
        <f t="shared" si="181"/>
        <v>-6.9202297831205697E-2</v>
      </c>
      <c r="AF394">
        <f t="shared" si="182"/>
        <v>21.108064155732833</v>
      </c>
      <c r="AG394">
        <f t="shared" si="192"/>
        <v>0.16921368453504196</v>
      </c>
      <c r="AH394">
        <f t="shared" si="193"/>
        <v>21.20807554186203</v>
      </c>
      <c r="AI394">
        <f t="shared" si="183"/>
        <v>0</v>
      </c>
    </row>
    <row r="395" spans="1:35" x14ac:dyDescent="0.3">
      <c r="A395">
        <f t="shared" si="204"/>
        <v>0.36099999999999999</v>
      </c>
      <c r="B395">
        <f t="shared" si="194"/>
        <v>0.56705647023510897</v>
      </c>
      <c r="C395">
        <f t="shared" si="199"/>
        <v>0.84348574859894676</v>
      </c>
      <c r="D395">
        <f t="shared" si="195"/>
        <v>567058.60808790533</v>
      </c>
      <c r="E395">
        <f t="shared" si="200"/>
        <v>0.90616021009775505</v>
      </c>
      <c r="F395">
        <f t="shared" si="196"/>
        <v>1920436367.2212157</v>
      </c>
      <c r="G395" t="e">
        <f t="shared" si="197"/>
        <v>#NUM!</v>
      </c>
      <c r="H395" t="e">
        <f t="shared" si="198"/>
        <v>#NUM!</v>
      </c>
      <c r="I395">
        <f t="shared" si="201"/>
        <v>0.84348467041732023</v>
      </c>
      <c r="J395" t="e">
        <f t="shared" si="202"/>
        <v>#NUM!</v>
      </c>
      <c r="K395" t="e">
        <f t="shared" si="203"/>
        <v>#NUM!</v>
      </c>
      <c r="M395">
        <f t="shared" si="174"/>
        <v>21375839.647575799</v>
      </c>
      <c r="N395">
        <f t="shared" si="175"/>
        <v>21.37581820008441</v>
      </c>
      <c r="O395">
        <f t="shared" si="184"/>
        <v>-0.17021355094036977</v>
      </c>
      <c r="P395">
        <f t="shared" si="185"/>
        <v>21.205604649144039</v>
      </c>
      <c r="Q395">
        <f t="shared" si="186"/>
        <v>-1619858498.957104</v>
      </c>
      <c r="R395">
        <f t="shared" si="187"/>
        <v>0</v>
      </c>
      <c r="S395">
        <f t="shared" si="188"/>
        <v>0</v>
      </c>
      <c r="U395">
        <f t="shared" si="176"/>
        <v>5.2359877559829888</v>
      </c>
      <c r="V395">
        <f t="shared" si="177"/>
        <v>-4.6689312857478802</v>
      </c>
      <c r="W395">
        <f t="shared" si="189"/>
        <v>-2.9732852032048296</v>
      </c>
      <c r="X395">
        <f t="shared" si="178"/>
        <v>2.2627025527781592</v>
      </c>
      <c r="Y395" t="e">
        <f t="shared" si="179"/>
        <v>#NUM!</v>
      </c>
      <c r="Z395">
        <f t="shared" si="190"/>
        <v>0.17021227269433251</v>
      </c>
      <c r="AA395" t="e">
        <f t="shared" si="180"/>
        <v>#NUM!</v>
      </c>
      <c r="AD395">
        <f t="shared" si="191"/>
        <v>-5.7463957785221342E-10</v>
      </c>
      <c r="AE395">
        <f t="shared" si="181"/>
        <v>-7.1673188132774346E-2</v>
      </c>
      <c r="AF395">
        <f t="shared" si="182"/>
        <v>21.107065565157118</v>
      </c>
      <c r="AG395">
        <f t="shared" si="192"/>
        <v>0.17021227269433251</v>
      </c>
      <c r="AH395">
        <f t="shared" si="193"/>
        <v>21.205604649144036</v>
      </c>
      <c r="AI395">
        <f t="shared" si="183"/>
        <v>0</v>
      </c>
    </row>
    <row r="396" spans="1:35" x14ac:dyDescent="0.3">
      <c r="A396">
        <f t="shared" si="204"/>
        <v>0.36199999999999999</v>
      </c>
      <c r="B396">
        <f t="shared" si="194"/>
        <v>0.56862726813269848</v>
      </c>
      <c r="C396">
        <f t="shared" si="199"/>
        <v>0.84264095180359799</v>
      </c>
      <c r="D396">
        <f t="shared" si="195"/>
        <v>568629.40755629283</v>
      </c>
      <c r="E396">
        <f t="shared" si="200"/>
        <v>0.90748442439748311</v>
      </c>
      <c r="F396">
        <f t="shared" si="196"/>
        <v>1917634038.9048033</v>
      </c>
      <c r="G396" t="e">
        <f t="shared" si="197"/>
        <v>#NUM!</v>
      </c>
      <c r="H396" t="e">
        <f t="shared" si="198"/>
        <v>#NUM!</v>
      </c>
      <c r="I396">
        <f t="shared" si="201"/>
        <v>0.84263987266997242</v>
      </c>
      <c r="J396" t="e">
        <f t="shared" si="202"/>
        <v>#NUM!</v>
      </c>
      <c r="K396" t="e">
        <f t="shared" si="203"/>
        <v>#NUM!</v>
      </c>
      <c r="M396">
        <f t="shared" si="174"/>
        <v>21374379.36606963</v>
      </c>
      <c r="N396">
        <f t="shared" si="175"/>
        <v>21.374357917576187</v>
      </c>
      <c r="O396">
        <f t="shared" si="184"/>
        <v>-0.17121560956231585</v>
      </c>
      <c r="P396">
        <f t="shared" si="185"/>
        <v>21.20314230801387</v>
      </c>
      <c r="Q396">
        <f t="shared" si="186"/>
        <v>-1615874761.373594</v>
      </c>
      <c r="R396">
        <f t="shared" si="187"/>
        <v>0</v>
      </c>
      <c r="S396">
        <f t="shared" si="188"/>
        <v>0</v>
      </c>
      <c r="U396">
        <f t="shared" si="176"/>
        <v>5.2359877559829888</v>
      </c>
      <c r="V396">
        <f t="shared" si="177"/>
        <v>-4.6673604878502903</v>
      </c>
      <c r="W396">
        <f t="shared" si="189"/>
        <v>-2.9825999281296096</v>
      </c>
      <c r="X396">
        <f t="shared" si="178"/>
        <v>2.2533878278533792</v>
      </c>
      <c r="Y396" t="e">
        <f t="shared" si="179"/>
        <v>#NUM!</v>
      </c>
      <c r="Z396">
        <f t="shared" si="190"/>
        <v>0.17121432890497981</v>
      </c>
      <c r="AA396" t="e">
        <f t="shared" si="180"/>
        <v>#NUM!</v>
      </c>
      <c r="AD396">
        <f t="shared" si="191"/>
        <v>-5.7463957785221342E-10</v>
      </c>
      <c r="AE396">
        <f t="shared" si="181"/>
        <v>-7.4135526851646219E-2</v>
      </c>
      <c r="AF396">
        <f t="shared" si="182"/>
        <v>21.106063506535172</v>
      </c>
      <c r="AG396">
        <f t="shared" si="192"/>
        <v>0.17121432890497981</v>
      </c>
      <c r="AH396">
        <f t="shared" si="193"/>
        <v>21.203142308013867</v>
      </c>
      <c r="AI396">
        <f t="shared" si="183"/>
        <v>0</v>
      </c>
    </row>
    <row r="397" spans="1:35" x14ac:dyDescent="0.3">
      <c r="A397">
        <f t="shared" si="204"/>
        <v>0.36299999999999999</v>
      </c>
      <c r="B397">
        <f t="shared" si="194"/>
        <v>0.57019806603028822</v>
      </c>
      <c r="C397">
        <f t="shared" si="199"/>
        <v>0.84179407587130683</v>
      </c>
      <c r="D397">
        <f t="shared" si="195"/>
        <v>570200.20702468045</v>
      </c>
      <c r="E397">
        <f t="shared" si="200"/>
        <v>0.90879968224116492</v>
      </c>
      <c r="F397">
        <f t="shared" si="196"/>
        <v>1914858748.3096735</v>
      </c>
      <c r="G397" t="e">
        <f t="shared" si="197"/>
        <v>#NUM!</v>
      </c>
      <c r="H397" t="e">
        <f t="shared" si="198"/>
        <v>#NUM!</v>
      </c>
      <c r="I397">
        <f t="shared" si="201"/>
        <v>0.84179299579673261</v>
      </c>
      <c r="J397" t="e">
        <f t="shared" si="202"/>
        <v>#NUM!</v>
      </c>
      <c r="K397" t="e">
        <f t="shared" si="203"/>
        <v>#NUM!</v>
      </c>
      <c r="M397">
        <f t="shared" si="174"/>
        <v>21372931.069094468</v>
      </c>
      <c r="N397">
        <f t="shared" si="175"/>
        <v>21.37290961959549</v>
      </c>
      <c r="O397">
        <f t="shared" si="184"/>
        <v>-0.17222114318784643</v>
      </c>
      <c r="P397">
        <f t="shared" si="185"/>
        <v>21.200688476407642</v>
      </c>
      <c r="Q397">
        <f t="shared" si="186"/>
        <v>-1611914537.6111126</v>
      </c>
      <c r="R397">
        <f t="shared" si="187"/>
        <v>0</v>
      </c>
      <c r="S397">
        <f t="shared" si="188"/>
        <v>0</v>
      </c>
      <c r="U397">
        <f t="shared" si="176"/>
        <v>5.2359877559829888</v>
      </c>
      <c r="V397">
        <f t="shared" si="177"/>
        <v>-4.6657896899527005</v>
      </c>
      <c r="W397">
        <f t="shared" si="189"/>
        <v>-2.991928432188057</v>
      </c>
      <c r="X397">
        <f t="shared" si="178"/>
        <v>2.2440593237949318</v>
      </c>
      <c r="Y397" t="e">
        <f t="shared" si="179"/>
        <v>#NUM!</v>
      </c>
      <c r="Z397">
        <f t="shared" si="190"/>
        <v>0.17221986012432997</v>
      </c>
      <c r="AA397" t="e">
        <f t="shared" si="180"/>
        <v>#NUM!</v>
      </c>
      <c r="AD397">
        <f t="shared" si="191"/>
        <v>-5.7463957785221342E-10</v>
      </c>
      <c r="AE397">
        <f t="shared" si="181"/>
        <v>-7.6589356051692647E-2</v>
      </c>
      <c r="AF397">
        <f t="shared" si="182"/>
        <v>21.105057972909641</v>
      </c>
      <c r="AG397">
        <f t="shared" si="192"/>
        <v>0.17221986012432997</v>
      </c>
      <c r="AH397">
        <f t="shared" si="193"/>
        <v>21.200688476407638</v>
      </c>
      <c r="AI397">
        <f t="shared" si="183"/>
        <v>0</v>
      </c>
    </row>
    <row r="398" spans="1:35" x14ac:dyDescent="0.3">
      <c r="A398">
        <f t="shared" si="204"/>
        <v>0.36399999999999999</v>
      </c>
      <c r="B398">
        <f t="shared" si="194"/>
        <v>0.57176886392787785</v>
      </c>
      <c r="C398">
        <f t="shared" si="199"/>
        <v>0.84094512289165968</v>
      </c>
      <c r="D398">
        <f t="shared" si="195"/>
        <v>571771.00649306795</v>
      </c>
      <c r="E398">
        <f t="shared" si="200"/>
        <v>0.91010597055026043</v>
      </c>
      <c r="F398">
        <f t="shared" si="196"/>
        <v>1912110323.7553618</v>
      </c>
      <c r="G398" t="e">
        <f t="shared" si="197"/>
        <v>#NUM!</v>
      </c>
      <c r="H398" t="e">
        <f t="shared" si="198"/>
        <v>#NUM!</v>
      </c>
      <c r="I398">
        <f t="shared" si="201"/>
        <v>0.84094404188718075</v>
      </c>
      <c r="J398" t="e">
        <f t="shared" si="202"/>
        <v>#NUM!</v>
      </c>
      <c r="K398" t="e">
        <f t="shared" si="203"/>
        <v>#NUM!</v>
      </c>
      <c r="M398">
        <f t="shared" si="174"/>
        <v>21371494.722093221</v>
      </c>
      <c r="N398">
        <f t="shared" si="175"/>
        <v>21.371473271585231</v>
      </c>
      <c r="O398">
        <f t="shared" si="184"/>
        <v>-0.17323015881247175</v>
      </c>
      <c r="P398">
        <f t="shared" si="185"/>
        <v>21.198243112772758</v>
      </c>
      <c r="Q398">
        <f t="shared" si="186"/>
        <v>-1607977635.9088557</v>
      </c>
      <c r="R398">
        <f t="shared" si="187"/>
        <v>0</v>
      </c>
      <c r="S398">
        <f t="shared" si="188"/>
        <v>0</v>
      </c>
      <c r="U398">
        <f t="shared" si="176"/>
        <v>5.2359877559829888</v>
      </c>
      <c r="V398">
        <f t="shared" si="177"/>
        <v>-4.6642188920551106</v>
      </c>
      <c r="W398">
        <f t="shared" si="189"/>
        <v>-3.0012708080827419</v>
      </c>
      <c r="X398">
        <f t="shared" si="178"/>
        <v>2.2347169479002469</v>
      </c>
      <c r="Y398" t="e">
        <f t="shared" si="179"/>
        <v>#NUM!</v>
      </c>
      <c r="Z398">
        <f t="shared" si="190"/>
        <v>0.17322887334788639</v>
      </c>
      <c r="AA398" t="e">
        <f t="shared" si="180"/>
        <v>#NUM!</v>
      </c>
      <c r="AD398">
        <f t="shared" si="191"/>
        <v>-5.7463957785221342E-10</v>
      </c>
      <c r="AE398">
        <f t="shared" si="181"/>
        <v>-7.9034717285506359E-2</v>
      </c>
      <c r="AF398">
        <f t="shared" si="182"/>
        <v>21.104048957285016</v>
      </c>
      <c r="AG398">
        <f t="shared" si="192"/>
        <v>0.17322887334788639</v>
      </c>
      <c r="AH398">
        <f t="shared" si="193"/>
        <v>21.198243112772758</v>
      </c>
      <c r="AI398">
        <f t="shared" si="183"/>
        <v>0</v>
      </c>
    </row>
    <row r="399" spans="1:35" x14ac:dyDescent="0.3">
      <c r="A399">
        <f t="shared" si="204"/>
        <v>0.36499999999999999</v>
      </c>
      <c r="B399">
        <f t="shared" si="194"/>
        <v>0.57333966182546747</v>
      </c>
      <c r="C399">
        <f t="shared" si="199"/>
        <v>0.84009409495936782</v>
      </c>
      <c r="D399">
        <f t="shared" si="195"/>
        <v>573341.80596145545</v>
      </c>
      <c r="E399">
        <f t="shared" si="200"/>
        <v>0.91140327648113617</v>
      </c>
      <c r="F399">
        <f t="shared" si="196"/>
        <v>1909388595.4847832</v>
      </c>
      <c r="G399" t="e">
        <f t="shared" si="197"/>
        <v>#NUM!</v>
      </c>
      <c r="H399" t="e">
        <f t="shared" si="198"/>
        <v>#NUM!</v>
      </c>
      <c r="I399">
        <f t="shared" si="201"/>
        <v>0.84009301303602213</v>
      </c>
      <c r="J399" t="e">
        <f t="shared" si="202"/>
        <v>#NUM!</v>
      </c>
      <c r="K399" t="e">
        <f t="shared" si="203"/>
        <v>#NUM!</v>
      </c>
      <c r="M399">
        <f t="shared" si="174"/>
        <v>21370070.290732637</v>
      </c>
      <c r="N399">
        <f t="shared" si="175"/>
        <v>21.370048839212146</v>
      </c>
      <c r="O399">
        <f t="shared" si="184"/>
        <v>-0.17424266347008183</v>
      </c>
      <c r="P399">
        <f t="shared" si="185"/>
        <v>21.195806175742064</v>
      </c>
      <c r="Q399">
        <f t="shared" si="186"/>
        <v>-1604063866.3560181</v>
      </c>
      <c r="R399">
        <f t="shared" si="187"/>
        <v>0</v>
      </c>
      <c r="S399">
        <f t="shared" si="188"/>
        <v>0</v>
      </c>
      <c r="U399">
        <f t="shared" si="176"/>
        <v>5.2359877559829888</v>
      </c>
      <c r="V399">
        <f t="shared" si="177"/>
        <v>-4.6626480941575217</v>
      </c>
      <c r="W399">
        <f t="shared" si="189"/>
        <v>-3.0106271490276848</v>
      </c>
      <c r="X399">
        <f t="shared" si="178"/>
        <v>2.225360606955304</v>
      </c>
      <c r="Y399" t="e">
        <f t="shared" si="179"/>
        <v>#NUM!</v>
      </c>
      <c r="Z399">
        <f t="shared" si="190"/>
        <v>0.17424137560953279</v>
      </c>
      <c r="AA399" t="e">
        <f t="shared" si="180"/>
        <v>#NUM!</v>
      </c>
      <c r="AD399">
        <f t="shared" si="191"/>
        <v>-5.7463957785221342E-10</v>
      </c>
      <c r="AE399">
        <f t="shared" si="181"/>
        <v>-8.1471651920241347E-2</v>
      </c>
      <c r="AF399">
        <f t="shared" si="182"/>
        <v>21.103036452627407</v>
      </c>
      <c r="AG399">
        <f t="shared" si="192"/>
        <v>0.17424137560953279</v>
      </c>
      <c r="AH399">
        <f t="shared" si="193"/>
        <v>21.19580617574206</v>
      </c>
      <c r="AI399">
        <f t="shared" si="183"/>
        <v>0</v>
      </c>
    </row>
    <row r="400" spans="1:35" x14ac:dyDescent="0.3">
      <c r="A400">
        <f t="shared" si="204"/>
        <v>0.36599999999999999</v>
      </c>
      <c r="B400">
        <f t="shared" si="194"/>
        <v>0.57491045972305721</v>
      </c>
      <c r="C400">
        <f t="shared" si="199"/>
        <v>0.83924099417426212</v>
      </c>
      <c r="D400">
        <f t="shared" si="195"/>
        <v>574912.60542984307</v>
      </c>
      <c r="E400">
        <f t="shared" si="200"/>
        <v>0.91269158727747979</v>
      </c>
      <c r="F400">
        <f t="shared" si="196"/>
        <v>1906693395.9494002</v>
      </c>
      <c r="G400" t="e">
        <f t="shared" si="197"/>
        <v>#NUM!</v>
      </c>
      <c r="H400" t="e">
        <f t="shared" si="198"/>
        <v>#NUM!</v>
      </c>
      <c r="I400">
        <f t="shared" si="201"/>
        <v>0.83923991127977926</v>
      </c>
      <c r="J400" t="e">
        <f t="shared" si="202"/>
        <v>#NUM!</v>
      </c>
      <c r="K400" t="e">
        <f t="shared" si="203"/>
        <v>#NUM!</v>
      </c>
      <c r="M400">
        <f t="shared" si="174"/>
        <v>21368657.741062701</v>
      </c>
      <c r="N400">
        <f t="shared" si="175"/>
        <v>21.368636288526211</v>
      </c>
      <c r="O400">
        <f t="shared" si="184"/>
        <v>-0.1752586643085999</v>
      </c>
      <c r="P400">
        <f t="shared" si="185"/>
        <v>21.193377624217611</v>
      </c>
      <c r="Q400">
        <f t="shared" si="186"/>
        <v>-1600173041.0062292</v>
      </c>
      <c r="R400">
        <f t="shared" si="187"/>
        <v>0</v>
      </c>
      <c r="S400">
        <f t="shared" si="188"/>
        <v>0</v>
      </c>
      <c r="U400">
        <f t="shared" si="176"/>
        <v>5.2359877559829888</v>
      </c>
      <c r="V400">
        <f t="shared" si="177"/>
        <v>-4.6610772962599318</v>
      </c>
      <c r="W400">
        <f t="shared" si="189"/>
        <v>-3.0199975487526456</v>
      </c>
      <c r="X400">
        <f t="shared" si="178"/>
        <v>2.2159902072303432</v>
      </c>
      <c r="Y400" t="e">
        <f t="shared" si="179"/>
        <v>#NUM!</v>
      </c>
      <c r="Z400">
        <f t="shared" si="190"/>
        <v>0.17525737398175811</v>
      </c>
      <c r="AA400" t="e">
        <f t="shared" si="180"/>
        <v>#NUM!</v>
      </c>
      <c r="AD400">
        <f t="shared" si="191"/>
        <v>-5.7463957785221342E-10</v>
      </c>
      <c r="AE400">
        <f t="shared" si="181"/>
        <v>-8.3900200978401715E-2</v>
      </c>
      <c r="AF400">
        <f t="shared" si="182"/>
        <v>21.102020451788889</v>
      </c>
      <c r="AG400">
        <f t="shared" si="192"/>
        <v>0.17525737398175811</v>
      </c>
      <c r="AH400">
        <f t="shared" si="193"/>
        <v>21.193377624217604</v>
      </c>
      <c r="AI400">
        <f t="shared" si="183"/>
        <v>0</v>
      </c>
    </row>
    <row r="401" spans="1:35" x14ac:dyDescent="0.3">
      <c r="A401">
        <f t="shared" si="204"/>
        <v>0.36699999999999999</v>
      </c>
      <c r="B401">
        <f t="shared" si="194"/>
        <v>0.57648125762064684</v>
      </c>
      <c r="C401">
        <f t="shared" si="199"/>
        <v>0.83838582264128847</v>
      </c>
      <c r="D401">
        <f t="shared" si="195"/>
        <v>576483.40489823068</v>
      </c>
      <c r="E401">
        <f t="shared" si="200"/>
        <v>0.91397089017594357</v>
      </c>
      <c r="F401">
        <f t="shared" si="196"/>
        <v>1904024559.9786503</v>
      </c>
      <c r="G401" t="e">
        <f t="shared" si="197"/>
        <v>#NUM!</v>
      </c>
      <c r="H401" t="e">
        <f t="shared" si="198"/>
        <v>#NUM!</v>
      </c>
      <c r="I401">
        <f t="shared" si="201"/>
        <v>0.83838473878638708</v>
      </c>
      <c r="J401" t="e">
        <f t="shared" si="202"/>
        <v>#NUM!</v>
      </c>
      <c r="K401" t="e">
        <f t="shared" si="203"/>
        <v>#NUM!</v>
      </c>
      <c r="M401">
        <f t="shared" si="174"/>
        <v>21367257.039616514</v>
      </c>
      <c r="N401">
        <f t="shared" si="175"/>
        <v>21.367235586060524</v>
      </c>
      <c r="O401">
        <f t="shared" si="184"/>
        <v>-0.17627816836444435</v>
      </c>
      <c r="P401">
        <f t="shared" si="185"/>
        <v>21.19095741769608</v>
      </c>
      <c r="Q401">
        <f t="shared" si="186"/>
        <v>-1596304974.3760478</v>
      </c>
      <c r="R401">
        <f t="shared" si="187"/>
        <v>0</v>
      </c>
      <c r="S401">
        <f t="shared" si="188"/>
        <v>0</v>
      </c>
      <c r="U401">
        <f t="shared" si="176"/>
        <v>5.2359877559829888</v>
      </c>
      <c r="V401">
        <f t="shared" si="177"/>
        <v>-4.659506498362342</v>
      </c>
      <c r="W401">
        <f t="shared" si="189"/>
        <v>-3.0293821015074567</v>
      </c>
      <c r="X401">
        <f t="shared" si="178"/>
        <v>2.2066056544755321</v>
      </c>
      <c r="Y401" t="e">
        <f t="shared" si="179"/>
        <v>#NUM!</v>
      </c>
      <c r="Z401">
        <f t="shared" si="190"/>
        <v>0.17627687557588245</v>
      </c>
      <c r="AA401" t="e">
        <f t="shared" si="180"/>
        <v>#NUM!</v>
      </c>
      <c r="AD401">
        <f t="shared" si="191"/>
        <v>-5.7463957785221342E-10</v>
      </c>
      <c r="AE401">
        <f t="shared" si="181"/>
        <v>-8.6320405038210743E-2</v>
      </c>
      <c r="AF401">
        <f t="shared" si="182"/>
        <v>21.101000947733045</v>
      </c>
      <c r="AG401">
        <f t="shared" si="192"/>
        <v>0.17627687557588245</v>
      </c>
      <c r="AH401">
        <f t="shared" si="193"/>
        <v>21.19095741769608</v>
      </c>
      <c r="AI401">
        <f t="shared" si="183"/>
        <v>0</v>
      </c>
    </row>
    <row r="402" spans="1:35" x14ac:dyDescent="0.3">
      <c r="A402">
        <f t="shared" si="204"/>
        <v>0.36799999999999999</v>
      </c>
      <c r="B402">
        <f t="shared" si="194"/>
        <v>0.57805205551823657</v>
      </c>
      <c r="C402">
        <f t="shared" si="199"/>
        <v>0.83752858247050155</v>
      </c>
      <c r="D402">
        <f t="shared" si="195"/>
        <v>578054.2043666183</v>
      </c>
      <c r="E402">
        <f t="shared" si="200"/>
        <v>0.915241172550324</v>
      </c>
      <c r="F402">
        <f t="shared" si="196"/>
        <v>1901381924.4510233</v>
      </c>
      <c r="G402" t="e">
        <f t="shared" si="197"/>
        <v>#NUM!</v>
      </c>
      <c r="H402" t="e">
        <f t="shared" si="198"/>
        <v>#NUM!</v>
      </c>
      <c r="I402">
        <f t="shared" si="201"/>
        <v>0.8375274977295033</v>
      </c>
      <c r="J402" t="e">
        <f t="shared" si="202"/>
        <v>#NUM!</v>
      </c>
      <c r="K402" t="e">
        <f t="shared" si="203"/>
        <v>#NUM!</v>
      </c>
      <c r="M402">
        <f t="shared" si="174"/>
        <v>21365868.153248724</v>
      </c>
      <c r="N402">
        <f t="shared" si="175"/>
        <v>21.365846698669721</v>
      </c>
      <c r="O402">
        <f t="shared" si="184"/>
        <v>-0.17730118271205561</v>
      </c>
      <c r="P402">
        <f t="shared" si="185"/>
        <v>21.188545515957664</v>
      </c>
      <c r="Q402">
        <f t="shared" si="186"/>
        <v>-1592459482.9225616</v>
      </c>
      <c r="R402">
        <f t="shared" si="187"/>
        <v>0</v>
      </c>
      <c r="S402">
        <f t="shared" si="188"/>
        <v>0</v>
      </c>
      <c r="U402">
        <f t="shared" si="176"/>
        <v>5.2359877559829888</v>
      </c>
      <c r="V402">
        <f t="shared" si="177"/>
        <v>-4.6579357004647521</v>
      </c>
      <c r="W402">
        <f t="shared" si="189"/>
        <v>-3.0387809020663985</v>
      </c>
      <c r="X402">
        <f t="shared" si="178"/>
        <v>2.1972068539165903</v>
      </c>
      <c r="Y402" t="e">
        <f t="shared" si="179"/>
        <v>#NUM!</v>
      </c>
      <c r="Z402">
        <f t="shared" si="190"/>
        <v>0.17729988754228659</v>
      </c>
      <c r="AA402" t="e">
        <f t="shared" si="180"/>
        <v>#NUM!</v>
      </c>
      <c r="AD402">
        <f t="shared" si="191"/>
        <v>-5.7463957785221342E-10</v>
      </c>
      <c r="AE402">
        <f t="shared" si="181"/>
        <v>-8.8732304395419348E-2</v>
      </c>
      <c r="AF402">
        <f t="shared" si="182"/>
        <v>21.099977933385432</v>
      </c>
      <c r="AG402">
        <f t="shared" si="192"/>
        <v>0.17729988754228659</v>
      </c>
      <c r="AH402">
        <f t="shared" si="193"/>
        <v>21.18854551595766</v>
      </c>
      <c r="AI402">
        <f t="shared" si="183"/>
        <v>0</v>
      </c>
    </row>
    <row r="403" spans="1:35" x14ac:dyDescent="0.3">
      <c r="A403">
        <f t="shared" si="204"/>
        <v>0.36899999999999999</v>
      </c>
      <c r="B403">
        <f t="shared" si="194"/>
        <v>0.5796228534158262</v>
      </c>
      <c r="C403">
        <f t="shared" si="199"/>
        <v>0.83666927577706063</v>
      </c>
      <c r="D403">
        <f t="shared" si="195"/>
        <v>579625.0038350058</v>
      </c>
      <c r="E403">
        <f t="shared" si="200"/>
        <v>0.91650242181687669</v>
      </c>
      <c r="F403">
        <f t="shared" si="196"/>
        <v>1898765328.465498</v>
      </c>
      <c r="G403" t="e">
        <f t="shared" si="197"/>
        <v>#NUM!</v>
      </c>
      <c r="H403" t="e">
        <f t="shared" si="198"/>
        <v>#NUM!</v>
      </c>
      <c r="I403">
        <f t="shared" si="201"/>
        <v>0.83666819016097871</v>
      </c>
      <c r="J403" t="e">
        <f t="shared" si="202"/>
        <v>#NUM!</v>
      </c>
      <c r="K403" t="e">
        <f t="shared" si="203"/>
        <v>#NUM!</v>
      </c>
      <c r="M403">
        <f t="shared" si="174"/>
        <v>21364491.04923591</v>
      </c>
      <c r="N403">
        <f t="shared" si="175"/>
        <v>21.364469593630378</v>
      </c>
      <c r="O403">
        <f t="shared" si="184"/>
        <v>-0.17832771461653874</v>
      </c>
      <c r="P403">
        <f t="shared" si="185"/>
        <v>21.186141879013839</v>
      </c>
      <c r="Q403">
        <f t="shared" si="186"/>
        <v>-1588636384.93977</v>
      </c>
      <c r="R403">
        <f t="shared" si="187"/>
        <v>0</v>
      </c>
      <c r="S403">
        <f t="shared" si="188"/>
        <v>0</v>
      </c>
      <c r="U403">
        <f t="shared" si="176"/>
        <v>5.2359877559829888</v>
      </c>
      <c r="V403">
        <f t="shared" si="177"/>
        <v>-4.6563649025671623</v>
      </c>
      <c r="W403">
        <f t="shared" si="189"/>
        <v>-3.0481940457326058</v>
      </c>
      <c r="X403">
        <f t="shared" si="178"/>
        <v>2.1877937102503831</v>
      </c>
      <c r="Y403" t="e">
        <f t="shared" si="179"/>
        <v>#NUM!</v>
      </c>
      <c r="Z403">
        <f t="shared" si="190"/>
        <v>0.17832641707064134</v>
      </c>
      <c r="AA403" t="e">
        <f t="shared" si="180"/>
        <v>#NUM!</v>
      </c>
      <c r="AD403">
        <f t="shared" si="191"/>
        <v>-5.7463957785221342E-10</v>
      </c>
      <c r="AE403">
        <f t="shared" si="181"/>
        <v>-9.1135938963115531E-2</v>
      </c>
      <c r="AF403">
        <f t="shared" si="182"/>
        <v>21.098951401480949</v>
      </c>
      <c r="AG403">
        <f t="shared" si="192"/>
        <v>0.17832641707064134</v>
      </c>
      <c r="AH403">
        <f t="shared" si="193"/>
        <v>21.186141879013839</v>
      </c>
      <c r="AI403">
        <f t="shared" si="183"/>
        <v>0</v>
      </c>
    </row>
    <row r="404" spans="1:35" x14ac:dyDescent="0.3">
      <c r="A404">
        <f t="shared" si="204"/>
        <v>0.37</v>
      </c>
      <c r="B404">
        <f t="shared" si="194"/>
        <v>0.58119365131341583</v>
      </c>
      <c r="C404">
        <f t="shared" si="199"/>
        <v>0.83580790468122379</v>
      </c>
      <c r="D404">
        <f t="shared" si="195"/>
        <v>581195.8033033933</v>
      </c>
      <c r="E404">
        <f t="shared" si="200"/>
        <v>0.9177546255748199</v>
      </c>
      <c r="F404">
        <f t="shared" si="196"/>
        <v>1896174613.0242462</v>
      </c>
      <c r="G404" t="e">
        <f t="shared" si="197"/>
        <v>#NUM!</v>
      </c>
      <c r="H404" t="e">
        <f t="shared" si="198"/>
        <v>#NUM!</v>
      </c>
      <c r="I404">
        <f t="shared" si="201"/>
        <v>0.83580681820106495</v>
      </c>
      <c r="J404" t="e">
        <f t="shared" si="202"/>
        <v>#NUM!</v>
      </c>
      <c r="K404" t="e">
        <f t="shared" si="203"/>
        <v>#NUM!</v>
      </c>
      <c r="M404">
        <f t="shared" si="174"/>
        <v>21363125.69511997</v>
      </c>
      <c r="N404">
        <f t="shared" si="175"/>
        <v>21.363104238484382</v>
      </c>
      <c r="O404">
        <f t="shared" si="184"/>
        <v>-0.17935777130709363</v>
      </c>
      <c r="P404">
        <f t="shared" si="185"/>
        <v>21.18374646717729</v>
      </c>
      <c r="Q404">
        <f t="shared" si="186"/>
        <v>-1584835500.6500256</v>
      </c>
      <c r="R404">
        <f t="shared" si="187"/>
        <v>0</v>
      </c>
      <c r="S404">
        <f t="shared" si="188"/>
        <v>0</v>
      </c>
      <c r="U404">
        <f t="shared" si="176"/>
        <v>5.2359877559829888</v>
      </c>
      <c r="V404">
        <f t="shared" si="177"/>
        <v>-4.6547941046695733</v>
      </c>
      <c r="W404">
        <f t="shared" si="189"/>
        <v>-3.057621628342527</v>
      </c>
      <c r="X404">
        <f t="shared" si="178"/>
        <v>2.1783661276404618</v>
      </c>
      <c r="Y404" t="e">
        <f t="shared" si="179"/>
        <v>#NUM!</v>
      </c>
      <c r="Z404">
        <f t="shared" si="190"/>
        <v>0.17935647139014033</v>
      </c>
      <c r="AA404" t="e">
        <f t="shared" si="180"/>
        <v>#NUM!</v>
      </c>
      <c r="AD404">
        <f t="shared" si="191"/>
        <v>-5.7463957785221342E-10</v>
      </c>
      <c r="AE404">
        <f t="shared" si="181"/>
        <v>-9.3531348428610675E-2</v>
      </c>
      <c r="AF404">
        <f t="shared" si="182"/>
        <v>21.097921344790397</v>
      </c>
      <c r="AG404">
        <f t="shared" si="192"/>
        <v>0.17935647139014033</v>
      </c>
      <c r="AH404">
        <f t="shared" si="193"/>
        <v>21.183746467177286</v>
      </c>
      <c r="AI404">
        <f t="shared" si="183"/>
        <v>0</v>
      </c>
    </row>
    <row r="405" spans="1:35" x14ac:dyDescent="0.3">
      <c r="A405">
        <f t="shared" si="204"/>
        <v>0.371</v>
      </c>
      <c r="B405">
        <f t="shared" si="194"/>
        <v>0.58276444921100545</v>
      </c>
      <c r="C405">
        <f t="shared" si="199"/>
        <v>0.83494447130834282</v>
      </c>
      <c r="D405">
        <f t="shared" si="195"/>
        <v>582766.6027717808</v>
      </c>
      <c r="E405">
        <f t="shared" si="200"/>
        <v>0.91899777146540851</v>
      </c>
      <c r="F405">
        <f t="shared" si="196"/>
        <v>1893609621.3004243</v>
      </c>
      <c r="G405" t="e">
        <f t="shared" si="197"/>
        <v>#NUM!</v>
      </c>
      <c r="H405" t="e">
        <f t="shared" si="198"/>
        <v>#NUM!</v>
      </c>
      <c r="I405">
        <f t="shared" si="201"/>
        <v>0.83494338397510726</v>
      </c>
      <c r="J405" t="e">
        <f t="shared" si="202"/>
        <v>#NUM!</v>
      </c>
      <c r="K405" t="e">
        <f t="shared" si="203"/>
        <v>#NUM!</v>
      </c>
      <c r="M405">
        <f t="shared" si="174"/>
        <v>21361772.058858968</v>
      </c>
      <c r="N405">
        <f t="shared" si="175"/>
        <v>21.361750601189797</v>
      </c>
      <c r="O405">
        <f t="shared" si="184"/>
        <v>-0.18039136005267714</v>
      </c>
      <c r="P405">
        <f t="shared" si="185"/>
        <v>21.18135924113712</v>
      </c>
      <c r="Q405">
        <f t="shared" si="186"/>
        <v>-1581056652.3024859</v>
      </c>
      <c r="R405">
        <f t="shared" si="187"/>
        <v>0</v>
      </c>
      <c r="S405">
        <f t="shared" si="188"/>
        <v>0</v>
      </c>
      <c r="U405">
        <f t="shared" si="176"/>
        <v>5.2359877559829888</v>
      </c>
      <c r="V405">
        <f t="shared" si="177"/>
        <v>-4.6532233067719835</v>
      </c>
      <c r="W405">
        <f t="shared" si="189"/>
        <v>-3.0670637462704136</v>
      </c>
      <c r="X405">
        <f t="shared" si="178"/>
        <v>2.1689240097125753</v>
      </c>
      <c r="Y405" t="e">
        <f t="shared" si="179"/>
        <v>#NUM!</v>
      </c>
      <c r="Z405">
        <f t="shared" si="190"/>
        <v>0.18039005776973385</v>
      </c>
      <c r="AA405" t="e">
        <f t="shared" si="180"/>
        <v>#NUM!</v>
      </c>
      <c r="AD405">
        <f t="shared" si="191"/>
        <v>-5.7463957785221342E-10</v>
      </c>
      <c r="AE405">
        <f t="shared" si="181"/>
        <v>-9.5918572102789895E-2</v>
      </c>
      <c r="AF405">
        <f t="shared" si="182"/>
        <v>21.096887756044811</v>
      </c>
      <c r="AG405">
        <f t="shared" si="192"/>
        <v>0.18039005776973385</v>
      </c>
      <c r="AH405">
        <f t="shared" si="193"/>
        <v>21.181359241137116</v>
      </c>
      <c r="AI405">
        <f t="shared" si="183"/>
        <v>0</v>
      </c>
    </row>
    <row r="406" spans="1:35" x14ac:dyDescent="0.3">
      <c r="A406">
        <f t="shared" si="204"/>
        <v>0.372</v>
      </c>
      <c r="B406">
        <f t="shared" si="194"/>
        <v>0.58433524710859508</v>
      </c>
      <c r="C406">
        <f t="shared" si="199"/>
        <v>0.83407897778885798</v>
      </c>
      <c r="D406">
        <f t="shared" si="195"/>
        <v>584337.40224016842</v>
      </c>
      <c r="E406">
        <f t="shared" si="200"/>
        <v>0.92023184726485685</v>
      </c>
      <c r="F406">
        <f t="shared" si="196"/>
        <v>1891070198.4210761</v>
      </c>
      <c r="G406" t="e">
        <f t="shared" si="197"/>
        <v>#NUM!</v>
      </c>
      <c r="H406" t="e">
        <f t="shared" si="198"/>
        <v>#NUM!</v>
      </c>
      <c r="I406">
        <f t="shared" si="201"/>
        <v>0.8340778895493195</v>
      </c>
      <c r="J406" t="e">
        <f t="shared" si="202"/>
        <v>#NUM!</v>
      </c>
      <c r="K406" t="e">
        <f t="shared" si="203"/>
        <v>#NUM!</v>
      </c>
      <c r="M406">
        <f t="shared" ref="M406:M469" si="205">alpha*LN(F406)</f>
        <v>21360430.108722724</v>
      </c>
      <c r="N406">
        <f t="shared" ref="N406:N469" si="206">(LN(cat0)+LN(C406)+M406)/(alpha-1)</f>
        <v>21.360408650016424</v>
      </c>
      <c r="O406">
        <f t="shared" si="184"/>
        <v>-0.1814284882392338</v>
      </c>
      <c r="P406">
        <f t="shared" si="185"/>
        <v>21.17898016177719</v>
      </c>
      <c r="Q406">
        <f t="shared" si="186"/>
        <v>-1577299663.864979</v>
      </c>
      <c r="R406">
        <f t="shared" si="187"/>
        <v>0</v>
      </c>
      <c r="S406">
        <f t="shared" si="188"/>
        <v>0</v>
      </c>
      <c r="U406">
        <f t="shared" ref="U406:U469" si="207">ea</f>
        <v>5.2359877559829888</v>
      </c>
      <c r="V406">
        <f t="shared" ref="V406:V469" si="208">$W$4+B406</f>
        <v>-4.6516525088743936</v>
      </c>
      <c r="W406">
        <f t="shared" si="189"/>
        <v>-3.0765204964328619</v>
      </c>
      <c r="X406">
        <f t="shared" ref="X406:X469" si="209">$W$5+W406</f>
        <v>2.159467259550127</v>
      </c>
      <c r="Y406" t="e">
        <f t="shared" ref="Y406:Y469" si="210">LN(V406) - LN($W$4)</f>
        <v>#NUM!</v>
      </c>
      <c r="Z406">
        <f t="shared" si="190"/>
        <v>0.18142718351836515</v>
      </c>
      <c r="AA406" t="e">
        <f t="shared" ref="AA406:AA469" si="211">X406+Y406-Z406</f>
        <v>#NUM!</v>
      </c>
      <c r="AD406">
        <f t="shared" si="191"/>
        <v>-5.7463957785221342E-10</v>
      </c>
      <c r="AE406">
        <f t="shared" ref="AE406:AE469" si="212">alpha/(alpha-1)*(LN(C406)-LN(E406))</f>
        <v>-9.8297649024792211E-2</v>
      </c>
      <c r="AF406">
        <f t="shared" ref="AF406:AF469" si="213">$E$18+LN(I406)</f>
        <v>21.095850627858255</v>
      </c>
      <c r="AG406">
        <f t="shared" si="192"/>
        <v>0.18142718351836515</v>
      </c>
      <c r="AH406">
        <f t="shared" si="193"/>
        <v>21.17898016177719</v>
      </c>
      <c r="AI406">
        <f t="shared" ref="AI406:AI469" si="214">AH406-P406</f>
        <v>0</v>
      </c>
    </row>
    <row r="407" spans="1:35" x14ac:dyDescent="0.3">
      <c r="A407">
        <f t="shared" si="204"/>
        <v>0.373</v>
      </c>
      <c r="B407">
        <f t="shared" si="194"/>
        <v>0.58590604500618471</v>
      </c>
      <c r="C407">
        <f t="shared" si="199"/>
        <v>0.83321142625829281</v>
      </c>
      <c r="D407">
        <f t="shared" si="195"/>
        <v>585908.20170855592</v>
      </c>
      <c r="E407">
        <f t="shared" si="200"/>
        <v>0.92145684070187517</v>
      </c>
      <c r="F407">
        <f t="shared" si="196"/>
        <v>1888556191.8179646</v>
      </c>
      <c r="G407" t="e">
        <f t="shared" si="197"/>
        <v>#NUM!</v>
      </c>
      <c r="H407" t="e">
        <f t="shared" si="198"/>
        <v>#NUM!</v>
      </c>
      <c r="I407">
        <f t="shared" si="201"/>
        <v>0.83321033725187887</v>
      </c>
      <c r="J407" t="e">
        <f t="shared" si="202"/>
        <v>#NUM!</v>
      </c>
      <c r="K407" t="e">
        <f t="shared" si="203"/>
        <v>#NUM!</v>
      </c>
      <c r="M407">
        <f t="shared" si="205"/>
        <v>21359099.813488062</v>
      </c>
      <c r="N407">
        <f t="shared" si="206"/>
        <v>21.35907835374109</v>
      </c>
      <c r="O407">
        <f t="shared" ref="O407:O470" si="215">LN(I407)</f>
        <v>-0.1824691629849578</v>
      </c>
      <c r="P407">
        <f t="shared" ref="P407:P470" si="216">N407+O407</f>
        <v>21.176609190756132</v>
      </c>
      <c r="Q407">
        <f t="shared" ref="Q407:Q470" si="217">P407-EXP(P407)</f>
        <v>-1573564361.9187582</v>
      </c>
      <c r="R407">
        <f t="shared" ref="R407:R470" si="218">EXP(Q407)</f>
        <v>0</v>
      </c>
      <c r="S407">
        <f t="shared" ref="S407:S470" si="219">IFERROR(P407-LN(J407),0)</f>
        <v>0</v>
      </c>
      <c r="U407">
        <f t="shared" si="207"/>
        <v>5.2359877559829888</v>
      </c>
      <c r="V407">
        <f t="shared" si="208"/>
        <v>-4.6500817109768038</v>
      </c>
      <c r="W407">
        <f t="shared" ref="W407:W470" si="220">V407*TAN(B407)</f>
        <v>-3.0859919762933883</v>
      </c>
      <c r="X407">
        <f t="shared" si="209"/>
        <v>2.1499957796896005</v>
      </c>
      <c r="Y407" t="e">
        <f t="shared" si="210"/>
        <v>#NUM!</v>
      </c>
      <c r="Z407">
        <f t="shared" ref="Z407:Z470" si="221">-LN(C407)</f>
        <v>0.18246785598520807</v>
      </c>
      <c r="AA407" t="e">
        <f t="shared" si="211"/>
        <v>#NUM!</v>
      </c>
      <c r="AD407">
        <f t="shared" ref="AD407:AD470" si="222">$D$14</f>
        <v>-5.7463957785221342E-10</v>
      </c>
      <c r="AE407">
        <f t="shared" si="212"/>
        <v>-0.100668617766969</v>
      </c>
      <c r="AF407">
        <f t="shared" si="213"/>
        <v>21.094809953112531</v>
      </c>
      <c r="AG407">
        <f t="shared" ref="AG407:AG470" si="223">-LN(C407)</f>
        <v>0.18246785598520807</v>
      </c>
      <c r="AH407">
        <f t="shared" ref="AH407:AH470" si="224">SUM(AD407:AG407)</f>
        <v>21.176609190756132</v>
      </c>
      <c r="AI407">
        <f t="shared" si="214"/>
        <v>0</v>
      </c>
    </row>
    <row r="408" spans="1:35" x14ac:dyDescent="0.3">
      <c r="A408">
        <f t="shared" si="204"/>
        <v>0.374</v>
      </c>
      <c r="B408">
        <f t="shared" si="194"/>
        <v>0.58747684290377444</v>
      </c>
      <c r="C408">
        <f t="shared" si="199"/>
        <v>0.83234181885724867</v>
      </c>
      <c r="D408">
        <f t="shared" si="195"/>
        <v>587479.00117694354</v>
      </c>
      <c r="E408">
        <f t="shared" si="200"/>
        <v>0.92267273977705921</v>
      </c>
      <c r="F408">
        <f t="shared" si="196"/>
        <v>1886067450.5470138</v>
      </c>
      <c r="G408" t="e">
        <f t="shared" si="197"/>
        <v>#NUM!</v>
      </c>
      <c r="H408" t="e">
        <f t="shared" si="198"/>
        <v>#NUM!</v>
      </c>
      <c r="I408">
        <f t="shared" si="201"/>
        <v>0.83234072896619504</v>
      </c>
      <c r="J408" t="e">
        <f t="shared" si="202"/>
        <v>#NUM!</v>
      </c>
      <c r="K408" t="e">
        <f t="shared" si="203"/>
        <v>#NUM!</v>
      </c>
      <c r="M408">
        <f t="shared" si="205"/>
        <v>21357781.14208867</v>
      </c>
      <c r="N408">
        <f t="shared" si="206"/>
        <v>21.35775968129747</v>
      </c>
      <c r="O408">
        <f t="shared" si="215"/>
        <v>-0.18351339198800828</v>
      </c>
      <c r="P408">
        <f t="shared" si="216"/>
        <v>21.174246289309462</v>
      </c>
      <c r="Q408">
        <f t="shared" si="217"/>
        <v>-1569850573.749532</v>
      </c>
      <c r="R408">
        <f t="shared" si="218"/>
        <v>0</v>
      </c>
      <c r="S408">
        <f t="shared" si="219"/>
        <v>0</v>
      </c>
      <c r="U408">
        <f t="shared" si="207"/>
        <v>5.2359877559829888</v>
      </c>
      <c r="V408">
        <f t="shared" si="208"/>
        <v>-4.6485109130792139</v>
      </c>
      <c r="W408">
        <f t="shared" si="220"/>
        <v>-3.0954782838670543</v>
      </c>
      <c r="X408">
        <f t="shared" si="209"/>
        <v>2.1405094721159346</v>
      </c>
      <c r="Y408" t="e">
        <f t="shared" si="210"/>
        <v>#NUM!</v>
      </c>
      <c r="Z408">
        <f t="shared" si="221"/>
        <v>0.18351208255990734</v>
      </c>
      <c r="AA408" t="e">
        <f t="shared" si="211"/>
        <v>#NUM!</v>
      </c>
      <c r="AD408">
        <f t="shared" si="222"/>
        <v>-5.7463957785221342E-10</v>
      </c>
      <c r="AE408">
        <f t="shared" si="212"/>
        <v>-0.10303151678528803</v>
      </c>
      <c r="AF408">
        <f t="shared" si="213"/>
        <v>21.093765724109481</v>
      </c>
      <c r="AG408">
        <f t="shared" si="223"/>
        <v>0.18351208255990734</v>
      </c>
      <c r="AH408">
        <f t="shared" si="224"/>
        <v>21.174246289309462</v>
      </c>
      <c r="AI408">
        <f t="shared" si="214"/>
        <v>0</v>
      </c>
    </row>
    <row r="409" spans="1:35" x14ac:dyDescent="0.3">
      <c r="A409">
        <f t="shared" si="204"/>
        <v>0.375</v>
      </c>
      <c r="B409">
        <f t="shared" si="194"/>
        <v>0.58904764080136407</v>
      </c>
      <c r="C409">
        <f t="shared" si="199"/>
        <v>0.83147015773139976</v>
      </c>
      <c r="D409">
        <f t="shared" si="195"/>
        <v>589049.80064533104</v>
      </c>
      <c r="E409">
        <f t="shared" si="200"/>
        <v>0.92387953239986353</v>
      </c>
      <c r="F409">
        <f t="shared" si="196"/>
        <v>1883603826.0098197</v>
      </c>
      <c r="G409" t="e">
        <f t="shared" si="197"/>
        <v>#NUM!</v>
      </c>
      <c r="H409" t="e">
        <f t="shared" si="198"/>
        <v>#NUM!</v>
      </c>
      <c r="I409">
        <f t="shared" si="201"/>
        <v>0.83146906703105317</v>
      </c>
      <c r="J409" t="e">
        <f t="shared" si="202"/>
        <v>#NUM!</v>
      </c>
      <c r="K409" t="e">
        <f t="shared" si="203"/>
        <v>#NUM!</v>
      </c>
      <c r="M409">
        <f t="shared" si="205"/>
        <v>21356474.064006351</v>
      </c>
      <c r="N409">
        <f t="shared" si="206"/>
        <v>21.356452602167366</v>
      </c>
      <c r="O409">
        <f t="shared" si="215"/>
        <v>-0.18456118244697317</v>
      </c>
      <c r="P409">
        <f t="shared" si="216"/>
        <v>21.171891419720392</v>
      </c>
      <c r="Q409">
        <f t="shared" si="217"/>
        <v>-1566158129.6450295</v>
      </c>
      <c r="R409">
        <f t="shared" si="218"/>
        <v>0</v>
      </c>
      <c r="S409">
        <f t="shared" si="219"/>
        <v>0</v>
      </c>
      <c r="U409">
        <f t="shared" si="207"/>
        <v>5.2359877559829888</v>
      </c>
      <c r="V409">
        <f t="shared" si="208"/>
        <v>-4.646940115181625</v>
      </c>
      <c r="W409">
        <f t="shared" si="220"/>
        <v>-3.1049795177251256</v>
      </c>
      <c r="X409">
        <f t="shared" si="209"/>
        <v>2.1310082382578632</v>
      </c>
      <c r="Y409" t="e">
        <f t="shared" si="210"/>
        <v>#NUM!</v>
      </c>
      <c r="Z409">
        <f t="shared" si="221"/>
        <v>0.18455987067282009</v>
      </c>
      <c r="AA409" t="e">
        <f t="shared" si="211"/>
        <v>#NUM!</v>
      </c>
      <c r="AD409">
        <f t="shared" si="222"/>
        <v>-5.7463957785221342E-10</v>
      </c>
      <c r="AE409">
        <f t="shared" si="212"/>
        <v>-0.10538638402830763</v>
      </c>
      <c r="AF409">
        <f t="shared" si="213"/>
        <v>21.092717933650516</v>
      </c>
      <c r="AG409">
        <f t="shared" si="223"/>
        <v>0.18455987067282009</v>
      </c>
      <c r="AH409">
        <f t="shared" si="224"/>
        <v>21.171891419720389</v>
      </c>
      <c r="AI409">
        <f t="shared" si="214"/>
        <v>0</v>
      </c>
    </row>
    <row r="410" spans="1:35" x14ac:dyDescent="0.3">
      <c r="A410">
        <f t="shared" si="204"/>
        <v>0.376</v>
      </c>
      <c r="B410">
        <f t="shared" si="194"/>
        <v>0.5906184386989537</v>
      </c>
      <c r="C410">
        <f t="shared" si="199"/>
        <v>0.83059644503148755</v>
      </c>
      <c r="D410">
        <f t="shared" si="195"/>
        <v>590620.60011371854</v>
      </c>
      <c r="E410">
        <f t="shared" si="200"/>
        <v>0.92507720670495763</v>
      </c>
      <c r="F410">
        <f t="shared" si="196"/>
        <v>1881165171.2823679</v>
      </c>
      <c r="G410" t="e">
        <f t="shared" si="197"/>
        <v>#NUM!</v>
      </c>
      <c r="H410" t="e">
        <f t="shared" si="198"/>
        <v>#NUM!</v>
      </c>
      <c r="I410">
        <f t="shared" si="201"/>
        <v>0.83059535353281544</v>
      </c>
      <c r="J410" t="e">
        <f t="shared" si="202"/>
        <v>#NUM!</v>
      </c>
      <c r="K410" t="e">
        <f t="shared" si="203"/>
        <v>#NUM!</v>
      </c>
      <c r="M410">
        <f t="shared" si="205"/>
        <v>21355178.548924845</v>
      </c>
      <c r="N410">
        <f t="shared" si="206"/>
        <v>21.355157086034499</v>
      </c>
      <c r="O410">
        <f t="shared" si="215"/>
        <v>-0.18561254191043094</v>
      </c>
      <c r="P410">
        <f t="shared" si="216"/>
        <v>21.169544544124069</v>
      </c>
      <c r="Q410">
        <f t="shared" si="217"/>
        <v>-1562486860.993705</v>
      </c>
      <c r="R410">
        <f t="shared" si="218"/>
        <v>0</v>
      </c>
      <c r="S410">
        <f t="shared" si="219"/>
        <v>0</v>
      </c>
      <c r="U410">
        <f t="shared" si="207"/>
        <v>5.2359877559829888</v>
      </c>
      <c r="V410">
        <f t="shared" si="208"/>
        <v>-4.6453693172840351</v>
      </c>
      <c r="W410">
        <f t="shared" si="220"/>
        <v>-3.114495776999787</v>
      </c>
      <c r="X410">
        <f t="shared" si="209"/>
        <v>2.1214919789832019</v>
      </c>
      <c r="Y410" t="e">
        <f t="shared" si="210"/>
        <v>#NUM!</v>
      </c>
      <c r="Z410">
        <f t="shared" si="221"/>
        <v>0.18561122779526007</v>
      </c>
      <c r="AA410" t="e">
        <f t="shared" si="211"/>
        <v>#NUM!</v>
      </c>
      <c r="AD410">
        <f t="shared" si="222"/>
        <v>-5.7463957785221342E-10</v>
      </c>
      <c r="AE410">
        <f t="shared" si="212"/>
        <v>-0.10773325728360819</v>
      </c>
      <c r="AF410">
        <f t="shared" si="213"/>
        <v>21.091666574187059</v>
      </c>
      <c r="AG410">
        <f t="shared" si="223"/>
        <v>0.18561122779526007</v>
      </c>
      <c r="AH410">
        <f t="shared" si="224"/>
        <v>21.169544544124072</v>
      </c>
      <c r="AI410">
        <f t="shared" si="214"/>
        <v>0</v>
      </c>
    </row>
    <row r="411" spans="1:35" x14ac:dyDescent="0.3">
      <c r="A411">
        <f t="shared" si="204"/>
        <v>0.377</v>
      </c>
      <c r="B411">
        <f t="shared" si="194"/>
        <v>0.59218923659654343</v>
      </c>
      <c r="C411">
        <f t="shared" si="199"/>
        <v>0.82972068291331547</v>
      </c>
      <c r="D411">
        <f t="shared" si="195"/>
        <v>592191.39958210615</v>
      </c>
      <c r="E411">
        <f t="shared" si="200"/>
        <v>0.92626575091565333</v>
      </c>
      <c r="F411">
        <f t="shared" si="196"/>
        <v>1878751341.372885</v>
      </c>
      <c r="G411" t="e">
        <f t="shared" si="197"/>
        <v>#NUM!</v>
      </c>
      <c r="H411" t="e">
        <f t="shared" si="198"/>
        <v>#NUM!</v>
      </c>
      <c r="I411">
        <f t="shared" si="201"/>
        <v>0.82971959056229816</v>
      </c>
      <c r="J411" t="e">
        <f t="shared" si="202"/>
        <v>#NUM!</v>
      </c>
      <c r="K411" t="e">
        <f t="shared" si="203"/>
        <v>#NUM!</v>
      </c>
      <c r="M411">
        <f t="shared" si="205"/>
        <v>21353894.56687535</v>
      </c>
      <c r="N411">
        <f t="shared" si="206"/>
        <v>21.353873102930073</v>
      </c>
      <c r="O411">
        <f t="shared" si="215"/>
        <v>-0.18666747796922017</v>
      </c>
      <c r="P411">
        <f t="shared" si="216"/>
        <v>21.167205624960854</v>
      </c>
      <c r="Q411">
        <f t="shared" si="217"/>
        <v>-1558836600.980706</v>
      </c>
      <c r="R411">
        <f t="shared" si="218"/>
        <v>0</v>
      </c>
      <c r="S411">
        <f t="shared" si="219"/>
        <v>0</v>
      </c>
      <c r="U411">
        <f t="shared" si="207"/>
        <v>5.2359877559829888</v>
      </c>
      <c r="V411">
        <f t="shared" si="208"/>
        <v>-4.6437985193864453</v>
      </c>
      <c r="W411">
        <f t="shared" si="220"/>
        <v>-3.1240271613888941</v>
      </c>
      <c r="X411">
        <f t="shared" si="209"/>
        <v>2.1119605945940947</v>
      </c>
      <c r="Y411" t="e">
        <f t="shared" si="210"/>
        <v>#NUM!</v>
      </c>
      <c r="Z411">
        <f t="shared" si="221"/>
        <v>0.18666616143974363</v>
      </c>
      <c r="AA411" t="e">
        <f t="shared" si="211"/>
        <v>#NUM!</v>
      </c>
      <c r="AD411">
        <f t="shared" si="222"/>
        <v>-5.7463957785221342E-10</v>
      </c>
      <c r="AE411">
        <f t="shared" si="212"/>
        <v>-0.11007217403252575</v>
      </c>
      <c r="AF411">
        <f t="shared" si="213"/>
        <v>21.090611638128269</v>
      </c>
      <c r="AG411">
        <f t="shared" si="223"/>
        <v>0.18666616143974363</v>
      </c>
      <c r="AH411">
        <f t="shared" si="224"/>
        <v>21.167205624960847</v>
      </c>
      <c r="AI411">
        <f t="shared" si="214"/>
        <v>0</v>
      </c>
    </row>
    <row r="412" spans="1:35" x14ac:dyDescent="0.3">
      <c r="A412">
        <f t="shared" si="204"/>
        <v>0.378</v>
      </c>
      <c r="B412">
        <f t="shared" si="194"/>
        <v>0.59376003449413306</v>
      </c>
      <c r="C412">
        <f t="shared" si="199"/>
        <v>0.82884287353774388</v>
      </c>
      <c r="D412">
        <f t="shared" si="195"/>
        <v>593762.19905049377</v>
      </c>
      <c r="E412">
        <f t="shared" si="200"/>
        <v>0.92744515325694865</v>
      </c>
      <c r="F412">
        <f t="shared" si="196"/>
        <v>1876362193.3753505</v>
      </c>
      <c r="G412" t="e">
        <f t="shared" si="197"/>
        <v>#NUM!</v>
      </c>
      <c r="H412" t="e">
        <f t="shared" si="198"/>
        <v>#NUM!</v>
      </c>
      <c r="I412">
        <f t="shared" si="201"/>
        <v>0.82884178041016443</v>
      </c>
      <c r="J412" t="e">
        <f t="shared" si="202"/>
        <v>#NUM!</v>
      </c>
      <c r="K412" t="e">
        <f t="shared" si="203"/>
        <v>#NUM!</v>
      </c>
      <c r="M412">
        <f t="shared" si="205"/>
        <v>21352622.088327389</v>
      </c>
      <c r="N412">
        <f t="shared" si="206"/>
        <v>21.352600623323593</v>
      </c>
      <c r="O412">
        <f t="shared" si="215"/>
        <v>-0.18772599802094667</v>
      </c>
      <c r="P412">
        <f t="shared" si="216"/>
        <v>21.164874625302645</v>
      </c>
      <c r="Q412">
        <f t="shared" si="217"/>
        <v>-1555207185.0766118</v>
      </c>
      <c r="R412">
        <f t="shared" si="218"/>
        <v>0</v>
      </c>
      <c r="S412">
        <f t="shared" si="219"/>
        <v>0</v>
      </c>
      <c r="U412">
        <f t="shared" si="207"/>
        <v>5.2359877559829888</v>
      </c>
      <c r="V412">
        <f t="shared" si="208"/>
        <v>-4.6422277214888554</v>
      </c>
      <c r="W412">
        <f t="shared" si="220"/>
        <v>-3.1335737711607687</v>
      </c>
      <c r="X412">
        <f t="shared" si="209"/>
        <v>2.1024139848222201</v>
      </c>
      <c r="Y412" t="e">
        <f t="shared" si="210"/>
        <v>#NUM!</v>
      </c>
      <c r="Z412">
        <f t="shared" si="221"/>
        <v>0.18772467916023713</v>
      </c>
      <c r="AA412" t="e">
        <f t="shared" si="211"/>
        <v>#NUM!</v>
      </c>
      <c r="AD412">
        <f t="shared" si="222"/>
        <v>-5.7463957785221342E-10</v>
      </c>
      <c r="AE412">
        <f t="shared" si="212"/>
        <v>-0.11240317135949565</v>
      </c>
      <c r="AF412">
        <f t="shared" si="213"/>
        <v>21.089553118076541</v>
      </c>
      <c r="AG412">
        <f t="shared" si="223"/>
        <v>0.18772467916023713</v>
      </c>
      <c r="AH412">
        <f t="shared" si="224"/>
        <v>21.164874625302641</v>
      </c>
      <c r="AI412">
        <f t="shared" si="214"/>
        <v>0</v>
      </c>
    </row>
    <row r="413" spans="1:35" x14ac:dyDescent="0.3">
      <c r="A413">
        <f t="shared" si="204"/>
        <v>0.379</v>
      </c>
      <c r="B413">
        <f t="shared" si="194"/>
        <v>0.59533083239172269</v>
      </c>
      <c r="C413">
        <f t="shared" si="199"/>
        <v>0.82796301907068459</v>
      </c>
      <c r="D413">
        <f t="shared" si="195"/>
        <v>595332.99851888127</v>
      </c>
      <c r="E413">
        <f t="shared" si="200"/>
        <v>0.92861540204542292</v>
      </c>
      <c r="F413">
        <f t="shared" si="196"/>
        <v>1873997586.2638383</v>
      </c>
      <c r="G413" t="e">
        <f t="shared" si="197"/>
        <v>#NUM!</v>
      </c>
      <c r="H413" t="e">
        <f t="shared" si="198"/>
        <v>#NUM!</v>
      </c>
      <c r="I413">
        <f t="shared" si="201"/>
        <v>0.82796192517749023</v>
      </c>
      <c r="J413" t="e">
        <f t="shared" si="202"/>
        <v>#NUM!</v>
      </c>
      <c r="K413" t="e">
        <f t="shared" si="203"/>
        <v>#NUM!</v>
      </c>
      <c r="M413">
        <f t="shared" si="205"/>
        <v>21351361.084088653</v>
      </c>
      <c r="N413">
        <f t="shared" si="206"/>
        <v>21.351339618022749</v>
      </c>
      <c r="O413">
        <f t="shared" si="215"/>
        <v>-0.18878810973933455</v>
      </c>
      <c r="P413">
        <f t="shared" si="216"/>
        <v>21.162551508283414</v>
      </c>
      <c r="Q413">
        <f t="shared" si="217"/>
        <v>-1551598450.1294653</v>
      </c>
      <c r="R413">
        <f t="shared" si="218"/>
        <v>0</v>
      </c>
      <c r="S413">
        <f t="shared" si="219"/>
        <v>0</v>
      </c>
      <c r="U413">
        <f t="shared" si="207"/>
        <v>5.2359877559829888</v>
      </c>
      <c r="V413">
        <f t="shared" si="208"/>
        <v>-4.6406569235912665</v>
      </c>
      <c r="W413">
        <f t="shared" si="220"/>
        <v>-3.1431357071590429</v>
      </c>
      <c r="X413">
        <f t="shared" si="209"/>
        <v>2.0928520488239459</v>
      </c>
      <c r="Y413" t="e">
        <f t="shared" si="210"/>
        <v>#NUM!</v>
      </c>
      <c r="Z413">
        <f t="shared" si="221"/>
        <v>0.18878678855240738</v>
      </c>
      <c r="AA413" t="e">
        <f t="shared" si="211"/>
        <v>#NUM!</v>
      </c>
      <c r="AD413">
        <f t="shared" si="222"/>
        <v>-5.7463957785221342E-10</v>
      </c>
      <c r="AE413">
        <f t="shared" si="212"/>
        <v>-0.11472628605251152</v>
      </c>
      <c r="AF413">
        <f t="shared" si="213"/>
        <v>21.088491006358154</v>
      </c>
      <c r="AG413">
        <f t="shared" si="223"/>
        <v>0.18878678855240738</v>
      </c>
      <c r="AH413">
        <f t="shared" si="224"/>
        <v>21.162551508283411</v>
      </c>
      <c r="AI413">
        <f t="shared" si="214"/>
        <v>0</v>
      </c>
    </row>
    <row r="414" spans="1:35" x14ac:dyDescent="0.3">
      <c r="A414">
        <f t="shared" si="204"/>
        <v>0.38</v>
      </c>
      <c r="B414">
        <f t="shared" si="194"/>
        <v>0.59690163028931231</v>
      </c>
      <c r="C414">
        <f t="shared" si="199"/>
        <v>0.82708112168309533</v>
      </c>
      <c r="D414">
        <f t="shared" si="195"/>
        <v>596903.79798726877</v>
      </c>
      <c r="E414">
        <f t="shared" si="200"/>
        <v>0.92977648577506689</v>
      </c>
      <c r="F414">
        <f t="shared" si="196"/>
        <v>1871657380.6982079</v>
      </c>
      <c r="G414" t="e">
        <f t="shared" si="197"/>
        <v>#NUM!</v>
      </c>
      <c r="H414" t="e">
        <f t="shared" si="198"/>
        <v>#NUM!</v>
      </c>
      <c r="I414">
        <f t="shared" si="201"/>
        <v>0.82708002703522665</v>
      </c>
      <c r="J414" t="e">
        <f t="shared" si="202"/>
        <v>#NUM!</v>
      </c>
      <c r="K414" t="e">
        <f t="shared" si="203"/>
        <v>#NUM!</v>
      </c>
      <c r="M414">
        <f t="shared" si="205"/>
        <v>21350111.525209911</v>
      </c>
      <c r="N414">
        <f t="shared" si="206"/>
        <v>21.350090058078298</v>
      </c>
      <c r="O414">
        <f t="shared" si="215"/>
        <v>-0.18985382076200893</v>
      </c>
      <c r="P414">
        <f t="shared" si="216"/>
        <v>21.160236237316287</v>
      </c>
      <c r="Q414">
        <f t="shared" si="217"/>
        <v>-1548010234.6869602</v>
      </c>
      <c r="R414">
        <f t="shared" si="218"/>
        <v>0</v>
      </c>
      <c r="S414">
        <f t="shared" si="219"/>
        <v>0</v>
      </c>
      <c r="U414">
        <f t="shared" si="207"/>
        <v>5.2359877559829888</v>
      </c>
      <c r="V414">
        <f t="shared" si="208"/>
        <v>-4.6390861256936766</v>
      </c>
      <c r="W414">
        <f t="shared" si="220"/>
        <v>-3.1527130708075495</v>
      </c>
      <c r="X414">
        <f t="shared" si="209"/>
        <v>2.0832746851754393</v>
      </c>
      <c r="Y414" t="e">
        <f t="shared" si="210"/>
        <v>#NUM!</v>
      </c>
      <c r="Z414">
        <f t="shared" si="221"/>
        <v>0.18985249725387368</v>
      </c>
      <c r="AA414" t="e">
        <f t="shared" si="211"/>
        <v>#NUM!</v>
      </c>
      <c r="AD414">
        <f t="shared" si="222"/>
        <v>-5.7463957785221342E-10</v>
      </c>
      <c r="AE414">
        <f t="shared" si="212"/>
        <v>-0.11704155469842803</v>
      </c>
      <c r="AF414">
        <f t="shared" si="213"/>
        <v>21.087425295335478</v>
      </c>
      <c r="AG414">
        <f t="shared" si="223"/>
        <v>0.18985249725387368</v>
      </c>
      <c r="AH414">
        <f t="shared" si="224"/>
        <v>21.160236237316283</v>
      </c>
      <c r="AI414">
        <f t="shared" si="214"/>
        <v>0</v>
      </c>
    </row>
    <row r="415" spans="1:35" x14ac:dyDescent="0.3">
      <c r="A415">
        <f t="shared" si="204"/>
        <v>0.38100000000000001</v>
      </c>
      <c r="B415">
        <f t="shared" si="194"/>
        <v>0.59847242818690194</v>
      </c>
      <c r="C415">
        <f t="shared" si="199"/>
        <v>0.82619718355097449</v>
      </c>
      <c r="D415">
        <f t="shared" si="195"/>
        <v>598474.59745565627</v>
      </c>
      <c r="E415">
        <f t="shared" si="200"/>
        <v>0.93092839298645325</v>
      </c>
      <c r="F415">
        <f t="shared" si="196"/>
        <v>1869341439.2677889</v>
      </c>
      <c r="G415" t="e">
        <f t="shared" si="197"/>
        <v>#NUM!</v>
      </c>
      <c r="H415" t="e">
        <f t="shared" si="198"/>
        <v>#NUM!</v>
      </c>
      <c r="I415">
        <f t="shared" si="201"/>
        <v>0.82619608815936507</v>
      </c>
      <c r="J415" t="e">
        <f t="shared" si="202"/>
        <v>#NUM!</v>
      </c>
      <c r="K415" t="e">
        <f t="shared" si="203"/>
        <v>#NUM!</v>
      </c>
      <c r="M415">
        <f t="shared" si="205"/>
        <v>21348873.383123435</v>
      </c>
      <c r="N415">
        <f t="shared" si="206"/>
        <v>21.348851914922506</v>
      </c>
      <c r="O415">
        <f t="shared" si="215"/>
        <v>-0.19092313876880201</v>
      </c>
      <c r="P415">
        <f t="shared" si="216"/>
        <v>21.157928776153703</v>
      </c>
      <c r="Q415">
        <f t="shared" si="217"/>
        <v>-1544442379.071805</v>
      </c>
      <c r="R415">
        <f t="shared" si="218"/>
        <v>0</v>
      </c>
      <c r="S415">
        <f t="shared" si="219"/>
        <v>0</v>
      </c>
      <c r="U415">
        <f t="shared" si="207"/>
        <v>5.2359877559829888</v>
      </c>
      <c r="V415">
        <f t="shared" si="208"/>
        <v>-4.6375153277960868</v>
      </c>
      <c r="W415">
        <f t="shared" si="220"/>
        <v>-3.1623059641152551</v>
      </c>
      <c r="X415">
        <f t="shared" si="209"/>
        <v>2.0736817918677337</v>
      </c>
      <c r="Y415" t="e">
        <f t="shared" si="210"/>
        <v>#NUM!</v>
      </c>
      <c r="Z415">
        <f t="shared" si="221"/>
        <v>0.19092181294446206</v>
      </c>
      <c r="AA415" t="e">
        <f t="shared" si="211"/>
        <v>#NUM!</v>
      </c>
      <c r="AD415">
        <f t="shared" si="222"/>
        <v>-5.7463957785221342E-10</v>
      </c>
      <c r="AE415">
        <f t="shared" si="212"/>
        <v>-0.11934901354480404</v>
      </c>
      <c r="AF415">
        <f t="shared" si="213"/>
        <v>21.086355977328687</v>
      </c>
      <c r="AG415">
        <f t="shared" si="223"/>
        <v>0.19092181294446206</v>
      </c>
      <c r="AH415">
        <f t="shared" si="224"/>
        <v>21.157928776153707</v>
      </c>
      <c r="AI415">
        <f t="shared" si="214"/>
        <v>0</v>
      </c>
    </row>
    <row r="416" spans="1:35" x14ac:dyDescent="0.3">
      <c r="A416">
        <f t="shared" si="204"/>
        <v>0.38200000000000001</v>
      </c>
      <c r="B416">
        <f t="shared" si="194"/>
        <v>0.60004322608449157</v>
      </c>
      <c r="C416">
        <f t="shared" si="199"/>
        <v>0.82531120685535597</v>
      </c>
      <c r="D416">
        <f t="shared" si="195"/>
        <v>600045.39692404377</v>
      </c>
      <c r="E416">
        <f t="shared" si="200"/>
        <v>0.93207111231072326</v>
      </c>
      <c r="F416">
        <f t="shared" si="196"/>
        <v>1867049626.3813083</v>
      </c>
      <c r="G416" t="e">
        <f t="shared" si="197"/>
        <v>#NUM!</v>
      </c>
      <c r="H416" t="e">
        <f t="shared" si="198"/>
        <v>#NUM!</v>
      </c>
      <c r="I416">
        <f t="shared" si="201"/>
        <v>0.82531011073093241</v>
      </c>
      <c r="J416" t="e">
        <f t="shared" si="202"/>
        <v>#NUM!</v>
      </c>
      <c r="K416" t="e">
        <f t="shared" si="203"/>
        <v>#NUM!</v>
      </c>
      <c r="M416">
        <f t="shared" si="205"/>
        <v>21347646.629592855</v>
      </c>
      <c r="N416">
        <f t="shared" si="206"/>
        <v>21.347625160318998</v>
      </c>
      <c r="O416">
        <f t="shared" si="215"/>
        <v>-0.19199607148200842</v>
      </c>
      <c r="P416">
        <f t="shared" si="216"/>
        <v>21.155629088836989</v>
      </c>
      <c r="Q416">
        <f t="shared" si="217"/>
        <v>-1540894725.2856097</v>
      </c>
      <c r="R416">
        <f t="shared" si="218"/>
        <v>0</v>
      </c>
      <c r="S416">
        <f t="shared" si="219"/>
        <v>0</v>
      </c>
      <c r="U416">
        <f t="shared" si="207"/>
        <v>5.2359877559829888</v>
      </c>
      <c r="V416">
        <f t="shared" si="208"/>
        <v>-4.6359445298984969</v>
      </c>
      <c r="W416">
        <f t="shared" si="220"/>
        <v>-3.1719144896812432</v>
      </c>
      <c r="X416">
        <f t="shared" si="209"/>
        <v>2.0640732663017456</v>
      </c>
      <c r="Y416" t="e">
        <f t="shared" si="210"/>
        <v>#NUM!</v>
      </c>
      <c r="Z416">
        <f t="shared" si="221"/>
        <v>0.19199474334646108</v>
      </c>
      <c r="AA416" t="e">
        <f t="shared" si="211"/>
        <v>#NUM!</v>
      </c>
      <c r="AD416">
        <f t="shared" si="222"/>
        <v>-5.7463957785221342E-10</v>
      </c>
      <c r="AE416">
        <f t="shared" si="212"/>
        <v>-0.12164869855031558</v>
      </c>
      <c r="AF416">
        <f t="shared" si="213"/>
        <v>21.08528304461548</v>
      </c>
      <c r="AG416">
        <f t="shared" si="223"/>
        <v>0.19199474334646108</v>
      </c>
      <c r="AH416">
        <f t="shared" si="224"/>
        <v>21.155629088836989</v>
      </c>
      <c r="AI416">
        <f t="shared" si="214"/>
        <v>0</v>
      </c>
    </row>
    <row r="417" spans="1:35" x14ac:dyDescent="0.3">
      <c r="A417">
        <f t="shared" si="204"/>
        <v>0.38300000000000001</v>
      </c>
      <c r="B417">
        <f t="shared" si="194"/>
        <v>0.6016140239820813</v>
      </c>
      <c r="C417">
        <f t="shared" si="199"/>
        <v>0.82442319378230344</v>
      </c>
      <c r="D417">
        <f t="shared" si="195"/>
        <v>601616.19639243151</v>
      </c>
      <c r="E417">
        <f t="shared" si="200"/>
        <v>0.93320463255336561</v>
      </c>
      <c r="F417">
        <f t="shared" si="196"/>
        <v>1864781808.0789809</v>
      </c>
      <c r="G417" t="e">
        <f t="shared" si="197"/>
        <v>#NUM!</v>
      </c>
      <c r="H417" t="e">
        <f t="shared" si="198"/>
        <v>#NUM!</v>
      </c>
      <c r="I417">
        <f t="shared" si="201"/>
        <v>0.82442209687009727</v>
      </c>
      <c r="J417" t="e">
        <f t="shared" si="202"/>
        <v>#NUM!</v>
      </c>
      <c r="K417" t="e">
        <f t="shared" si="203"/>
        <v>#NUM!</v>
      </c>
      <c r="M417">
        <f t="shared" si="205"/>
        <v>21346431.236620728</v>
      </c>
      <c r="N417">
        <f t="shared" si="206"/>
        <v>21.346409766270316</v>
      </c>
      <c r="O417">
        <f t="shared" si="215"/>
        <v>-0.19307262674656459</v>
      </c>
      <c r="P417">
        <f t="shared" si="216"/>
        <v>21.153337139523753</v>
      </c>
      <c r="Q417">
        <f t="shared" si="217"/>
        <v>-1537367116.7262571</v>
      </c>
      <c r="R417">
        <f t="shared" si="218"/>
        <v>0</v>
      </c>
      <c r="S417">
        <f t="shared" si="219"/>
        <v>0</v>
      </c>
      <c r="U417">
        <f t="shared" si="207"/>
        <v>5.2359877559829888</v>
      </c>
      <c r="V417">
        <f t="shared" si="208"/>
        <v>-4.634373732000908</v>
      </c>
      <c r="W417">
        <f t="shared" si="220"/>
        <v>-3.1815387506997452</v>
      </c>
      <c r="X417">
        <f t="shared" si="209"/>
        <v>2.0544490052832436</v>
      </c>
      <c r="Y417" t="e">
        <f t="shared" si="210"/>
        <v>#NUM!</v>
      </c>
      <c r="Z417">
        <f t="shared" si="221"/>
        <v>0.19307129622488084</v>
      </c>
      <c r="AA417" t="e">
        <f t="shared" si="211"/>
        <v>#NUM!</v>
      </c>
      <c r="AD417">
        <f t="shared" si="222"/>
        <v>-5.7463957785221342E-10</v>
      </c>
      <c r="AE417">
        <f t="shared" si="212"/>
        <v>-0.123940645477419</v>
      </c>
      <c r="AF417">
        <f t="shared" si="213"/>
        <v>21.084206489350926</v>
      </c>
      <c r="AG417">
        <f t="shared" si="223"/>
        <v>0.19307129622488084</v>
      </c>
      <c r="AH417">
        <f t="shared" si="224"/>
        <v>21.153337139523749</v>
      </c>
      <c r="AI417">
        <f t="shared" si="214"/>
        <v>0</v>
      </c>
    </row>
    <row r="418" spans="1:35" x14ac:dyDescent="0.3">
      <c r="A418">
        <f t="shared" si="204"/>
        <v>0.38400000000000001</v>
      </c>
      <c r="B418">
        <f t="shared" ref="B418:B481" si="225">(1-A418)*-theta0+A418*PI()/2</f>
        <v>0.60318482187967093</v>
      </c>
      <c r="C418">
        <f t="shared" si="199"/>
        <v>0.82353314652290543</v>
      </c>
      <c r="D418">
        <f t="shared" ref="D418:D481" si="226">alpha*(B418+theta0)</f>
        <v>603186.99586081901</v>
      </c>
      <c r="E418">
        <f t="shared" si="200"/>
        <v>0.9343289423589779</v>
      </c>
      <c r="F418">
        <f t="shared" ref="F418:F481" si="227">x_m_zeta/E418</f>
        <v>1862537852.6826544</v>
      </c>
      <c r="G418" t="e">
        <f t="shared" ref="G418:G481" si="228">(F418)^alpha</f>
        <v>#NUM!</v>
      </c>
      <c r="H418" t="e">
        <f t="shared" ref="H418:H481" si="229">(cat0*C418*G418)^(1/(alpha-1))</f>
        <v>#NUM!</v>
      </c>
      <c r="I418">
        <f t="shared" si="201"/>
        <v>0.82353204889956666</v>
      </c>
      <c r="J418" t="e">
        <f t="shared" si="202"/>
        <v>#NUM!</v>
      </c>
      <c r="K418" t="e">
        <f t="shared" si="203"/>
        <v>#NUM!</v>
      </c>
      <c r="M418">
        <f t="shared" si="205"/>
        <v>21345227.176805299</v>
      </c>
      <c r="N418">
        <f t="shared" si="206"/>
        <v>21.345205705374703</v>
      </c>
      <c r="O418">
        <f t="shared" si="215"/>
        <v>-0.19415281221089653</v>
      </c>
      <c r="P418">
        <f t="shared" si="216"/>
        <v>21.151052893163808</v>
      </c>
      <c r="Q418">
        <f t="shared" si="217"/>
        <v>-1533859399.2106349</v>
      </c>
      <c r="R418">
        <f t="shared" si="218"/>
        <v>0</v>
      </c>
      <c r="S418">
        <f t="shared" si="219"/>
        <v>0</v>
      </c>
      <c r="U418">
        <f t="shared" si="207"/>
        <v>5.2359877559829888</v>
      </c>
      <c r="V418">
        <f t="shared" si="208"/>
        <v>-4.6328029341033181</v>
      </c>
      <c r="W418">
        <f t="shared" si="220"/>
        <v>-3.1911788509652106</v>
      </c>
      <c r="X418">
        <f t="shared" si="209"/>
        <v>2.0448089050177782</v>
      </c>
      <c r="Y418" t="e">
        <f t="shared" si="210"/>
        <v>#NUM!</v>
      </c>
      <c r="Z418">
        <f t="shared" si="221"/>
        <v>0.19415147938771279</v>
      </c>
      <c r="AA418" t="e">
        <f t="shared" si="211"/>
        <v>#NUM!</v>
      </c>
      <c r="AD418">
        <f t="shared" si="222"/>
        <v>-5.7463957785221342E-10</v>
      </c>
      <c r="AE418">
        <f t="shared" si="212"/>
        <v>-0.12622488953585817</v>
      </c>
      <c r="AF418">
        <f t="shared" si="213"/>
        <v>21.083126303886594</v>
      </c>
      <c r="AG418">
        <f t="shared" si="223"/>
        <v>0.19415147938771279</v>
      </c>
      <c r="AH418">
        <f t="shared" si="224"/>
        <v>21.151052893163811</v>
      </c>
      <c r="AI418">
        <f t="shared" si="214"/>
        <v>0</v>
      </c>
    </row>
    <row r="419" spans="1:35" x14ac:dyDescent="0.3">
      <c r="A419">
        <f t="shared" si="204"/>
        <v>0.38500000000000001</v>
      </c>
      <c r="B419">
        <f t="shared" si="225"/>
        <v>0.60475561977726056</v>
      </c>
      <c r="C419">
        <f t="shared" ref="C419:C482" si="230">COS(B419)</f>
        <v>0.82264106727326958</v>
      </c>
      <c r="D419">
        <f t="shared" si="226"/>
        <v>604757.79532920651</v>
      </c>
      <c r="E419">
        <f t="shared" ref="E419:E482" si="231">SIN(D419)</f>
        <v>0.93544403071542548</v>
      </c>
      <c r="F419">
        <f t="shared" si="227"/>
        <v>1860317629.7673604</v>
      </c>
      <c r="G419" t="e">
        <f t="shared" si="228"/>
        <v>#NUM!</v>
      </c>
      <c r="H419" t="e">
        <f t="shared" si="229"/>
        <v>#NUM!</v>
      </c>
      <c r="I419">
        <f t="shared" ref="I419:I482" si="232">COS(D419-B419)</f>
        <v>0.82263996894970381</v>
      </c>
      <c r="J419" t="e">
        <f t="shared" ref="J419:J482" si="233">H419*I419</f>
        <v>#NUM!</v>
      </c>
      <c r="K419" t="e">
        <f t="shared" ref="K419:K482" si="234">J419*EXP(-J419)</f>
        <v>#NUM!</v>
      </c>
      <c r="M419">
        <f t="shared" si="205"/>
        <v>21344034.422797415</v>
      </c>
      <c r="N419">
        <f t="shared" si="206"/>
        <v>21.344012950282998</v>
      </c>
      <c r="O419">
        <f t="shared" si="215"/>
        <v>-0.19523663580589795</v>
      </c>
      <c r="P419">
        <f t="shared" si="216"/>
        <v>21.1487763144771</v>
      </c>
      <c r="Q419">
        <f t="shared" si="217"/>
        <v>-1530371419.38484</v>
      </c>
      <c r="R419">
        <f t="shared" si="218"/>
        <v>0</v>
      </c>
      <c r="S419">
        <f t="shared" si="219"/>
        <v>0</v>
      </c>
      <c r="U419">
        <f t="shared" si="207"/>
        <v>5.2359877559829888</v>
      </c>
      <c r="V419">
        <f t="shared" si="208"/>
        <v>-4.6312321362057283</v>
      </c>
      <c r="W419">
        <f t="shared" si="220"/>
        <v>-3.2008348948774428</v>
      </c>
      <c r="X419">
        <f t="shared" si="209"/>
        <v>2.0351528611055461</v>
      </c>
      <c r="Y419" t="e">
        <f t="shared" si="210"/>
        <v>#NUM!</v>
      </c>
      <c r="Z419">
        <f t="shared" si="221"/>
        <v>0.19523530068619308</v>
      </c>
      <c r="AA419" t="e">
        <f t="shared" si="211"/>
        <v>#NUM!</v>
      </c>
      <c r="AD419">
        <f t="shared" si="222"/>
        <v>-5.7463957785221342E-10</v>
      </c>
      <c r="AE419">
        <f t="shared" si="212"/>
        <v>-0.12850146592604528</v>
      </c>
      <c r="AF419">
        <f t="shared" si="213"/>
        <v>21.082042480291591</v>
      </c>
      <c r="AG419">
        <f t="shared" si="223"/>
        <v>0.19523530068619308</v>
      </c>
      <c r="AH419">
        <f t="shared" si="224"/>
        <v>21.1487763144771</v>
      </c>
      <c r="AI419">
        <f t="shared" si="214"/>
        <v>0</v>
      </c>
    </row>
    <row r="420" spans="1:35" x14ac:dyDescent="0.3">
      <c r="A420">
        <f t="shared" ref="A420:A483" si="235">ROUND(A419+1/1000,3)</f>
        <v>0.38600000000000001</v>
      </c>
      <c r="B420">
        <f t="shared" si="225"/>
        <v>0.60632641767485029</v>
      </c>
      <c r="C420">
        <f t="shared" si="230"/>
        <v>0.82174695823451682</v>
      </c>
      <c r="D420">
        <f t="shared" si="226"/>
        <v>606328.59479759412</v>
      </c>
      <c r="E420">
        <f t="shared" si="231"/>
        <v>0.93654988665804428</v>
      </c>
      <c r="F420">
        <f t="shared" si="227"/>
        <v>1858121010.7347345</v>
      </c>
      <c r="G420" t="e">
        <f t="shared" si="228"/>
        <v>#NUM!</v>
      </c>
      <c r="H420" t="e">
        <f t="shared" si="229"/>
        <v>#NUM!</v>
      </c>
      <c r="I420">
        <f t="shared" si="232"/>
        <v>0.82174585915528287</v>
      </c>
      <c r="J420" t="e">
        <f t="shared" si="233"/>
        <v>#NUM!</v>
      </c>
      <c r="K420" t="e">
        <f t="shared" si="234"/>
        <v>#NUM!</v>
      </c>
      <c r="M420">
        <f t="shared" si="205"/>
        <v>21342852.947615419</v>
      </c>
      <c r="N420">
        <f t="shared" si="206"/>
        <v>21.342831474013533</v>
      </c>
      <c r="O420">
        <f t="shared" si="215"/>
        <v>-0.1963241055070509</v>
      </c>
      <c r="P420">
        <f t="shared" si="216"/>
        <v>21.14650736850648</v>
      </c>
      <c r="Q420">
        <f t="shared" si="217"/>
        <v>-1526903025.5606313</v>
      </c>
      <c r="R420">
        <f t="shared" si="218"/>
        <v>0</v>
      </c>
      <c r="S420">
        <f t="shared" si="219"/>
        <v>0</v>
      </c>
      <c r="U420">
        <f t="shared" si="207"/>
        <v>5.2359877559829888</v>
      </c>
      <c r="V420">
        <f t="shared" si="208"/>
        <v>-4.6296613383081384</v>
      </c>
      <c r="W420">
        <f t="shared" si="220"/>
        <v>-3.2105069874467684</v>
      </c>
      <c r="X420">
        <f t="shared" si="209"/>
        <v>2.0254807685362204</v>
      </c>
      <c r="Y420" t="e">
        <f t="shared" si="210"/>
        <v>#NUM!</v>
      </c>
      <c r="Z420">
        <f t="shared" si="221"/>
        <v>0.19632276801506759</v>
      </c>
      <c r="AA420" t="e">
        <f t="shared" si="211"/>
        <v>#NUM!</v>
      </c>
      <c r="AD420">
        <f t="shared" si="222"/>
        <v>-5.7463957785221342E-10</v>
      </c>
      <c r="AE420">
        <f t="shared" si="212"/>
        <v>-0.13077040952438282</v>
      </c>
      <c r="AF420">
        <f t="shared" si="213"/>
        <v>21.080955010590436</v>
      </c>
      <c r="AG420">
        <f t="shared" si="223"/>
        <v>0.19632276801506759</v>
      </c>
      <c r="AH420">
        <f t="shared" si="224"/>
        <v>21.146507368506484</v>
      </c>
      <c r="AI420">
        <f t="shared" si="214"/>
        <v>0</v>
      </c>
    </row>
    <row r="421" spans="1:35" x14ac:dyDescent="0.3">
      <c r="A421">
        <f t="shared" si="235"/>
        <v>0.38700000000000001</v>
      </c>
      <c r="B421">
        <f t="shared" si="225"/>
        <v>0.60789721557243992</v>
      </c>
      <c r="C421">
        <f t="shared" si="230"/>
        <v>0.820850821612777</v>
      </c>
      <c r="D421">
        <f t="shared" si="226"/>
        <v>607899.39426598162</v>
      </c>
      <c r="E421">
        <f t="shared" si="231"/>
        <v>0.93764649919052567</v>
      </c>
      <c r="F421">
        <f t="shared" si="227"/>
        <v>1855947868.9494264</v>
      </c>
      <c r="G421" t="e">
        <f t="shared" si="228"/>
        <v>#NUM!</v>
      </c>
      <c r="H421" t="e">
        <f t="shared" si="229"/>
        <v>#NUM!</v>
      </c>
      <c r="I421">
        <f t="shared" si="232"/>
        <v>0.82084972185495553</v>
      </c>
      <c r="J421" t="e">
        <f t="shared" si="233"/>
        <v>#NUM!</v>
      </c>
      <c r="K421" t="e">
        <f t="shared" si="234"/>
        <v>#NUM!</v>
      </c>
      <c r="M421">
        <f t="shared" si="205"/>
        <v>21341682.724726807</v>
      </c>
      <c r="N421">
        <f t="shared" si="206"/>
        <v>21.341661250033802</v>
      </c>
      <c r="O421">
        <f t="shared" si="215"/>
        <v>-0.19741522909169401</v>
      </c>
      <c r="P421">
        <f t="shared" si="216"/>
        <v>21.144246020942109</v>
      </c>
      <c r="Q421">
        <f t="shared" si="217"/>
        <v>-1523454068.1926074</v>
      </c>
      <c r="R421">
        <f t="shared" si="218"/>
        <v>0</v>
      </c>
      <c r="S421">
        <f t="shared" si="219"/>
        <v>0</v>
      </c>
      <c r="U421">
        <f t="shared" si="207"/>
        <v>5.2359877559829888</v>
      </c>
      <c r="V421">
        <f t="shared" si="208"/>
        <v>-4.6280905404105486</v>
      </c>
      <c r="W421">
        <f t="shared" si="220"/>
        <v>-3.220195234299259</v>
      </c>
      <c r="X421">
        <f t="shared" si="209"/>
        <v>2.0157925216837298</v>
      </c>
      <c r="Y421" t="e">
        <f t="shared" si="210"/>
        <v>#NUM!</v>
      </c>
      <c r="Z421">
        <f t="shared" si="221"/>
        <v>0.19741388931285817</v>
      </c>
      <c r="AA421" t="e">
        <f t="shared" si="211"/>
        <v>#NUM!</v>
      </c>
      <c r="AD421">
        <f t="shared" si="222"/>
        <v>-5.7463957785221342E-10</v>
      </c>
      <c r="AE421">
        <f t="shared" si="212"/>
        <v>-0.13303175480190729</v>
      </c>
      <c r="AF421">
        <f t="shared" si="213"/>
        <v>21.079863887005796</v>
      </c>
      <c r="AG421">
        <f t="shared" si="223"/>
        <v>0.19741388931285817</v>
      </c>
      <c r="AH421">
        <f t="shared" si="224"/>
        <v>21.144246020942109</v>
      </c>
      <c r="AI421">
        <f t="shared" si="214"/>
        <v>0</v>
      </c>
    </row>
    <row r="422" spans="1:35" x14ac:dyDescent="0.3">
      <c r="A422">
        <f t="shared" si="235"/>
        <v>0.38800000000000001</v>
      </c>
      <c r="B422">
        <f t="shared" si="225"/>
        <v>0.60946801347002966</v>
      </c>
      <c r="C422">
        <f t="shared" si="230"/>
        <v>0.8199526596191824</v>
      </c>
      <c r="D422">
        <f t="shared" si="226"/>
        <v>609470.19373436936</v>
      </c>
      <c r="E422">
        <f t="shared" si="231"/>
        <v>0.93873385761114014</v>
      </c>
      <c r="F422">
        <f t="shared" si="227"/>
        <v>1853798079.0732424</v>
      </c>
      <c r="G422" t="e">
        <f t="shared" si="228"/>
        <v>#NUM!</v>
      </c>
      <c r="H422" t="e">
        <f t="shared" si="229"/>
        <v>#NUM!</v>
      </c>
      <c r="I422">
        <f t="shared" si="232"/>
        <v>0.81995155912701778</v>
      </c>
      <c r="J422" t="e">
        <f t="shared" si="233"/>
        <v>#NUM!</v>
      </c>
      <c r="K422" t="e">
        <f t="shared" si="234"/>
        <v>#NUM!</v>
      </c>
      <c r="M422">
        <f t="shared" si="205"/>
        <v>21340523.727697499</v>
      </c>
      <c r="N422">
        <f t="shared" si="206"/>
        <v>21.340502251909712</v>
      </c>
      <c r="O422">
        <f t="shared" si="215"/>
        <v>-0.19851001470413379</v>
      </c>
      <c r="P422">
        <f t="shared" si="216"/>
        <v>21.141992237205578</v>
      </c>
      <c r="Q422">
        <f t="shared" si="217"/>
        <v>-1520024398.4636548</v>
      </c>
      <c r="R422">
        <f t="shared" si="218"/>
        <v>0</v>
      </c>
      <c r="S422">
        <f t="shared" si="219"/>
        <v>0</v>
      </c>
      <c r="U422">
        <f t="shared" si="207"/>
        <v>5.2359877559829888</v>
      </c>
      <c r="V422">
        <f t="shared" si="208"/>
        <v>-4.6265197425129596</v>
      </c>
      <c r="W422">
        <f t="shared" si="220"/>
        <v>-3.2298997416820145</v>
      </c>
      <c r="X422">
        <f t="shared" si="209"/>
        <v>2.0060880143009743</v>
      </c>
      <c r="Y422" t="e">
        <f t="shared" si="210"/>
        <v>#NUM!</v>
      </c>
      <c r="Z422">
        <f t="shared" si="221"/>
        <v>0.198508672562133</v>
      </c>
      <c r="AA422" t="e">
        <f t="shared" si="211"/>
        <v>#NUM!</v>
      </c>
      <c r="AD422">
        <f t="shared" si="222"/>
        <v>-5.7463957785221342E-10</v>
      </c>
      <c r="AE422">
        <f t="shared" si="212"/>
        <v>-0.13528553617527195</v>
      </c>
      <c r="AF422">
        <f t="shared" si="213"/>
        <v>21.078769101393355</v>
      </c>
      <c r="AG422">
        <f t="shared" si="223"/>
        <v>0.198508672562133</v>
      </c>
      <c r="AH422">
        <f t="shared" si="224"/>
        <v>21.141992237205578</v>
      </c>
      <c r="AI422">
        <f t="shared" si="214"/>
        <v>0</v>
      </c>
    </row>
    <row r="423" spans="1:35" x14ac:dyDescent="0.3">
      <c r="A423">
        <f t="shared" si="235"/>
        <v>0.38900000000000001</v>
      </c>
      <c r="B423">
        <f t="shared" si="225"/>
        <v>0.61103881136761917</v>
      </c>
      <c r="C423">
        <f t="shared" si="230"/>
        <v>0.81905247446986318</v>
      </c>
      <c r="D423">
        <f t="shared" si="226"/>
        <v>611040.99320275674</v>
      </c>
      <c r="E423">
        <f t="shared" si="231"/>
        <v>0.93981195098714831</v>
      </c>
      <c r="F423">
        <f t="shared" si="227"/>
        <v>1851671518.0868597</v>
      </c>
      <c r="G423" t="e">
        <f t="shared" si="228"/>
        <v>#NUM!</v>
      </c>
      <c r="H423" t="e">
        <f t="shared" si="229"/>
        <v>#NUM!</v>
      </c>
      <c r="I423">
        <f t="shared" si="232"/>
        <v>0.8190513733875121</v>
      </c>
      <c r="J423" t="e">
        <f t="shared" si="233"/>
        <v>#NUM!</v>
      </c>
      <c r="K423" t="e">
        <f t="shared" si="234"/>
        <v>#NUM!</v>
      </c>
      <c r="M423">
        <f t="shared" si="205"/>
        <v>21339375.93074996</v>
      </c>
      <c r="N423">
        <f t="shared" si="206"/>
        <v>21.339354453863717</v>
      </c>
      <c r="O423">
        <f t="shared" si="215"/>
        <v>-0.19960847012744243</v>
      </c>
      <c r="P423">
        <f t="shared" si="216"/>
        <v>21.139745983736272</v>
      </c>
      <c r="Q423">
        <f t="shared" si="217"/>
        <v>-1516613870.2294035</v>
      </c>
      <c r="R423">
        <f t="shared" si="218"/>
        <v>0</v>
      </c>
      <c r="S423">
        <f t="shared" si="219"/>
        <v>0</v>
      </c>
      <c r="U423">
        <f t="shared" si="207"/>
        <v>5.2359877559829888</v>
      </c>
      <c r="V423">
        <f t="shared" si="208"/>
        <v>-4.6249489446153698</v>
      </c>
      <c r="W423">
        <f t="shared" si="220"/>
        <v>-3.2396206164684758</v>
      </c>
      <c r="X423">
        <f t="shared" si="209"/>
        <v>1.9963671395145131</v>
      </c>
      <c r="Y423" t="e">
        <f t="shared" si="210"/>
        <v>#NUM!</v>
      </c>
      <c r="Z423">
        <f t="shared" si="221"/>
        <v>0.19960712578977724</v>
      </c>
      <c r="AA423" t="e">
        <f t="shared" si="211"/>
        <v>#NUM!</v>
      </c>
      <c r="AD423">
        <f t="shared" si="222"/>
        <v>-5.7463957785221342E-10</v>
      </c>
      <c r="AE423">
        <f t="shared" si="212"/>
        <v>-0.13753178744890932</v>
      </c>
      <c r="AF423">
        <f t="shared" si="213"/>
        <v>21.077670645970045</v>
      </c>
      <c r="AG423">
        <f t="shared" si="223"/>
        <v>0.19960712578977724</v>
      </c>
      <c r="AH423">
        <f t="shared" si="224"/>
        <v>21.139745983736276</v>
      </c>
      <c r="AI423">
        <f t="shared" si="214"/>
        <v>0</v>
      </c>
    </row>
    <row r="424" spans="1:35" x14ac:dyDescent="0.3">
      <c r="A424">
        <f t="shared" si="235"/>
        <v>0.39</v>
      </c>
      <c r="B424">
        <f t="shared" si="225"/>
        <v>0.6126096092652088</v>
      </c>
      <c r="C424">
        <f t="shared" si="230"/>
        <v>0.81815026838594074</v>
      </c>
      <c r="D424">
        <f t="shared" si="226"/>
        <v>612611.79267114424</v>
      </c>
      <c r="E424">
        <f t="shared" si="231"/>
        <v>0.94088076883903349</v>
      </c>
      <c r="F424">
        <f t="shared" si="227"/>
        <v>1849568063.9193347</v>
      </c>
      <c r="G424" t="e">
        <f t="shared" si="228"/>
        <v>#NUM!</v>
      </c>
      <c r="H424" t="e">
        <f t="shared" si="229"/>
        <v>#NUM!</v>
      </c>
      <c r="I424">
        <f t="shared" si="232"/>
        <v>0.81814916665763293</v>
      </c>
      <c r="J424" t="e">
        <f t="shared" si="233"/>
        <v>#NUM!</v>
      </c>
      <c r="K424" t="e">
        <f t="shared" si="234"/>
        <v>#NUM!</v>
      </c>
      <c r="M424">
        <f t="shared" si="205"/>
        <v>21338239.308031637</v>
      </c>
      <c r="N424">
        <f t="shared" si="206"/>
        <v>21.338217830043263</v>
      </c>
      <c r="O424">
        <f t="shared" si="215"/>
        <v>-0.20071060367692201</v>
      </c>
      <c r="P424">
        <f t="shared" si="216"/>
        <v>21.137507226366342</v>
      </c>
      <c r="Q424">
        <f t="shared" si="217"/>
        <v>-1513222337.5309548</v>
      </c>
      <c r="R424">
        <f t="shared" si="218"/>
        <v>0</v>
      </c>
      <c r="S424">
        <f t="shared" si="219"/>
        <v>0</v>
      </c>
      <c r="U424">
        <f t="shared" si="207"/>
        <v>5.2359877559829888</v>
      </c>
      <c r="V424">
        <f t="shared" si="208"/>
        <v>-4.6233781467177799</v>
      </c>
      <c r="W424">
        <f t="shared" si="220"/>
        <v>-3.249357966163815</v>
      </c>
      <c r="X424">
        <f t="shared" si="209"/>
        <v>1.9866297898191738</v>
      </c>
      <c r="Y424" t="e">
        <f t="shared" si="210"/>
        <v>#NUM!</v>
      </c>
      <c r="Z424">
        <f t="shared" si="221"/>
        <v>0.20070925706726828</v>
      </c>
      <c r="AA424" t="e">
        <f t="shared" si="211"/>
        <v>#NUM!</v>
      </c>
      <c r="AD424">
        <f t="shared" si="222"/>
        <v>-5.7463957785221342E-10</v>
      </c>
      <c r="AE424">
        <f t="shared" si="212"/>
        <v>-0.13977054254685622</v>
      </c>
      <c r="AF424">
        <f t="shared" si="213"/>
        <v>21.076568512420568</v>
      </c>
      <c r="AG424">
        <f t="shared" si="223"/>
        <v>0.20070925706726828</v>
      </c>
      <c r="AH424">
        <f t="shared" si="224"/>
        <v>21.137507226366338</v>
      </c>
      <c r="AI424">
        <f t="shared" si="214"/>
        <v>0</v>
      </c>
    </row>
    <row r="425" spans="1:35" x14ac:dyDescent="0.3">
      <c r="A425">
        <f t="shared" si="235"/>
        <v>0.39100000000000001</v>
      </c>
      <c r="B425">
        <f t="shared" si="225"/>
        <v>0.61418040716279854</v>
      </c>
      <c r="C425">
        <f t="shared" si="230"/>
        <v>0.81724604359352371</v>
      </c>
      <c r="D425">
        <f t="shared" si="226"/>
        <v>614182.59213953186</v>
      </c>
      <c r="E425">
        <f t="shared" si="231"/>
        <v>0.94194030061696377</v>
      </c>
      <c r="F425">
        <f t="shared" si="227"/>
        <v>1847487596.4652042</v>
      </c>
      <c r="G425" t="e">
        <f t="shared" si="228"/>
        <v>#NUM!</v>
      </c>
      <c r="H425" t="e">
        <f t="shared" si="229"/>
        <v>#NUM!</v>
      </c>
      <c r="I425">
        <f t="shared" si="232"/>
        <v>0.81724494116303215</v>
      </c>
      <c r="J425" t="e">
        <f t="shared" si="233"/>
        <v>#NUM!</v>
      </c>
      <c r="K425" t="e">
        <f t="shared" si="234"/>
        <v>#NUM!</v>
      </c>
      <c r="M425">
        <f t="shared" si="205"/>
        <v>21337113.83417064</v>
      </c>
      <c r="N425">
        <f t="shared" si="206"/>
        <v>21.337092355076447</v>
      </c>
      <c r="O425">
        <f t="shared" si="215"/>
        <v>-0.20181642346974143</v>
      </c>
      <c r="P425">
        <f t="shared" si="216"/>
        <v>21.135275931606706</v>
      </c>
      <c r="Q425">
        <f t="shared" si="217"/>
        <v>-1509849656.5361338</v>
      </c>
      <c r="R425">
        <f t="shared" si="218"/>
        <v>0</v>
      </c>
      <c r="S425">
        <f t="shared" si="219"/>
        <v>0</v>
      </c>
      <c r="U425">
        <f t="shared" si="207"/>
        <v>5.2359877559829888</v>
      </c>
      <c r="V425">
        <f t="shared" si="208"/>
        <v>-4.6218073488201901</v>
      </c>
      <c r="W425">
        <f t="shared" si="220"/>
        <v>-3.2591118989103549</v>
      </c>
      <c r="X425">
        <f t="shared" si="209"/>
        <v>1.9768758570726339</v>
      </c>
      <c r="Y425" t="e">
        <f t="shared" si="210"/>
        <v>#NUM!</v>
      </c>
      <c r="Z425">
        <f t="shared" si="221"/>
        <v>0.20181507451095018</v>
      </c>
      <c r="AA425" t="e">
        <f t="shared" si="211"/>
        <v>#NUM!</v>
      </c>
      <c r="AD425">
        <f t="shared" si="222"/>
        <v>-5.7463957785221342E-10</v>
      </c>
      <c r="AE425">
        <f t="shared" si="212"/>
        <v>-0.14200183495735258</v>
      </c>
      <c r="AF425">
        <f t="shared" si="213"/>
        <v>21.075462692627749</v>
      </c>
      <c r="AG425">
        <f t="shared" si="223"/>
        <v>0.20181507451095018</v>
      </c>
      <c r="AH425">
        <f t="shared" si="224"/>
        <v>21.135275931606706</v>
      </c>
      <c r="AI425">
        <f t="shared" si="214"/>
        <v>0</v>
      </c>
    </row>
    <row r="426" spans="1:35" x14ac:dyDescent="0.3">
      <c r="A426">
        <f t="shared" si="235"/>
        <v>0.39200000000000002</v>
      </c>
      <c r="B426">
        <f t="shared" si="225"/>
        <v>0.61575120506038816</v>
      </c>
      <c r="C426">
        <f t="shared" si="230"/>
        <v>0.81633980232370107</v>
      </c>
      <c r="D426">
        <f t="shared" si="226"/>
        <v>615753.39160791936</v>
      </c>
      <c r="E426">
        <f t="shared" si="231"/>
        <v>0.94299053578526426</v>
      </c>
      <c r="F426">
        <f t="shared" si="227"/>
        <v>1845429997.3980079</v>
      </c>
      <c r="G426" t="e">
        <f t="shared" si="228"/>
        <v>#NUM!</v>
      </c>
      <c r="H426" t="e">
        <f t="shared" si="229"/>
        <v>#NUM!</v>
      </c>
      <c r="I426">
        <f t="shared" si="232"/>
        <v>0.8163386992688203</v>
      </c>
      <c r="J426" t="e">
        <f t="shared" si="233"/>
        <v>#NUM!</v>
      </c>
      <c r="K426" t="e">
        <f t="shared" si="234"/>
        <v>#NUM!</v>
      </c>
      <c r="M426">
        <f t="shared" si="205"/>
        <v>21335999.484182902</v>
      </c>
      <c r="N426">
        <f t="shared" si="206"/>
        <v>21.3359780039792</v>
      </c>
      <c r="O426">
        <f t="shared" si="215"/>
        <v>-0.20292593750348775</v>
      </c>
      <c r="P426">
        <f t="shared" si="216"/>
        <v>21.133052066475713</v>
      </c>
      <c r="Q426">
        <f t="shared" si="217"/>
        <v>-1506495685.2593081</v>
      </c>
      <c r="R426">
        <f t="shared" si="218"/>
        <v>0</v>
      </c>
      <c r="S426">
        <f t="shared" si="219"/>
        <v>0</v>
      </c>
      <c r="U426">
        <f t="shared" si="207"/>
        <v>5.2359877559829888</v>
      </c>
      <c r="V426">
        <f t="shared" si="208"/>
        <v>-4.6202365509226002</v>
      </c>
      <c r="W426">
        <f t="shared" si="220"/>
        <v>-3.2688825234930516</v>
      </c>
      <c r="X426">
        <f t="shared" si="209"/>
        <v>1.9671052324899372</v>
      </c>
      <c r="Y426" t="e">
        <f t="shared" si="210"/>
        <v>#NUM!</v>
      </c>
      <c r="Z426">
        <f t="shared" si="221"/>
        <v>0.20292458628231386</v>
      </c>
      <c r="AA426" t="e">
        <f t="shared" si="211"/>
        <v>#NUM!</v>
      </c>
      <c r="AD426">
        <f t="shared" si="222"/>
        <v>-5.7463957785221342E-10</v>
      </c>
      <c r="AE426">
        <f t="shared" si="212"/>
        <v>-0.14422569782596537</v>
      </c>
      <c r="AF426">
        <f t="shared" si="213"/>
        <v>21.074353178594002</v>
      </c>
      <c r="AG426">
        <f t="shared" si="223"/>
        <v>0.20292458628231386</v>
      </c>
      <c r="AH426">
        <f t="shared" si="224"/>
        <v>21.133052066475713</v>
      </c>
      <c r="AI426">
        <f t="shared" si="214"/>
        <v>0</v>
      </c>
    </row>
    <row r="427" spans="1:35" x14ac:dyDescent="0.3">
      <c r="A427">
        <f t="shared" si="235"/>
        <v>0.39300000000000002</v>
      </c>
      <c r="B427">
        <f t="shared" si="225"/>
        <v>0.61732200295797779</v>
      </c>
      <c r="C427">
        <f t="shared" si="230"/>
        <v>0.81543154681253782</v>
      </c>
      <c r="D427">
        <f t="shared" si="226"/>
        <v>617324.19107630698</v>
      </c>
      <c r="E427">
        <f t="shared" si="231"/>
        <v>0.94403146405637262</v>
      </c>
      <c r="F427">
        <f t="shared" si="227"/>
        <v>1843395149.6945331</v>
      </c>
      <c r="G427" t="e">
        <f t="shared" si="228"/>
        <v>#NUM!</v>
      </c>
      <c r="H427" t="e">
        <f t="shared" si="229"/>
        <v>#NUM!</v>
      </c>
      <c r="I427">
        <f t="shared" si="232"/>
        <v>0.81543044314411517</v>
      </c>
      <c r="J427" t="e">
        <f t="shared" si="233"/>
        <v>#NUM!</v>
      </c>
      <c r="K427" t="e">
        <f t="shared" si="234"/>
        <v>#NUM!</v>
      </c>
      <c r="M427">
        <f t="shared" si="205"/>
        <v>21334896.233221646</v>
      </c>
      <c r="N427">
        <f t="shared" si="206"/>
        <v>21.334874751904731</v>
      </c>
      <c r="O427">
        <f t="shared" si="215"/>
        <v>-0.20403915406690251</v>
      </c>
      <c r="P427">
        <f t="shared" si="216"/>
        <v>21.13083559783783</v>
      </c>
      <c r="Q427">
        <f t="shared" si="217"/>
        <v>-1503160282.54845</v>
      </c>
      <c r="R427">
        <f t="shared" si="218"/>
        <v>0</v>
      </c>
      <c r="S427">
        <f t="shared" si="219"/>
        <v>0</v>
      </c>
      <c r="U427">
        <f t="shared" si="207"/>
        <v>5.2359877559829888</v>
      </c>
      <c r="V427">
        <f t="shared" si="208"/>
        <v>-4.6186657530250113</v>
      </c>
      <c r="W427">
        <f t="shared" si="220"/>
        <v>-3.2786699493450326</v>
      </c>
      <c r="X427">
        <f t="shared" si="209"/>
        <v>1.9573178066379562</v>
      </c>
      <c r="Y427" t="e">
        <f t="shared" si="210"/>
        <v>#NUM!</v>
      </c>
      <c r="Z427">
        <f t="shared" si="221"/>
        <v>0.20403780058827656</v>
      </c>
      <c r="AA427" t="e">
        <f t="shared" si="211"/>
        <v>#NUM!</v>
      </c>
      <c r="AD427">
        <f t="shared" si="222"/>
        <v>-5.7463957785221342E-10</v>
      </c>
      <c r="AE427">
        <f t="shared" si="212"/>
        <v>-0.14644216420639825</v>
      </c>
      <c r="AF427">
        <f t="shared" si="213"/>
        <v>21.073239962030588</v>
      </c>
      <c r="AG427">
        <f t="shared" si="223"/>
        <v>0.20403780058827656</v>
      </c>
      <c r="AH427">
        <f t="shared" si="224"/>
        <v>21.130835597837827</v>
      </c>
      <c r="AI427">
        <f t="shared" si="214"/>
        <v>0</v>
      </c>
    </row>
    <row r="428" spans="1:35" x14ac:dyDescent="0.3">
      <c r="A428">
        <f t="shared" si="235"/>
        <v>0.39400000000000002</v>
      </c>
      <c r="B428">
        <f t="shared" si="225"/>
        <v>0.61889280085556753</v>
      </c>
      <c r="C428">
        <f t="shared" si="230"/>
        <v>0.81452127930106832</v>
      </c>
      <c r="D428">
        <f t="shared" si="226"/>
        <v>618894.99054469459</v>
      </c>
      <c r="E428">
        <f t="shared" si="231"/>
        <v>0.94506307511765664</v>
      </c>
      <c r="F428">
        <f t="shared" si="227"/>
        <v>1841382938.1535146</v>
      </c>
      <c r="G428" t="e">
        <f t="shared" si="228"/>
        <v>#NUM!</v>
      </c>
      <c r="H428" t="e">
        <f t="shared" si="229"/>
        <v>#NUM!</v>
      </c>
      <c r="I428">
        <f t="shared" si="232"/>
        <v>0.81452017496240714</v>
      </c>
      <c r="J428" t="e">
        <f t="shared" si="233"/>
        <v>#NUM!</v>
      </c>
      <c r="K428" t="e">
        <f t="shared" si="234"/>
        <v>#NUM!</v>
      </c>
      <c r="M428">
        <f t="shared" si="205"/>
        <v>21333804.056865145</v>
      </c>
      <c r="N428">
        <f t="shared" si="206"/>
        <v>21.333782574431304</v>
      </c>
      <c r="O428">
        <f t="shared" si="215"/>
        <v>-0.20515608149553524</v>
      </c>
      <c r="P428">
        <f t="shared" si="216"/>
        <v>21.128626492935769</v>
      </c>
      <c r="Q428">
        <f t="shared" si="217"/>
        <v>-1499843308.8755629</v>
      </c>
      <c r="R428">
        <f t="shared" si="218"/>
        <v>0</v>
      </c>
      <c r="S428">
        <f t="shared" si="219"/>
        <v>0</v>
      </c>
      <c r="U428">
        <f t="shared" si="207"/>
        <v>5.2359877559829888</v>
      </c>
      <c r="V428">
        <f t="shared" si="208"/>
        <v>-4.6170949551274214</v>
      </c>
      <c r="W428">
        <f t="shared" si="220"/>
        <v>-3.2884742865531806</v>
      </c>
      <c r="X428">
        <f t="shared" si="209"/>
        <v>1.9475134694298082</v>
      </c>
      <c r="Y428" t="e">
        <f t="shared" si="210"/>
        <v>#NUM!</v>
      </c>
      <c r="Z428">
        <f t="shared" si="221"/>
        <v>0.20515472568146645</v>
      </c>
      <c r="AA428" t="e">
        <f t="shared" si="211"/>
        <v>#NUM!</v>
      </c>
      <c r="AD428">
        <f t="shared" si="222"/>
        <v>-5.7463957785221342E-10</v>
      </c>
      <c r="AE428">
        <f t="shared" si="212"/>
        <v>-0.1486512667730151</v>
      </c>
      <c r="AF428">
        <f t="shared" si="213"/>
        <v>21.072123034601955</v>
      </c>
      <c r="AG428">
        <f t="shared" si="223"/>
        <v>0.20515472568146645</v>
      </c>
      <c r="AH428">
        <f t="shared" si="224"/>
        <v>21.128626492935766</v>
      </c>
      <c r="AI428">
        <f t="shared" si="214"/>
        <v>0</v>
      </c>
    </row>
    <row r="429" spans="1:35" x14ac:dyDescent="0.3">
      <c r="A429">
        <f t="shared" si="235"/>
        <v>0.39500000000000002</v>
      </c>
      <c r="B429">
        <f t="shared" si="225"/>
        <v>0.62046359875315715</v>
      </c>
      <c r="C429">
        <f t="shared" si="230"/>
        <v>0.81360900203529196</v>
      </c>
      <c r="D429">
        <f t="shared" si="226"/>
        <v>620465.79001308209</v>
      </c>
      <c r="E429">
        <f t="shared" si="231"/>
        <v>0.94608535874982236</v>
      </c>
      <c r="F429">
        <f t="shared" si="227"/>
        <v>1839393249.1462657</v>
      </c>
      <c r="G429" t="e">
        <f t="shared" si="228"/>
        <v>#NUM!</v>
      </c>
      <c r="H429" t="e">
        <f t="shared" si="229"/>
        <v>#NUM!</v>
      </c>
      <c r="I429">
        <f t="shared" si="232"/>
        <v>0.81360789710461223</v>
      </c>
      <c r="J429" t="e">
        <f t="shared" si="233"/>
        <v>#NUM!</v>
      </c>
      <c r="K429" t="e">
        <f t="shared" si="234"/>
        <v>#NUM!</v>
      </c>
      <c r="M429">
        <f t="shared" si="205"/>
        <v>21332722.930988703</v>
      </c>
      <c r="N429">
        <f t="shared" si="206"/>
        <v>21.332701447434218</v>
      </c>
      <c r="O429">
        <f t="shared" si="215"/>
        <v>-0.20627672792245946</v>
      </c>
      <c r="P429">
        <f t="shared" si="216"/>
        <v>21.126424719511757</v>
      </c>
      <c r="Q429">
        <f t="shared" si="217"/>
        <v>-1496544626.5017886</v>
      </c>
      <c r="R429">
        <f t="shared" si="218"/>
        <v>0</v>
      </c>
      <c r="S429">
        <f t="shared" si="219"/>
        <v>0</v>
      </c>
      <c r="U429">
        <f t="shared" si="207"/>
        <v>5.2359877559829888</v>
      </c>
      <c r="V429">
        <f t="shared" si="208"/>
        <v>-4.6155241572298316</v>
      </c>
      <c r="W429">
        <f t="shared" si="220"/>
        <v>-3.2982956458637758</v>
      </c>
      <c r="X429">
        <f t="shared" si="209"/>
        <v>1.9376921101192131</v>
      </c>
      <c r="Y429" t="e">
        <f t="shared" si="210"/>
        <v>#NUM!</v>
      </c>
      <c r="Z429">
        <f t="shared" si="221"/>
        <v>0.20627536986050679</v>
      </c>
      <c r="AA429" t="e">
        <f t="shared" si="211"/>
        <v>#NUM!</v>
      </c>
      <c r="AD429">
        <f t="shared" si="222"/>
        <v>-5.7463957785221342E-10</v>
      </c>
      <c r="AE429">
        <f t="shared" si="212"/>
        <v>-0.15085303794914062</v>
      </c>
      <c r="AF429">
        <f t="shared" si="213"/>
        <v>21.071002388175028</v>
      </c>
      <c r="AG429">
        <f t="shared" si="223"/>
        <v>0.20627536986050679</v>
      </c>
      <c r="AH429">
        <f t="shared" si="224"/>
        <v>21.126424719511753</v>
      </c>
      <c r="AI429">
        <f t="shared" si="214"/>
        <v>0</v>
      </c>
    </row>
    <row r="430" spans="1:35" x14ac:dyDescent="0.3">
      <c r="A430">
        <f t="shared" si="235"/>
        <v>0.39600000000000002</v>
      </c>
      <c r="B430">
        <f t="shared" si="225"/>
        <v>0.62203439665074678</v>
      </c>
      <c r="C430">
        <f t="shared" si="230"/>
        <v>0.81269471726616649</v>
      </c>
      <c r="D430">
        <f t="shared" si="226"/>
        <v>622036.58948146959</v>
      </c>
      <c r="E430">
        <f t="shared" si="231"/>
        <v>0.94709830490174352</v>
      </c>
      <c r="F430">
        <f t="shared" si="227"/>
        <v>1837425970.4551845</v>
      </c>
      <c r="G430" t="e">
        <f t="shared" si="228"/>
        <v>#NUM!</v>
      </c>
      <c r="H430" t="e">
        <f t="shared" si="229"/>
        <v>#NUM!</v>
      </c>
      <c r="I430">
        <f t="shared" si="232"/>
        <v>0.81269361175429311</v>
      </c>
      <c r="J430" t="e">
        <f t="shared" si="233"/>
        <v>#NUM!</v>
      </c>
      <c r="K430" t="e">
        <f t="shared" si="234"/>
        <v>#NUM!</v>
      </c>
      <c r="M430">
        <f t="shared" si="205"/>
        <v>21331652.83168352</v>
      </c>
      <c r="N430">
        <f t="shared" si="206"/>
        <v>21.331631347004663</v>
      </c>
      <c r="O430">
        <f t="shared" si="215"/>
        <v>-0.20740110177522905</v>
      </c>
      <c r="P430">
        <f t="shared" si="216"/>
        <v>21.124230245229434</v>
      </c>
      <c r="Q430">
        <f t="shared" si="217"/>
        <v>-1493264098.5959859</v>
      </c>
      <c r="R430">
        <f t="shared" si="218"/>
        <v>0</v>
      </c>
      <c r="S430">
        <f t="shared" si="219"/>
        <v>0</v>
      </c>
      <c r="U430">
        <f t="shared" si="207"/>
        <v>5.2359877559829888</v>
      </c>
      <c r="V430">
        <f t="shared" si="208"/>
        <v>-4.6139533593322417</v>
      </c>
      <c r="W430">
        <f t="shared" si="220"/>
        <v>-3.3081341386881977</v>
      </c>
      <c r="X430">
        <f t="shared" si="209"/>
        <v>1.9278536172947911</v>
      </c>
      <c r="Y430" t="e">
        <f t="shared" si="210"/>
        <v>#NUM!</v>
      </c>
      <c r="Z430">
        <f t="shared" si="221"/>
        <v>0.20739974147030543</v>
      </c>
      <c r="AA430" t="e">
        <f t="shared" si="211"/>
        <v>#NUM!</v>
      </c>
      <c r="AD430">
        <f t="shared" si="222"/>
        <v>-5.7463957785221342E-10</v>
      </c>
      <c r="AE430">
        <f t="shared" si="212"/>
        <v>-0.15304750998849384</v>
      </c>
      <c r="AF430">
        <f t="shared" si="213"/>
        <v>21.06987801432226</v>
      </c>
      <c r="AG430">
        <f t="shared" si="223"/>
        <v>0.20739974147030543</v>
      </c>
      <c r="AH430">
        <f t="shared" si="224"/>
        <v>21.12423024522943</v>
      </c>
      <c r="AI430">
        <f t="shared" si="214"/>
        <v>0</v>
      </c>
    </row>
    <row r="431" spans="1:35" x14ac:dyDescent="0.3">
      <c r="A431">
        <f t="shared" si="235"/>
        <v>0.39700000000000002</v>
      </c>
      <c r="B431">
        <f t="shared" si="225"/>
        <v>0.62360519454833652</v>
      </c>
      <c r="C431">
        <f t="shared" si="230"/>
        <v>0.81177842724960325</v>
      </c>
      <c r="D431">
        <f t="shared" si="226"/>
        <v>623607.38894985721</v>
      </c>
      <c r="E431">
        <f t="shared" si="231"/>
        <v>0.94810190361306712</v>
      </c>
      <c r="F431">
        <f t="shared" si="227"/>
        <v>1835480991.4090776</v>
      </c>
      <c r="G431" t="e">
        <f t="shared" si="228"/>
        <v>#NUM!</v>
      </c>
      <c r="H431" t="e">
        <f t="shared" si="229"/>
        <v>#NUM!</v>
      </c>
      <c r="I431">
        <f t="shared" si="232"/>
        <v>0.81177732109937073</v>
      </c>
      <c r="J431" t="e">
        <f t="shared" si="233"/>
        <v>#NUM!</v>
      </c>
      <c r="K431" t="e">
        <f t="shared" si="234"/>
        <v>#NUM!</v>
      </c>
      <c r="M431">
        <f t="shared" si="205"/>
        <v>21330593.735336632</v>
      </c>
      <c r="N431">
        <f t="shared" si="206"/>
        <v>21.330572249529666</v>
      </c>
      <c r="O431">
        <f t="shared" si="215"/>
        <v>-0.20852921152907711</v>
      </c>
      <c r="P431">
        <f t="shared" si="216"/>
        <v>21.122043038000591</v>
      </c>
      <c r="Q431">
        <f t="shared" si="217"/>
        <v>-1490001589.7130773</v>
      </c>
      <c r="R431">
        <f t="shared" si="218"/>
        <v>0</v>
      </c>
      <c r="S431">
        <f t="shared" si="219"/>
        <v>0</v>
      </c>
      <c r="U431">
        <f t="shared" si="207"/>
        <v>5.2359877559829888</v>
      </c>
      <c r="V431">
        <f t="shared" si="208"/>
        <v>-4.6123825614346519</v>
      </c>
      <c r="W431">
        <f t="shared" si="220"/>
        <v>-3.3179898771086762</v>
      </c>
      <c r="X431">
        <f t="shared" si="209"/>
        <v>1.9179978788743126</v>
      </c>
      <c r="Y431" t="e">
        <f t="shared" si="210"/>
        <v>#NUM!</v>
      </c>
      <c r="Z431">
        <f t="shared" si="221"/>
        <v>0.20852784890234421</v>
      </c>
      <c r="AA431" t="e">
        <f t="shared" si="211"/>
        <v>#NUM!</v>
      </c>
      <c r="AD431">
        <f t="shared" si="222"/>
        <v>-5.7463957785221342E-10</v>
      </c>
      <c r="AE431">
        <f t="shared" si="212"/>
        <v>-0.15523471489553087</v>
      </c>
      <c r="AF431">
        <f t="shared" si="213"/>
        <v>21.068749904568413</v>
      </c>
      <c r="AG431">
        <f t="shared" si="223"/>
        <v>0.20852784890234421</v>
      </c>
      <c r="AH431">
        <f t="shared" si="224"/>
        <v>21.122043038000587</v>
      </c>
      <c r="AI431">
        <f t="shared" si="214"/>
        <v>0</v>
      </c>
    </row>
    <row r="432" spans="1:35" x14ac:dyDescent="0.3">
      <c r="A432">
        <f t="shared" si="235"/>
        <v>0.39800000000000002</v>
      </c>
      <c r="B432">
        <f t="shared" si="225"/>
        <v>0.62517599244592614</v>
      </c>
      <c r="C432">
        <f t="shared" si="230"/>
        <v>0.81086013424646142</v>
      </c>
      <c r="D432">
        <f t="shared" si="226"/>
        <v>625178.18841824471</v>
      </c>
      <c r="E432">
        <f t="shared" si="231"/>
        <v>0.94909614490430017</v>
      </c>
      <c r="F432">
        <f t="shared" si="227"/>
        <v>1833558203.0796442</v>
      </c>
      <c r="G432" t="e">
        <f t="shared" si="228"/>
        <v>#NUM!</v>
      </c>
      <c r="H432" t="e">
        <f t="shared" si="229"/>
        <v>#NUM!</v>
      </c>
      <c r="I432">
        <f t="shared" si="232"/>
        <v>0.81085902760464457</v>
      </c>
      <c r="J432" t="e">
        <f t="shared" si="233"/>
        <v>#NUM!</v>
      </c>
      <c r="K432" t="e">
        <f t="shared" si="234"/>
        <v>#NUM!</v>
      </c>
      <c r="M432">
        <f t="shared" si="205"/>
        <v>21329545.618744615</v>
      </c>
      <c r="N432">
        <f t="shared" si="206"/>
        <v>21.329524131805801</v>
      </c>
      <c r="O432">
        <f t="shared" si="215"/>
        <v>-0.20966106537112192</v>
      </c>
      <c r="P432">
        <f t="shared" si="216"/>
        <v>21.119863066434679</v>
      </c>
      <c r="Q432">
        <f t="shared" si="217"/>
        <v>-1486756966.4486506</v>
      </c>
      <c r="R432">
        <f t="shared" si="218"/>
        <v>0</v>
      </c>
      <c r="S432">
        <f t="shared" si="219"/>
        <v>0</v>
      </c>
      <c r="U432">
        <f t="shared" si="207"/>
        <v>5.2359877559829888</v>
      </c>
      <c r="V432">
        <f t="shared" si="208"/>
        <v>-4.6108117635370629</v>
      </c>
      <c r="W432">
        <f t="shared" si="220"/>
        <v>-3.3278629738840966</v>
      </c>
      <c r="X432">
        <f t="shared" si="209"/>
        <v>1.9081247820988922</v>
      </c>
      <c r="Y432" t="e">
        <f t="shared" si="210"/>
        <v>#NUM!</v>
      </c>
      <c r="Z432">
        <f t="shared" si="221"/>
        <v>0.20965970059497216</v>
      </c>
      <c r="AA432" t="e">
        <f t="shared" si="211"/>
        <v>#NUM!</v>
      </c>
      <c r="AD432">
        <f t="shared" si="222"/>
        <v>-5.7463957785221342E-10</v>
      </c>
      <c r="AE432">
        <f t="shared" si="212"/>
        <v>-0.15741468431202338</v>
      </c>
      <c r="AF432">
        <f t="shared" si="213"/>
        <v>21.067618050726367</v>
      </c>
      <c r="AG432">
        <f t="shared" si="223"/>
        <v>0.20965970059497216</v>
      </c>
      <c r="AH432">
        <f t="shared" si="224"/>
        <v>21.119863066434675</v>
      </c>
      <c r="AI432">
        <f t="shared" si="214"/>
        <v>0</v>
      </c>
    </row>
    <row r="433" spans="1:35" x14ac:dyDescent="0.3">
      <c r="A433">
        <f t="shared" si="235"/>
        <v>0.39900000000000002</v>
      </c>
      <c r="B433">
        <f t="shared" si="225"/>
        <v>0.62674679034351566</v>
      </c>
      <c r="C433">
        <f t="shared" si="230"/>
        <v>0.80993984052254209</v>
      </c>
      <c r="D433">
        <f t="shared" si="226"/>
        <v>626748.98788663221</v>
      </c>
      <c r="E433">
        <f t="shared" si="231"/>
        <v>0.95008101900004593</v>
      </c>
      <c r="F433">
        <f t="shared" si="227"/>
        <v>1831657497.8333106</v>
      </c>
      <c r="G433" t="e">
        <f t="shared" si="228"/>
        <v>#NUM!</v>
      </c>
      <c r="H433" t="e">
        <f t="shared" si="229"/>
        <v>#NUM!</v>
      </c>
      <c r="I433">
        <f t="shared" si="232"/>
        <v>0.80993873333195998</v>
      </c>
      <c r="J433" t="e">
        <f t="shared" si="233"/>
        <v>#NUM!</v>
      </c>
      <c r="K433" t="e">
        <f t="shared" si="234"/>
        <v>#NUM!</v>
      </c>
      <c r="M433">
        <f t="shared" si="205"/>
        <v>21328508.458875991</v>
      </c>
      <c r="N433">
        <f t="shared" si="206"/>
        <v>21.328486970801571</v>
      </c>
      <c r="O433">
        <f t="shared" si="215"/>
        <v>-0.21079667203811772</v>
      </c>
      <c r="P433">
        <f t="shared" si="216"/>
        <v>21.117690298763453</v>
      </c>
      <c r="Q433">
        <f t="shared" si="217"/>
        <v>-1483530095.8228378</v>
      </c>
      <c r="R433">
        <f t="shared" si="218"/>
        <v>0</v>
      </c>
      <c r="S433">
        <f t="shared" si="219"/>
        <v>0</v>
      </c>
      <c r="U433">
        <f t="shared" si="207"/>
        <v>5.2359877559829888</v>
      </c>
      <c r="V433">
        <f t="shared" si="208"/>
        <v>-4.6092409656394731</v>
      </c>
      <c r="W433">
        <f t="shared" si="220"/>
        <v>-3.337753542455872</v>
      </c>
      <c r="X433">
        <f t="shared" si="209"/>
        <v>1.8982342135271169</v>
      </c>
      <c r="Y433" t="e">
        <f t="shared" si="210"/>
        <v>#NUM!</v>
      </c>
      <c r="Z433">
        <f t="shared" si="221"/>
        <v>0.2107953050337015</v>
      </c>
      <c r="AA433" t="e">
        <f t="shared" si="211"/>
        <v>#NUM!</v>
      </c>
      <c r="AD433">
        <f t="shared" si="222"/>
        <v>-5.7463957785221342E-10</v>
      </c>
      <c r="AE433">
        <f t="shared" si="212"/>
        <v>-0.15958744975498246</v>
      </c>
      <c r="AF433">
        <f t="shared" si="213"/>
        <v>21.066482444059371</v>
      </c>
      <c r="AG433">
        <f t="shared" si="223"/>
        <v>0.2107953050337015</v>
      </c>
      <c r="AH433">
        <f t="shared" si="224"/>
        <v>21.117690298763453</v>
      </c>
      <c r="AI433">
        <f t="shared" si="214"/>
        <v>0</v>
      </c>
    </row>
    <row r="434" spans="1:35" x14ac:dyDescent="0.3">
      <c r="A434">
        <f t="shared" si="235"/>
        <v>0.4</v>
      </c>
      <c r="B434">
        <f t="shared" si="225"/>
        <v>0.6283175882411054</v>
      </c>
      <c r="C434">
        <f t="shared" si="230"/>
        <v>0.80901754834858308</v>
      </c>
      <c r="D434">
        <f t="shared" si="226"/>
        <v>628319.78735501983</v>
      </c>
      <c r="E434">
        <f t="shared" si="231"/>
        <v>0.95105651621596909</v>
      </c>
      <c r="F434">
        <f t="shared" si="227"/>
        <v>1829778769.5356798</v>
      </c>
      <c r="G434" t="e">
        <f t="shared" si="228"/>
        <v>#NUM!</v>
      </c>
      <c r="H434" t="e">
        <f t="shared" si="229"/>
        <v>#NUM!</v>
      </c>
      <c r="I434">
        <f t="shared" si="232"/>
        <v>0.80901644055160238</v>
      </c>
      <c r="J434" t="e">
        <f t="shared" si="233"/>
        <v>#NUM!</v>
      </c>
      <c r="K434" t="e">
        <f t="shared" si="234"/>
        <v>#NUM!</v>
      </c>
      <c r="M434">
        <f t="shared" si="205"/>
        <v>21327482.232988633</v>
      </c>
      <c r="N434">
        <f t="shared" si="206"/>
        <v>21.327460743774846</v>
      </c>
      <c r="O434">
        <f t="shared" si="215"/>
        <v>-0.21193604006387817</v>
      </c>
      <c r="P434">
        <f t="shared" si="216"/>
        <v>21.115524703710967</v>
      </c>
      <c r="Q434">
        <f t="shared" si="217"/>
        <v>-1480320846.5649326</v>
      </c>
      <c r="R434">
        <f t="shared" si="218"/>
        <v>0</v>
      </c>
      <c r="S434">
        <f t="shared" si="219"/>
        <v>0</v>
      </c>
      <c r="U434">
        <f t="shared" si="207"/>
        <v>5.2359877559829888</v>
      </c>
      <c r="V434">
        <f t="shared" si="208"/>
        <v>-4.6076701677418832</v>
      </c>
      <c r="W434">
        <f t="shared" si="220"/>
        <v>-3.3476616969538675</v>
      </c>
      <c r="X434">
        <f t="shared" si="209"/>
        <v>1.8883260590291213</v>
      </c>
      <c r="Y434" t="e">
        <f t="shared" si="210"/>
        <v>#NUM!</v>
      </c>
      <c r="Z434">
        <f t="shared" si="221"/>
        <v>0.21193467075150488</v>
      </c>
      <c r="AA434" t="e">
        <f t="shared" si="211"/>
        <v>#NUM!</v>
      </c>
      <c r="AD434">
        <f t="shared" si="222"/>
        <v>-5.7463957785221342E-10</v>
      </c>
      <c r="AE434">
        <f t="shared" si="212"/>
        <v>-0.16175304249950764</v>
      </c>
      <c r="AF434">
        <f t="shared" si="213"/>
        <v>21.06534307603361</v>
      </c>
      <c r="AG434">
        <f t="shared" si="223"/>
        <v>0.21193467075150488</v>
      </c>
      <c r="AH434">
        <f t="shared" si="224"/>
        <v>21.115524703710967</v>
      </c>
      <c r="AI434">
        <f t="shared" si="214"/>
        <v>0</v>
      </c>
    </row>
    <row r="435" spans="1:35" x14ac:dyDescent="0.3">
      <c r="A435">
        <f t="shared" si="235"/>
        <v>0.40100000000000002</v>
      </c>
      <c r="B435">
        <f t="shared" si="225"/>
        <v>0.62988838613869502</v>
      </c>
      <c r="C435">
        <f t="shared" si="230"/>
        <v>0.80809326000025328</v>
      </c>
      <c r="D435">
        <f t="shared" si="226"/>
        <v>629890.58682340733</v>
      </c>
      <c r="E435">
        <f t="shared" si="231"/>
        <v>0.95202262685201</v>
      </c>
      <c r="F435">
        <f t="shared" si="227"/>
        <v>1827921913.7415106</v>
      </c>
      <c r="G435" t="e">
        <f t="shared" si="228"/>
        <v>#NUM!</v>
      </c>
      <c r="H435" t="e">
        <f t="shared" si="229"/>
        <v>#NUM!</v>
      </c>
      <c r="I435">
        <f t="shared" si="232"/>
        <v>0.80809215167593951</v>
      </c>
      <c r="J435" t="e">
        <f t="shared" si="233"/>
        <v>#NUM!</v>
      </c>
      <c r="K435" t="e">
        <f t="shared" si="234"/>
        <v>#NUM!</v>
      </c>
      <c r="M435">
        <f t="shared" si="205"/>
        <v>21326466.918739971</v>
      </c>
      <c r="N435">
        <f t="shared" si="206"/>
        <v>21.32644542838305</v>
      </c>
      <c r="O435">
        <f t="shared" si="215"/>
        <v>-0.21307917786026076</v>
      </c>
      <c r="P435">
        <f t="shared" si="216"/>
        <v>21.113366250522787</v>
      </c>
      <c r="Q435">
        <f t="shared" si="217"/>
        <v>-1477129089.1393931</v>
      </c>
      <c r="R435">
        <f t="shared" si="218"/>
        <v>0</v>
      </c>
      <c r="S435">
        <f t="shared" si="219"/>
        <v>0</v>
      </c>
      <c r="U435">
        <f t="shared" si="207"/>
        <v>5.2359877559829888</v>
      </c>
      <c r="V435">
        <f t="shared" si="208"/>
        <v>-4.6060993698442942</v>
      </c>
      <c r="W435">
        <f t="shared" si="220"/>
        <v>-3.3575875522023764</v>
      </c>
      <c r="X435">
        <f t="shared" si="209"/>
        <v>1.8784002037806125</v>
      </c>
      <c r="Y435" t="e">
        <f t="shared" si="210"/>
        <v>#NUM!</v>
      </c>
      <c r="Z435">
        <f t="shared" si="221"/>
        <v>0.21307780632911616</v>
      </c>
      <c r="AA435" t="e">
        <f t="shared" si="211"/>
        <v>#NUM!</v>
      </c>
      <c r="AD435">
        <f t="shared" si="222"/>
        <v>-5.7463957785221342E-10</v>
      </c>
      <c r="AE435">
        <f t="shared" si="212"/>
        <v>-0.16391149346891778</v>
      </c>
      <c r="AF435">
        <f t="shared" si="213"/>
        <v>21.064199938237227</v>
      </c>
      <c r="AG435">
        <f t="shared" si="223"/>
        <v>0.21307780632911616</v>
      </c>
      <c r="AH435">
        <f t="shared" si="224"/>
        <v>21.113366250522787</v>
      </c>
      <c r="AI435">
        <f t="shared" si="214"/>
        <v>0</v>
      </c>
    </row>
    <row r="436" spans="1:35" x14ac:dyDescent="0.3">
      <c r="A436">
        <f t="shared" si="235"/>
        <v>0.40200000000000002</v>
      </c>
      <c r="B436">
        <f t="shared" si="225"/>
        <v>0.63145918403628465</v>
      </c>
      <c r="C436">
        <f t="shared" si="230"/>
        <v>0.80716697775814683</v>
      </c>
      <c r="D436">
        <f t="shared" si="226"/>
        <v>631461.38629179483</v>
      </c>
      <c r="E436">
        <f t="shared" si="231"/>
        <v>0.95297934140936891</v>
      </c>
      <c r="F436">
        <f t="shared" si="227"/>
        <v>1826086827.2620854</v>
      </c>
      <c r="G436" t="e">
        <f t="shared" si="228"/>
        <v>#NUM!</v>
      </c>
      <c r="H436" t="e">
        <f t="shared" si="229"/>
        <v>#NUM!</v>
      </c>
      <c r="I436">
        <f t="shared" si="232"/>
        <v>0.80716586891727826</v>
      </c>
      <c r="J436" t="e">
        <f t="shared" si="233"/>
        <v>#NUM!</v>
      </c>
      <c r="K436" t="e">
        <f t="shared" si="234"/>
        <v>#NUM!</v>
      </c>
      <c r="M436">
        <f t="shared" si="205"/>
        <v>21325462.493956748</v>
      </c>
      <c r="N436">
        <f t="shared" si="206"/>
        <v>21.325441002452912</v>
      </c>
      <c r="O436">
        <f t="shared" si="215"/>
        <v>-0.21422609414037108</v>
      </c>
      <c r="P436">
        <f t="shared" si="216"/>
        <v>21.11121490831254</v>
      </c>
      <c r="Q436">
        <f t="shared" si="217"/>
        <v>-1473954694.7653098</v>
      </c>
      <c r="R436">
        <f t="shared" si="218"/>
        <v>0</v>
      </c>
      <c r="S436">
        <f t="shared" si="219"/>
        <v>0</v>
      </c>
      <c r="U436">
        <f t="shared" si="207"/>
        <v>5.2359877559829888</v>
      </c>
      <c r="V436">
        <f t="shared" si="208"/>
        <v>-4.6045285719467044</v>
      </c>
      <c r="W436">
        <f t="shared" si="220"/>
        <v>-3.3675312237261674</v>
      </c>
      <c r="X436">
        <f t="shared" si="209"/>
        <v>1.8684565322568214</v>
      </c>
      <c r="Y436" t="e">
        <f t="shared" si="210"/>
        <v>#NUM!</v>
      </c>
      <c r="Z436">
        <f t="shared" si="221"/>
        <v>0.2142247203953335</v>
      </c>
      <c r="AA436" t="e">
        <f t="shared" si="211"/>
        <v>#NUM!</v>
      </c>
      <c r="AD436">
        <f t="shared" si="222"/>
        <v>-5.7463957785221342E-10</v>
      </c>
      <c r="AE436">
        <f t="shared" si="212"/>
        <v>-0.16606283346527381</v>
      </c>
      <c r="AF436">
        <f t="shared" si="213"/>
        <v>21.063053021957117</v>
      </c>
      <c r="AG436">
        <f t="shared" si="223"/>
        <v>0.2142247203953335</v>
      </c>
      <c r="AH436">
        <f t="shared" si="224"/>
        <v>21.111214908312537</v>
      </c>
      <c r="AI436">
        <f t="shared" si="214"/>
        <v>0</v>
      </c>
    </row>
    <row r="437" spans="1:35" x14ac:dyDescent="0.3">
      <c r="A437">
        <f t="shared" si="235"/>
        <v>0.40300000000000002</v>
      </c>
      <c r="B437">
        <f t="shared" si="225"/>
        <v>0.63302998193387439</v>
      </c>
      <c r="C437">
        <f t="shared" si="230"/>
        <v>0.80623870390777763</v>
      </c>
      <c r="D437">
        <f t="shared" si="226"/>
        <v>633032.18576018244</v>
      </c>
      <c r="E437">
        <f t="shared" si="231"/>
        <v>0.95392665048058911</v>
      </c>
      <c r="F437">
        <f t="shared" si="227"/>
        <v>1824273408.3630228</v>
      </c>
      <c r="G437" t="e">
        <f t="shared" si="228"/>
        <v>#NUM!</v>
      </c>
      <c r="H437" t="e">
        <f t="shared" si="229"/>
        <v>#NUM!</v>
      </c>
      <c r="I437">
        <f t="shared" si="232"/>
        <v>0.80623759456112476</v>
      </c>
      <c r="J437" t="e">
        <f t="shared" si="233"/>
        <v>#NUM!</v>
      </c>
      <c r="K437" t="e">
        <f t="shared" si="234"/>
        <v>#NUM!</v>
      </c>
      <c r="M437">
        <f t="shared" si="205"/>
        <v>21324468.936748907</v>
      </c>
      <c r="N437">
        <f t="shared" si="206"/>
        <v>21.324447444094371</v>
      </c>
      <c r="O437">
        <f t="shared" si="215"/>
        <v>-0.21537679758138262</v>
      </c>
      <c r="P437">
        <f t="shared" si="216"/>
        <v>21.10907064651299</v>
      </c>
      <c r="Q437">
        <f t="shared" si="217"/>
        <v>-1470797536.0730054</v>
      </c>
      <c r="R437">
        <f t="shared" si="218"/>
        <v>0</v>
      </c>
      <c r="S437">
        <f t="shared" si="219"/>
        <v>0</v>
      </c>
      <c r="U437">
        <f t="shared" si="207"/>
        <v>5.2359877559829888</v>
      </c>
      <c r="V437">
        <f t="shared" si="208"/>
        <v>-4.6029577740491145</v>
      </c>
      <c r="W437">
        <f t="shared" si="220"/>
        <v>-3.3774928277565839</v>
      </c>
      <c r="X437">
        <f t="shared" si="209"/>
        <v>1.8584949282264049</v>
      </c>
      <c r="Y437" t="e">
        <f t="shared" si="210"/>
        <v>#NUM!</v>
      </c>
      <c r="Z437">
        <f t="shared" si="221"/>
        <v>0.21537542162732498</v>
      </c>
      <c r="AA437" t="e">
        <f t="shared" si="211"/>
        <v>#NUM!</v>
      </c>
      <c r="AD437">
        <f t="shared" si="222"/>
        <v>-5.7463957785221342E-10</v>
      </c>
      <c r="AE437">
        <f t="shared" si="212"/>
        <v>-0.16820709305580642</v>
      </c>
      <c r="AF437">
        <f t="shared" si="213"/>
        <v>21.061902318516108</v>
      </c>
      <c r="AG437">
        <f t="shared" si="223"/>
        <v>0.21537542162732498</v>
      </c>
      <c r="AH437">
        <f t="shared" si="224"/>
        <v>21.109070646512986</v>
      </c>
      <c r="AI437">
        <f t="shared" si="214"/>
        <v>0</v>
      </c>
    </row>
    <row r="438" spans="1:35" x14ac:dyDescent="0.3">
      <c r="A438">
        <f t="shared" si="235"/>
        <v>0.40400000000000003</v>
      </c>
      <c r="B438">
        <f t="shared" si="225"/>
        <v>0.63460077983146401</v>
      </c>
      <c r="C438">
        <f t="shared" si="230"/>
        <v>0.80530844073957375</v>
      </c>
      <c r="D438">
        <f t="shared" si="226"/>
        <v>634602.98522857006</v>
      </c>
      <c r="E438">
        <f t="shared" si="231"/>
        <v>0.95486454468048576</v>
      </c>
      <c r="F438">
        <f t="shared" si="227"/>
        <v>1822481556.8818245</v>
      </c>
      <c r="G438" t="e">
        <f t="shared" si="228"/>
        <v>#NUM!</v>
      </c>
      <c r="H438" t="e">
        <f t="shared" si="229"/>
        <v>#NUM!</v>
      </c>
      <c r="I438">
        <f t="shared" si="232"/>
        <v>0.80530733082888117</v>
      </c>
      <c r="J438" t="e">
        <f t="shared" si="233"/>
        <v>#NUM!</v>
      </c>
      <c r="K438" t="e">
        <f t="shared" si="234"/>
        <v>#NUM!</v>
      </c>
      <c r="M438">
        <f t="shared" si="205"/>
        <v>21323486.225580029</v>
      </c>
      <c r="N438">
        <f t="shared" si="206"/>
        <v>21.323464731770997</v>
      </c>
      <c r="O438">
        <f t="shared" si="215"/>
        <v>-0.21653129699485082</v>
      </c>
      <c r="P438">
        <f t="shared" si="216"/>
        <v>21.106933434776145</v>
      </c>
      <c r="Q438">
        <f t="shared" si="217"/>
        <v>-1467657486.943567</v>
      </c>
      <c r="R438">
        <f t="shared" si="218"/>
        <v>0</v>
      </c>
      <c r="S438">
        <f t="shared" si="219"/>
        <v>0</v>
      </c>
      <c r="U438">
        <f t="shared" si="207"/>
        <v>5.2359877559829888</v>
      </c>
      <c r="V438">
        <f t="shared" si="208"/>
        <v>-4.6013869761515247</v>
      </c>
      <c r="W438">
        <f t="shared" si="220"/>
        <v>-3.3874724812377055</v>
      </c>
      <c r="X438">
        <f t="shared" si="209"/>
        <v>1.8485152747452833</v>
      </c>
      <c r="Y438" t="e">
        <f t="shared" si="210"/>
        <v>#NUM!</v>
      </c>
      <c r="Z438">
        <f t="shared" si="221"/>
        <v>0.21652991875093672</v>
      </c>
      <c r="AA438" t="e">
        <f t="shared" si="211"/>
        <v>#NUM!</v>
      </c>
      <c r="AD438">
        <f t="shared" si="222"/>
        <v>-5.7463957785221342E-10</v>
      </c>
      <c r="AE438">
        <f t="shared" si="212"/>
        <v>-0.17034430250279231</v>
      </c>
      <c r="AF438">
        <f t="shared" si="213"/>
        <v>21.060747819102637</v>
      </c>
      <c r="AG438">
        <f t="shared" si="223"/>
        <v>0.21652991875093672</v>
      </c>
      <c r="AH438">
        <f t="shared" si="224"/>
        <v>21.106933434776142</v>
      </c>
      <c r="AI438">
        <f t="shared" si="214"/>
        <v>0</v>
      </c>
    </row>
    <row r="439" spans="1:35" x14ac:dyDescent="0.3">
      <c r="A439">
        <f t="shared" si="235"/>
        <v>0.40500000000000003</v>
      </c>
      <c r="B439">
        <f t="shared" si="225"/>
        <v>0.63617157772905375</v>
      </c>
      <c r="C439">
        <f t="shared" si="230"/>
        <v>0.80437619054887166</v>
      </c>
      <c r="D439">
        <f t="shared" si="226"/>
        <v>636173.78469695768</v>
      </c>
      <c r="E439">
        <f t="shared" si="231"/>
        <v>0.95579301475242129</v>
      </c>
      <c r="F439">
        <f t="shared" si="227"/>
        <v>1820711174.010113</v>
      </c>
      <c r="G439" t="e">
        <f t="shared" si="228"/>
        <v>#NUM!</v>
      </c>
      <c r="H439" t="e">
        <f t="shared" si="229"/>
        <v>#NUM!</v>
      </c>
      <c r="I439">
        <f t="shared" si="232"/>
        <v>0.80437508008459935</v>
      </c>
      <c r="J439" t="e">
        <f t="shared" si="233"/>
        <v>#NUM!</v>
      </c>
      <c r="K439" t="e">
        <f t="shared" si="234"/>
        <v>#NUM!</v>
      </c>
      <c r="M439">
        <f t="shared" si="205"/>
        <v>21322514.339153908</v>
      </c>
      <c r="N439">
        <f t="shared" si="206"/>
        <v>21.32249284418657</v>
      </c>
      <c r="O439">
        <f t="shared" si="215"/>
        <v>-0.21768960107047744</v>
      </c>
      <c r="P439">
        <f t="shared" si="216"/>
        <v>21.104803243116091</v>
      </c>
      <c r="Q439">
        <f t="shared" si="217"/>
        <v>-1464534422.7058954</v>
      </c>
      <c r="R439">
        <f t="shared" si="218"/>
        <v>0</v>
      </c>
      <c r="S439">
        <f t="shared" si="219"/>
        <v>0</v>
      </c>
      <c r="U439">
        <f t="shared" si="207"/>
        <v>5.2359877559829888</v>
      </c>
      <c r="V439">
        <f t="shared" si="208"/>
        <v>-4.5998161782539349</v>
      </c>
      <c r="W439">
        <f t="shared" si="220"/>
        <v>-3.3974703018325716</v>
      </c>
      <c r="X439">
        <f t="shared" si="209"/>
        <v>1.8385174541504172</v>
      </c>
      <c r="Y439" t="e">
        <f t="shared" si="210"/>
        <v>#NUM!</v>
      </c>
      <c r="Z439">
        <f t="shared" si="221"/>
        <v>0.21768822054100392</v>
      </c>
      <c r="AA439" t="e">
        <f t="shared" si="211"/>
        <v>#NUM!</v>
      </c>
      <c r="AD439">
        <f t="shared" si="222"/>
        <v>-5.7463957785221342E-10</v>
      </c>
      <c r="AE439">
        <f t="shared" si="212"/>
        <v>-0.17247449187728187</v>
      </c>
      <c r="AF439">
        <f t="shared" si="213"/>
        <v>21.05958951502701</v>
      </c>
      <c r="AG439">
        <f t="shared" si="223"/>
        <v>0.21768822054100392</v>
      </c>
      <c r="AH439">
        <f t="shared" si="224"/>
        <v>21.104803243116091</v>
      </c>
      <c r="AI439">
        <f t="shared" si="214"/>
        <v>0</v>
      </c>
    </row>
    <row r="440" spans="1:35" x14ac:dyDescent="0.3">
      <c r="A440">
        <f t="shared" si="235"/>
        <v>0.40600000000000003</v>
      </c>
      <c r="B440">
        <f t="shared" si="225"/>
        <v>0.63774237562664338</v>
      </c>
      <c r="C440">
        <f t="shared" si="230"/>
        <v>0.8034419556359107</v>
      </c>
      <c r="D440">
        <f t="shared" si="226"/>
        <v>637744.58416534518</v>
      </c>
      <c r="E440">
        <f t="shared" si="231"/>
        <v>0.95671205149888949</v>
      </c>
      <c r="F440">
        <f t="shared" si="227"/>
        <v>1818962162.4125283</v>
      </c>
      <c r="G440" t="e">
        <f t="shared" si="228"/>
        <v>#NUM!</v>
      </c>
      <c r="H440" t="e">
        <f t="shared" si="229"/>
        <v>#NUM!</v>
      </c>
      <c r="I440">
        <f t="shared" si="232"/>
        <v>0.80344084469782295</v>
      </c>
      <c r="J440" t="e">
        <f t="shared" si="233"/>
        <v>#NUM!</v>
      </c>
      <c r="K440" t="e">
        <f t="shared" si="234"/>
        <v>#NUM!</v>
      </c>
      <c r="M440">
        <f t="shared" si="205"/>
        <v>21321553.256485462</v>
      </c>
      <c r="N440">
        <f t="shared" si="206"/>
        <v>21.321531760356009</v>
      </c>
      <c r="O440">
        <f t="shared" si="215"/>
        <v>-0.21885171854613877</v>
      </c>
      <c r="P440">
        <f t="shared" si="216"/>
        <v>21.102680041809872</v>
      </c>
      <c r="Q440">
        <f t="shared" si="217"/>
        <v>-1461428219.9776571</v>
      </c>
      <c r="R440">
        <f t="shared" si="218"/>
        <v>0</v>
      </c>
      <c r="S440">
        <f t="shared" si="219"/>
        <v>0</v>
      </c>
      <c r="U440">
        <f t="shared" si="207"/>
        <v>5.2359877559829888</v>
      </c>
      <c r="V440">
        <f t="shared" si="208"/>
        <v>-4.5982453803563459</v>
      </c>
      <c r="W440">
        <f t="shared" si="220"/>
        <v>-3.4074864079294636</v>
      </c>
      <c r="X440">
        <f t="shared" si="209"/>
        <v>1.8285013480535253</v>
      </c>
      <c r="Y440" t="e">
        <f t="shared" si="210"/>
        <v>#NUM!</v>
      </c>
      <c r="Z440">
        <f t="shared" si="221"/>
        <v>0.21885033582166438</v>
      </c>
      <c r="AA440" t="e">
        <f t="shared" si="211"/>
        <v>#NUM!</v>
      </c>
      <c r="AD440">
        <f t="shared" si="222"/>
        <v>-5.7463957785221342E-10</v>
      </c>
      <c r="AE440">
        <f t="shared" si="212"/>
        <v>-0.17459769098850525</v>
      </c>
      <c r="AF440">
        <f t="shared" si="213"/>
        <v>21.058427397551352</v>
      </c>
      <c r="AG440">
        <f t="shared" si="223"/>
        <v>0.21885033582166438</v>
      </c>
      <c r="AH440">
        <f t="shared" si="224"/>
        <v>21.102680041809872</v>
      </c>
      <c r="AI440">
        <f t="shared" si="214"/>
        <v>0</v>
      </c>
    </row>
    <row r="441" spans="1:35" x14ac:dyDescent="0.3">
      <c r="A441">
        <f t="shared" si="235"/>
        <v>0.40699999999999997</v>
      </c>
      <c r="B441">
        <f t="shared" si="225"/>
        <v>0.63931317352423289</v>
      </c>
      <c r="C441">
        <f t="shared" si="230"/>
        <v>0.80250573830582717</v>
      </c>
      <c r="D441">
        <f t="shared" si="226"/>
        <v>639315.38363373256</v>
      </c>
      <c r="E441">
        <f t="shared" si="231"/>
        <v>0.9576216458504182</v>
      </c>
      <c r="F441">
        <f t="shared" si="227"/>
        <v>1817234426.0818551</v>
      </c>
      <c r="G441" t="e">
        <f t="shared" si="228"/>
        <v>#NUM!</v>
      </c>
      <c r="H441" t="e">
        <f t="shared" si="229"/>
        <v>#NUM!</v>
      </c>
      <c r="I441">
        <f t="shared" si="232"/>
        <v>0.80250462697412128</v>
      </c>
      <c r="J441" t="e">
        <f t="shared" si="233"/>
        <v>#NUM!</v>
      </c>
      <c r="K441" t="e">
        <f t="shared" si="234"/>
        <v>#NUM!</v>
      </c>
      <c r="M441">
        <f t="shared" si="205"/>
        <v>21320602.956826802</v>
      </c>
      <c r="N441">
        <f t="shared" si="206"/>
        <v>21.320581459531411</v>
      </c>
      <c r="O441">
        <f t="shared" si="215"/>
        <v>-0.22001765829474809</v>
      </c>
      <c r="P441">
        <f t="shared" si="216"/>
        <v>21.100563801236664</v>
      </c>
      <c r="Q441">
        <f t="shared" si="217"/>
        <v>-1458338756.4182425</v>
      </c>
      <c r="R441">
        <f t="shared" si="218"/>
        <v>0</v>
      </c>
      <c r="S441">
        <f t="shared" si="219"/>
        <v>0</v>
      </c>
      <c r="U441">
        <f t="shared" si="207"/>
        <v>5.2359877559829888</v>
      </c>
      <c r="V441">
        <f t="shared" si="208"/>
        <v>-4.596674582458756</v>
      </c>
      <c r="W441">
        <f t="shared" si="220"/>
        <v>-3.4175209186482536</v>
      </c>
      <c r="X441">
        <f t="shared" si="209"/>
        <v>1.8184668373347352</v>
      </c>
      <c r="Y441" t="e">
        <f t="shared" si="210"/>
        <v>#NUM!</v>
      </c>
      <c r="Z441">
        <f t="shared" si="221"/>
        <v>0.22001627346667479</v>
      </c>
      <c r="AA441" t="e">
        <f t="shared" si="211"/>
        <v>#NUM!</v>
      </c>
      <c r="AD441">
        <f t="shared" si="222"/>
        <v>-5.7463957785221342E-10</v>
      </c>
      <c r="AE441">
        <f t="shared" si="212"/>
        <v>-0.17671392945811232</v>
      </c>
      <c r="AF441">
        <f t="shared" si="213"/>
        <v>21.057261457802742</v>
      </c>
      <c r="AG441">
        <f t="shared" si="223"/>
        <v>0.22001627346667479</v>
      </c>
      <c r="AH441">
        <f t="shared" si="224"/>
        <v>21.100563801236667</v>
      </c>
      <c r="AI441">
        <f t="shared" si="214"/>
        <v>0</v>
      </c>
    </row>
    <row r="442" spans="1:35" x14ac:dyDescent="0.3">
      <c r="A442">
        <f t="shared" si="235"/>
        <v>0.40799999999999997</v>
      </c>
      <c r="B442">
        <f t="shared" si="225"/>
        <v>0.64088397142182263</v>
      </c>
      <c r="C442">
        <f t="shared" si="230"/>
        <v>0.8015675408686489</v>
      </c>
      <c r="D442">
        <f t="shared" si="226"/>
        <v>640886.18310212018</v>
      </c>
      <c r="E442">
        <f t="shared" si="231"/>
        <v>0.9585217889302714</v>
      </c>
      <c r="F442">
        <f t="shared" si="227"/>
        <v>1815527870.2038357</v>
      </c>
      <c r="G442" t="e">
        <f t="shared" si="228"/>
        <v>#NUM!</v>
      </c>
      <c r="H442" t="e">
        <f t="shared" si="229"/>
        <v>#NUM!</v>
      </c>
      <c r="I442">
        <f t="shared" si="232"/>
        <v>0.80156642908474307</v>
      </c>
      <c r="J442" t="e">
        <f t="shared" si="233"/>
        <v>#NUM!</v>
      </c>
      <c r="K442" t="e">
        <f t="shared" si="234"/>
        <v>#NUM!</v>
      </c>
      <c r="M442">
        <f t="shared" si="205"/>
        <v>21319663.419598144</v>
      </c>
      <c r="N442">
        <f t="shared" si="206"/>
        <v>21.319641921132984</v>
      </c>
      <c r="O442">
        <f t="shared" si="215"/>
        <v>-0.2211874294128261</v>
      </c>
      <c r="P442">
        <f t="shared" si="216"/>
        <v>21.098454491720158</v>
      </c>
      <c r="Q442">
        <f t="shared" si="217"/>
        <v>-1455265910.4895298</v>
      </c>
      <c r="R442">
        <f t="shared" si="218"/>
        <v>0</v>
      </c>
      <c r="S442">
        <f t="shared" si="219"/>
        <v>0</v>
      </c>
      <c r="U442">
        <f t="shared" si="207"/>
        <v>5.2359877559829888</v>
      </c>
      <c r="V442">
        <f t="shared" si="208"/>
        <v>-4.5951037845611662</v>
      </c>
      <c r="W442">
        <f t="shared" si="220"/>
        <v>-3.4275739538468195</v>
      </c>
      <c r="X442">
        <f t="shared" si="209"/>
        <v>1.8084138021361693</v>
      </c>
      <c r="Y442" t="e">
        <f t="shared" si="210"/>
        <v>#NUM!</v>
      </c>
      <c r="Z442">
        <f t="shared" si="221"/>
        <v>0.22118604239972967</v>
      </c>
      <c r="AA442" t="e">
        <f t="shared" si="211"/>
        <v>#NUM!</v>
      </c>
      <c r="AD442">
        <f t="shared" si="222"/>
        <v>-5.7463957785221342E-10</v>
      </c>
      <c r="AE442">
        <f t="shared" si="212"/>
        <v>-0.178823236789593</v>
      </c>
      <c r="AF442">
        <f t="shared" si="213"/>
        <v>21.056091686684663</v>
      </c>
      <c r="AG442">
        <f t="shared" si="223"/>
        <v>0.22118604239972967</v>
      </c>
      <c r="AH442">
        <f t="shared" si="224"/>
        <v>21.098454491720162</v>
      </c>
      <c r="AI442">
        <f t="shared" si="214"/>
        <v>0</v>
      </c>
    </row>
    <row r="443" spans="1:35" x14ac:dyDescent="0.3">
      <c r="A443">
        <f t="shared" si="235"/>
        <v>0.40899999999999997</v>
      </c>
      <c r="B443">
        <f t="shared" si="225"/>
        <v>0.64245476931941226</v>
      </c>
      <c r="C443">
        <f t="shared" si="230"/>
        <v>0.80062736563928938</v>
      </c>
      <c r="D443">
        <f t="shared" si="226"/>
        <v>642456.9825705078</v>
      </c>
      <c r="E443">
        <f t="shared" si="231"/>
        <v>0.95941247178663758</v>
      </c>
      <c r="F443">
        <f t="shared" si="227"/>
        <v>1813842401.6521978</v>
      </c>
      <c r="G443" t="e">
        <f t="shared" si="228"/>
        <v>#NUM!</v>
      </c>
      <c r="H443" t="e">
        <f t="shared" si="229"/>
        <v>#NUM!</v>
      </c>
      <c r="I443">
        <f t="shared" si="232"/>
        <v>0.80062625334415372</v>
      </c>
      <c r="J443" t="e">
        <f t="shared" si="233"/>
        <v>#NUM!</v>
      </c>
      <c r="K443" t="e">
        <f t="shared" si="234"/>
        <v>#NUM!</v>
      </c>
      <c r="M443">
        <f t="shared" si="205"/>
        <v>21318734.624665681</v>
      </c>
      <c r="N443">
        <f t="shared" si="206"/>
        <v>21.318713125026914</v>
      </c>
      <c r="O443">
        <f t="shared" si="215"/>
        <v>-0.22236104087518496</v>
      </c>
      <c r="P443">
        <f t="shared" si="216"/>
        <v>21.096352084151729</v>
      </c>
      <c r="Q443">
        <f t="shared" si="217"/>
        <v>-1452209562.3534975</v>
      </c>
      <c r="R443">
        <f t="shared" si="218"/>
        <v>0</v>
      </c>
      <c r="S443">
        <f t="shared" si="219"/>
        <v>0</v>
      </c>
      <c r="U443">
        <f t="shared" si="207"/>
        <v>5.2359877559829888</v>
      </c>
      <c r="V443">
        <f t="shared" si="208"/>
        <v>-4.5935329866635763</v>
      </c>
      <c r="W443">
        <f t="shared" si="220"/>
        <v>-3.4376456341275095</v>
      </c>
      <c r="X443">
        <f t="shared" si="209"/>
        <v>1.7983421218554794</v>
      </c>
      <c r="Y443" t="e">
        <f t="shared" si="210"/>
        <v>#NUM!</v>
      </c>
      <c r="Z443">
        <f t="shared" si="221"/>
        <v>0.22235965159478308</v>
      </c>
      <c r="AA443" t="e">
        <f t="shared" si="211"/>
        <v>#NUM!</v>
      </c>
      <c r="AD443">
        <f t="shared" si="222"/>
        <v>-5.7463957785221342E-10</v>
      </c>
      <c r="AE443">
        <f t="shared" si="212"/>
        <v>-0.1809256420907219</v>
      </c>
      <c r="AF443">
        <f t="shared" si="213"/>
        <v>21.054918075222304</v>
      </c>
      <c r="AG443">
        <f t="shared" si="223"/>
        <v>0.22235965159478308</v>
      </c>
      <c r="AH443">
        <f t="shared" si="224"/>
        <v>21.096352084151725</v>
      </c>
      <c r="AI443">
        <f t="shared" si="214"/>
        <v>0</v>
      </c>
    </row>
    <row r="444" spans="1:35" x14ac:dyDescent="0.3">
      <c r="A444">
        <f t="shared" si="235"/>
        <v>0.41</v>
      </c>
      <c r="B444">
        <f t="shared" si="225"/>
        <v>0.64402556721700177</v>
      </c>
      <c r="C444">
        <f t="shared" si="230"/>
        <v>0.79968521493754241</v>
      </c>
      <c r="D444">
        <f t="shared" si="226"/>
        <v>644027.78203889518</v>
      </c>
      <c r="E444">
        <f t="shared" si="231"/>
        <v>0.96029368556387873</v>
      </c>
      <c r="F444">
        <f t="shared" si="227"/>
        <v>1812177928.6497107</v>
      </c>
      <c r="G444" t="e">
        <f t="shared" si="228"/>
        <v>#NUM!</v>
      </c>
      <c r="H444" t="e">
        <f t="shared" si="229"/>
        <v>#NUM!</v>
      </c>
      <c r="I444">
        <f t="shared" si="232"/>
        <v>0.79968410228139408</v>
      </c>
      <c r="J444" t="e">
        <f t="shared" si="233"/>
        <v>#NUM!</v>
      </c>
      <c r="K444" t="e">
        <f t="shared" si="234"/>
        <v>#NUM!</v>
      </c>
      <c r="M444">
        <f t="shared" si="205"/>
        <v>21317816.552160703</v>
      </c>
      <c r="N444">
        <f t="shared" si="206"/>
        <v>21.317795051344476</v>
      </c>
      <c r="O444">
        <f t="shared" si="215"/>
        <v>-0.22353850144500331</v>
      </c>
      <c r="P444">
        <f t="shared" si="216"/>
        <v>21.094256549899473</v>
      </c>
      <c r="Q444">
        <f t="shared" si="217"/>
        <v>-1449169593.723659</v>
      </c>
      <c r="R444">
        <f t="shared" si="218"/>
        <v>0</v>
      </c>
      <c r="S444">
        <f t="shared" si="219"/>
        <v>0</v>
      </c>
      <c r="U444">
        <f t="shared" si="207"/>
        <v>5.2359877559829888</v>
      </c>
      <c r="V444">
        <f t="shared" si="208"/>
        <v>-4.5919621887659874</v>
      </c>
      <c r="W444">
        <f t="shared" si="220"/>
        <v>-3.4477360808436899</v>
      </c>
      <c r="X444">
        <f t="shared" si="209"/>
        <v>1.7882516751392989</v>
      </c>
      <c r="Y444" t="e">
        <f t="shared" si="210"/>
        <v>#NUM!</v>
      </c>
      <c r="Z444">
        <f t="shared" si="221"/>
        <v>0.22353711007637275</v>
      </c>
      <c r="AA444" t="e">
        <f t="shared" si="211"/>
        <v>#NUM!</v>
      </c>
      <c r="AD444">
        <f t="shared" si="222"/>
        <v>-5.7463957785221342E-10</v>
      </c>
      <c r="AE444">
        <f t="shared" si="212"/>
        <v>-0.18302117425474745</v>
      </c>
      <c r="AF444">
        <f t="shared" si="213"/>
        <v>21.053740614652487</v>
      </c>
      <c r="AG444">
        <f t="shared" si="223"/>
        <v>0.22353711007637275</v>
      </c>
      <c r="AH444">
        <f t="shared" si="224"/>
        <v>21.09425654989947</v>
      </c>
      <c r="AI444">
        <f t="shared" si="214"/>
        <v>0</v>
      </c>
    </row>
    <row r="445" spans="1:35" x14ac:dyDescent="0.3">
      <c r="A445">
        <f t="shared" si="235"/>
        <v>0.41099999999999998</v>
      </c>
      <c r="B445">
        <f t="shared" si="225"/>
        <v>0.64559636511459151</v>
      </c>
      <c r="C445">
        <f t="shared" si="230"/>
        <v>0.79874109108807545</v>
      </c>
      <c r="D445">
        <f t="shared" si="226"/>
        <v>645598.5815072828</v>
      </c>
      <c r="E445">
        <f t="shared" si="231"/>
        <v>0.96116542169538755</v>
      </c>
      <c r="F445">
        <f t="shared" si="227"/>
        <v>1810534360.3923962</v>
      </c>
      <c r="G445" t="e">
        <f t="shared" si="228"/>
        <v>#NUM!</v>
      </c>
      <c r="H445" t="e">
        <f t="shared" si="229"/>
        <v>#NUM!</v>
      </c>
      <c r="I445">
        <f t="shared" si="232"/>
        <v>0.79873997794182383</v>
      </c>
      <c r="J445" t="e">
        <f t="shared" si="233"/>
        <v>#NUM!</v>
      </c>
      <c r="K445" t="e">
        <f t="shared" si="234"/>
        <v>#NUM!</v>
      </c>
      <c r="M445">
        <f t="shared" si="205"/>
        <v>21316909.182277303</v>
      </c>
      <c r="N445">
        <f t="shared" si="206"/>
        <v>21.316887680279763</v>
      </c>
      <c r="O445">
        <f t="shared" si="215"/>
        <v>-0.22471982054679432</v>
      </c>
      <c r="P445">
        <f t="shared" si="216"/>
        <v>21.092167859732967</v>
      </c>
      <c r="Q445">
        <f t="shared" si="217"/>
        <v>-1446145886.2949426</v>
      </c>
      <c r="R445">
        <f t="shared" si="218"/>
        <v>0</v>
      </c>
      <c r="S445">
        <f t="shared" si="219"/>
        <v>0</v>
      </c>
      <c r="U445">
        <f t="shared" si="207"/>
        <v>5.2359877559829888</v>
      </c>
      <c r="V445">
        <f t="shared" si="208"/>
        <v>-4.5903913908683975</v>
      </c>
      <c r="W445">
        <f t="shared" si="220"/>
        <v>-3.4578454161063492</v>
      </c>
      <c r="X445">
        <f t="shared" si="209"/>
        <v>1.7781423398766396</v>
      </c>
      <c r="Y445" t="e">
        <f t="shared" si="210"/>
        <v>#NUM!</v>
      </c>
      <c r="Z445">
        <f t="shared" si="221"/>
        <v>0.22471842691994867</v>
      </c>
      <c r="AA445" t="e">
        <f t="shared" si="211"/>
        <v>#NUM!</v>
      </c>
      <c r="AD445">
        <f t="shared" si="222"/>
        <v>-5.7463957785221342E-10</v>
      </c>
      <c r="AE445">
        <f t="shared" si="212"/>
        <v>-0.18510986216303901</v>
      </c>
      <c r="AF445">
        <f t="shared" si="213"/>
        <v>21.052559295550694</v>
      </c>
      <c r="AG445">
        <f t="shared" si="223"/>
        <v>0.22471842691994867</v>
      </c>
      <c r="AH445">
        <f t="shared" si="224"/>
        <v>21.092167859732964</v>
      </c>
      <c r="AI445">
        <f t="shared" si="214"/>
        <v>0</v>
      </c>
    </row>
    <row r="446" spans="1:35" x14ac:dyDescent="0.3">
      <c r="A446">
        <f t="shared" si="235"/>
        <v>0.41199999999999998</v>
      </c>
      <c r="B446">
        <f t="shared" si="225"/>
        <v>0.64716716301218113</v>
      </c>
      <c r="C446">
        <f t="shared" si="230"/>
        <v>0.79779499642042517</v>
      </c>
      <c r="D446">
        <f t="shared" si="226"/>
        <v>647169.3809756703</v>
      </c>
      <c r="E446">
        <f t="shared" si="231"/>
        <v>0.96202767148004453</v>
      </c>
      <c r="F446">
        <f t="shared" si="227"/>
        <v>1808911607.8368895</v>
      </c>
      <c r="G446" t="e">
        <f t="shared" si="228"/>
        <v>#NUM!</v>
      </c>
      <c r="H446" t="e">
        <f t="shared" si="229"/>
        <v>#NUM!</v>
      </c>
      <c r="I446">
        <f t="shared" si="232"/>
        <v>0.79779388286466557</v>
      </c>
      <c r="J446" t="e">
        <f t="shared" si="233"/>
        <v>#NUM!</v>
      </c>
      <c r="K446" t="e">
        <f t="shared" si="234"/>
        <v>#NUM!</v>
      </c>
      <c r="M446">
        <f t="shared" si="205"/>
        <v>21316012.495711885</v>
      </c>
      <c r="N446">
        <f t="shared" si="206"/>
        <v>21.315990992529159</v>
      </c>
      <c r="O446">
        <f t="shared" si="215"/>
        <v>-0.22590500704503252</v>
      </c>
      <c r="P446">
        <f t="shared" si="216"/>
        <v>21.090085985484126</v>
      </c>
      <c r="Q446">
        <f t="shared" si="217"/>
        <v>-1443138324.1417513</v>
      </c>
      <c r="R446">
        <f t="shared" si="218"/>
        <v>0</v>
      </c>
      <c r="S446">
        <f t="shared" si="219"/>
        <v>0</v>
      </c>
      <c r="U446">
        <f t="shared" si="207"/>
        <v>5.2359877559829888</v>
      </c>
      <c r="V446">
        <f t="shared" si="208"/>
        <v>-4.5888205929708077</v>
      </c>
      <c r="W446">
        <f t="shared" si="220"/>
        <v>-3.4679737627907659</v>
      </c>
      <c r="X446">
        <f t="shared" si="209"/>
        <v>1.768013993192223</v>
      </c>
      <c r="Y446" t="e">
        <f t="shared" si="210"/>
        <v>#NUM!</v>
      </c>
      <c r="Z446">
        <f t="shared" si="221"/>
        <v>0.22590361125220135</v>
      </c>
      <c r="AA446" t="e">
        <f t="shared" si="211"/>
        <v>#NUM!</v>
      </c>
      <c r="AD446">
        <f t="shared" si="222"/>
        <v>-5.7463957785221342E-10</v>
      </c>
      <c r="AE446">
        <f t="shared" si="212"/>
        <v>-0.18719173424589741</v>
      </c>
      <c r="AF446">
        <f t="shared" si="213"/>
        <v>21.051374109052457</v>
      </c>
      <c r="AG446">
        <f t="shared" si="223"/>
        <v>0.22590361125220135</v>
      </c>
      <c r="AH446">
        <f t="shared" si="224"/>
        <v>21.090085985484119</v>
      </c>
      <c r="AI446">
        <f t="shared" si="214"/>
        <v>0</v>
      </c>
    </row>
    <row r="447" spans="1:35" x14ac:dyDescent="0.3">
      <c r="A447">
        <f t="shared" si="235"/>
        <v>0.41299999999999998</v>
      </c>
      <c r="B447">
        <f t="shared" si="225"/>
        <v>0.64873796090977076</v>
      </c>
      <c r="C447">
        <f t="shared" si="230"/>
        <v>0.79684693326899081</v>
      </c>
      <c r="D447">
        <f t="shared" si="226"/>
        <v>648740.1804440578</v>
      </c>
      <c r="E447">
        <f t="shared" si="231"/>
        <v>0.96288042644027139</v>
      </c>
      <c r="F447">
        <f t="shared" si="227"/>
        <v>1807309583.0123765</v>
      </c>
      <c r="G447" t="e">
        <f t="shared" si="228"/>
        <v>#NUM!</v>
      </c>
      <c r="H447" t="e">
        <f t="shared" si="229"/>
        <v>#NUM!</v>
      </c>
      <c r="I447">
        <f t="shared" si="232"/>
        <v>0.79684581938474797</v>
      </c>
      <c r="J447" t="e">
        <f t="shared" si="233"/>
        <v>#NUM!</v>
      </c>
      <c r="K447" t="e">
        <f t="shared" si="234"/>
        <v>#NUM!</v>
      </c>
      <c r="M447">
        <f t="shared" si="205"/>
        <v>21315126.473288588</v>
      </c>
      <c r="N447">
        <f t="shared" si="206"/>
        <v>21.315104968916799</v>
      </c>
      <c r="O447">
        <f t="shared" si="215"/>
        <v>-0.22709407011712779</v>
      </c>
      <c r="P447">
        <f t="shared" si="216"/>
        <v>21.08801089879967</v>
      </c>
      <c r="Q447">
        <f t="shared" si="217"/>
        <v>-1440146791.89763</v>
      </c>
      <c r="R447">
        <f t="shared" si="218"/>
        <v>0</v>
      </c>
      <c r="S447">
        <f t="shared" si="219"/>
        <v>0</v>
      </c>
      <c r="U447">
        <f t="shared" si="207"/>
        <v>5.2359877559829888</v>
      </c>
      <c r="V447">
        <f t="shared" si="208"/>
        <v>-4.5872497950732178</v>
      </c>
      <c r="W447">
        <f t="shared" si="220"/>
        <v>-3.4781212445432503</v>
      </c>
      <c r="X447">
        <f t="shared" si="209"/>
        <v>1.7578665114397385</v>
      </c>
      <c r="Y447" t="e">
        <f t="shared" si="210"/>
        <v>#NUM!</v>
      </c>
      <c r="Z447">
        <f t="shared" si="221"/>
        <v>0.22709267225139615</v>
      </c>
      <c r="AA447" t="e">
        <f t="shared" si="211"/>
        <v>#NUM!</v>
      </c>
      <c r="AD447">
        <f t="shared" si="222"/>
        <v>-5.7463957785221342E-10</v>
      </c>
      <c r="AE447">
        <f t="shared" si="212"/>
        <v>-0.18926681885744709</v>
      </c>
      <c r="AF447">
        <f t="shared" si="213"/>
        <v>21.05018504598036</v>
      </c>
      <c r="AG447">
        <f t="shared" si="223"/>
        <v>0.22709267225139615</v>
      </c>
      <c r="AH447">
        <f t="shared" si="224"/>
        <v>21.088010898799666</v>
      </c>
      <c r="AI447">
        <f t="shared" si="214"/>
        <v>0</v>
      </c>
    </row>
    <row r="448" spans="1:35" x14ac:dyDescent="0.3">
      <c r="A448">
        <f t="shared" si="235"/>
        <v>0.41399999999999998</v>
      </c>
      <c r="B448">
        <f t="shared" si="225"/>
        <v>0.6503087588073605</v>
      </c>
      <c r="C448">
        <f t="shared" si="230"/>
        <v>0.79589690397302837</v>
      </c>
      <c r="D448">
        <f t="shared" si="226"/>
        <v>650310.97991244553</v>
      </c>
      <c r="E448">
        <f t="shared" si="231"/>
        <v>0.96372367822186433</v>
      </c>
      <c r="F448">
        <f t="shared" si="227"/>
        <v>1805728199.1985254</v>
      </c>
      <c r="G448" t="e">
        <f t="shared" si="228"/>
        <v>#NUM!</v>
      </c>
      <c r="H448" t="e">
        <f t="shared" si="229"/>
        <v>#NUM!</v>
      </c>
      <c r="I448">
        <f t="shared" si="232"/>
        <v>0.79589578955982865</v>
      </c>
      <c r="J448" t="e">
        <f t="shared" si="233"/>
        <v>#NUM!</v>
      </c>
      <c r="K448" t="e">
        <f t="shared" si="234"/>
        <v>#NUM!</v>
      </c>
      <c r="M448">
        <f t="shared" si="205"/>
        <v>21314251.096062254</v>
      </c>
      <c r="N448">
        <f t="shared" si="206"/>
        <v>21.314229590497519</v>
      </c>
      <c r="O448">
        <f t="shared" si="215"/>
        <v>-0.22828701934662229</v>
      </c>
      <c r="P448">
        <f t="shared" si="216"/>
        <v>21.085942571150895</v>
      </c>
      <c r="Q448">
        <f t="shared" si="217"/>
        <v>-1437171174.7645032</v>
      </c>
      <c r="R448">
        <f t="shared" si="218"/>
        <v>0</v>
      </c>
      <c r="S448">
        <f t="shared" si="219"/>
        <v>0</v>
      </c>
      <c r="U448">
        <f t="shared" si="207"/>
        <v>5.2359877559829888</v>
      </c>
      <c r="V448">
        <f t="shared" si="208"/>
        <v>-4.585678997175628</v>
      </c>
      <c r="W448">
        <f t="shared" si="220"/>
        <v>-3.4882879857879519</v>
      </c>
      <c r="X448">
        <f t="shared" si="209"/>
        <v>1.747699770195037</v>
      </c>
      <c r="Y448" t="e">
        <f t="shared" si="210"/>
        <v>#NUM!</v>
      </c>
      <c r="Z448">
        <f t="shared" si="221"/>
        <v>0.22828561914770915</v>
      </c>
      <c r="AA448" t="e">
        <f t="shared" si="211"/>
        <v>#NUM!</v>
      </c>
      <c r="AD448">
        <f t="shared" si="222"/>
        <v>-5.7463957785221342E-10</v>
      </c>
      <c r="AE448">
        <f t="shared" si="212"/>
        <v>-0.1913351441730419</v>
      </c>
      <c r="AF448">
        <f t="shared" si="213"/>
        <v>21.048992096750865</v>
      </c>
      <c r="AG448">
        <f t="shared" si="223"/>
        <v>0.22828561914770915</v>
      </c>
      <c r="AH448">
        <f t="shared" si="224"/>
        <v>21.085942571150891</v>
      </c>
      <c r="AI448">
        <f t="shared" si="214"/>
        <v>0</v>
      </c>
    </row>
    <row r="449" spans="1:35" x14ac:dyDescent="0.3">
      <c r="A449">
        <f t="shared" si="235"/>
        <v>0.41499999999999998</v>
      </c>
      <c r="B449">
        <f t="shared" si="225"/>
        <v>0.65187955670495012</v>
      </c>
      <c r="C449">
        <f t="shared" si="230"/>
        <v>0.79494491087664576</v>
      </c>
      <c r="D449">
        <f t="shared" si="226"/>
        <v>651881.77938083303</v>
      </c>
      <c r="E449">
        <f t="shared" si="231"/>
        <v>0.96455741837727826</v>
      </c>
      <c r="F449">
        <f t="shared" si="227"/>
        <v>1804167371.3195922</v>
      </c>
      <c r="G449" t="e">
        <f t="shared" si="228"/>
        <v>#NUM!</v>
      </c>
      <c r="H449" t="e">
        <f t="shared" si="229"/>
        <v>#NUM!</v>
      </c>
      <c r="I449">
        <f t="shared" si="232"/>
        <v>0.79494379608583332</v>
      </c>
      <c r="J449" t="e">
        <f t="shared" si="233"/>
        <v>#NUM!</v>
      </c>
      <c r="K449" t="e">
        <f t="shared" si="234"/>
        <v>#NUM!</v>
      </c>
      <c r="M449">
        <f t="shared" si="205"/>
        <v>21313386.345541615</v>
      </c>
      <c r="N449">
        <f t="shared" si="206"/>
        <v>21.313364838780039</v>
      </c>
      <c r="O449">
        <f t="shared" si="215"/>
        <v>-0.22948386357431746</v>
      </c>
      <c r="P449">
        <f t="shared" si="216"/>
        <v>21.083880975205723</v>
      </c>
      <c r="Q449">
        <f t="shared" si="217"/>
        <v>-1434211360.4755638</v>
      </c>
      <c r="R449">
        <f t="shared" si="218"/>
        <v>0</v>
      </c>
      <c r="S449">
        <f t="shared" si="219"/>
        <v>0</v>
      </c>
      <c r="U449">
        <f t="shared" si="207"/>
        <v>5.2359877559829888</v>
      </c>
      <c r="V449">
        <f t="shared" si="208"/>
        <v>-4.584108199278039</v>
      </c>
      <c r="W449">
        <f t="shared" si="220"/>
        <v>-3.4984741117337324</v>
      </c>
      <c r="X449">
        <f t="shared" si="209"/>
        <v>1.7375136442492565</v>
      </c>
      <c r="Y449" t="e">
        <f t="shared" si="210"/>
        <v>#NUM!</v>
      </c>
      <c r="Z449">
        <f t="shared" si="221"/>
        <v>0.22948246122356478</v>
      </c>
      <c r="AA449" t="e">
        <f t="shared" si="211"/>
        <v>#NUM!</v>
      </c>
      <c r="AD449">
        <f t="shared" si="222"/>
        <v>-5.7463957785221342E-10</v>
      </c>
      <c r="AE449">
        <f t="shared" si="212"/>
        <v>-0.1933967379663768</v>
      </c>
      <c r="AF449">
        <f t="shared" si="213"/>
        <v>21.047795252523173</v>
      </c>
      <c r="AG449">
        <f t="shared" si="223"/>
        <v>0.22948246122356478</v>
      </c>
      <c r="AH449">
        <f t="shared" si="224"/>
        <v>21.083880975205723</v>
      </c>
      <c r="AI449">
        <f t="shared" si="214"/>
        <v>0</v>
      </c>
    </row>
    <row r="450" spans="1:35" x14ac:dyDescent="0.3">
      <c r="A450">
        <f t="shared" si="235"/>
        <v>0.41599999999999998</v>
      </c>
      <c r="B450">
        <f t="shared" si="225"/>
        <v>0.65345035460253975</v>
      </c>
      <c r="C450">
        <f t="shared" si="230"/>
        <v>0.79399095632879568</v>
      </c>
      <c r="D450">
        <f t="shared" si="226"/>
        <v>653452.57884922053</v>
      </c>
      <c r="E450">
        <f t="shared" si="231"/>
        <v>0.96538163874068239</v>
      </c>
      <c r="F450">
        <f t="shared" si="227"/>
        <v>1802627015.229569</v>
      </c>
      <c r="G450" t="e">
        <f t="shared" si="228"/>
        <v>#NUM!</v>
      </c>
      <c r="H450" t="e">
        <f t="shared" si="229"/>
        <v>#NUM!</v>
      </c>
      <c r="I450">
        <f t="shared" si="232"/>
        <v>0.79398984117103399</v>
      </c>
      <c r="J450" t="e">
        <f t="shared" si="233"/>
        <v>#NUM!</v>
      </c>
      <c r="K450" t="e">
        <f t="shared" si="234"/>
        <v>#NUM!</v>
      </c>
      <c r="M450">
        <f t="shared" si="205"/>
        <v>21312532.203298427</v>
      </c>
      <c r="N450">
        <f t="shared" si="206"/>
        <v>21.312510695336105</v>
      </c>
      <c r="O450">
        <f t="shared" si="215"/>
        <v>-0.23068461231177098</v>
      </c>
      <c r="P450">
        <f t="shared" si="216"/>
        <v>21.081826083024335</v>
      </c>
      <c r="Q450">
        <f t="shared" si="217"/>
        <v>-1431267236.6876571</v>
      </c>
      <c r="R450">
        <f t="shared" si="218"/>
        <v>0</v>
      </c>
      <c r="S450">
        <f t="shared" si="219"/>
        <v>0</v>
      </c>
      <c r="U450">
        <f t="shared" si="207"/>
        <v>5.2359877559829888</v>
      </c>
      <c r="V450">
        <f t="shared" si="208"/>
        <v>-4.5825374013804492</v>
      </c>
      <c r="W450">
        <f t="shared" si="220"/>
        <v>-3.5086797483811121</v>
      </c>
      <c r="X450">
        <f t="shared" si="209"/>
        <v>1.7273080076018767</v>
      </c>
      <c r="Y450" t="e">
        <f t="shared" si="210"/>
        <v>#NUM!</v>
      </c>
      <c r="Z450">
        <f t="shared" si="221"/>
        <v>0.23068320781397927</v>
      </c>
      <c r="AA450" t="e">
        <f t="shared" si="211"/>
        <v>#NUM!</v>
      </c>
      <c r="AD450">
        <f t="shared" si="222"/>
        <v>-5.7463957785221342E-10</v>
      </c>
      <c r="AE450">
        <f t="shared" si="212"/>
        <v>-0.19545162800072879</v>
      </c>
      <c r="AF450">
        <f t="shared" si="213"/>
        <v>21.04659450378572</v>
      </c>
      <c r="AG450">
        <f t="shared" si="223"/>
        <v>0.23068320781397927</v>
      </c>
      <c r="AH450">
        <f t="shared" si="224"/>
        <v>21.081826083024328</v>
      </c>
      <c r="AI450">
        <f t="shared" si="214"/>
        <v>0</v>
      </c>
    </row>
    <row r="451" spans="1:35" x14ac:dyDescent="0.3">
      <c r="A451">
        <f t="shared" si="235"/>
        <v>0.41699999999999998</v>
      </c>
      <c r="B451">
        <f t="shared" si="225"/>
        <v>0.65502115250012949</v>
      </c>
      <c r="C451">
        <f t="shared" si="230"/>
        <v>0.79303504268327096</v>
      </c>
      <c r="D451">
        <f t="shared" si="226"/>
        <v>655023.37831760815</v>
      </c>
      <c r="E451">
        <f t="shared" si="231"/>
        <v>0.96619633120736748</v>
      </c>
      <c r="F451">
        <f t="shared" si="227"/>
        <v>1801107048.1151054</v>
      </c>
      <c r="G451" t="e">
        <f t="shared" si="228"/>
        <v>#NUM!</v>
      </c>
      <c r="H451" t="e">
        <f t="shared" si="229"/>
        <v>#NUM!</v>
      </c>
      <c r="I451">
        <f t="shared" si="232"/>
        <v>0.79303392709829723</v>
      </c>
      <c r="J451" t="e">
        <f t="shared" si="233"/>
        <v>#NUM!</v>
      </c>
      <c r="K451" t="e">
        <f t="shared" si="234"/>
        <v>#NUM!</v>
      </c>
      <c r="M451">
        <f t="shared" si="205"/>
        <v>21311688.651195057</v>
      </c>
      <c r="N451">
        <f t="shared" si="206"/>
        <v>21.311667142028071</v>
      </c>
      <c r="O451">
        <f t="shared" si="215"/>
        <v>-0.23188927503636528</v>
      </c>
      <c r="P451">
        <f t="shared" si="216"/>
        <v>21.079777866991705</v>
      </c>
      <c r="Q451">
        <f t="shared" si="217"/>
        <v>-1428338692.3149495</v>
      </c>
      <c r="R451">
        <f t="shared" si="218"/>
        <v>0</v>
      </c>
      <c r="S451">
        <f t="shared" si="219"/>
        <v>0</v>
      </c>
      <c r="U451">
        <f t="shared" si="207"/>
        <v>5.2359877559829888</v>
      </c>
      <c r="V451">
        <f t="shared" si="208"/>
        <v>-4.5809666034828593</v>
      </c>
      <c r="W451">
        <f t="shared" si="220"/>
        <v>-3.5189050225292888</v>
      </c>
      <c r="X451">
        <f t="shared" si="209"/>
        <v>1.7170827334537</v>
      </c>
      <c r="Y451" t="e">
        <f t="shared" si="210"/>
        <v>#NUM!</v>
      </c>
      <c r="Z451">
        <f t="shared" si="221"/>
        <v>0.23188786830690394</v>
      </c>
      <c r="AA451" t="e">
        <f t="shared" si="211"/>
        <v>#NUM!</v>
      </c>
      <c r="AD451">
        <f t="shared" si="222"/>
        <v>-5.7463957785221342E-10</v>
      </c>
      <c r="AE451">
        <f t="shared" si="212"/>
        <v>-0.19749984180168498</v>
      </c>
      <c r="AF451">
        <f t="shared" si="213"/>
        <v>21.045389841061123</v>
      </c>
      <c r="AG451">
        <f t="shared" si="223"/>
        <v>0.23188786830690394</v>
      </c>
      <c r="AH451">
        <f t="shared" si="224"/>
        <v>21.079777866991702</v>
      </c>
      <c r="AI451">
        <f t="shared" si="214"/>
        <v>0</v>
      </c>
    </row>
    <row r="452" spans="1:35" x14ac:dyDescent="0.3">
      <c r="A452">
        <f t="shared" si="235"/>
        <v>0.41799999999999998</v>
      </c>
      <c r="B452">
        <f t="shared" si="225"/>
        <v>0.65659195039771912</v>
      </c>
      <c r="C452">
        <f t="shared" si="230"/>
        <v>0.79207717229869834</v>
      </c>
      <c r="D452">
        <f t="shared" si="226"/>
        <v>656594.17778599565</v>
      </c>
      <c r="E452">
        <f t="shared" si="231"/>
        <v>0.96700148767626937</v>
      </c>
      <c r="F452">
        <f t="shared" si="227"/>
        <v>1799607388.5908377</v>
      </c>
      <c r="G452" t="e">
        <f t="shared" si="228"/>
        <v>#NUM!</v>
      </c>
      <c r="H452" t="e">
        <f t="shared" si="229"/>
        <v>#NUM!</v>
      </c>
      <c r="I452">
        <f t="shared" si="232"/>
        <v>0.79207605643899393</v>
      </c>
      <c r="J452" t="e">
        <f t="shared" si="233"/>
        <v>#NUM!</v>
      </c>
      <c r="K452" t="e">
        <f t="shared" si="234"/>
        <v>#NUM!</v>
      </c>
      <c r="M452">
        <f t="shared" si="205"/>
        <v>21310855.671442285</v>
      </c>
      <c r="N452">
        <f t="shared" si="206"/>
        <v>21.310834161066719</v>
      </c>
      <c r="O452">
        <f t="shared" si="215"/>
        <v>-0.23309786092106324</v>
      </c>
      <c r="P452">
        <f t="shared" si="216"/>
        <v>21.077736300145656</v>
      </c>
      <c r="Q452">
        <f t="shared" si="217"/>
        <v>-1425425617.9845908</v>
      </c>
      <c r="R452">
        <f t="shared" si="218"/>
        <v>0</v>
      </c>
      <c r="S452">
        <f t="shared" si="219"/>
        <v>0</v>
      </c>
      <c r="U452">
        <f t="shared" si="207"/>
        <v>5.2359877559829888</v>
      </c>
      <c r="V452">
        <f t="shared" si="208"/>
        <v>-4.5793958055852695</v>
      </c>
      <c r="W452">
        <f t="shared" si="220"/>
        <v>-3.5291500617832208</v>
      </c>
      <c r="X452">
        <f t="shared" si="209"/>
        <v>1.7068376941997681</v>
      </c>
      <c r="Y452" t="e">
        <f t="shared" si="210"/>
        <v>#NUM!</v>
      </c>
      <c r="Z452">
        <f t="shared" si="221"/>
        <v>0.23309645214357358</v>
      </c>
      <c r="AA452" t="e">
        <f t="shared" si="211"/>
        <v>#NUM!</v>
      </c>
      <c r="AD452">
        <f t="shared" si="222"/>
        <v>-5.7463957785221342E-10</v>
      </c>
      <c r="AE452">
        <f t="shared" si="212"/>
        <v>-0.19954140659970729</v>
      </c>
      <c r="AF452">
        <f t="shared" si="213"/>
        <v>21.044181255176426</v>
      </c>
      <c r="AG452">
        <f t="shared" si="223"/>
        <v>0.23309645214357358</v>
      </c>
      <c r="AH452">
        <f t="shared" si="224"/>
        <v>21.077736300145652</v>
      </c>
      <c r="AI452">
        <f t="shared" si="214"/>
        <v>0</v>
      </c>
    </row>
    <row r="453" spans="1:35" x14ac:dyDescent="0.3">
      <c r="A453">
        <f t="shared" si="235"/>
        <v>0.41899999999999998</v>
      </c>
      <c r="B453">
        <f t="shared" si="225"/>
        <v>0.65816274829530863</v>
      </c>
      <c r="C453">
        <f t="shared" si="230"/>
        <v>0.79111734753853247</v>
      </c>
      <c r="D453">
        <f t="shared" si="226"/>
        <v>658164.97725438315</v>
      </c>
      <c r="E453">
        <f t="shared" si="231"/>
        <v>0.96779710023118481</v>
      </c>
      <c r="F453">
        <f t="shared" si="227"/>
        <v>1798127956.3504028</v>
      </c>
      <c r="G453" t="e">
        <f t="shared" si="228"/>
        <v>#NUM!</v>
      </c>
      <c r="H453" t="e">
        <f t="shared" si="229"/>
        <v>#NUM!</v>
      </c>
      <c r="I453">
        <f t="shared" si="232"/>
        <v>0.79111623134381726</v>
      </c>
      <c r="J453" t="e">
        <f t="shared" si="233"/>
        <v>#NUM!</v>
      </c>
      <c r="K453" t="e">
        <f t="shared" si="234"/>
        <v>#NUM!</v>
      </c>
      <c r="M453">
        <f t="shared" si="205"/>
        <v>21310033.246410199</v>
      </c>
      <c r="N453">
        <f t="shared" si="206"/>
        <v>21.310011734822112</v>
      </c>
      <c r="O453">
        <f t="shared" si="215"/>
        <v>-0.23431037972901622</v>
      </c>
      <c r="P453">
        <f t="shared" si="216"/>
        <v>21.075701355093095</v>
      </c>
      <c r="Q453">
        <f t="shared" si="217"/>
        <v>-1422527904.4784594</v>
      </c>
      <c r="R453">
        <f t="shared" si="218"/>
        <v>0</v>
      </c>
      <c r="S453">
        <f t="shared" si="219"/>
        <v>0</v>
      </c>
      <c r="U453">
        <f t="shared" si="207"/>
        <v>5.2359877559829888</v>
      </c>
      <c r="V453">
        <f t="shared" si="208"/>
        <v>-4.5778250076876805</v>
      </c>
      <c r="W453">
        <f t="shared" si="220"/>
        <v>-3.5394149945607882</v>
      </c>
      <c r="X453">
        <f t="shared" si="209"/>
        <v>1.6965727614222006</v>
      </c>
      <c r="Y453" t="e">
        <f t="shared" si="210"/>
        <v>#NUM!</v>
      </c>
      <c r="Z453">
        <f t="shared" si="221"/>
        <v>0.23430896881885718</v>
      </c>
      <c r="AA453" t="e">
        <f t="shared" si="211"/>
        <v>#NUM!</v>
      </c>
      <c r="AD453">
        <f t="shared" si="222"/>
        <v>-5.7463957785221342E-10</v>
      </c>
      <c r="AE453">
        <f t="shared" si="212"/>
        <v>-0.20157634951959669</v>
      </c>
      <c r="AF453">
        <f t="shared" si="213"/>
        <v>21.042968736368472</v>
      </c>
      <c r="AG453">
        <f t="shared" si="223"/>
        <v>0.23430896881885718</v>
      </c>
      <c r="AH453">
        <f t="shared" si="224"/>
        <v>21.075701355093095</v>
      </c>
      <c r="AI453">
        <f t="shared" si="214"/>
        <v>0</v>
      </c>
    </row>
    <row r="454" spans="1:35" x14ac:dyDescent="0.3">
      <c r="A454">
        <f t="shared" si="235"/>
        <v>0.42</v>
      </c>
      <c r="B454">
        <f t="shared" si="225"/>
        <v>0.65973354619289837</v>
      </c>
      <c r="C454">
        <f t="shared" si="230"/>
        <v>0.79015557077105003</v>
      </c>
      <c r="D454">
        <f t="shared" si="226"/>
        <v>659735.77672277077</v>
      </c>
      <c r="E454">
        <f t="shared" si="231"/>
        <v>0.9685831610486908</v>
      </c>
      <c r="F454">
        <f t="shared" si="227"/>
        <v>1796668672.3279355</v>
      </c>
      <c r="G454" t="e">
        <f t="shared" si="228"/>
        <v>#NUM!</v>
      </c>
      <c r="H454" t="e">
        <f t="shared" si="229"/>
        <v>#NUM!</v>
      </c>
      <c r="I454">
        <f t="shared" si="232"/>
        <v>0.79015445418060093</v>
      </c>
      <c r="J454" t="e">
        <f t="shared" si="233"/>
        <v>#NUM!</v>
      </c>
      <c r="K454" t="e">
        <f t="shared" si="234"/>
        <v>#NUM!</v>
      </c>
      <c r="M454">
        <f t="shared" si="205"/>
        <v>21309221.358722162</v>
      </c>
      <c r="N454">
        <f t="shared" si="206"/>
        <v>21.309199845917615</v>
      </c>
      <c r="O454">
        <f t="shared" si="215"/>
        <v>-0.23552684100996224</v>
      </c>
      <c r="P454">
        <f t="shared" si="216"/>
        <v>21.073673004907654</v>
      </c>
      <c r="Q454">
        <f t="shared" si="217"/>
        <v>-1419645444.0067658</v>
      </c>
      <c r="R454">
        <f t="shared" si="218"/>
        <v>0</v>
      </c>
      <c r="S454">
        <f t="shared" si="219"/>
        <v>0</v>
      </c>
      <c r="U454">
        <f t="shared" si="207"/>
        <v>5.2359877559829888</v>
      </c>
      <c r="V454">
        <f t="shared" si="208"/>
        <v>-4.5762542097900907</v>
      </c>
      <c r="W454">
        <f t="shared" si="220"/>
        <v>-3.5496999501000275</v>
      </c>
      <c r="X454">
        <f t="shared" si="209"/>
        <v>1.6862878058829613</v>
      </c>
      <c r="Y454" t="e">
        <f t="shared" si="210"/>
        <v>#NUM!</v>
      </c>
      <c r="Z454">
        <f t="shared" si="221"/>
        <v>0.23552542788161215</v>
      </c>
      <c r="AA454" t="e">
        <f t="shared" si="211"/>
        <v>#NUM!</v>
      </c>
      <c r="AD454">
        <f t="shared" si="222"/>
        <v>-5.7463957785221342E-10</v>
      </c>
      <c r="AE454">
        <f t="shared" si="212"/>
        <v>-0.2036046974868474</v>
      </c>
      <c r="AF454">
        <f t="shared" si="213"/>
        <v>21.041752275087525</v>
      </c>
      <c r="AG454">
        <f t="shared" si="223"/>
        <v>0.23552542788161215</v>
      </c>
      <c r="AH454">
        <f t="shared" si="224"/>
        <v>21.073673004907651</v>
      </c>
      <c r="AI454">
        <f t="shared" si="214"/>
        <v>0</v>
      </c>
    </row>
    <row r="455" spans="1:35" x14ac:dyDescent="0.3">
      <c r="A455">
        <f t="shared" si="235"/>
        <v>0.42099999999999999</v>
      </c>
      <c r="B455">
        <f t="shared" si="225"/>
        <v>0.66130434409048799</v>
      </c>
      <c r="C455">
        <f t="shared" si="230"/>
        <v>0.78919184436934464</v>
      </c>
      <c r="D455">
        <f t="shared" si="226"/>
        <v>661306.57619115827</v>
      </c>
      <c r="E455">
        <f t="shared" si="231"/>
        <v>0.96935966231242787</v>
      </c>
      <c r="F455">
        <f t="shared" si="227"/>
        <v>1795229458.8462734</v>
      </c>
      <c r="G455" t="e">
        <f t="shared" si="228"/>
        <v>#NUM!</v>
      </c>
      <c r="H455" t="e">
        <f t="shared" si="229"/>
        <v>#NUM!</v>
      </c>
      <c r="I455">
        <f t="shared" si="232"/>
        <v>0.78919072746498908</v>
      </c>
      <c r="J455" t="e">
        <f t="shared" si="233"/>
        <v>#NUM!</v>
      </c>
      <c r="K455" t="e">
        <f t="shared" si="234"/>
        <v>#NUM!</v>
      </c>
      <c r="M455">
        <f t="shared" si="205"/>
        <v>21308419.991341829</v>
      </c>
      <c r="N455">
        <f t="shared" si="206"/>
        <v>21.308398477316874</v>
      </c>
      <c r="O455">
        <f t="shared" si="215"/>
        <v>-0.23674725418679912</v>
      </c>
      <c r="P455">
        <f t="shared" si="216"/>
        <v>21.071651223130075</v>
      </c>
      <c r="Q455">
        <f t="shared" si="217"/>
        <v>-1416778130.1949782</v>
      </c>
      <c r="R455">
        <f t="shared" si="218"/>
        <v>0</v>
      </c>
      <c r="S455">
        <f t="shared" si="219"/>
        <v>0</v>
      </c>
      <c r="U455">
        <f t="shared" si="207"/>
        <v>5.2359877559829888</v>
      </c>
      <c r="V455">
        <f t="shared" si="208"/>
        <v>-4.5746834118925008</v>
      </c>
      <c r="W455">
        <f t="shared" si="220"/>
        <v>-3.5600050584664329</v>
      </c>
      <c r="X455">
        <f t="shared" si="209"/>
        <v>1.6759826975165559</v>
      </c>
      <c r="Y455" t="e">
        <f t="shared" si="210"/>
        <v>#NUM!</v>
      </c>
      <c r="Z455">
        <f t="shared" si="221"/>
        <v>0.23674583893504017</v>
      </c>
      <c r="AA455" t="e">
        <f t="shared" si="211"/>
        <v>#NUM!</v>
      </c>
      <c r="AD455">
        <f t="shared" si="222"/>
        <v>-5.7463957785221342E-10</v>
      </c>
      <c r="AE455">
        <f t="shared" si="212"/>
        <v>-0.20562647714101673</v>
      </c>
      <c r="AF455">
        <f t="shared" si="213"/>
        <v>21.04053186191069</v>
      </c>
      <c r="AG455">
        <f t="shared" si="223"/>
        <v>0.23674583893504017</v>
      </c>
      <c r="AH455">
        <f t="shared" si="224"/>
        <v>21.071651223130072</v>
      </c>
      <c r="AI455">
        <f t="shared" si="214"/>
        <v>0</v>
      </c>
    </row>
    <row r="456" spans="1:35" x14ac:dyDescent="0.3">
      <c r="A456">
        <f t="shared" si="235"/>
        <v>0.42199999999999999</v>
      </c>
      <c r="B456">
        <f t="shared" si="225"/>
        <v>0.66287514198807762</v>
      </c>
      <c r="C456">
        <f t="shared" si="230"/>
        <v>0.78822617071131995</v>
      </c>
      <c r="D456">
        <f t="shared" si="226"/>
        <v>662877.37565954577</v>
      </c>
      <c r="E456">
        <f t="shared" si="231"/>
        <v>0.97012659638794785</v>
      </c>
      <c r="F456">
        <f t="shared" si="227"/>
        <v>1793810239.2820508</v>
      </c>
      <c r="G456" t="e">
        <f t="shared" si="228"/>
        <v>#NUM!</v>
      </c>
      <c r="H456" t="e">
        <f t="shared" si="229"/>
        <v>#NUM!</v>
      </c>
      <c r="I456">
        <f t="shared" si="232"/>
        <v>0.78822505350366945</v>
      </c>
      <c r="J456" t="e">
        <f t="shared" si="233"/>
        <v>#NUM!</v>
      </c>
      <c r="K456" t="e">
        <f t="shared" si="234"/>
        <v>#NUM!</v>
      </c>
      <c r="M456">
        <f t="shared" si="205"/>
        <v>21307629.127391145</v>
      </c>
      <c r="N456">
        <f t="shared" si="206"/>
        <v>21.307607612141819</v>
      </c>
      <c r="O456">
        <f t="shared" si="215"/>
        <v>-0.23797162900744781</v>
      </c>
      <c r="P456">
        <f t="shared" si="216"/>
        <v>21.069635983134372</v>
      </c>
      <c r="Q456">
        <f t="shared" si="217"/>
        <v>-1413925857.1741619</v>
      </c>
      <c r="R456">
        <f t="shared" si="218"/>
        <v>0</v>
      </c>
      <c r="S456">
        <f t="shared" si="219"/>
        <v>0</v>
      </c>
      <c r="U456">
        <f t="shared" si="207"/>
        <v>5.2359877559829888</v>
      </c>
      <c r="V456">
        <f t="shared" si="208"/>
        <v>-4.573112613994911</v>
      </c>
      <c r="W456">
        <f t="shared" si="220"/>
        <v>-3.5703304505603448</v>
      </c>
      <c r="X456">
        <f t="shared" si="209"/>
        <v>1.665657305422644</v>
      </c>
      <c r="Y456" t="e">
        <f t="shared" si="210"/>
        <v>#NUM!</v>
      </c>
      <c r="Z456">
        <f t="shared" si="221"/>
        <v>0.2379702116370486</v>
      </c>
      <c r="AA456" t="e">
        <f t="shared" si="211"/>
        <v>#NUM!</v>
      </c>
      <c r="AD456">
        <f t="shared" si="222"/>
        <v>-5.7463957785221342E-10</v>
      </c>
      <c r="AE456">
        <f t="shared" si="212"/>
        <v>-0.20764171501808359</v>
      </c>
      <c r="AF456">
        <f t="shared" si="213"/>
        <v>21.039307487090042</v>
      </c>
      <c r="AG456">
        <f t="shared" si="223"/>
        <v>0.2379702116370486</v>
      </c>
      <c r="AH456">
        <f t="shared" si="224"/>
        <v>21.069635983134368</v>
      </c>
      <c r="AI456">
        <f t="shared" si="214"/>
        <v>0</v>
      </c>
    </row>
    <row r="457" spans="1:35" x14ac:dyDescent="0.3">
      <c r="A457">
        <f t="shared" si="235"/>
        <v>0.42299999999999999</v>
      </c>
      <c r="B457">
        <f t="shared" si="225"/>
        <v>0.66444593988566736</v>
      </c>
      <c r="C457">
        <f t="shared" si="230"/>
        <v>0.78725855217968443</v>
      </c>
      <c r="D457">
        <f t="shared" si="226"/>
        <v>664448.17512793338</v>
      </c>
      <c r="E457">
        <f t="shared" si="231"/>
        <v>0.97088395573380837</v>
      </c>
      <c r="F457">
        <f t="shared" si="227"/>
        <v>1792410938.2209947</v>
      </c>
      <c r="G457" t="e">
        <f t="shared" si="228"/>
        <v>#NUM!</v>
      </c>
      <c r="H457" t="e">
        <f t="shared" si="229"/>
        <v>#NUM!</v>
      </c>
      <c r="I457">
        <f t="shared" si="232"/>
        <v>0.78725743467934151</v>
      </c>
      <c r="J457" t="e">
        <f t="shared" si="233"/>
        <v>#NUM!</v>
      </c>
      <c r="K457" t="e">
        <f t="shared" si="234"/>
        <v>#NUM!</v>
      </c>
      <c r="M457">
        <f t="shared" si="205"/>
        <v>21306848.750240874</v>
      </c>
      <c r="N457">
        <f t="shared" si="206"/>
        <v>21.306827233763205</v>
      </c>
      <c r="O457">
        <f t="shared" si="215"/>
        <v>-0.23919997518488909</v>
      </c>
      <c r="P457">
        <f t="shared" si="216"/>
        <v>21.067627258578316</v>
      </c>
      <c r="Q457">
        <f t="shared" si="217"/>
        <v>-1411088520.2123642</v>
      </c>
      <c r="R457">
        <f t="shared" si="218"/>
        <v>0</v>
      </c>
      <c r="S457">
        <f t="shared" si="219"/>
        <v>0</v>
      </c>
      <c r="U457">
        <f t="shared" si="207"/>
        <v>5.2359877559829888</v>
      </c>
      <c r="V457">
        <f t="shared" si="208"/>
        <v>-4.5715418160973211</v>
      </c>
      <c r="W457">
        <f t="shared" si="220"/>
        <v>-3.5806762581244032</v>
      </c>
      <c r="X457">
        <f t="shared" si="209"/>
        <v>1.6553114978585857</v>
      </c>
      <c r="Y457" t="e">
        <f t="shared" si="210"/>
        <v>#NUM!</v>
      </c>
      <c r="Z457">
        <f t="shared" si="221"/>
        <v>0.23919855570061296</v>
      </c>
      <c r="AA457" t="e">
        <f t="shared" si="211"/>
        <v>#NUM!</v>
      </c>
      <c r="AD457">
        <f t="shared" si="222"/>
        <v>-5.7463957785221342E-10</v>
      </c>
      <c r="AE457">
        <f t="shared" si="212"/>
        <v>-0.20965043746026277</v>
      </c>
      <c r="AF457">
        <f t="shared" si="213"/>
        <v>21.0380791409126</v>
      </c>
      <c r="AG457">
        <f t="shared" si="223"/>
        <v>0.23919855570061296</v>
      </c>
      <c r="AH457">
        <f t="shared" si="224"/>
        <v>21.067627258578312</v>
      </c>
      <c r="AI457">
        <f t="shared" si="214"/>
        <v>0</v>
      </c>
    </row>
    <row r="458" spans="1:35" x14ac:dyDescent="0.3">
      <c r="A458">
        <f t="shared" si="235"/>
        <v>0.42399999999999999</v>
      </c>
      <c r="B458">
        <f t="shared" si="225"/>
        <v>0.66601673778325698</v>
      </c>
      <c r="C458">
        <f t="shared" si="230"/>
        <v>0.78628899116194562</v>
      </c>
      <c r="D458">
        <f t="shared" si="226"/>
        <v>666018.97459632088</v>
      </c>
      <c r="E458">
        <f t="shared" si="231"/>
        <v>0.97163173281904913</v>
      </c>
      <c r="F458">
        <f t="shared" si="227"/>
        <v>1791031481.6000714</v>
      </c>
      <c r="G458" t="e">
        <f t="shared" si="228"/>
        <v>#NUM!</v>
      </c>
      <c r="H458" t="e">
        <f t="shared" si="229"/>
        <v>#NUM!</v>
      </c>
      <c r="I458">
        <f t="shared" si="232"/>
        <v>0.78628787337950368</v>
      </c>
      <c r="J458" t="e">
        <f t="shared" si="233"/>
        <v>#NUM!</v>
      </c>
      <c r="K458" t="e">
        <f t="shared" si="234"/>
        <v>#NUM!</v>
      </c>
      <c r="M458">
        <f t="shared" si="205"/>
        <v>21306078.843594186</v>
      </c>
      <c r="N458">
        <f t="shared" si="206"/>
        <v>21.30605732588419</v>
      </c>
      <c r="O458">
        <f t="shared" si="215"/>
        <v>-0.24043230248753836</v>
      </c>
      <c r="P458">
        <f t="shared" si="216"/>
        <v>21.065625023396652</v>
      </c>
      <c r="Q458">
        <f t="shared" si="217"/>
        <v>-1408266015.6944373</v>
      </c>
      <c r="R458">
        <f t="shared" si="218"/>
        <v>0</v>
      </c>
      <c r="S458">
        <f t="shared" si="219"/>
        <v>0</v>
      </c>
      <c r="U458">
        <f t="shared" si="207"/>
        <v>5.2359877559829888</v>
      </c>
      <c r="V458">
        <f t="shared" si="208"/>
        <v>-4.5699710181997322</v>
      </c>
      <c r="W458">
        <f t="shared" si="220"/>
        <v>-3.5910426137510796</v>
      </c>
      <c r="X458">
        <f t="shared" si="209"/>
        <v>1.6449451422319092</v>
      </c>
      <c r="Y458" t="e">
        <f t="shared" si="210"/>
        <v>#NUM!</v>
      </c>
      <c r="Z458">
        <f t="shared" si="221"/>
        <v>0.24043088089414327</v>
      </c>
      <c r="AA458" t="e">
        <f t="shared" si="211"/>
        <v>#NUM!</v>
      </c>
      <c r="AD458">
        <f t="shared" si="222"/>
        <v>-5.7463957785221342E-10</v>
      </c>
      <c r="AE458">
        <f t="shared" si="212"/>
        <v>-0.21165267053280523</v>
      </c>
      <c r="AF458">
        <f t="shared" si="213"/>
        <v>21.036846813609952</v>
      </c>
      <c r="AG458">
        <f t="shared" si="223"/>
        <v>0.24043088089414327</v>
      </c>
      <c r="AH458">
        <f t="shared" si="224"/>
        <v>21.065625023396649</v>
      </c>
      <c r="AI458">
        <f t="shared" si="214"/>
        <v>0</v>
      </c>
    </row>
    <row r="459" spans="1:35" x14ac:dyDescent="0.3">
      <c r="A459">
        <f t="shared" si="235"/>
        <v>0.42499999999999999</v>
      </c>
      <c r="B459">
        <f t="shared" si="225"/>
        <v>0.66758753568084672</v>
      </c>
      <c r="C459">
        <f t="shared" si="230"/>
        <v>0.78531749005040363</v>
      </c>
      <c r="D459">
        <f t="shared" si="226"/>
        <v>667589.77406470862</v>
      </c>
      <c r="E459">
        <f t="shared" si="231"/>
        <v>0.97236992034600811</v>
      </c>
      <c r="F459">
        <f t="shared" si="227"/>
        <v>1789671796.2864435</v>
      </c>
      <c r="G459" t="e">
        <f t="shared" si="228"/>
        <v>#NUM!</v>
      </c>
      <c r="H459" t="e">
        <f t="shared" si="229"/>
        <v>#NUM!</v>
      </c>
      <c r="I459">
        <f t="shared" si="232"/>
        <v>0.78531637185230319</v>
      </c>
      <c r="J459" t="e">
        <f t="shared" si="233"/>
        <v>#NUM!</v>
      </c>
      <c r="K459" t="e">
        <f t="shared" si="234"/>
        <v>#NUM!</v>
      </c>
      <c r="M459">
        <f t="shared" si="205"/>
        <v>21305319.391255833</v>
      </c>
      <c r="N459">
        <f t="shared" si="206"/>
        <v>21.30529787230952</v>
      </c>
      <c r="O459">
        <f t="shared" si="215"/>
        <v>-0.24166862092316443</v>
      </c>
      <c r="P459">
        <f t="shared" si="216"/>
        <v>21.063629251386356</v>
      </c>
      <c r="Q459">
        <f t="shared" si="217"/>
        <v>-1405458240.5287337</v>
      </c>
      <c r="R459">
        <f t="shared" si="218"/>
        <v>0</v>
      </c>
      <c r="S459">
        <f t="shared" si="219"/>
        <v>0</v>
      </c>
      <c r="U459">
        <f t="shared" si="207"/>
        <v>5.2359877559829888</v>
      </c>
      <c r="V459">
        <f t="shared" si="208"/>
        <v>-4.5684002203021423</v>
      </c>
      <c r="W459">
        <f t="shared" si="220"/>
        <v>-3.601429650890295</v>
      </c>
      <c r="X459">
        <f t="shared" si="209"/>
        <v>1.6345581050926938</v>
      </c>
      <c r="Y459" t="e">
        <f t="shared" si="210"/>
        <v>#NUM!</v>
      </c>
      <c r="Z459">
        <f t="shared" si="221"/>
        <v>0.24166719704185438</v>
      </c>
      <c r="AA459" t="e">
        <f t="shared" si="211"/>
        <v>#NUM!</v>
      </c>
      <c r="AD459">
        <f t="shared" si="222"/>
        <v>-5.7463957785221342E-10</v>
      </c>
      <c r="AE459">
        <f t="shared" si="212"/>
        <v>-0.21364844025518295</v>
      </c>
      <c r="AF459">
        <f t="shared" si="213"/>
        <v>21.035610495174325</v>
      </c>
      <c r="AG459">
        <f t="shared" si="223"/>
        <v>0.24166719704185438</v>
      </c>
      <c r="AH459">
        <f t="shared" si="224"/>
        <v>21.063629251386356</v>
      </c>
      <c r="AI459">
        <f t="shared" si="214"/>
        <v>0</v>
      </c>
    </row>
    <row r="460" spans="1:35" x14ac:dyDescent="0.3">
      <c r="A460">
        <f t="shared" si="235"/>
        <v>0.42599999999999999</v>
      </c>
      <c r="B460">
        <f t="shared" si="225"/>
        <v>0.66915833357843635</v>
      </c>
      <c r="C460">
        <f t="shared" si="230"/>
        <v>0.78434405124214557</v>
      </c>
      <c r="D460">
        <f t="shared" si="226"/>
        <v>669160.57353309612</v>
      </c>
      <c r="E460">
        <f t="shared" si="231"/>
        <v>0.97309851091965505</v>
      </c>
      <c r="F460">
        <f t="shared" si="227"/>
        <v>1788331810.677521</v>
      </c>
      <c r="G460" t="e">
        <f t="shared" si="228"/>
        <v>#NUM!</v>
      </c>
      <c r="H460" t="e">
        <f t="shared" si="229"/>
        <v>#NUM!</v>
      </c>
      <c r="I460">
        <f t="shared" si="232"/>
        <v>0.78434293278281952</v>
      </c>
      <c r="J460" t="e">
        <f t="shared" si="233"/>
        <v>#NUM!</v>
      </c>
      <c r="K460" t="e">
        <f t="shared" si="234"/>
        <v>#NUM!</v>
      </c>
      <c r="M460">
        <f t="shared" si="205"/>
        <v>21304570.377471194</v>
      </c>
      <c r="N460">
        <f t="shared" si="206"/>
        <v>21.304548857284566</v>
      </c>
      <c r="O460">
        <f t="shared" si="215"/>
        <v>-0.24290894000566002</v>
      </c>
      <c r="P460">
        <f t="shared" si="216"/>
        <v>21.061639917278907</v>
      </c>
      <c r="Q460">
        <f t="shared" si="217"/>
        <v>-1402665093.6466675</v>
      </c>
      <c r="R460">
        <f t="shared" si="218"/>
        <v>0</v>
      </c>
      <c r="S460">
        <f t="shared" si="219"/>
        <v>0</v>
      </c>
      <c r="U460">
        <f t="shared" si="207"/>
        <v>5.2359877559829888</v>
      </c>
      <c r="V460">
        <f t="shared" si="208"/>
        <v>-4.5668294224045525</v>
      </c>
      <c r="W460">
        <f t="shared" si="220"/>
        <v>-3.6118375038571031</v>
      </c>
      <c r="X460">
        <f t="shared" si="209"/>
        <v>1.6241502521258857</v>
      </c>
      <c r="Y460" t="e">
        <f t="shared" si="210"/>
        <v>#NUM!</v>
      </c>
      <c r="Z460">
        <f t="shared" si="221"/>
        <v>0.24290751402413863</v>
      </c>
      <c r="AA460" t="e">
        <f t="shared" si="211"/>
        <v>#NUM!</v>
      </c>
      <c r="AD460">
        <f t="shared" si="222"/>
        <v>-5.7463957785221342E-10</v>
      </c>
      <c r="AE460">
        <f t="shared" si="212"/>
        <v>-0.21563777226242464</v>
      </c>
      <c r="AF460">
        <f t="shared" si="213"/>
        <v>21.03437017609183</v>
      </c>
      <c r="AG460">
        <f t="shared" si="223"/>
        <v>0.24290751402413863</v>
      </c>
      <c r="AH460">
        <f t="shared" si="224"/>
        <v>21.061639917278907</v>
      </c>
      <c r="AI460">
        <f t="shared" si="214"/>
        <v>0</v>
      </c>
    </row>
    <row r="461" spans="1:35" x14ac:dyDescent="0.3">
      <c r="A461">
        <f t="shared" si="235"/>
        <v>0.42699999999999999</v>
      </c>
      <c r="B461">
        <f t="shared" si="225"/>
        <v>0.67072913147602597</v>
      </c>
      <c r="C461">
        <f t="shared" si="230"/>
        <v>0.78336867713904001</v>
      </c>
      <c r="D461">
        <f t="shared" si="226"/>
        <v>670731.37300148362</v>
      </c>
      <c r="E461">
        <f t="shared" si="231"/>
        <v>0.97381749740415957</v>
      </c>
      <c r="F461">
        <f t="shared" si="227"/>
        <v>1787011454.0346038</v>
      </c>
      <c r="G461" t="e">
        <f t="shared" si="228"/>
        <v>#NUM!</v>
      </c>
      <c r="H461" t="e">
        <f t="shared" si="229"/>
        <v>#NUM!</v>
      </c>
      <c r="I461">
        <f t="shared" si="232"/>
        <v>0.78336755842905503</v>
      </c>
      <c r="J461" t="e">
        <f t="shared" si="233"/>
        <v>#NUM!</v>
      </c>
      <c r="K461" t="e">
        <f t="shared" si="234"/>
        <v>#NUM!</v>
      </c>
      <c r="M461">
        <f t="shared" si="205"/>
        <v>21303831.786558077</v>
      </c>
      <c r="N461">
        <f t="shared" si="206"/>
        <v>21.303810265127119</v>
      </c>
      <c r="O461">
        <f t="shared" si="215"/>
        <v>-0.24415326985493313</v>
      </c>
      <c r="P461">
        <f t="shared" si="216"/>
        <v>21.059656995272185</v>
      </c>
      <c r="Q461">
        <f t="shared" si="217"/>
        <v>-1399886473.9281869</v>
      </c>
      <c r="R461">
        <f t="shared" si="218"/>
        <v>0</v>
      </c>
      <c r="S461">
        <f t="shared" si="219"/>
        <v>0</v>
      </c>
      <c r="U461">
        <f t="shared" si="207"/>
        <v>5.2359877559829888</v>
      </c>
      <c r="V461">
        <f t="shared" si="208"/>
        <v>-4.5652586245069626</v>
      </c>
      <c r="W461">
        <f t="shared" si="220"/>
        <v>-3.6222663078394697</v>
      </c>
      <c r="X461">
        <f t="shared" si="209"/>
        <v>1.6137214481435191</v>
      </c>
      <c r="Y461" t="e">
        <f t="shared" si="210"/>
        <v>#NUM!</v>
      </c>
      <c r="Z461">
        <f t="shared" si="221"/>
        <v>0.24415184177794153</v>
      </c>
      <c r="AA461" t="e">
        <f t="shared" si="211"/>
        <v>#NUM!</v>
      </c>
      <c r="AD461">
        <f t="shared" si="222"/>
        <v>-5.7463957785221342E-10</v>
      </c>
      <c r="AE461">
        <f t="shared" si="212"/>
        <v>-0.21762069217367322</v>
      </c>
      <c r="AF461">
        <f t="shared" si="213"/>
        <v>21.033125846242555</v>
      </c>
      <c r="AG461">
        <f t="shared" si="223"/>
        <v>0.24415184177794153</v>
      </c>
      <c r="AH461">
        <f t="shared" si="224"/>
        <v>21.059656995272185</v>
      </c>
      <c r="AI461">
        <f t="shared" si="214"/>
        <v>0</v>
      </c>
    </row>
    <row r="462" spans="1:35" x14ac:dyDescent="0.3">
      <c r="A462">
        <f t="shared" si="235"/>
        <v>0.42799999999999999</v>
      </c>
      <c r="B462">
        <f t="shared" si="225"/>
        <v>0.67229992937361571</v>
      </c>
      <c r="C462">
        <f t="shared" si="230"/>
        <v>0.78239137014773008</v>
      </c>
      <c r="D462">
        <f t="shared" si="226"/>
        <v>672302.17246987124</v>
      </c>
      <c r="E462">
        <f t="shared" si="231"/>
        <v>0.97452687272952421</v>
      </c>
      <c r="F462">
        <f t="shared" si="227"/>
        <v>1785710656.8302276</v>
      </c>
      <c r="G462" t="e">
        <f t="shared" si="228"/>
        <v>#NUM!</v>
      </c>
      <c r="H462" t="e">
        <f t="shared" si="229"/>
        <v>#NUM!</v>
      </c>
      <c r="I462">
        <f t="shared" si="232"/>
        <v>0.78239025119764427</v>
      </c>
      <c r="J462" t="e">
        <f t="shared" si="233"/>
        <v>#NUM!</v>
      </c>
      <c r="K462" t="e">
        <f t="shared" si="234"/>
        <v>#NUM!</v>
      </c>
      <c r="M462">
        <f t="shared" si="205"/>
        <v>21303103.603104513</v>
      </c>
      <c r="N462">
        <f t="shared" si="206"/>
        <v>21.303082080425206</v>
      </c>
      <c r="O462">
        <f t="shared" si="215"/>
        <v>-0.24540162046486777</v>
      </c>
      <c r="P462">
        <f t="shared" si="216"/>
        <v>21.057680459960338</v>
      </c>
      <c r="Q462">
        <f t="shared" si="217"/>
        <v>-1397122281.5021174</v>
      </c>
      <c r="R462">
        <f t="shared" si="218"/>
        <v>0</v>
      </c>
      <c r="S462">
        <f t="shared" si="219"/>
        <v>0</v>
      </c>
      <c r="U462">
        <f t="shared" si="207"/>
        <v>5.2359877559829888</v>
      </c>
      <c r="V462">
        <f t="shared" si="208"/>
        <v>-4.5636878266093728</v>
      </c>
      <c r="W462">
        <f t="shared" si="220"/>
        <v>-3.6327161989061136</v>
      </c>
      <c r="X462">
        <f t="shared" si="209"/>
        <v>1.6032715570768752</v>
      </c>
      <c r="Y462" t="e">
        <f t="shared" si="210"/>
        <v>#NUM!</v>
      </c>
      <c r="Z462">
        <f t="shared" si="221"/>
        <v>0.24540019029714272</v>
      </c>
      <c r="AA462" t="e">
        <f t="shared" si="211"/>
        <v>#NUM!</v>
      </c>
      <c r="AD462">
        <f t="shared" si="222"/>
        <v>-5.7463957785221342E-10</v>
      </c>
      <c r="AE462">
        <f t="shared" si="212"/>
        <v>-0.21959722539478441</v>
      </c>
      <c r="AF462">
        <f t="shared" si="213"/>
        <v>21.031877495632621</v>
      </c>
      <c r="AG462">
        <f t="shared" si="223"/>
        <v>0.24540019029714272</v>
      </c>
      <c r="AH462">
        <f t="shared" si="224"/>
        <v>21.057680459960341</v>
      </c>
      <c r="AI462">
        <f t="shared" si="214"/>
        <v>0</v>
      </c>
    </row>
    <row r="463" spans="1:35" x14ac:dyDescent="0.3">
      <c r="A463">
        <f t="shared" si="235"/>
        <v>0.42899999999999999</v>
      </c>
      <c r="B463">
        <f t="shared" si="225"/>
        <v>0.67387072727120523</v>
      </c>
      <c r="C463">
        <f t="shared" si="230"/>
        <v>0.78141213267962872</v>
      </c>
      <c r="D463">
        <f t="shared" si="226"/>
        <v>673872.97193825862</v>
      </c>
      <c r="E463">
        <f t="shared" si="231"/>
        <v>0.97522662981617569</v>
      </c>
      <c r="F463">
        <f t="shared" si="227"/>
        <v>1784429350.8766959</v>
      </c>
      <c r="G463" t="e">
        <f t="shared" si="228"/>
        <v>#NUM!</v>
      </c>
      <c r="H463" t="e">
        <f t="shared" si="229"/>
        <v>#NUM!</v>
      </c>
      <c r="I463">
        <f t="shared" si="232"/>
        <v>0.78141101357263576</v>
      </c>
      <c r="J463" t="e">
        <f t="shared" si="233"/>
        <v>#NUM!</v>
      </c>
      <c r="K463" t="e">
        <f t="shared" si="234"/>
        <v>#NUM!</v>
      </c>
      <c r="M463">
        <f t="shared" si="205"/>
        <v>21302385.812044732</v>
      </c>
      <c r="N463">
        <f t="shared" si="206"/>
        <v>21.302364288113047</v>
      </c>
      <c r="O463">
        <f t="shared" si="215"/>
        <v>-0.24665400179369798</v>
      </c>
      <c r="P463">
        <f t="shared" si="216"/>
        <v>21.05571028631935</v>
      </c>
      <c r="Q463">
        <f t="shared" si="217"/>
        <v>-1394372417.7144108</v>
      </c>
      <c r="R463">
        <f t="shared" si="218"/>
        <v>0</v>
      </c>
      <c r="S463">
        <f t="shared" si="219"/>
        <v>0</v>
      </c>
      <c r="U463">
        <f t="shared" si="207"/>
        <v>5.2359877559829888</v>
      </c>
      <c r="V463">
        <f t="shared" si="208"/>
        <v>-4.5621170287117838</v>
      </c>
      <c r="W463">
        <f t="shared" si="220"/>
        <v>-3.643187314014444</v>
      </c>
      <c r="X463">
        <f t="shared" si="209"/>
        <v>1.5928004419685449</v>
      </c>
      <c r="Y463" t="e">
        <f t="shared" si="210"/>
        <v>#NUM!</v>
      </c>
      <c r="Z463">
        <f t="shared" si="221"/>
        <v>0.2466525696329373</v>
      </c>
      <c r="AA463" t="e">
        <f t="shared" si="211"/>
        <v>#NUM!</v>
      </c>
      <c r="AD463">
        <f t="shared" si="222"/>
        <v>-5.7463957785221342E-10</v>
      </c>
      <c r="AE463">
        <f t="shared" si="212"/>
        <v>-0.22156739704274023</v>
      </c>
      <c r="AF463">
        <f t="shared" si="213"/>
        <v>21.030625114303792</v>
      </c>
      <c r="AG463">
        <f t="shared" si="223"/>
        <v>0.2466525696329373</v>
      </c>
      <c r="AH463">
        <f t="shared" si="224"/>
        <v>21.055710286319346</v>
      </c>
      <c r="AI463">
        <f t="shared" si="214"/>
        <v>0</v>
      </c>
    </row>
    <row r="464" spans="1:35" x14ac:dyDescent="0.3">
      <c r="A464">
        <f t="shared" si="235"/>
        <v>0.43</v>
      </c>
      <c r="B464">
        <f t="shared" si="225"/>
        <v>0.67544152516879485</v>
      </c>
      <c r="C464">
        <f t="shared" si="230"/>
        <v>0.78043096715091165</v>
      </c>
      <c r="D464">
        <f t="shared" si="226"/>
        <v>675443.77140664624</v>
      </c>
      <c r="E464">
        <f t="shared" si="231"/>
        <v>0.97591676186151477</v>
      </c>
      <c r="F464">
        <f t="shared" si="227"/>
        <v>1783167468.7922704</v>
      </c>
      <c r="G464" t="e">
        <f t="shared" si="228"/>
        <v>#NUM!</v>
      </c>
      <c r="H464" t="e">
        <f t="shared" si="229"/>
        <v>#NUM!</v>
      </c>
      <c r="I464">
        <f t="shared" si="232"/>
        <v>0.78042984775226099</v>
      </c>
      <c r="J464" t="e">
        <f t="shared" si="233"/>
        <v>#NUM!</v>
      </c>
      <c r="K464" t="e">
        <f t="shared" si="234"/>
        <v>#NUM!</v>
      </c>
      <c r="M464">
        <f t="shared" si="205"/>
        <v>21301678.398363918</v>
      </c>
      <c r="N464">
        <f t="shared" si="206"/>
        <v>21.301656873175812</v>
      </c>
      <c r="O464">
        <f t="shared" si="215"/>
        <v>-0.24791042422922652</v>
      </c>
      <c r="P464">
        <f t="shared" si="216"/>
        <v>21.053746448946587</v>
      </c>
      <c r="Q464">
        <f t="shared" si="217"/>
        <v>-1391636784.0585749</v>
      </c>
      <c r="R464">
        <f t="shared" si="218"/>
        <v>0</v>
      </c>
      <c r="S464">
        <f t="shared" si="219"/>
        <v>0</v>
      </c>
      <c r="U464">
        <f t="shared" si="207"/>
        <v>5.2359877559829888</v>
      </c>
      <c r="V464">
        <f t="shared" si="208"/>
        <v>-4.560546230814194</v>
      </c>
      <c r="W464">
        <f t="shared" si="220"/>
        <v>-3.6536797910185754</v>
      </c>
      <c r="X464">
        <f t="shared" si="209"/>
        <v>1.5823079649644134</v>
      </c>
      <c r="Y464" t="e">
        <f t="shared" si="210"/>
        <v>#NUM!</v>
      </c>
      <c r="Z464">
        <f t="shared" si="221"/>
        <v>0.24790898989422372</v>
      </c>
      <c r="AA464" t="e">
        <f t="shared" si="211"/>
        <v>#NUM!</v>
      </c>
      <c r="AD464">
        <f t="shared" si="222"/>
        <v>-5.7463957785221342E-10</v>
      </c>
      <c r="AE464">
        <f t="shared" si="212"/>
        <v>-0.22353123224126115</v>
      </c>
      <c r="AF464">
        <f t="shared" si="213"/>
        <v>21.029368691868264</v>
      </c>
      <c r="AG464">
        <f t="shared" si="223"/>
        <v>0.24790898989422372</v>
      </c>
      <c r="AH464">
        <f t="shared" si="224"/>
        <v>21.053746448946587</v>
      </c>
      <c r="AI464">
        <f t="shared" si="214"/>
        <v>0</v>
      </c>
    </row>
    <row r="465" spans="1:35" x14ac:dyDescent="0.3">
      <c r="A465">
        <f t="shared" si="235"/>
        <v>0.43099999999999999</v>
      </c>
      <c r="B465">
        <f t="shared" si="225"/>
        <v>0.67701232306638459</v>
      </c>
      <c r="C465">
        <f t="shared" si="230"/>
        <v>0.77944787598251219</v>
      </c>
      <c r="D465">
        <f t="shared" si="226"/>
        <v>677014.57087503385</v>
      </c>
      <c r="E465">
        <f t="shared" si="231"/>
        <v>0.97659726200199959</v>
      </c>
      <c r="F465">
        <f t="shared" si="227"/>
        <v>1781924944.611388</v>
      </c>
      <c r="G465" t="e">
        <f t="shared" si="228"/>
        <v>#NUM!</v>
      </c>
      <c r="H465" t="e">
        <f t="shared" si="229"/>
        <v>#NUM!</v>
      </c>
      <c r="I465">
        <f t="shared" si="232"/>
        <v>0.77944675630244864</v>
      </c>
      <c r="J465" t="e">
        <f t="shared" si="233"/>
        <v>#NUM!</v>
      </c>
      <c r="K465" t="e">
        <f t="shared" si="234"/>
        <v>#NUM!</v>
      </c>
      <c r="M465">
        <f t="shared" si="205"/>
        <v>21300981.3474437</v>
      </c>
      <c r="N465">
        <f t="shared" si="206"/>
        <v>21.300959820995121</v>
      </c>
      <c r="O465">
        <f t="shared" si="215"/>
        <v>-0.2491708977531164</v>
      </c>
      <c r="P465">
        <f t="shared" si="216"/>
        <v>21.051788923242004</v>
      </c>
      <c r="Q465">
        <f t="shared" si="217"/>
        <v>-1388915283.8154683</v>
      </c>
      <c r="R465">
        <f t="shared" si="218"/>
        <v>0</v>
      </c>
      <c r="S465">
        <f t="shared" si="219"/>
        <v>0</v>
      </c>
      <c r="U465">
        <f t="shared" si="207"/>
        <v>5.2359877559829888</v>
      </c>
      <c r="V465">
        <f t="shared" si="208"/>
        <v>-4.5589754329166041</v>
      </c>
      <c r="W465">
        <f t="shared" si="220"/>
        <v>-3.6641937686774244</v>
      </c>
      <c r="X465">
        <f t="shared" si="209"/>
        <v>1.5717939873055644</v>
      </c>
      <c r="Y465" t="e">
        <f t="shared" si="210"/>
        <v>#NUM!</v>
      </c>
      <c r="Z465">
        <f t="shared" si="221"/>
        <v>0.24916946124799239</v>
      </c>
      <c r="AA465" t="e">
        <f t="shared" si="211"/>
        <v>#NUM!</v>
      </c>
      <c r="AD465">
        <f t="shared" si="222"/>
        <v>-5.7463957785221342E-10</v>
      </c>
      <c r="AE465">
        <f t="shared" si="212"/>
        <v>-0.22548875577572128</v>
      </c>
      <c r="AF465">
        <f t="shared" si="213"/>
        <v>21.028108218344371</v>
      </c>
      <c r="AG465">
        <f t="shared" si="223"/>
        <v>0.24916946124799239</v>
      </c>
      <c r="AH465">
        <f t="shared" si="224"/>
        <v>21.051788923242</v>
      </c>
      <c r="AI465">
        <f t="shared" si="214"/>
        <v>0</v>
      </c>
    </row>
    <row r="466" spans="1:35" x14ac:dyDescent="0.3">
      <c r="A466">
        <f t="shared" si="235"/>
        <v>0.432</v>
      </c>
      <c r="B466">
        <f t="shared" si="225"/>
        <v>0.67858312096397422</v>
      </c>
      <c r="C466">
        <f t="shared" si="230"/>
        <v>0.77846286160011502</v>
      </c>
      <c r="D466">
        <f t="shared" si="226"/>
        <v>678585.37034342135</v>
      </c>
      <c r="E466">
        <f t="shared" si="231"/>
        <v>0.97726812349668724</v>
      </c>
      <c r="F466">
        <f t="shared" si="227"/>
        <v>1780701713.4396949</v>
      </c>
      <c r="G466" t="e">
        <f t="shared" si="228"/>
        <v>#NUM!</v>
      </c>
      <c r="H466" t="e">
        <f t="shared" si="229"/>
        <v>#NUM!</v>
      </c>
      <c r="I466">
        <f t="shared" si="232"/>
        <v>0.77846174172194771</v>
      </c>
      <c r="J466" t="e">
        <f t="shared" si="233"/>
        <v>#NUM!</v>
      </c>
      <c r="K466" t="e">
        <f t="shared" si="234"/>
        <v>#NUM!</v>
      </c>
      <c r="M466">
        <f t="shared" si="205"/>
        <v>21300294.644872587</v>
      </c>
      <c r="N466">
        <f t="shared" si="206"/>
        <v>21.300273117159477</v>
      </c>
      <c r="O466">
        <f t="shared" si="215"/>
        <v>-0.25043543249698252</v>
      </c>
      <c r="P466">
        <f t="shared" si="216"/>
        <v>21.049837684662496</v>
      </c>
      <c r="Q466">
        <f t="shared" si="217"/>
        <v>-1386207821.0028589</v>
      </c>
      <c r="R466">
        <f t="shared" si="218"/>
        <v>0</v>
      </c>
      <c r="S466">
        <f t="shared" si="219"/>
        <v>0</v>
      </c>
      <c r="U466">
        <f t="shared" si="207"/>
        <v>5.2359877559829888</v>
      </c>
      <c r="V466">
        <f t="shared" si="208"/>
        <v>-4.5574046350190143</v>
      </c>
      <c r="W466">
        <f t="shared" si="220"/>
        <v>-3.6747293866628938</v>
      </c>
      <c r="X466">
        <f t="shared" si="209"/>
        <v>1.561258369320095</v>
      </c>
      <c r="Y466" t="e">
        <f t="shared" si="210"/>
        <v>#NUM!</v>
      </c>
      <c r="Z466">
        <f t="shared" si="221"/>
        <v>0.25043399391971949</v>
      </c>
      <c r="AA466" t="e">
        <f t="shared" si="211"/>
        <v>#NUM!</v>
      </c>
      <c r="AD466">
        <f t="shared" si="222"/>
        <v>-5.7463957785221342E-10</v>
      </c>
      <c r="AE466">
        <f t="shared" si="212"/>
        <v>-0.22743999228309042</v>
      </c>
      <c r="AF466">
        <f t="shared" si="213"/>
        <v>21.026843683600507</v>
      </c>
      <c r="AG466">
        <f t="shared" si="223"/>
        <v>0.25043399391971949</v>
      </c>
      <c r="AH466">
        <f t="shared" si="224"/>
        <v>21.049837684662499</v>
      </c>
      <c r="AI466">
        <f t="shared" si="214"/>
        <v>0</v>
      </c>
    </row>
    <row r="467" spans="1:35" x14ac:dyDescent="0.3">
      <c r="A467">
        <f t="shared" si="235"/>
        <v>0.433</v>
      </c>
      <c r="B467">
        <f t="shared" si="225"/>
        <v>0.68015391886156384</v>
      </c>
      <c r="C467">
        <f t="shared" si="230"/>
        <v>0.77747592643415009</v>
      </c>
      <c r="D467">
        <f t="shared" si="226"/>
        <v>680156.16981180885</v>
      </c>
      <c r="E467">
        <f t="shared" si="231"/>
        <v>0.97792933974984098</v>
      </c>
      <c r="F467">
        <f t="shared" si="227"/>
        <v>1779497711.4048994</v>
      </c>
      <c r="G467" t="e">
        <f t="shared" si="228"/>
        <v>#NUM!</v>
      </c>
      <c r="H467" t="e">
        <f t="shared" si="229"/>
        <v>#NUM!</v>
      </c>
      <c r="I467">
        <f t="shared" si="232"/>
        <v>0.77747480644160616</v>
      </c>
      <c r="J467" t="e">
        <f t="shared" si="233"/>
        <v>#NUM!</v>
      </c>
      <c r="K467" t="e">
        <f t="shared" si="234"/>
        <v>#NUM!</v>
      </c>
      <c r="M467">
        <f t="shared" si="205"/>
        <v>21299618.276421826</v>
      </c>
      <c r="N467">
        <f t="shared" si="206"/>
        <v>21.299596747440113</v>
      </c>
      <c r="O467">
        <f t="shared" si="215"/>
        <v>-0.25170403874428454</v>
      </c>
      <c r="P467">
        <f t="shared" si="216"/>
        <v>21.047892708695827</v>
      </c>
      <c r="Q467">
        <f t="shared" si="217"/>
        <v>-1383514300.3328061</v>
      </c>
      <c r="R467">
        <f t="shared" si="218"/>
        <v>0</v>
      </c>
      <c r="S467">
        <f t="shared" si="219"/>
        <v>0</v>
      </c>
      <c r="U467">
        <f t="shared" si="207"/>
        <v>5.2359877559829888</v>
      </c>
      <c r="V467">
        <f t="shared" si="208"/>
        <v>-4.5558338371214253</v>
      </c>
      <c r="W467">
        <f t="shared" si="220"/>
        <v>-3.6852867855681404</v>
      </c>
      <c r="X467">
        <f t="shared" si="209"/>
        <v>1.5507009704148484</v>
      </c>
      <c r="Y467" t="e">
        <f t="shared" si="210"/>
        <v>#NUM!</v>
      </c>
      <c r="Z467">
        <f t="shared" si="221"/>
        <v>0.25170259819376384</v>
      </c>
      <c r="AA467" t="e">
        <f t="shared" si="211"/>
        <v>#NUM!</v>
      </c>
      <c r="AD467">
        <f t="shared" si="222"/>
        <v>-5.7463957785221342E-10</v>
      </c>
      <c r="AE467">
        <f t="shared" si="212"/>
        <v>-0.22938496627650359</v>
      </c>
      <c r="AF467">
        <f t="shared" si="213"/>
        <v>21.025575077353203</v>
      </c>
      <c r="AG467">
        <f t="shared" si="223"/>
        <v>0.25170259819376384</v>
      </c>
      <c r="AH467">
        <f t="shared" si="224"/>
        <v>21.047892708695823</v>
      </c>
      <c r="AI467">
        <f t="shared" si="214"/>
        <v>0</v>
      </c>
    </row>
    <row r="468" spans="1:35" x14ac:dyDescent="0.3">
      <c r="A468">
        <f t="shared" si="235"/>
        <v>0.434</v>
      </c>
      <c r="B468">
        <f t="shared" si="225"/>
        <v>0.68172471675915358</v>
      </c>
      <c r="C468">
        <f t="shared" si="230"/>
        <v>0.77648707291978647</v>
      </c>
      <c r="D468">
        <f t="shared" si="226"/>
        <v>681726.96928019647</v>
      </c>
      <c r="E468">
        <f t="shared" si="231"/>
        <v>0.97858090425948918</v>
      </c>
      <c r="F468">
        <f t="shared" si="227"/>
        <v>1778312875.7426615</v>
      </c>
      <c r="G468" t="e">
        <f t="shared" si="228"/>
        <v>#NUM!</v>
      </c>
      <c r="H468" t="e">
        <f t="shared" si="229"/>
        <v>#NUM!</v>
      </c>
      <c r="I468">
        <f t="shared" si="232"/>
        <v>0.77648595267693798</v>
      </c>
      <c r="J468" t="e">
        <f t="shared" si="233"/>
        <v>#NUM!</v>
      </c>
      <c r="K468" t="e">
        <f t="shared" si="234"/>
        <v>#NUM!</v>
      </c>
      <c r="M468">
        <f t="shared" si="205"/>
        <v>21298952.228096962</v>
      </c>
      <c r="N468">
        <f t="shared" si="206"/>
        <v>21.298930697842561</v>
      </c>
      <c r="O468">
        <f t="shared" si="215"/>
        <v>-0.25297672712118091</v>
      </c>
      <c r="P468">
        <f t="shared" si="216"/>
        <v>21.045953970721381</v>
      </c>
      <c r="Q468">
        <f t="shared" si="217"/>
        <v>-1380834627.0132511</v>
      </c>
      <c r="R468">
        <f t="shared" si="218"/>
        <v>0</v>
      </c>
      <c r="S468">
        <f t="shared" si="219"/>
        <v>0</v>
      </c>
      <c r="U468">
        <f t="shared" si="207"/>
        <v>5.2359877559829888</v>
      </c>
      <c r="V468">
        <f t="shared" si="208"/>
        <v>-4.5542630392238355</v>
      </c>
      <c r="W468">
        <f t="shared" si="220"/>
        <v>-3.6958661069159318</v>
      </c>
      <c r="X468">
        <f t="shared" si="209"/>
        <v>1.5401216490670571</v>
      </c>
      <c r="Y468" t="e">
        <f t="shared" si="210"/>
        <v>#NUM!</v>
      </c>
      <c r="Z468">
        <f t="shared" si="221"/>
        <v>0.25297528441376743</v>
      </c>
      <c r="AA468" t="e">
        <f t="shared" si="211"/>
        <v>#NUM!</v>
      </c>
      <c r="AD468">
        <f t="shared" si="222"/>
        <v>-5.7463957785221342E-10</v>
      </c>
      <c r="AE468">
        <f t="shared" si="212"/>
        <v>-0.2313237020940565</v>
      </c>
      <c r="AF468">
        <f t="shared" si="213"/>
        <v>21.024302388976309</v>
      </c>
      <c r="AG468">
        <f t="shared" si="223"/>
        <v>0.25297528441376743</v>
      </c>
      <c r="AH468">
        <f t="shared" si="224"/>
        <v>21.045953970721381</v>
      </c>
      <c r="AI468">
        <f t="shared" si="214"/>
        <v>0</v>
      </c>
    </row>
    <row r="469" spans="1:35" x14ac:dyDescent="0.3">
      <c r="A469">
        <f t="shared" si="235"/>
        <v>0.435</v>
      </c>
      <c r="B469">
        <f t="shared" si="225"/>
        <v>0.68329551465674321</v>
      </c>
      <c r="C469">
        <f t="shared" si="230"/>
        <v>0.77549630349692689</v>
      </c>
      <c r="D469">
        <f t="shared" si="226"/>
        <v>683297.76874858409</v>
      </c>
      <c r="E469">
        <f t="shared" si="231"/>
        <v>0.97922281057027205</v>
      </c>
      <c r="F469">
        <f t="shared" si="227"/>
        <v>1777147144.8740954</v>
      </c>
      <c r="G469" t="e">
        <f t="shared" si="228"/>
        <v>#NUM!</v>
      </c>
      <c r="H469" t="e">
        <f t="shared" si="229"/>
        <v>#NUM!</v>
      </c>
      <c r="I469">
        <f t="shared" si="232"/>
        <v>0.77549518301398312</v>
      </c>
      <c r="J469" t="e">
        <f t="shared" si="233"/>
        <v>#NUM!</v>
      </c>
      <c r="K469" t="e">
        <f t="shared" si="234"/>
        <v>#NUM!</v>
      </c>
      <c r="M469">
        <f t="shared" si="205"/>
        <v>21298296.48618491</v>
      </c>
      <c r="N469">
        <f t="shared" si="206"/>
        <v>21.298274954653731</v>
      </c>
      <c r="O469">
        <f t="shared" si="215"/>
        <v>-0.25425350784327039</v>
      </c>
      <c r="P469">
        <f t="shared" si="216"/>
        <v>21.044021446810461</v>
      </c>
      <c r="Q469">
        <f t="shared" si="217"/>
        <v>-1378168707.8467405</v>
      </c>
      <c r="R469">
        <f t="shared" si="218"/>
        <v>0</v>
      </c>
      <c r="S469">
        <f t="shared" si="219"/>
        <v>0</v>
      </c>
      <c r="U469">
        <f t="shared" si="207"/>
        <v>5.2359877559829888</v>
      </c>
      <c r="V469">
        <f t="shared" si="208"/>
        <v>-4.5526922413262456</v>
      </c>
      <c r="W469">
        <f t="shared" si="220"/>
        <v>-3.7064674931670867</v>
      </c>
      <c r="X469">
        <f t="shared" si="209"/>
        <v>1.5295202628159021</v>
      </c>
      <c r="Y469" t="e">
        <f t="shared" si="210"/>
        <v>#NUM!</v>
      </c>
      <c r="Z469">
        <f t="shared" si="221"/>
        <v>0.25425206298305875</v>
      </c>
      <c r="AA469" t="e">
        <f t="shared" si="211"/>
        <v>#NUM!</v>
      </c>
      <c r="AD469">
        <f t="shared" si="222"/>
        <v>-5.7463957785221342E-10</v>
      </c>
      <c r="AE469">
        <f t="shared" si="212"/>
        <v>-0.23325622385217654</v>
      </c>
      <c r="AF469">
        <f t="shared" si="213"/>
        <v>21.023025608254219</v>
      </c>
      <c r="AG469">
        <f t="shared" si="223"/>
        <v>0.25425206298305875</v>
      </c>
      <c r="AH469">
        <f t="shared" si="224"/>
        <v>21.044021446810461</v>
      </c>
      <c r="AI469">
        <f t="shared" si="214"/>
        <v>0</v>
      </c>
    </row>
    <row r="470" spans="1:35" x14ac:dyDescent="0.3">
      <c r="A470">
        <f t="shared" si="235"/>
        <v>0.436</v>
      </c>
      <c r="B470">
        <f t="shared" si="225"/>
        <v>0.68486631255433283</v>
      </c>
      <c r="C470">
        <f t="shared" si="230"/>
        <v>0.77450362061020139</v>
      </c>
      <c r="D470">
        <f t="shared" si="226"/>
        <v>684868.56821697159</v>
      </c>
      <c r="E470">
        <f t="shared" si="231"/>
        <v>0.97985505232358372</v>
      </c>
      <c r="F470">
        <f t="shared" si="227"/>
        <v>1776000458.3064203</v>
      </c>
      <c r="G470" t="e">
        <f t="shared" si="228"/>
        <v>#NUM!</v>
      </c>
      <c r="H470" t="e">
        <f t="shared" si="229"/>
        <v>#NUM!</v>
      </c>
      <c r="I470">
        <f t="shared" si="232"/>
        <v>0.7745024999710034</v>
      </c>
      <c r="J470" t="e">
        <f t="shared" si="233"/>
        <v>#NUM!</v>
      </c>
      <c r="K470" t="e">
        <f t="shared" si="234"/>
        <v>#NUM!</v>
      </c>
      <c r="M470">
        <f t="shared" ref="M470:M533" si="236">alpha*LN(F470)</f>
        <v>21297651.037201513</v>
      </c>
      <c r="N470">
        <f t="shared" ref="N470:N533" si="237">(LN(cat0)+LN(C470)+M470)/(alpha-1)</f>
        <v>21.297629504389455</v>
      </c>
      <c r="O470">
        <f t="shared" si="215"/>
        <v>-0.25553439127890171</v>
      </c>
      <c r="P470">
        <f t="shared" si="216"/>
        <v>21.042095113110552</v>
      </c>
      <c r="Q470">
        <f t="shared" si="217"/>
        <v>-1375516450.3686829</v>
      </c>
      <c r="R470">
        <f t="shared" si="218"/>
        <v>0</v>
      </c>
      <c r="S470">
        <f t="shared" si="219"/>
        <v>0</v>
      </c>
      <c r="U470">
        <f t="shared" ref="U470:U533" si="238">ea</f>
        <v>5.2359877559829888</v>
      </c>
      <c r="V470">
        <f t="shared" ref="V470:V533" si="239">$W$4+B470</f>
        <v>-4.5511214434286558</v>
      </c>
      <c r="W470">
        <f t="shared" si="220"/>
        <v>-3.7170910877290129</v>
      </c>
      <c r="X470">
        <f t="shared" ref="X470:X533" si="240">$W$5+W470</f>
        <v>1.518896668253976</v>
      </c>
      <c r="Y470" t="e">
        <f t="shared" ref="Y470:Y533" si="241">LN(V470) - LN($W$4)</f>
        <v>#NUM!</v>
      </c>
      <c r="Z470">
        <f t="shared" si="221"/>
        <v>0.25553294436506052</v>
      </c>
      <c r="AA470" t="e">
        <f t="shared" ref="AA470:AA533" si="242">X470+Y470-Z470</f>
        <v>#NUM!</v>
      </c>
      <c r="AD470">
        <f t="shared" si="222"/>
        <v>-5.7463957785221342E-10</v>
      </c>
      <c r="AE470">
        <f t="shared" ref="AE470:AE533" si="243">alpha/(alpha-1)*(LN(C470)-LN(E470))</f>
        <v>-0.23518255549845951</v>
      </c>
      <c r="AF470">
        <f t="shared" ref="AF470:AF533" si="244">$E$18+LN(I470)</f>
        <v>21.021744724818586</v>
      </c>
      <c r="AG470">
        <f t="shared" si="223"/>
        <v>0.25553294436506052</v>
      </c>
      <c r="AH470">
        <f t="shared" si="224"/>
        <v>21.042095113110548</v>
      </c>
      <c r="AI470">
        <f t="shared" ref="AI470:AI533" si="245">AH470-P470</f>
        <v>0</v>
      </c>
    </row>
    <row r="471" spans="1:35" x14ac:dyDescent="0.3">
      <c r="A471">
        <f t="shared" si="235"/>
        <v>0.437</v>
      </c>
      <c r="B471">
        <f t="shared" si="225"/>
        <v>0.68643711045192257</v>
      </c>
      <c r="C471">
        <f t="shared" si="230"/>
        <v>0.77350902670896116</v>
      </c>
      <c r="D471">
        <f t="shared" si="226"/>
        <v>686439.3676853592</v>
      </c>
      <c r="E471">
        <f t="shared" si="231"/>
        <v>0.98047762332631017</v>
      </c>
      <c r="F471">
        <f t="shared" si="227"/>
        <v>1774872756.5008254</v>
      </c>
      <c r="G471" t="e">
        <f t="shared" si="228"/>
        <v>#NUM!</v>
      </c>
      <c r="H471" t="e">
        <f t="shared" si="229"/>
        <v>#NUM!</v>
      </c>
      <c r="I471">
        <f t="shared" si="232"/>
        <v>0.77350790585020091</v>
      </c>
      <c r="J471" t="e">
        <f t="shared" si="233"/>
        <v>#NUM!</v>
      </c>
      <c r="K471" t="e">
        <f t="shared" si="234"/>
        <v>#NUM!</v>
      </c>
      <c r="M471">
        <f t="shared" si="236"/>
        <v>21297015.867820356</v>
      </c>
      <c r="N471">
        <f t="shared" si="237"/>
        <v>21.296994333723298</v>
      </c>
      <c r="O471">
        <f t="shared" ref="O471:O534" si="246">LN(I471)</f>
        <v>-0.25681938814186844</v>
      </c>
      <c r="P471">
        <f t="shared" ref="P471:P534" si="247">N471+O471</f>
        <v>21.04017494558143</v>
      </c>
      <c r="Q471">
        <f t="shared" ref="Q471:Q534" si="248">P471-EXP(P471)</f>
        <v>-1372877762.4785798</v>
      </c>
      <c r="R471">
        <f t="shared" ref="R471:R534" si="249">EXP(Q471)</f>
        <v>0</v>
      </c>
      <c r="S471">
        <f t="shared" ref="S471:S534" si="250">IFERROR(P471-LN(J471),0)</f>
        <v>0</v>
      </c>
      <c r="U471">
        <f t="shared" si="238"/>
        <v>5.2359877559829888</v>
      </c>
      <c r="V471">
        <f t="shared" si="239"/>
        <v>-4.5495506455310659</v>
      </c>
      <c r="W471">
        <f t="shared" ref="W471:W534" si="251">V471*TAN(B471)</f>
        <v>-3.7277370349643237</v>
      </c>
      <c r="X471">
        <f t="shared" si="240"/>
        <v>1.5082507210186651</v>
      </c>
      <c r="Y471" t="e">
        <f t="shared" si="241"/>
        <v>#NUM!</v>
      </c>
      <c r="Z471">
        <f t="shared" ref="Z471:Z534" si="252">-LN(C471)</f>
        <v>0.25681793908370154</v>
      </c>
      <c r="AA471" t="e">
        <f t="shared" si="242"/>
        <v>#NUM!</v>
      </c>
      <c r="AD471">
        <f t="shared" ref="AD471:AD534" si="253">$D$14</f>
        <v>-5.7463957785221342E-10</v>
      </c>
      <c r="AE471">
        <f t="shared" si="243"/>
        <v>-0.23710272088325335</v>
      </c>
      <c r="AF471">
        <f t="shared" si="244"/>
        <v>21.020459727955622</v>
      </c>
      <c r="AG471">
        <f t="shared" ref="AG471:AG534" si="254">-LN(C471)</f>
        <v>0.25681793908370154</v>
      </c>
      <c r="AH471">
        <f t="shared" ref="AH471:AH534" si="255">SUM(AD471:AG471)</f>
        <v>21.04017494558143</v>
      </c>
      <c r="AI471">
        <f t="shared" si="245"/>
        <v>0</v>
      </c>
    </row>
    <row r="472" spans="1:35" x14ac:dyDescent="0.3">
      <c r="A472">
        <f t="shared" si="235"/>
        <v>0.438</v>
      </c>
      <c r="B472">
        <f t="shared" si="225"/>
        <v>0.68800790834951209</v>
      </c>
      <c r="C472">
        <f t="shared" si="230"/>
        <v>0.77251252424727268</v>
      </c>
      <c r="D472">
        <f t="shared" si="226"/>
        <v>688010.16715374659</v>
      </c>
      <c r="E472">
        <f t="shared" si="231"/>
        <v>0.98109051736525466</v>
      </c>
      <c r="F472">
        <f t="shared" si="227"/>
        <v>1773763981.2012072</v>
      </c>
      <c r="G472" t="e">
        <f t="shared" si="228"/>
        <v>#NUM!</v>
      </c>
      <c r="H472" t="e">
        <f t="shared" si="229"/>
        <v>#NUM!</v>
      </c>
      <c r="I472">
        <f t="shared" si="232"/>
        <v>0.77251140340090374</v>
      </c>
      <c r="J472" t="e">
        <f t="shared" si="233"/>
        <v>#NUM!</v>
      </c>
      <c r="K472" t="e">
        <f t="shared" si="234"/>
        <v>#NUM!</v>
      </c>
      <c r="M472">
        <f t="shared" si="236"/>
        <v>21296390.96506111</v>
      </c>
      <c r="N472">
        <f t="shared" si="237"/>
        <v>21.296369429674936</v>
      </c>
      <c r="O472">
        <f t="shared" si="246"/>
        <v>-0.25810850863517132</v>
      </c>
      <c r="P472">
        <f t="shared" si="247"/>
        <v>21.038260921039765</v>
      </c>
      <c r="Q472">
        <f t="shared" si="248"/>
        <v>-1370252553.8684385</v>
      </c>
      <c r="R472">
        <f t="shared" si="249"/>
        <v>0</v>
      </c>
      <c r="S472">
        <f t="shared" si="250"/>
        <v>0</v>
      </c>
      <c r="U472">
        <f t="shared" si="238"/>
        <v>5.2359877559829888</v>
      </c>
      <c r="V472">
        <f t="shared" si="239"/>
        <v>-4.547979847633477</v>
      </c>
      <c r="W472">
        <f t="shared" si="251"/>
        <v>-3.7384054801995541</v>
      </c>
      <c r="X472">
        <f t="shared" si="240"/>
        <v>1.4975822757834347</v>
      </c>
      <c r="Y472" t="e">
        <f t="shared" si="241"/>
        <v>#NUM!</v>
      </c>
      <c r="Z472">
        <f t="shared" si="252"/>
        <v>0.25810705772383086</v>
      </c>
      <c r="AA472" t="e">
        <f t="shared" si="242"/>
        <v>#NUM!</v>
      </c>
      <c r="AD472">
        <f t="shared" si="253"/>
        <v>-5.7463957785221342E-10</v>
      </c>
      <c r="AE472">
        <f t="shared" si="243"/>
        <v>-0.23901674357174696</v>
      </c>
      <c r="AF472">
        <f t="shared" si="244"/>
        <v>21.019170607462318</v>
      </c>
      <c r="AG472">
        <f t="shared" si="254"/>
        <v>0.25810705772383086</v>
      </c>
      <c r="AH472">
        <f t="shared" si="255"/>
        <v>21.038260921039761</v>
      </c>
      <c r="AI472">
        <f t="shared" si="245"/>
        <v>0</v>
      </c>
    </row>
    <row r="473" spans="1:35" x14ac:dyDescent="0.3">
      <c r="A473">
        <f t="shared" si="235"/>
        <v>0.439</v>
      </c>
      <c r="B473">
        <f t="shared" si="225"/>
        <v>0.68957870624710171</v>
      </c>
      <c r="C473">
        <f t="shared" si="230"/>
        <v>0.77151411568391171</v>
      </c>
      <c r="D473">
        <f t="shared" si="226"/>
        <v>689580.96662213409</v>
      </c>
      <c r="E473">
        <f t="shared" si="231"/>
        <v>0.98169372846007297</v>
      </c>
      <c r="F473">
        <f t="shared" si="227"/>
        <v>1772674074.9687123</v>
      </c>
      <c r="G473" t="e">
        <f t="shared" si="228"/>
        <v>#NUM!</v>
      </c>
      <c r="H473" t="e">
        <f t="shared" si="229"/>
        <v>#NUM!</v>
      </c>
      <c r="I473">
        <f t="shared" si="232"/>
        <v>0.77151299471282409</v>
      </c>
      <c r="J473" t="e">
        <f t="shared" si="233"/>
        <v>#NUM!</v>
      </c>
      <c r="K473" t="e">
        <f t="shared" si="234"/>
        <v>#NUM!</v>
      </c>
      <c r="M473">
        <f t="shared" si="236"/>
        <v>21295776.316030473</v>
      </c>
      <c r="N473">
        <f t="shared" si="237"/>
        <v>21.295754779351043</v>
      </c>
      <c r="O473">
        <f t="shared" si="246"/>
        <v>-0.25940176388224301</v>
      </c>
      <c r="P473">
        <f t="shared" si="247"/>
        <v>21.036353015468801</v>
      </c>
      <c r="Q473">
        <f t="shared" si="248"/>
        <v>-1367640733.6944616</v>
      </c>
      <c r="R473">
        <f t="shared" si="249"/>
        <v>0</v>
      </c>
      <c r="S473">
        <f t="shared" si="250"/>
        <v>0</v>
      </c>
      <c r="U473">
        <f t="shared" si="238"/>
        <v>5.2359877559829888</v>
      </c>
      <c r="V473">
        <f t="shared" si="239"/>
        <v>-4.5464090497358871</v>
      </c>
      <c r="W473">
        <f t="shared" si="251"/>
        <v>-3.7490965697339664</v>
      </c>
      <c r="X473">
        <f t="shared" si="240"/>
        <v>1.4868911862490224</v>
      </c>
      <c r="Y473" t="e">
        <f t="shared" si="241"/>
        <v>#NUM!</v>
      </c>
      <c r="Z473">
        <f t="shared" si="252"/>
        <v>0.2594003109316369</v>
      </c>
      <c r="AA473" t="e">
        <f t="shared" si="242"/>
        <v>#NUM!</v>
      </c>
      <c r="AD473">
        <f t="shared" si="253"/>
        <v>-5.7463957785221342E-10</v>
      </c>
      <c r="AE473">
        <f t="shared" si="243"/>
        <v>-0.24092464710344025</v>
      </c>
      <c r="AF473">
        <f t="shared" si="244"/>
        <v>21.017877352215248</v>
      </c>
      <c r="AG473">
        <f t="shared" si="254"/>
        <v>0.2594003109316369</v>
      </c>
      <c r="AH473">
        <f t="shared" si="255"/>
        <v>21.036353015468801</v>
      </c>
      <c r="AI473">
        <f t="shared" si="245"/>
        <v>0</v>
      </c>
    </row>
    <row r="474" spans="1:35" x14ac:dyDescent="0.3">
      <c r="A474">
        <f t="shared" si="235"/>
        <v>0.44</v>
      </c>
      <c r="B474">
        <f t="shared" si="225"/>
        <v>0.69114950414469145</v>
      </c>
      <c r="C474">
        <f t="shared" si="230"/>
        <v>0.77051380348235676</v>
      </c>
      <c r="D474">
        <f t="shared" si="226"/>
        <v>691151.76609052182</v>
      </c>
      <c r="E474">
        <f t="shared" si="231"/>
        <v>0.98228725067805267</v>
      </c>
      <c r="F474">
        <f t="shared" si="227"/>
        <v>1771602981.5100482</v>
      </c>
      <c r="G474" t="e">
        <f t="shared" si="228"/>
        <v>#NUM!</v>
      </c>
      <c r="H474" t="e">
        <f t="shared" si="229"/>
        <v>#NUM!</v>
      </c>
      <c r="I474">
        <f t="shared" si="232"/>
        <v>0.77051268224858416</v>
      </c>
      <c r="J474" t="e">
        <f t="shared" si="233"/>
        <v>#NUM!</v>
      </c>
      <c r="K474" t="e">
        <f t="shared" si="234"/>
        <v>#NUM!</v>
      </c>
      <c r="M474">
        <f t="shared" si="236"/>
        <v>21295171.90811016</v>
      </c>
      <c r="N474">
        <f t="shared" si="237"/>
        <v>21.295150370133335</v>
      </c>
      <c r="O474">
        <f t="shared" si="246"/>
        <v>-0.26069916459287917</v>
      </c>
      <c r="P474">
        <f t="shared" si="247"/>
        <v>21.034451205540456</v>
      </c>
      <c r="Q474">
        <f t="shared" si="248"/>
        <v>-1365042212.6603715</v>
      </c>
      <c r="R474">
        <f t="shared" si="249"/>
        <v>0</v>
      </c>
      <c r="S474">
        <f t="shared" si="250"/>
        <v>0</v>
      </c>
      <c r="U474">
        <f t="shared" si="238"/>
        <v>5.2359877559829888</v>
      </c>
      <c r="V474">
        <f t="shared" si="239"/>
        <v>-4.5448382518382973</v>
      </c>
      <c r="W474">
        <f t="shared" si="251"/>
        <v>-3.7598104508484496</v>
      </c>
      <c r="X474">
        <f t="shared" si="240"/>
        <v>1.4761773051345393</v>
      </c>
      <c r="Y474" t="e">
        <f t="shared" si="241"/>
        <v>#NUM!</v>
      </c>
      <c r="Z474">
        <f t="shared" si="252"/>
        <v>0.26069770941507009</v>
      </c>
      <c r="AA474" t="e">
        <f t="shared" si="242"/>
        <v>#NUM!</v>
      </c>
      <c r="AD474">
        <f t="shared" si="253"/>
        <v>-5.7463957785221342E-10</v>
      </c>
      <c r="AE474">
        <f t="shared" si="243"/>
        <v>-0.24282645480458756</v>
      </c>
      <c r="AF474">
        <f t="shared" si="244"/>
        <v>21.01657995150461</v>
      </c>
      <c r="AG474">
        <f t="shared" si="254"/>
        <v>0.26069770941507009</v>
      </c>
      <c r="AH474">
        <f t="shared" si="255"/>
        <v>21.034451205540453</v>
      </c>
      <c r="AI474">
        <f t="shared" si="245"/>
        <v>0</v>
      </c>
    </row>
    <row r="475" spans="1:35" x14ac:dyDescent="0.3">
      <c r="A475">
        <f t="shared" si="235"/>
        <v>0.441</v>
      </c>
      <c r="B475">
        <f t="shared" si="225"/>
        <v>0.69272030204228108</v>
      </c>
      <c r="C475">
        <f t="shared" si="230"/>
        <v>0.76951159011078407</v>
      </c>
      <c r="D475">
        <f t="shared" si="226"/>
        <v>692722.56555890932</v>
      </c>
      <c r="E475">
        <f t="shared" si="231"/>
        <v>0.98287107807339469</v>
      </c>
      <c r="F475">
        <f t="shared" si="227"/>
        <v>1770550645.7791986</v>
      </c>
      <c r="G475" t="e">
        <f t="shared" si="228"/>
        <v>#NUM!</v>
      </c>
      <c r="H475" t="e">
        <f t="shared" si="229"/>
        <v>#NUM!</v>
      </c>
      <c r="I475">
        <f t="shared" si="232"/>
        <v>0.76951046877289242</v>
      </c>
      <c r="J475" t="e">
        <f t="shared" si="233"/>
        <v>#NUM!</v>
      </c>
      <c r="K475" t="e">
        <f t="shared" si="234"/>
        <v>#NUM!</v>
      </c>
      <c r="M475">
        <f t="shared" si="236"/>
        <v>21294577.729017511</v>
      </c>
      <c r="N475">
        <f t="shared" si="237"/>
        <v>21.294556189739129</v>
      </c>
      <c r="O475">
        <f t="shared" si="246"/>
        <v>-0.26200072115261042</v>
      </c>
      <c r="P475">
        <f t="shared" si="247"/>
        <v>21.032555468586519</v>
      </c>
      <c r="Q475">
        <f t="shared" si="248"/>
        <v>-1362456902.9639943</v>
      </c>
      <c r="R475">
        <f t="shared" si="249"/>
        <v>0</v>
      </c>
      <c r="S475">
        <f t="shared" si="250"/>
        <v>0</v>
      </c>
      <c r="U475">
        <f t="shared" si="238"/>
        <v>5.2359877559829888</v>
      </c>
      <c r="V475">
        <f t="shared" si="239"/>
        <v>-4.5432674539407074</v>
      </c>
      <c r="W475">
        <f t="shared" si="251"/>
        <v>-3.7705472718145101</v>
      </c>
      <c r="X475">
        <f t="shared" si="240"/>
        <v>1.4654404841684787</v>
      </c>
      <c r="Y475" t="e">
        <f t="shared" si="241"/>
        <v>#NUM!</v>
      </c>
      <c r="Z475">
        <f t="shared" si="252"/>
        <v>0.26199926394426803</v>
      </c>
      <c r="AA475" t="e">
        <f t="shared" si="242"/>
        <v>#NUM!</v>
      </c>
      <c r="AD475">
        <f t="shared" si="253"/>
        <v>-5.7463957785221342E-10</v>
      </c>
      <c r="AE475">
        <f t="shared" si="243"/>
        <v>-0.24472218972799051</v>
      </c>
      <c r="AF475">
        <f t="shared" si="244"/>
        <v>21.015278394944879</v>
      </c>
      <c r="AG475">
        <f t="shared" si="254"/>
        <v>0.26199926394426803</v>
      </c>
      <c r="AH475">
        <f t="shared" si="255"/>
        <v>21.032555468586516</v>
      </c>
      <c r="AI475">
        <f t="shared" si="245"/>
        <v>0</v>
      </c>
    </row>
    <row r="476" spans="1:35" x14ac:dyDescent="0.3">
      <c r="A476">
        <f t="shared" si="235"/>
        <v>0.442</v>
      </c>
      <c r="B476">
        <f t="shared" si="225"/>
        <v>0.6942910999398707</v>
      </c>
      <c r="C476">
        <f t="shared" si="230"/>
        <v>0.76850747804206021</v>
      </c>
      <c r="D476">
        <f t="shared" si="226"/>
        <v>694293.36502729682</v>
      </c>
      <c r="E476">
        <f t="shared" si="231"/>
        <v>0.98344520492830501</v>
      </c>
      <c r="F476">
        <f t="shared" si="227"/>
        <v>1769517013.5355043</v>
      </c>
      <c r="G476" t="e">
        <f t="shared" si="228"/>
        <v>#NUM!</v>
      </c>
      <c r="H476" t="e">
        <f t="shared" si="229"/>
        <v>#NUM!</v>
      </c>
      <c r="I476">
        <f t="shared" si="232"/>
        <v>0.76850635661047595</v>
      </c>
      <c r="J476" t="e">
        <f t="shared" si="233"/>
        <v>#NUM!</v>
      </c>
      <c r="K476" t="e">
        <f t="shared" si="234"/>
        <v>#NUM!</v>
      </c>
      <c r="M476">
        <f t="shared" si="236"/>
        <v>21293993.766559061</v>
      </c>
      <c r="N476">
        <f t="shared" si="237"/>
        <v>21.293972225974958</v>
      </c>
      <c r="O476">
        <f t="shared" si="246"/>
        <v>-0.26330644458619712</v>
      </c>
      <c r="P476">
        <f t="shared" si="247"/>
        <v>21.030665781388763</v>
      </c>
      <c r="Q476">
        <f t="shared" si="248"/>
        <v>-1359884716.6383216</v>
      </c>
      <c r="R476">
        <f t="shared" si="249"/>
        <v>0</v>
      </c>
      <c r="S476">
        <f t="shared" si="250"/>
        <v>0</v>
      </c>
      <c r="U476">
        <f t="shared" si="238"/>
        <v>5.2359877559829888</v>
      </c>
      <c r="V476">
        <f t="shared" si="239"/>
        <v>-4.5416966560431185</v>
      </c>
      <c r="W476">
        <f t="shared" si="251"/>
        <v>-3.7813071819033692</v>
      </c>
      <c r="X476">
        <f t="shared" si="240"/>
        <v>1.4546805740796196</v>
      </c>
      <c r="Y476" t="e">
        <f t="shared" si="241"/>
        <v>#NUM!</v>
      </c>
      <c r="Z476">
        <f t="shared" si="252"/>
        <v>0.26330498535198726</v>
      </c>
      <c r="AA476" t="e">
        <f t="shared" si="242"/>
        <v>#NUM!</v>
      </c>
      <c r="AD476">
        <f t="shared" si="253"/>
        <v>-5.7463957785221342E-10</v>
      </c>
      <c r="AE476">
        <f t="shared" si="243"/>
        <v>-0.2466118748998776</v>
      </c>
      <c r="AF476">
        <f t="shared" si="244"/>
        <v>21.013972671511294</v>
      </c>
      <c r="AG476">
        <f t="shared" si="254"/>
        <v>0.26330498535198726</v>
      </c>
      <c r="AH476">
        <f t="shared" si="255"/>
        <v>21.030665781388763</v>
      </c>
      <c r="AI476">
        <f t="shared" si="245"/>
        <v>0</v>
      </c>
    </row>
    <row r="477" spans="1:35" x14ac:dyDescent="0.3">
      <c r="A477">
        <f t="shared" si="235"/>
        <v>0.443</v>
      </c>
      <c r="B477">
        <f t="shared" si="225"/>
        <v>0.69586189783746044</v>
      </c>
      <c r="C477">
        <f t="shared" si="230"/>
        <v>0.76750146975373701</v>
      </c>
      <c r="D477">
        <f t="shared" si="226"/>
        <v>695864.16449568444</v>
      </c>
      <c r="E477">
        <f t="shared" si="231"/>
        <v>0.98400962559711869</v>
      </c>
      <c r="F477">
        <f t="shared" si="227"/>
        <v>1768502031.6183803</v>
      </c>
      <c r="G477" t="e">
        <f t="shared" si="228"/>
        <v>#NUM!</v>
      </c>
      <c r="H477" t="e">
        <f t="shared" si="229"/>
        <v>#NUM!</v>
      </c>
      <c r="I477">
        <f t="shared" si="232"/>
        <v>0.76750034816424895</v>
      </c>
      <c r="J477" t="e">
        <f t="shared" si="233"/>
        <v>#NUM!</v>
      </c>
      <c r="K477" t="e">
        <f t="shared" si="234"/>
        <v>#NUM!</v>
      </c>
      <c r="M477">
        <f t="shared" si="236"/>
        <v>21293420.008788403</v>
      </c>
      <c r="N477">
        <f t="shared" si="237"/>
        <v>21.293398466894402</v>
      </c>
      <c r="O477">
        <f t="shared" si="246"/>
        <v>-0.26461634588668714</v>
      </c>
      <c r="P477">
        <f t="shared" si="247"/>
        <v>21.028782121007715</v>
      </c>
      <c r="Q477">
        <f t="shared" si="248"/>
        <v>-1357325566.6784568</v>
      </c>
      <c r="R477">
        <f t="shared" si="249"/>
        <v>0</v>
      </c>
      <c r="S477">
        <f t="shared" si="250"/>
        <v>0</v>
      </c>
      <c r="U477">
        <f t="shared" si="238"/>
        <v>5.2359877559829888</v>
      </c>
      <c r="V477">
        <f t="shared" si="239"/>
        <v>-4.5401258581455286</v>
      </c>
      <c r="W477">
        <f t="shared" si="251"/>
        <v>-3.7920903313951388</v>
      </c>
      <c r="X477">
        <f t="shared" si="240"/>
        <v>1.44389742458785</v>
      </c>
      <c r="Y477" t="e">
        <f t="shared" si="241"/>
        <v>#NUM!</v>
      </c>
      <c r="Z477">
        <f t="shared" si="252"/>
        <v>0.26461488453403598</v>
      </c>
      <c r="AA477" t="e">
        <f t="shared" si="242"/>
        <v>#NUM!</v>
      </c>
      <c r="AD477">
        <f t="shared" si="253"/>
        <v>-5.7463957785221342E-10</v>
      </c>
      <c r="AE477">
        <f t="shared" si="243"/>
        <v>-0.24849553316248543</v>
      </c>
      <c r="AF477">
        <f t="shared" si="244"/>
        <v>21.012662770210802</v>
      </c>
      <c r="AG477">
        <f t="shared" si="254"/>
        <v>0.26461488453403598</v>
      </c>
      <c r="AH477">
        <f t="shared" si="255"/>
        <v>21.028782121007715</v>
      </c>
      <c r="AI477">
        <f t="shared" si="245"/>
        <v>0</v>
      </c>
    </row>
    <row r="478" spans="1:35" x14ac:dyDescent="0.3">
      <c r="A478">
        <f t="shared" si="235"/>
        <v>0.44400000000000001</v>
      </c>
      <c r="B478">
        <f t="shared" si="225"/>
        <v>0.69743269573505007</v>
      </c>
      <c r="C478">
        <f t="shared" si="230"/>
        <v>0.76649356772804467</v>
      </c>
      <c r="D478">
        <f t="shared" si="226"/>
        <v>697434.96396407194</v>
      </c>
      <c r="E478">
        <f t="shared" si="231"/>
        <v>0.98456433446740144</v>
      </c>
      <c r="F478">
        <f t="shared" si="227"/>
        <v>1767505648.0102108</v>
      </c>
      <c r="G478" t="e">
        <f t="shared" si="228"/>
        <v>#NUM!</v>
      </c>
      <c r="H478" t="e">
        <f t="shared" si="229"/>
        <v>#NUM!</v>
      </c>
      <c r="I478">
        <f t="shared" si="232"/>
        <v>0.76649244614031542</v>
      </c>
      <c r="J478" t="e">
        <f t="shared" si="233"/>
        <v>#NUM!</v>
      </c>
      <c r="K478" t="e">
        <f t="shared" si="234"/>
        <v>#NUM!</v>
      </c>
      <c r="M478">
        <f t="shared" si="236"/>
        <v>21292856.444044657</v>
      </c>
      <c r="N478">
        <f t="shared" si="237"/>
        <v>21.292834900836567</v>
      </c>
      <c r="O478">
        <f t="shared" si="246"/>
        <v>-0.26593043572167918</v>
      </c>
      <c r="P478">
        <f t="shared" si="247"/>
        <v>21.026904465114889</v>
      </c>
      <c r="Q478">
        <f t="shared" si="248"/>
        <v>-1354779367.4831264</v>
      </c>
      <c r="R478">
        <f t="shared" si="249"/>
        <v>0</v>
      </c>
      <c r="S478">
        <f t="shared" si="250"/>
        <v>0</v>
      </c>
      <c r="U478">
        <f t="shared" si="238"/>
        <v>5.2359877559829888</v>
      </c>
      <c r="V478">
        <f t="shared" si="239"/>
        <v>-4.5385550602479388</v>
      </c>
      <c r="W478">
        <f t="shared" si="251"/>
        <v>-3.8028968715881146</v>
      </c>
      <c r="X478">
        <f t="shared" si="240"/>
        <v>1.4330908843948742</v>
      </c>
      <c r="Y478" t="e">
        <f t="shared" si="241"/>
        <v>#NUM!</v>
      </c>
      <c r="Z478">
        <f t="shared" si="252"/>
        <v>0.26592897244971309</v>
      </c>
      <c r="AA478" t="e">
        <f t="shared" si="242"/>
        <v>#NUM!</v>
      </c>
      <c r="AD478">
        <f t="shared" si="253"/>
        <v>-5.7463957785221342E-10</v>
      </c>
      <c r="AE478">
        <f t="shared" si="243"/>
        <v>-0.25037318713599516</v>
      </c>
      <c r="AF478">
        <f t="shared" si="244"/>
        <v>21.011348680375811</v>
      </c>
      <c r="AG478">
        <f t="shared" si="254"/>
        <v>0.26592897244971309</v>
      </c>
      <c r="AH478">
        <f t="shared" si="255"/>
        <v>21.026904465114889</v>
      </c>
      <c r="AI478">
        <f t="shared" si="245"/>
        <v>0</v>
      </c>
    </row>
    <row r="479" spans="1:35" x14ac:dyDescent="0.3">
      <c r="A479">
        <f t="shared" si="235"/>
        <v>0.44500000000000001</v>
      </c>
      <c r="B479">
        <f t="shared" si="225"/>
        <v>0.69900349363263981</v>
      </c>
      <c r="C479">
        <f t="shared" si="230"/>
        <v>0.76548377445188642</v>
      </c>
      <c r="D479">
        <f t="shared" si="226"/>
        <v>699005.76343245956</v>
      </c>
      <c r="E479">
        <f t="shared" si="231"/>
        <v>0.98510932610551116</v>
      </c>
      <c r="F479">
        <f t="shared" si="227"/>
        <v>1766527811.5681527</v>
      </c>
      <c r="G479" t="e">
        <f t="shared" si="228"/>
        <v>#NUM!</v>
      </c>
      <c r="H479" t="e">
        <f t="shared" si="229"/>
        <v>#NUM!</v>
      </c>
      <c r="I479">
        <f t="shared" si="232"/>
        <v>0.76548265272677685</v>
      </c>
      <c r="J479" t="e">
        <f t="shared" si="233"/>
        <v>#NUM!</v>
      </c>
      <c r="K479" t="e">
        <f t="shared" si="234"/>
        <v>#NUM!</v>
      </c>
      <c r="M479">
        <f t="shared" si="236"/>
        <v>21292303.060803648</v>
      </c>
      <c r="N479">
        <f t="shared" si="237"/>
        <v>21.292281516277271</v>
      </c>
      <c r="O479">
        <f t="shared" si="246"/>
        <v>-0.26724872550397083</v>
      </c>
      <c r="P479">
        <f t="shared" si="247"/>
        <v>21.025032790773299</v>
      </c>
      <c r="Q479">
        <f t="shared" si="248"/>
        <v>-1352246033.1929626</v>
      </c>
      <c r="R479">
        <f t="shared" si="249"/>
        <v>0</v>
      </c>
      <c r="S479">
        <f t="shared" si="250"/>
        <v>0</v>
      </c>
      <c r="U479">
        <f t="shared" si="238"/>
        <v>5.2359877559829888</v>
      </c>
      <c r="V479">
        <f t="shared" si="239"/>
        <v>-4.5369842623503489</v>
      </c>
      <c r="W479">
        <f t="shared" si="251"/>
        <v>-3.8137269548081605</v>
      </c>
      <c r="X479">
        <f t="shared" si="240"/>
        <v>1.4222608011748283</v>
      </c>
      <c r="Y479" t="e">
        <f t="shared" si="241"/>
        <v>#NUM!</v>
      </c>
      <c r="Z479">
        <f t="shared" si="252"/>
        <v>0.26724726012224898</v>
      </c>
      <c r="AA479" t="e">
        <f t="shared" si="242"/>
        <v>#NUM!</v>
      </c>
      <c r="AD479">
        <f t="shared" si="253"/>
        <v>-5.7463957785221342E-10</v>
      </c>
      <c r="AE479">
        <f t="shared" si="243"/>
        <v>-0.25224485936782798</v>
      </c>
      <c r="AF479">
        <f t="shared" si="244"/>
        <v>21.010030390593517</v>
      </c>
      <c r="AG479">
        <f t="shared" si="254"/>
        <v>0.26724726012224898</v>
      </c>
      <c r="AH479">
        <f t="shared" si="255"/>
        <v>21.025032790773299</v>
      </c>
      <c r="AI479">
        <f t="shared" si="245"/>
        <v>0</v>
      </c>
    </row>
    <row r="480" spans="1:35" x14ac:dyDescent="0.3">
      <c r="A480">
        <f t="shared" si="235"/>
        <v>0.44600000000000001</v>
      </c>
      <c r="B480">
        <f t="shared" si="225"/>
        <v>0.70057429153022943</v>
      </c>
      <c r="C480">
        <f t="shared" si="230"/>
        <v>0.76447209241683167</v>
      </c>
      <c r="D480">
        <f t="shared" si="226"/>
        <v>700576.56290084717</v>
      </c>
      <c r="E480">
        <f t="shared" si="231"/>
        <v>0.98564459511186475</v>
      </c>
      <c r="F480">
        <f t="shared" si="227"/>
        <v>1765568472.2778208</v>
      </c>
      <c r="G480" t="e">
        <f t="shared" si="228"/>
        <v>#NUM!</v>
      </c>
      <c r="H480" t="e">
        <f t="shared" si="229"/>
        <v>#NUM!</v>
      </c>
      <c r="I480">
        <f t="shared" si="232"/>
        <v>0.76447097056444913</v>
      </c>
      <c r="J480" t="e">
        <f t="shared" si="233"/>
        <v>#NUM!</v>
      </c>
      <c r="K480" t="e">
        <f t="shared" si="234"/>
        <v>#NUM!</v>
      </c>
      <c r="M480">
        <f t="shared" si="236"/>
        <v>21291759.847824063</v>
      </c>
      <c r="N480">
        <f t="shared" si="237"/>
        <v>21.291738301975187</v>
      </c>
      <c r="O480">
        <f t="shared" si="246"/>
        <v>-0.26857122612670831</v>
      </c>
      <c r="P480">
        <f t="shared" si="247"/>
        <v>21.023167075848477</v>
      </c>
      <c r="Q480">
        <f t="shared" si="248"/>
        <v>-1349725479.5978224</v>
      </c>
      <c r="R480">
        <f t="shared" si="249"/>
        <v>0</v>
      </c>
      <c r="S480">
        <f t="shared" si="250"/>
        <v>0</v>
      </c>
      <c r="U480">
        <f t="shared" si="238"/>
        <v>5.2359877559829888</v>
      </c>
      <c r="V480">
        <f t="shared" si="239"/>
        <v>-4.5354134644527591</v>
      </c>
      <c r="W480">
        <f t="shared" si="251"/>
        <v>-3.8245807344181859</v>
      </c>
      <c r="X480">
        <f t="shared" si="240"/>
        <v>1.4114070215648029</v>
      </c>
      <c r="Y480" t="e">
        <f t="shared" si="241"/>
        <v>#NUM!</v>
      </c>
      <c r="Z480">
        <f t="shared" si="252"/>
        <v>0.26856975863925281</v>
      </c>
      <c r="AA480" t="e">
        <f t="shared" si="242"/>
        <v>#NUM!</v>
      </c>
      <c r="AD480">
        <f t="shared" si="253"/>
        <v>-5.7463957785221342E-10</v>
      </c>
      <c r="AE480">
        <f t="shared" si="243"/>
        <v>-0.25411057218691357</v>
      </c>
      <c r="AF480">
        <f t="shared" si="244"/>
        <v>21.008707889970779</v>
      </c>
      <c r="AG480">
        <f t="shared" si="254"/>
        <v>0.26856975863925281</v>
      </c>
      <c r="AH480">
        <f t="shared" si="255"/>
        <v>21.023167075848477</v>
      </c>
      <c r="AI480">
        <f t="shared" si="245"/>
        <v>0</v>
      </c>
    </row>
    <row r="481" spans="1:35" x14ac:dyDescent="0.3">
      <c r="A481">
        <f t="shared" si="235"/>
        <v>0.44700000000000001</v>
      </c>
      <c r="B481">
        <f t="shared" si="225"/>
        <v>0.70214508942781895</v>
      </c>
      <c r="C481">
        <f t="shared" si="230"/>
        <v>0.76345852411911053</v>
      </c>
      <c r="D481">
        <f t="shared" si="226"/>
        <v>702147.36236923456</v>
      </c>
      <c r="E481">
        <f t="shared" si="231"/>
        <v>0.98617013616498461</v>
      </c>
      <c r="F481">
        <f t="shared" si="227"/>
        <v>1764627581.1676068</v>
      </c>
      <c r="G481" t="e">
        <f t="shared" si="228"/>
        <v>#NUM!</v>
      </c>
      <c r="H481" t="e">
        <f t="shared" si="229"/>
        <v>#NUM!</v>
      </c>
      <c r="I481">
        <f t="shared" si="232"/>
        <v>0.76345740229992831</v>
      </c>
      <c r="J481" t="e">
        <f t="shared" si="233"/>
        <v>#NUM!</v>
      </c>
      <c r="K481" t="e">
        <f t="shared" si="234"/>
        <v>#NUM!</v>
      </c>
      <c r="M481">
        <f t="shared" si="236"/>
        <v>21291226.794101756</v>
      </c>
      <c r="N481">
        <f t="shared" si="237"/>
        <v>21.291205246926161</v>
      </c>
      <c r="O481">
        <f t="shared" si="246"/>
        <v>-0.26989794854536936</v>
      </c>
      <c r="P481">
        <f t="shared" si="247"/>
        <v>21.02130729838079</v>
      </c>
      <c r="Q481">
        <f t="shared" si="248"/>
        <v>-1347217623.2762489</v>
      </c>
      <c r="R481">
        <f t="shared" si="249"/>
        <v>0</v>
      </c>
      <c r="S481">
        <f t="shared" si="250"/>
        <v>0</v>
      </c>
      <c r="U481">
        <f t="shared" si="238"/>
        <v>5.2359877559829888</v>
      </c>
      <c r="V481">
        <f t="shared" si="239"/>
        <v>-4.5338426665551701</v>
      </c>
      <c r="W481">
        <f t="shared" si="251"/>
        <v>-3.8354583648277432</v>
      </c>
      <c r="X481">
        <f t="shared" si="240"/>
        <v>1.4005293911552457</v>
      </c>
      <c r="Y481" t="e">
        <f t="shared" si="241"/>
        <v>#NUM!</v>
      </c>
      <c r="Z481">
        <f t="shared" si="252"/>
        <v>0.26989647915316145</v>
      </c>
      <c r="AA481" t="e">
        <f t="shared" si="242"/>
        <v>#NUM!</v>
      </c>
      <c r="AD481">
        <f t="shared" si="253"/>
        <v>-5.7463957785221342E-10</v>
      </c>
      <c r="AE481">
        <f t="shared" si="243"/>
        <v>-0.25597034774985133</v>
      </c>
      <c r="AF481">
        <f t="shared" si="244"/>
        <v>21.007381167552118</v>
      </c>
      <c r="AG481">
        <f t="shared" si="254"/>
        <v>0.26989647915316145</v>
      </c>
      <c r="AH481">
        <f t="shared" si="255"/>
        <v>21.021307298380787</v>
      </c>
      <c r="AI481">
        <f t="shared" si="245"/>
        <v>0</v>
      </c>
    </row>
    <row r="482" spans="1:35" x14ac:dyDescent="0.3">
      <c r="A482">
        <f t="shared" si="235"/>
        <v>0.44800000000000001</v>
      </c>
      <c r="B482">
        <f t="shared" ref="B482:B545" si="256">(1-A482)*-theta0+A482*PI()/2</f>
        <v>0.70371588732540868</v>
      </c>
      <c r="C482">
        <f t="shared" si="230"/>
        <v>0.76244307205960649</v>
      </c>
      <c r="D482">
        <f t="shared" ref="D482:D545" si="257">alpha*(B482+theta0)</f>
        <v>703718.16183762217</v>
      </c>
      <c r="E482">
        <f t="shared" si="231"/>
        <v>0.9866859441558905</v>
      </c>
      <c r="F482">
        <f t="shared" ref="F482:F545" si="258">x_m_zeta/E482</f>
        <v>1763705090.0621741</v>
      </c>
      <c r="G482" t="e">
        <f t="shared" ref="G482:G545" si="259">(F482)^alpha</f>
        <v>#NUM!</v>
      </c>
      <c r="H482" t="e">
        <f t="shared" ref="H482:H545" si="260">(cat0*C482*G482)^(1/(alpha-1))</f>
        <v>#NUM!</v>
      </c>
      <c r="I482">
        <f t="shared" si="232"/>
        <v>0.76244195013361682</v>
      </c>
      <c r="J482" t="e">
        <f t="shared" si="233"/>
        <v>#NUM!</v>
      </c>
      <c r="K482" t="e">
        <f t="shared" si="234"/>
        <v>#NUM!</v>
      </c>
      <c r="M482">
        <f t="shared" si="236"/>
        <v>21290703.88873262</v>
      </c>
      <c r="N482">
        <f t="shared" si="237"/>
        <v>21.29068234022607</v>
      </c>
      <c r="O482">
        <f t="shared" si="246"/>
        <v>-0.27122890437098574</v>
      </c>
      <c r="P482">
        <f t="shared" si="247"/>
        <v>21.019453435855084</v>
      </c>
      <c r="Q482">
        <f t="shared" si="248"/>
        <v>-1344722380.6064484</v>
      </c>
      <c r="R482">
        <f t="shared" si="249"/>
        <v>0</v>
      </c>
      <c r="S482">
        <f t="shared" si="250"/>
        <v>0</v>
      </c>
      <c r="U482">
        <f t="shared" si="238"/>
        <v>5.2359877559829888</v>
      </c>
      <c r="V482">
        <f t="shared" si="239"/>
        <v>-4.5322718686575802</v>
      </c>
      <c r="W482">
        <f t="shared" si="251"/>
        <v>-3.846360001502712</v>
      </c>
      <c r="X482">
        <f t="shared" si="240"/>
        <v>1.3896277544802769</v>
      </c>
      <c r="Y482" t="e">
        <f t="shared" si="241"/>
        <v>#NUM!</v>
      </c>
      <c r="Z482">
        <f t="shared" si="252"/>
        <v>0.27122743288169526</v>
      </c>
      <c r="AA482" t="e">
        <f t="shared" si="242"/>
        <v>#NUM!</v>
      </c>
      <c r="AD482">
        <f t="shared" si="253"/>
        <v>-5.7463957785221342E-10</v>
      </c>
      <c r="AE482">
        <f t="shared" si="243"/>
        <v>-0.25782420817847573</v>
      </c>
      <c r="AF482">
        <f t="shared" si="244"/>
        <v>21.006050211726503</v>
      </c>
      <c r="AG482">
        <f t="shared" si="254"/>
        <v>0.27122743288169526</v>
      </c>
      <c r="AH482">
        <f t="shared" si="255"/>
        <v>21.019453435855084</v>
      </c>
      <c r="AI482">
        <f t="shared" si="245"/>
        <v>0</v>
      </c>
    </row>
    <row r="483" spans="1:35" x14ac:dyDescent="0.3">
      <c r="A483">
        <f t="shared" si="235"/>
        <v>0.44900000000000001</v>
      </c>
      <c r="B483">
        <f t="shared" si="256"/>
        <v>0.70528668522299831</v>
      </c>
      <c r="C483">
        <f t="shared" ref="C483:C546" si="261">COS(B483)</f>
        <v>0.761425738743852</v>
      </c>
      <c r="D483">
        <f t="shared" si="257"/>
        <v>705288.96130600967</v>
      </c>
      <c r="E483">
        <f t="shared" ref="E483:E546" si="262">SIN(D483)</f>
        <v>0.98719201393588341</v>
      </c>
      <c r="F483">
        <f t="shared" si="258"/>
        <v>1762800952.0279315</v>
      </c>
      <c r="G483" t="e">
        <f t="shared" si="259"/>
        <v>#NUM!</v>
      </c>
      <c r="H483" t="e">
        <f t="shared" si="260"/>
        <v>#NUM!</v>
      </c>
      <c r="I483">
        <f t="shared" ref="I483:I546" si="263">COS(D483-B483)</f>
        <v>0.76142461687206664</v>
      </c>
      <c r="J483" t="e">
        <f t="shared" ref="J483:J546" si="264">H483*I483</f>
        <v>#NUM!</v>
      </c>
      <c r="K483" t="e">
        <f t="shared" ref="K483:K546" si="265">J483*EXP(-J483)</f>
        <v>#NUM!</v>
      </c>
      <c r="M483">
        <f t="shared" si="236"/>
        <v>21290191.121167555</v>
      </c>
      <c r="N483">
        <f t="shared" si="237"/>
        <v>21.290169571325809</v>
      </c>
      <c r="O483">
        <f t="shared" si="246"/>
        <v>-0.27256410449246032</v>
      </c>
      <c r="P483">
        <f t="shared" si="247"/>
        <v>21.017605466833349</v>
      </c>
      <c r="Q483">
        <f t="shared" si="248"/>
        <v>-1342239669.9599779</v>
      </c>
      <c r="R483">
        <f t="shared" si="249"/>
        <v>0</v>
      </c>
      <c r="S483">
        <f t="shared" si="250"/>
        <v>0</v>
      </c>
      <c r="U483">
        <f t="shared" si="238"/>
        <v>5.2359877559829888</v>
      </c>
      <c r="V483">
        <f t="shared" si="239"/>
        <v>-4.5307010707599904</v>
      </c>
      <c r="W483">
        <f t="shared" si="251"/>
        <v>-3.8572858009750952</v>
      </c>
      <c r="X483">
        <f t="shared" si="240"/>
        <v>1.3787019550078936</v>
      </c>
      <c r="Y483" t="e">
        <f t="shared" si="241"/>
        <v>#NUM!</v>
      </c>
      <c r="Z483">
        <f t="shared" si="252"/>
        <v>0.27256263110831436</v>
      </c>
      <c r="AA483" t="e">
        <f t="shared" si="242"/>
        <v>#NUM!</v>
      </c>
      <c r="AD483">
        <f t="shared" si="253"/>
        <v>-5.7463957785221342E-10</v>
      </c>
      <c r="AE483">
        <f t="shared" si="243"/>
        <v>-0.25967217530535608</v>
      </c>
      <c r="AF483">
        <f t="shared" si="244"/>
        <v>21.004715011605029</v>
      </c>
      <c r="AG483">
        <f t="shared" si="254"/>
        <v>0.27256263110831436</v>
      </c>
      <c r="AH483">
        <f t="shared" si="255"/>
        <v>21.017605466833349</v>
      </c>
      <c r="AI483">
        <f t="shared" si="245"/>
        <v>0</v>
      </c>
    </row>
    <row r="484" spans="1:35" x14ac:dyDescent="0.3">
      <c r="A484">
        <f t="shared" ref="A484:A547" si="266">ROUND(A483+1/1000,3)</f>
        <v>0.45</v>
      </c>
      <c r="B484">
        <f t="shared" si="256"/>
        <v>0.70685748312058794</v>
      </c>
      <c r="C484">
        <f t="shared" si="261"/>
        <v>0.76040652668202069</v>
      </c>
      <c r="D484">
        <f t="shared" si="257"/>
        <v>706859.76077439717</v>
      </c>
      <c r="E484">
        <f t="shared" si="262"/>
        <v>0.98768834052955345</v>
      </c>
      <c r="F484">
        <f t="shared" si="258"/>
        <v>1761915120.985956</v>
      </c>
      <c r="G484" t="e">
        <f t="shared" si="259"/>
        <v>#NUM!</v>
      </c>
      <c r="H484" t="e">
        <f t="shared" si="260"/>
        <v>#NUM!</v>
      </c>
      <c r="I484">
        <f t="shared" si="263"/>
        <v>0.76040540479945962</v>
      </c>
      <c r="J484" t="e">
        <f t="shared" si="264"/>
        <v>#NUM!</v>
      </c>
      <c r="K484" t="e">
        <f t="shared" si="265"/>
        <v>#NUM!</v>
      </c>
      <c r="M484">
        <f t="shared" si="236"/>
        <v>21289688.480995636</v>
      </c>
      <c r="N484">
        <f t="shared" si="237"/>
        <v>21.289666929814434</v>
      </c>
      <c r="O484">
        <f t="shared" si="246"/>
        <v>-0.27390356055585413</v>
      </c>
      <c r="P484">
        <f t="shared" si="247"/>
        <v>21.015763369258579</v>
      </c>
      <c r="Q484">
        <f t="shared" si="248"/>
        <v>-1339769409.4113281</v>
      </c>
      <c r="R484">
        <f t="shared" si="249"/>
        <v>0</v>
      </c>
      <c r="S484">
        <f t="shared" si="250"/>
        <v>0</v>
      </c>
      <c r="U484">
        <f t="shared" si="238"/>
        <v>5.2359877559829888</v>
      </c>
      <c r="V484">
        <f t="shared" si="239"/>
        <v>-4.5291302728624006</v>
      </c>
      <c r="W484">
        <f t="shared" si="251"/>
        <v>-3.8682359208529227</v>
      </c>
      <c r="X484">
        <f t="shared" si="240"/>
        <v>1.3677518351300662</v>
      </c>
      <c r="Y484" t="e">
        <f t="shared" si="241"/>
        <v>#NUM!</v>
      </c>
      <c r="Z484">
        <f t="shared" si="252"/>
        <v>0.27390208518268294</v>
      </c>
      <c r="AA484" t="e">
        <f t="shared" si="242"/>
        <v>#NUM!</v>
      </c>
      <c r="AD484">
        <f t="shared" si="253"/>
        <v>-5.7463957785221342E-10</v>
      </c>
      <c r="AE484">
        <f t="shared" si="243"/>
        <v>-0.26151427089109996</v>
      </c>
      <c r="AF484">
        <f t="shared" si="244"/>
        <v>21.003375555541634</v>
      </c>
      <c r="AG484">
        <f t="shared" si="254"/>
        <v>0.27390208518268294</v>
      </c>
      <c r="AH484">
        <f t="shared" si="255"/>
        <v>21.015763369258579</v>
      </c>
      <c r="AI484">
        <f t="shared" si="245"/>
        <v>0</v>
      </c>
    </row>
    <row r="485" spans="1:35" x14ac:dyDescent="0.3">
      <c r="A485">
        <f t="shared" si="266"/>
        <v>0.45100000000000001</v>
      </c>
      <c r="B485">
        <f t="shared" si="256"/>
        <v>0.70842828101817767</v>
      </c>
      <c r="C485">
        <f t="shared" si="261"/>
        <v>0.75938543838892214</v>
      </c>
      <c r="D485">
        <f t="shared" si="257"/>
        <v>708430.56024278491</v>
      </c>
      <c r="E485">
        <f t="shared" si="262"/>
        <v>0.98817491907405763</v>
      </c>
      <c r="F485">
        <f t="shared" si="258"/>
        <v>1761047551.8151937</v>
      </c>
      <c r="G485" t="e">
        <f t="shared" si="259"/>
        <v>#NUM!</v>
      </c>
      <c r="H485" t="e">
        <f t="shared" si="260"/>
        <v>#NUM!</v>
      </c>
      <c r="I485">
        <f t="shared" si="263"/>
        <v>0.75938431635443304</v>
      </c>
      <c r="J485" t="e">
        <f t="shared" si="264"/>
        <v>#NUM!</v>
      </c>
      <c r="K485" t="e">
        <f t="shared" si="265"/>
        <v>#NUM!</v>
      </c>
      <c r="M485">
        <f t="shared" si="236"/>
        <v>21289195.958004933</v>
      </c>
      <c r="N485">
        <f t="shared" si="237"/>
        <v>21.289174405480008</v>
      </c>
      <c r="O485">
        <f t="shared" si="246"/>
        <v>-0.27524728407819837</v>
      </c>
      <c r="P485">
        <f t="shared" si="247"/>
        <v>21.01392712140181</v>
      </c>
      <c r="Q485">
        <f t="shared" si="248"/>
        <v>-1337311518.0075188</v>
      </c>
      <c r="R485">
        <f t="shared" si="249"/>
        <v>0</v>
      </c>
      <c r="S485">
        <f t="shared" si="250"/>
        <v>0</v>
      </c>
      <c r="U485">
        <f t="shared" si="238"/>
        <v>5.2359877559829888</v>
      </c>
      <c r="V485">
        <f t="shared" si="239"/>
        <v>-4.5275594749648107</v>
      </c>
      <c r="W485">
        <f t="shared" si="251"/>
        <v>-3.8792105198302576</v>
      </c>
      <c r="X485">
        <f t="shared" si="240"/>
        <v>1.3567772361527313</v>
      </c>
      <c r="Y485" t="e">
        <f t="shared" si="241"/>
        <v>#NUM!</v>
      </c>
      <c r="Z485">
        <f t="shared" si="252"/>
        <v>0.27524580652113539</v>
      </c>
      <c r="AA485" t="e">
        <f t="shared" si="242"/>
        <v>#NUM!</v>
      </c>
      <c r="AD485">
        <f t="shared" si="253"/>
        <v>-5.7463957785221342E-10</v>
      </c>
      <c r="AE485">
        <f t="shared" si="243"/>
        <v>-0.26335051656397557</v>
      </c>
      <c r="AF485">
        <f t="shared" si="244"/>
        <v>21.002031832019291</v>
      </c>
      <c r="AG485">
        <f t="shared" si="254"/>
        <v>0.27524580652113539</v>
      </c>
      <c r="AH485">
        <f t="shared" si="255"/>
        <v>21.01392712140181</v>
      </c>
      <c r="AI485">
        <f t="shared" si="245"/>
        <v>0</v>
      </c>
    </row>
    <row r="486" spans="1:35" x14ac:dyDescent="0.3">
      <c r="A486">
        <f t="shared" si="266"/>
        <v>0.45200000000000001</v>
      </c>
      <c r="B486">
        <f t="shared" si="256"/>
        <v>0.7099990789157673</v>
      </c>
      <c r="C486">
        <f t="shared" si="261"/>
        <v>0.75836247638399534</v>
      </c>
      <c r="D486">
        <f t="shared" si="257"/>
        <v>710001.35971117241</v>
      </c>
      <c r="E486">
        <f t="shared" si="262"/>
        <v>0.98865174469493955</v>
      </c>
      <c r="F486">
        <f t="shared" si="258"/>
        <v>1760198200.5681009</v>
      </c>
      <c r="G486" t="e">
        <f t="shared" si="259"/>
        <v>#NUM!</v>
      </c>
      <c r="H486" t="e">
        <f t="shared" si="260"/>
        <v>#NUM!</v>
      </c>
      <c r="I486">
        <f t="shared" si="263"/>
        <v>0.758361354359117</v>
      </c>
      <c r="J486" t="e">
        <f t="shared" si="264"/>
        <v>#NUM!</v>
      </c>
      <c r="K486" t="e">
        <f t="shared" si="265"/>
        <v>#NUM!</v>
      </c>
      <c r="M486">
        <f t="shared" si="236"/>
        <v>21288713.542307395</v>
      </c>
      <c r="N486">
        <f t="shared" si="237"/>
        <v>21.288691988434472</v>
      </c>
      <c r="O486">
        <f t="shared" si="246"/>
        <v>-0.27659528614462886</v>
      </c>
      <c r="P486">
        <f t="shared" si="247"/>
        <v>21.012096702289842</v>
      </c>
      <c r="Q486">
        <f t="shared" si="248"/>
        <v>-1334865916.3305142</v>
      </c>
      <c r="R486">
        <f t="shared" si="249"/>
        <v>0</v>
      </c>
      <c r="S486">
        <f t="shared" si="250"/>
        <v>0</v>
      </c>
      <c r="U486">
        <f t="shared" si="238"/>
        <v>5.2359877559829888</v>
      </c>
      <c r="V486">
        <f t="shared" si="239"/>
        <v>-4.5259886770672217</v>
      </c>
      <c r="W486">
        <f t="shared" si="251"/>
        <v>-3.8902097576973129</v>
      </c>
      <c r="X486">
        <f t="shared" si="240"/>
        <v>1.3457779982856759</v>
      </c>
      <c r="Y486" t="e">
        <f t="shared" si="241"/>
        <v>#NUM!</v>
      </c>
      <c r="Z486">
        <f t="shared" si="252"/>
        <v>0.27659380660714733</v>
      </c>
      <c r="AA486" t="e">
        <f t="shared" si="242"/>
        <v>#NUM!</v>
      </c>
      <c r="AD486">
        <f t="shared" si="253"/>
        <v>-5.7463957785221342E-10</v>
      </c>
      <c r="AE486">
        <f t="shared" si="243"/>
        <v>-0.26518093369552359</v>
      </c>
      <c r="AF486">
        <f t="shared" si="244"/>
        <v>21.000683829952859</v>
      </c>
      <c r="AG486">
        <f t="shared" si="254"/>
        <v>0.27659380660714733</v>
      </c>
      <c r="AH486">
        <f t="shared" si="255"/>
        <v>21.012096702289842</v>
      </c>
      <c r="AI486">
        <f t="shared" si="245"/>
        <v>0</v>
      </c>
    </row>
    <row r="487" spans="1:35" x14ac:dyDescent="0.3">
      <c r="A487">
        <f t="shared" si="266"/>
        <v>0.45300000000000001</v>
      </c>
      <c r="B487">
        <f t="shared" si="256"/>
        <v>0.71156987681335693</v>
      </c>
      <c r="C487">
        <f t="shared" si="261"/>
        <v>0.75733764319130215</v>
      </c>
      <c r="D487">
        <f t="shared" si="257"/>
        <v>711572.15917955991</v>
      </c>
      <c r="E487">
        <f t="shared" si="262"/>
        <v>0.98911881272254576</v>
      </c>
      <c r="F487">
        <f t="shared" si="258"/>
        <v>1759367024.0793307</v>
      </c>
      <c r="G487" t="e">
        <f t="shared" si="259"/>
        <v>#NUM!</v>
      </c>
      <c r="H487" t="e">
        <f t="shared" si="260"/>
        <v>#NUM!</v>
      </c>
      <c r="I487">
        <f t="shared" si="263"/>
        <v>0.75733652118635186</v>
      </c>
      <c r="J487" t="e">
        <f t="shared" si="264"/>
        <v>#NUM!</v>
      </c>
      <c r="K487" t="e">
        <f t="shared" si="265"/>
        <v>#NUM!</v>
      </c>
      <c r="M487">
        <f t="shared" si="236"/>
        <v>21288241.224119015</v>
      </c>
      <c r="N487">
        <f t="shared" si="237"/>
        <v>21.288219668893802</v>
      </c>
      <c r="O487">
        <f t="shared" si="246"/>
        <v>-0.27794757850509932</v>
      </c>
      <c r="P487">
        <f t="shared" si="247"/>
        <v>21.010272090388703</v>
      </c>
      <c r="Q487">
        <f t="shared" si="248"/>
        <v>-1332432524.7293839</v>
      </c>
      <c r="R487">
        <f t="shared" si="249"/>
        <v>0</v>
      </c>
      <c r="S487">
        <f t="shared" si="250"/>
        <v>0</v>
      </c>
      <c r="U487">
        <f t="shared" si="238"/>
        <v>5.2359877559829888</v>
      </c>
      <c r="V487">
        <f t="shared" si="239"/>
        <v>-4.5244178791696319</v>
      </c>
      <c r="W487">
        <f t="shared" si="251"/>
        <v>-3.9012337953506822</v>
      </c>
      <c r="X487">
        <f t="shared" si="240"/>
        <v>1.3347539606323067</v>
      </c>
      <c r="Y487" t="e">
        <f t="shared" si="241"/>
        <v>#NUM!</v>
      </c>
      <c r="Z487">
        <f t="shared" si="252"/>
        <v>0.27794609699181194</v>
      </c>
      <c r="AA487" t="e">
        <f t="shared" si="242"/>
        <v>#NUM!</v>
      </c>
      <c r="AD487">
        <f t="shared" si="253"/>
        <v>-5.7463957785221342E-10</v>
      </c>
      <c r="AE487">
        <f t="shared" si="243"/>
        <v>-0.26700554362086043</v>
      </c>
      <c r="AF487">
        <f t="shared" si="244"/>
        <v>20.99933153759239</v>
      </c>
      <c r="AG487">
        <f t="shared" si="254"/>
        <v>0.27794609699181194</v>
      </c>
      <c r="AH487">
        <f t="shared" si="255"/>
        <v>21.010272090388703</v>
      </c>
      <c r="AI487">
        <f t="shared" si="245"/>
        <v>0</v>
      </c>
    </row>
    <row r="488" spans="1:35" x14ac:dyDescent="0.3">
      <c r="A488">
        <f t="shared" si="266"/>
        <v>0.45400000000000001</v>
      </c>
      <c r="B488">
        <f t="shared" si="256"/>
        <v>0.71314067471094666</v>
      </c>
      <c r="C488">
        <f t="shared" si="261"/>
        <v>0.75631094133952181</v>
      </c>
      <c r="D488">
        <f t="shared" si="257"/>
        <v>713142.95864794753</v>
      </c>
      <c r="E488">
        <f t="shared" si="262"/>
        <v>0.9895761185638684</v>
      </c>
      <c r="F488">
        <f t="shared" si="258"/>
        <v>1758553980.1890745</v>
      </c>
      <c r="G488" t="e">
        <f t="shared" si="259"/>
        <v>#NUM!</v>
      </c>
      <c r="H488" t="e">
        <f t="shared" si="260"/>
        <v>#NUM!</v>
      </c>
      <c r="I488">
        <f t="shared" si="263"/>
        <v>0.75630981936480635</v>
      </c>
      <c r="J488" t="e">
        <f t="shared" si="264"/>
        <v>#NUM!</v>
      </c>
      <c r="K488" t="e">
        <f t="shared" si="265"/>
        <v>#NUM!</v>
      </c>
      <c r="M488">
        <f t="shared" si="236"/>
        <v>21287778.993888836</v>
      </c>
      <c r="N488">
        <f t="shared" si="237"/>
        <v>21.287757437307029</v>
      </c>
      <c r="O488">
        <f t="shared" si="246"/>
        <v>-0.27930417277880404</v>
      </c>
      <c r="P488">
        <f t="shared" si="247"/>
        <v>21.008453264528224</v>
      </c>
      <c r="Q488">
        <f t="shared" si="248"/>
        <v>-1330011264.5524683</v>
      </c>
      <c r="R488">
        <f t="shared" si="249"/>
        <v>0</v>
      </c>
      <c r="S488">
        <f t="shared" si="250"/>
        <v>0</v>
      </c>
      <c r="U488">
        <f t="shared" si="238"/>
        <v>5.2359877559829888</v>
      </c>
      <c r="V488">
        <f t="shared" si="239"/>
        <v>-4.522847081272042</v>
      </c>
      <c r="W488">
        <f t="shared" si="251"/>
        <v>-3.912282794803676</v>
      </c>
      <c r="X488">
        <f t="shared" si="240"/>
        <v>1.3237049611793128</v>
      </c>
      <c r="Y488" t="e">
        <f t="shared" si="241"/>
        <v>#NUM!</v>
      </c>
      <c r="Z488">
        <f t="shared" si="252"/>
        <v>0.27930268929431851</v>
      </c>
      <c r="AA488" t="e">
        <f t="shared" si="242"/>
        <v>#NUM!</v>
      </c>
      <c r="AD488">
        <f t="shared" si="253"/>
        <v>-5.7463957785221342E-10</v>
      </c>
      <c r="AE488">
        <f t="shared" si="243"/>
        <v>-0.26882436751013772</v>
      </c>
      <c r="AF488">
        <f t="shared" si="244"/>
        <v>20.997974943318685</v>
      </c>
      <c r="AG488">
        <f t="shared" si="254"/>
        <v>0.27930268929431851</v>
      </c>
      <c r="AH488">
        <f t="shared" si="255"/>
        <v>21.008453264528228</v>
      </c>
      <c r="AI488">
        <f t="shared" si="245"/>
        <v>0</v>
      </c>
    </row>
    <row r="489" spans="1:35" x14ac:dyDescent="0.3">
      <c r="A489">
        <f t="shared" si="266"/>
        <v>0.45500000000000002</v>
      </c>
      <c r="B489">
        <f t="shared" si="256"/>
        <v>0.71471147260853629</v>
      </c>
      <c r="C489">
        <f t="shared" si="261"/>
        <v>0.75528237336194426</v>
      </c>
      <c r="D489">
        <f t="shared" si="257"/>
        <v>714713.75811633503</v>
      </c>
      <c r="E489">
        <f t="shared" si="262"/>
        <v>0.99002365767159184</v>
      </c>
      <c r="F489">
        <f t="shared" si="258"/>
        <v>1757759027.7926557</v>
      </c>
      <c r="G489" t="e">
        <f t="shared" si="259"/>
        <v>#NUM!</v>
      </c>
      <c r="H489" t="e">
        <f t="shared" si="260"/>
        <v>#NUM!</v>
      </c>
      <c r="I489">
        <f t="shared" si="263"/>
        <v>0.75528125142776015</v>
      </c>
      <c r="J489" t="e">
        <f t="shared" si="264"/>
        <v>#NUM!</v>
      </c>
      <c r="K489" t="e">
        <f t="shared" si="265"/>
        <v>#NUM!</v>
      </c>
      <c r="M489">
        <f t="shared" si="236"/>
        <v>21287326.842329457</v>
      </c>
      <c r="N489">
        <f t="shared" si="237"/>
        <v>21.287305284386747</v>
      </c>
      <c r="O489">
        <f t="shared" si="246"/>
        <v>-0.28066508065351808</v>
      </c>
      <c r="P489">
        <f t="shared" si="247"/>
        <v>21.00664020373323</v>
      </c>
      <c r="Q489">
        <f t="shared" si="248"/>
        <v>-1327602057.9145436</v>
      </c>
      <c r="R489">
        <f t="shared" si="249"/>
        <v>0</v>
      </c>
      <c r="S489">
        <f t="shared" si="250"/>
        <v>0</v>
      </c>
      <c r="U489">
        <f t="shared" si="238"/>
        <v>5.2359877559829888</v>
      </c>
      <c r="V489">
        <f t="shared" si="239"/>
        <v>-4.5212762833744522</v>
      </c>
      <c r="W489">
        <f t="shared" si="251"/>
        <v>-3.9233569191967743</v>
      </c>
      <c r="X489">
        <f t="shared" si="240"/>
        <v>1.3126308367862145</v>
      </c>
      <c r="Y489" t="e">
        <f t="shared" si="241"/>
        <v>#NUM!</v>
      </c>
      <c r="Z489">
        <f t="shared" si="252"/>
        <v>0.28066359520243783</v>
      </c>
      <c r="AA489" t="e">
        <f t="shared" si="242"/>
        <v>#NUM!</v>
      </c>
      <c r="AD489">
        <f t="shared" si="253"/>
        <v>-5.7463957785221342E-10</v>
      </c>
      <c r="AE489">
        <f t="shared" si="243"/>
        <v>-0.27063742633854354</v>
      </c>
      <c r="AF489">
        <f t="shared" si="244"/>
        <v>20.996614035443972</v>
      </c>
      <c r="AG489">
        <f t="shared" si="254"/>
        <v>0.28066359520243783</v>
      </c>
      <c r="AH489">
        <f t="shared" si="255"/>
        <v>21.006640203733227</v>
      </c>
      <c r="AI489">
        <f t="shared" si="245"/>
        <v>0</v>
      </c>
    </row>
    <row r="490" spans="1:35" x14ac:dyDescent="0.3">
      <c r="A490">
        <f t="shared" si="266"/>
        <v>0.45600000000000002</v>
      </c>
      <c r="B490">
        <f t="shared" si="256"/>
        <v>0.71628227050612592</v>
      </c>
      <c r="C490">
        <f t="shared" si="261"/>
        <v>0.7542519417964636</v>
      </c>
      <c r="D490">
        <f t="shared" si="257"/>
        <v>716284.55758472264</v>
      </c>
      <c r="E490">
        <f t="shared" si="262"/>
        <v>0.99046142566185369</v>
      </c>
      <c r="F490">
        <f t="shared" si="258"/>
        <v>1756982126.6261642</v>
      </c>
      <c r="G490" t="e">
        <f t="shared" si="259"/>
        <v>#NUM!</v>
      </c>
      <c r="H490" t="e">
        <f t="shared" si="260"/>
        <v>#NUM!</v>
      </c>
      <c r="I490">
        <f t="shared" si="263"/>
        <v>0.75425081983666042</v>
      </c>
      <c r="J490" t="e">
        <f t="shared" si="264"/>
        <v>#NUM!</v>
      </c>
      <c r="K490" t="e">
        <f t="shared" si="265"/>
        <v>#NUM!</v>
      </c>
      <c r="M490">
        <f t="shared" si="236"/>
        <v>21286884.760297287</v>
      </c>
      <c r="N490">
        <f t="shared" si="237"/>
        <v>21.286863200989345</v>
      </c>
      <c r="O490">
        <f t="shared" si="246"/>
        <v>-0.28203031398742817</v>
      </c>
      <c r="P490">
        <f t="shared" si="247"/>
        <v>21.004832887001918</v>
      </c>
      <c r="Q490">
        <f t="shared" si="248"/>
        <v>-1325204827.3965297</v>
      </c>
      <c r="R490">
        <f t="shared" si="249"/>
        <v>0</v>
      </c>
      <c r="S490">
        <f t="shared" si="250"/>
        <v>0</v>
      </c>
      <c r="U490">
        <f t="shared" si="238"/>
        <v>5.2359877559829888</v>
      </c>
      <c r="V490">
        <f t="shared" si="239"/>
        <v>-4.5197054854768632</v>
      </c>
      <c r="W490">
        <f t="shared" si="251"/>
        <v>-3.9344563328081952</v>
      </c>
      <c r="X490">
        <f t="shared" si="240"/>
        <v>1.3015314231747936</v>
      </c>
      <c r="Y490" t="e">
        <f t="shared" si="241"/>
        <v>#NUM!</v>
      </c>
      <c r="Z490">
        <f t="shared" si="252"/>
        <v>0.28202882647301092</v>
      </c>
      <c r="AA490" t="e">
        <f t="shared" si="242"/>
        <v>#NUM!</v>
      </c>
      <c r="AD490">
        <f t="shared" si="253"/>
        <v>-5.7463957785221342E-10</v>
      </c>
      <c r="AE490">
        <f t="shared" si="243"/>
        <v>-0.27244474100651617</v>
      </c>
      <c r="AF490">
        <f t="shared" si="244"/>
        <v>20.995248802110062</v>
      </c>
      <c r="AG490">
        <f t="shared" si="254"/>
        <v>0.28202882647301092</v>
      </c>
      <c r="AH490">
        <f t="shared" si="255"/>
        <v>21.004832887001918</v>
      </c>
      <c r="AI490">
        <f t="shared" si="245"/>
        <v>0</v>
      </c>
    </row>
    <row r="491" spans="1:35" x14ac:dyDescent="0.3">
      <c r="A491">
        <f t="shared" si="266"/>
        <v>0.45700000000000002</v>
      </c>
      <c r="B491">
        <f t="shared" si="256"/>
        <v>0.71785306840371554</v>
      </c>
      <c r="C491">
        <f t="shared" si="261"/>
        <v>0.75321964918557238</v>
      </c>
      <c r="D491">
        <f t="shared" si="257"/>
        <v>717855.35705311014</v>
      </c>
      <c r="E491">
        <f t="shared" si="262"/>
        <v>0.99088941818161669</v>
      </c>
      <c r="F491">
        <f t="shared" si="258"/>
        <v>1756223237.4971097</v>
      </c>
      <c r="G491" t="e">
        <f t="shared" si="259"/>
        <v>#NUM!</v>
      </c>
      <c r="H491" t="e">
        <f t="shared" si="260"/>
        <v>#NUM!</v>
      </c>
      <c r="I491">
        <f t="shared" si="263"/>
        <v>0.75321852728672489</v>
      </c>
      <c r="J491" t="e">
        <f t="shared" si="264"/>
        <v>#NUM!</v>
      </c>
      <c r="K491" t="e">
        <f t="shared" si="265"/>
        <v>#NUM!</v>
      </c>
      <c r="M491">
        <f t="shared" si="236"/>
        <v>21286452.738925867</v>
      </c>
      <c r="N491">
        <f t="shared" si="237"/>
        <v>21.286431178248357</v>
      </c>
      <c r="O491">
        <f t="shared" si="246"/>
        <v>-0.2833998844045823</v>
      </c>
      <c r="P491">
        <f t="shared" si="247"/>
        <v>21.003031293843776</v>
      </c>
      <c r="Q491">
        <f t="shared" si="248"/>
        <v>-1322819496.7531803</v>
      </c>
      <c r="R491">
        <f t="shared" si="249"/>
        <v>0</v>
      </c>
      <c r="S491">
        <f t="shared" si="250"/>
        <v>0</v>
      </c>
      <c r="U491">
        <f t="shared" si="238"/>
        <v>5.2359877559829888</v>
      </c>
      <c r="V491">
        <f t="shared" si="239"/>
        <v>-4.5181346875792734</v>
      </c>
      <c r="W491">
        <f t="shared" si="251"/>
        <v>-3.945581201064571</v>
      </c>
      <c r="X491">
        <f t="shared" si="240"/>
        <v>1.2904065549184178</v>
      </c>
      <c r="Y491" t="e">
        <f t="shared" si="241"/>
        <v>#NUM!</v>
      </c>
      <c r="Z491">
        <f t="shared" si="252"/>
        <v>0.28339839493244201</v>
      </c>
      <c r="AA491" t="e">
        <f t="shared" si="242"/>
        <v>#NUM!</v>
      </c>
      <c r="AD491">
        <f t="shared" si="253"/>
        <v>-5.7463957785221342E-10</v>
      </c>
      <c r="AE491">
        <f t="shared" si="243"/>
        <v>-0.27424633220693728</v>
      </c>
      <c r="AF491">
        <f t="shared" si="244"/>
        <v>20.993879231692908</v>
      </c>
      <c r="AG491">
        <f t="shared" si="254"/>
        <v>0.28339839493244201</v>
      </c>
      <c r="AH491">
        <f t="shared" si="255"/>
        <v>21.003031293843772</v>
      </c>
      <c r="AI491">
        <f t="shared" si="245"/>
        <v>0</v>
      </c>
    </row>
    <row r="492" spans="1:35" x14ac:dyDescent="0.3">
      <c r="A492">
        <f t="shared" si="266"/>
        <v>0.45800000000000002</v>
      </c>
      <c r="B492">
        <f t="shared" si="256"/>
        <v>0.71942386630130517</v>
      </c>
      <c r="C492">
        <f t="shared" si="261"/>
        <v>0.75218549807635526</v>
      </c>
      <c r="D492">
        <f t="shared" si="257"/>
        <v>719426.15652149764</v>
      </c>
      <c r="E492">
        <f t="shared" si="262"/>
        <v>0.99130763102317065</v>
      </c>
      <c r="F492">
        <f t="shared" si="258"/>
        <v>1755482322.076335</v>
      </c>
      <c r="G492" t="e">
        <f t="shared" si="259"/>
        <v>#NUM!</v>
      </c>
      <c r="H492" t="e">
        <f t="shared" si="260"/>
        <v>#NUM!</v>
      </c>
      <c r="I492">
        <f t="shared" si="263"/>
        <v>0.75218437624872903</v>
      </c>
      <c r="J492" t="e">
        <f t="shared" si="264"/>
        <v>#NUM!</v>
      </c>
      <c r="K492" t="e">
        <f t="shared" si="265"/>
        <v>#NUM!</v>
      </c>
      <c r="M492">
        <f t="shared" si="236"/>
        <v>21286030.769509517</v>
      </c>
      <c r="N492">
        <f t="shared" si="237"/>
        <v>21.286009207458086</v>
      </c>
      <c r="O492">
        <f t="shared" si="246"/>
        <v>-0.28477380390247065</v>
      </c>
      <c r="P492">
        <f t="shared" si="247"/>
        <v>21.001235403555615</v>
      </c>
      <c r="Q492">
        <f t="shared" si="248"/>
        <v>-1320445989.9468846</v>
      </c>
      <c r="R492">
        <f t="shared" si="249"/>
        <v>0</v>
      </c>
      <c r="S492">
        <f t="shared" si="250"/>
        <v>0</v>
      </c>
      <c r="U492">
        <f t="shared" si="238"/>
        <v>5.2359877559829888</v>
      </c>
      <c r="V492">
        <f t="shared" si="239"/>
        <v>-4.5165638896816835</v>
      </c>
      <c r="W492">
        <f t="shared" si="251"/>
        <v>-3.9567316905517562</v>
      </c>
      <c r="X492">
        <f t="shared" si="240"/>
        <v>1.2792560654312326</v>
      </c>
      <c r="Y492" t="e">
        <f t="shared" si="241"/>
        <v>#NUM!</v>
      </c>
      <c r="Z492">
        <f t="shared" si="252"/>
        <v>0.28477231247719637</v>
      </c>
      <c r="AA492" t="e">
        <f t="shared" si="242"/>
        <v>#NUM!</v>
      </c>
      <c r="AD492">
        <f t="shared" si="253"/>
        <v>-5.7463957785221342E-10</v>
      </c>
      <c r="AE492">
        <f t="shared" si="243"/>
        <v>-0.2760422205419597</v>
      </c>
      <c r="AF492">
        <f t="shared" si="244"/>
        <v>20.992505312195018</v>
      </c>
      <c r="AG492">
        <f t="shared" si="254"/>
        <v>0.28477231247719637</v>
      </c>
      <c r="AH492">
        <f t="shared" si="255"/>
        <v>21.001235403555611</v>
      </c>
      <c r="AI492">
        <f t="shared" si="245"/>
        <v>0</v>
      </c>
    </row>
    <row r="493" spans="1:35" x14ac:dyDescent="0.3">
      <c r="A493">
        <f t="shared" si="266"/>
        <v>0.45900000000000002</v>
      </c>
      <c r="B493">
        <f t="shared" si="256"/>
        <v>0.7209946641988948</v>
      </c>
      <c r="C493">
        <f t="shared" si="261"/>
        <v>0.75114949102048234</v>
      </c>
      <c r="D493">
        <f t="shared" si="257"/>
        <v>720996.95598988514</v>
      </c>
      <c r="E493">
        <f t="shared" si="262"/>
        <v>0.99171606005892388</v>
      </c>
      <c r="F493">
        <f t="shared" si="258"/>
        <v>1754759343.0090756</v>
      </c>
      <c r="G493" t="e">
        <f t="shared" si="259"/>
        <v>#NUM!</v>
      </c>
      <c r="H493" t="e">
        <f t="shared" si="260"/>
        <v>#NUM!</v>
      </c>
      <c r="I493">
        <f t="shared" si="263"/>
        <v>0.75114836935118212</v>
      </c>
      <c r="J493" t="e">
        <f t="shared" si="264"/>
        <v>#NUM!</v>
      </c>
      <c r="K493" t="e">
        <f t="shared" si="265"/>
        <v>#NUM!</v>
      </c>
      <c r="M493">
        <f t="shared" si="236"/>
        <v>21285618.843568545</v>
      </c>
      <c r="N493">
        <f t="shared" si="237"/>
        <v>21.285597280138838</v>
      </c>
      <c r="O493">
        <f t="shared" si="246"/>
        <v>-0.28615208434581757</v>
      </c>
      <c r="P493">
        <f t="shared" si="247"/>
        <v>20.999445195793019</v>
      </c>
      <c r="Q493">
        <f t="shared" si="248"/>
        <v>-1318084231.8993385</v>
      </c>
      <c r="R493">
        <f t="shared" si="249"/>
        <v>0</v>
      </c>
      <c r="S493">
        <f t="shared" si="250"/>
        <v>0</v>
      </c>
      <c r="U493">
        <f t="shared" si="238"/>
        <v>5.2359877559829888</v>
      </c>
      <c r="V493">
        <f t="shared" si="239"/>
        <v>-4.5149930917840937</v>
      </c>
      <c r="W493">
        <f t="shared" si="251"/>
        <v>-3.9679079690257417</v>
      </c>
      <c r="X493">
        <f t="shared" si="240"/>
        <v>1.2680797869572471</v>
      </c>
      <c r="Y493" t="e">
        <f t="shared" si="241"/>
        <v>#NUM!</v>
      </c>
      <c r="Z493">
        <f t="shared" si="252"/>
        <v>0.28615059107430357</v>
      </c>
      <c r="AA493" t="e">
        <f t="shared" si="242"/>
        <v>#NUM!</v>
      </c>
      <c r="AD493">
        <f t="shared" si="253"/>
        <v>-5.7463957785221342E-10</v>
      </c>
      <c r="AE493">
        <f t="shared" si="243"/>
        <v>-0.27783242645831568</v>
      </c>
      <c r="AF493">
        <f t="shared" si="244"/>
        <v>20.99112703175167</v>
      </c>
      <c r="AG493">
        <f t="shared" si="254"/>
        <v>0.28615059107430357</v>
      </c>
      <c r="AH493">
        <f t="shared" si="255"/>
        <v>20.999445195793019</v>
      </c>
      <c r="AI493">
        <f t="shared" si="245"/>
        <v>0</v>
      </c>
    </row>
    <row r="494" spans="1:35" x14ac:dyDescent="0.3">
      <c r="A494">
        <f t="shared" si="266"/>
        <v>0.46</v>
      </c>
      <c r="B494">
        <f t="shared" si="256"/>
        <v>0.72256546209648453</v>
      </c>
      <c r="C494">
        <f t="shared" si="261"/>
        <v>0.75011163057420294</v>
      </c>
      <c r="D494">
        <f t="shared" si="257"/>
        <v>722567.75545827276</v>
      </c>
      <c r="E494">
        <f t="shared" si="262"/>
        <v>0.99211470127243739</v>
      </c>
      <c r="F494">
        <f t="shared" si="258"/>
        <v>1754054263.855401</v>
      </c>
      <c r="G494" t="e">
        <f t="shared" si="259"/>
        <v>#NUM!</v>
      </c>
      <c r="H494" t="e">
        <f t="shared" si="260"/>
        <v>#NUM!</v>
      </c>
      <c r="I494">
        <f t="shared" si="263"/>
        <v>0.75011050891977438</v>
      </c>
      <c r="J494" t="e">
        <f t="shared" si="264"/>
        <v>#NUM!</v>
      </c>
      <c r="K494" t="e">
        <f t="shared" si="265"/>
        <v>#NUM!</v>
      </c>
      <c r="M494">
        <f t="shared" si="236"/>
        <v>21285216.952817291</v>
      </c>
      <c r="N494">
        <f t="shared" si="237"/>
        <v>21.285195388004933</v>
      </c>
      <c r="O494">
        <f t="shared" si="246"/>
        <v>-0.28753473807965674</v>
      </c>
      <c r="P494">
        <f t="shared" si="247"/>
        <v>20.997660649925276</v>
      </c>
      <c r="Q494">
        <f t="shared" si="248"/>
        <v>-1315734147.6345329</v>
      </c>
      <c r="R494">
        <f t="shared" si="249"/>
        <v>0</v>
      </c>
      <c r="S494">
        <f t="shared" si="250"/>
        <v>0</v>
      </c>
      <c r="U494">
        <f t="shared" si="238"/>
        <v>5.2359877559829888</v>
      </c>
      <c r="V494">
        <f t="shared" si="239"/>
        <v>-4.5134222938865047</v>
      </c>
      <c r="W494">
        <f t="shared" si="251"/>
        <v>-3.9791102054236931</v>
      </c>
      <c r="X494">
        <f t="shared" si="240"/>
        <v>1.2568775505592957</v>
      </c>
      <c r="Y494" t="e">
        <f t="shared" si="241"/>
        <v>#NUM!</v>
      </c>
      <c r="Z494">
        <f t="shared" si="252"/>
        <v>0.28753324276186476</v>
      </c>
      <c r="AA494" t="e">
        <f t="shared" si="242"/>
        <v>#NUM!</v>
      </c>
      <c r="AD494">
        <f t="shared" si="253"/>
        <v>-5.7463957785221342E-10</v>
      </c>
      <c r="AE494">
        <f t="shared" si="243"/>
        <v>-0.27961697027978671</v>
      </c>
      <c r="AF494">
        <f t="shared" si="244"/>
        <v>20.989744378017832</v>
      </c>
      <c r="AG494">
        <f t="shared" si="254"/>
        <v>0.28753324276186476</v>
      </c>
      <c r="AH494">
        <f t="shared" si="255"/>
        <v>20.997660649925269</v>
      </c>
      <c r="AI494">
        <f t="shared" si="245"/>
        <v>0</v>
      </c>
    </row>
    <row r="495" spans="1:35" x14ac:dyDescent="0.3">
      <c r="A495">
        <f t="shared" si="266"/>
        <v>0.46100000000000002</v>
      </c>
      <c r="B495">
        <f t="shared" si="256"/>
        <v>0.72413625999407416</v>
      </c>
      <c r="C495">
        <f t="shared" si="261"/>
        <v>0.74907191929833994</v>
      </c>
      <c r="D495">
        <f t="shared" si="257"/>
        <v>724138.55492666038</v>
      </c>
      <c r="E495">
        <f t="shared" si="262"/>
        <v>0.99250355071396723</v>
      </c>
      <c r="F495">
        <f t="shared" si="258"/>
        <v>1753367049.1644082</v>
      </c>
      <c r="G495" t="e">
        <f t="shared" si="259"/>
        <v>#NUM!</v>
      </c>
      <c r="H495" t="e">
        <f t="shared" si="260"/>
        <v>#NUM!</v>
      </c>
      <c r="I495">
        <f t="shared" si="263"/>
        <v>0.74907079766874252</v>
      </c>
      <c r="J495" t="e">
        <f t="shared" si="264"/>
        <v>#NUM!</v>
      </c>
      <c r="K495" t="e">
        <f t="shared" si="265"/>
        <v>#NUM!</v>
      </c>
      <c r="M495">
        <f t="shared" si="236"/>
        <v>21284825.089208286</v>
      </c>
      <c r="N495">
        <f t="shared" si="237"/>
        <v>21.28480352300889</v>
      </c>
      <c r="O495">
        <f t="shared" si="246"/>
        <v>-0.28892177700970784</v>
      </c>
      <c r="P495">
        <f t="shared" si="247"/>
        <v>20.995881745999181</v>
      </c>
      <c r="Q495">
        <f t="shared" si="248"/>
        <v>-1313395663.5439789</v>
      </c>
      <c r="R495">
        <f t="shared" si="249"/>
        <v>0</v>
      </c>
      <c r="S495">
        <f t="shared" si="250"/>
        <v>0</v>
      </c>
      <c r="U495">
        <f t="shared" si="238"/>
        <v>5.2359877559829888</v>
      </c>
      <c r="V495">
        <f t="shared" si="239"/>
        <v>-4.5118514959889149</v>
      </c>
      <c r="W495">
        <f t="shared" si="251"/>
        <v>-3.990338569875111</v>
      </c>
      <c r="X495">
        <f t="shared" si="240"/>
        <v>1.2456491861078778</v>
      </c>
      <c r="Y495" t="e">
        <f t="shared" si="241"/>
        <v>#NUM!</v>
      </c>
      <c r="Z495">
        <f t="shared" si="252"/>
        <v>0.28892027964956357</v>
      </c>
      <c r="AA495" t="e">
        <f t="shared" si="242"/>
        <v>#NUM!</v>
      </c>
      <c r="AD495">
        <f t="shared" si="253"/>
        <v>-5.7463957785221342E-10</v>
      </c>
      <c r="AE495">
        <f t="shared" si="243"/>
        <v>-0.28139587216352224</v>
      </c>
      <c r="AF495">
        <f t="shared" si="244"/>
        <v>20.988357339087781</v>
      </c>
      <c r="AG495">
        <f t="shared" si="254"/>
        <v>0.28892027964956357</v>
      </c>
      <c r="AH495">
        <f t="shared" si="255"/>
        <v>20.995881745999181</v>
      </c>
      <c r="AI495">
        <f t="shared" si="245"/>
        <v>0</v>
      </c>
    </row>
    <row r="496" spans="1:35" x14ac:dyDescent="0.3">
      <c r="A496">
        <f t="shared" si="266"/>
        <v>0.46200000000000002</v>
      </c>
      <c r="B496">
        <f t="shared" si="256"/>
        <v>0.72570705789166379</v>
      </c>
      <c r="C496">
        <f t="shared" si="261"/>
        <v>0.74803035975828269</v>
      </c>
      <c r="D496">
        <f t="shared" si="257"/>
        <v>725709.35439504788</v>
      </c>
      <c r="E496">
        <f t="shared" si="262"/>
        <v>0.9928826045318615</v>
      </c>
      <c r="F496">
        <f t="shared" si="258"/>
        <v>1752697664.4142652</v>
      </c>
      <c r="G496" t="e">
        <f t="shared" si="259"/>
        <v>#NUM!</v>
      </c>
      <c r="H496" t="e">
        <f t="shared" si="260"/>
        <v>#NUM!</v>
      </c>
      <c r="I496">
        <f t="shared" si="263"/>
        <v>0.74802923824072698</v>
      </c>
      <c r="J496" t="e">
        <f t="shared" si="264"/>
        <v>#NUM!</v>
      </c>
      <c r="K496" t="e">
        <f t="shared" si="265"/>
        <v>#NUM!</v>
      </c>
      <c r="M496">
        <f t="shared" si="236"/>
        <v>21284443.244900014</v>
      </c>
      <c r="N496">
        <f t="shared" si="237"/>
        <v>21.284421677309187</v>
      </c>
      <c r="O496">
        <f t="shared" si="246"/>
        <v>-0.2903132132144759</v>
      </c>
      <c r="P496">
        <f t="shared" si="247"/>
        <v>20.994108464094712</v>
      </c>
      <c r="Q496">
        <f t="shared" si="248"/>
        <v>-1311068706.5300989</v>
      </c>
      <c r="R496">
        <f t="shared" si="249"/>
        <v>0</v>
      </c>
      <c r="S496">
        <f t="shared" si="250"/>
        <v>0</v>
      </c>
      <c r="U496">
        <f t="shared" si="238"/>
        <v>5.2359877559829888</v>
      </c>
      <c r="V496">
        <f t="shared" si="239"/>
        <v>-4.510280698091325</v>
      </c>
      <c r="W496">
        <f t="shared" si="251"/>
        <v>-4.0015932337131224</v>
      </c>
      <c r="X496">
        <f t="shared" si="240"/>
        <v>1.2343945222698665</v>
      </c>
      <c r="Y496" t="e">
        <f t="shared" si="241"/>
        <v>#NUM!</v>
      </c>
      <c r="Z496">
        <f t="shared" si="252"/>
        <v>0.2903117139191842</v>
      </c>
      <c r="AA496" t="e">
        <f t="shared" si="242"/>
        <v>#NUM!</v>
      </c>
      <c r="AD496">
        <f t="shared" si="253"/>
        <v>-5.7463957785221342E-10</v>
      </c>
      <c r="AE496">
        <f t="shared" si="243"/>
        <v>-0.28316915213285165</v>
      </c>
      <c r="AF496">
        <f t="shared" si="244"/>
        <v>20.986965902883014</v>
      </c>
      <c r="AG496">
        <f t="shared" si="254"/>
        <v>0.2903117139191842</v>
      </c>
      <c r="AH496">
        <f t="shared" si="255"/>
        <v>20.994108464094708</v>
      </c>
      <c r="AI496">
        <f t="shared" si="245"/>
        <v>0</v>
      </c>
    </row>
    <row r="497" spans="1:35" x14ac:dyDescent="0.3">
      <c r="A497">
        <f t="shared" si="266"/>
        <v>0.46300000000000002</v>
      </c>
      <c r="B497">
        <f t="shared" si="256"/>
        <v>0.72727785578925352</v>
      </c>
      <c r="C497">
        <f t="shared" si="261"/>
        <v>0.74698695452398067</v>
      </c>
      <c r="D497">
        <f t="shared" si="257"/>
        <v>727280.15386343549</v>
      </c>
      <c r="E497">
        <f t="shared" si="262"/>
        <v>0.9932518590131042</v>
      </c>
      <c r="F497">
        <f t="shared" si="258"/>
        <v>1752046075.9365032</v>
      </c>
      <c r="G497" t="e">
        <f t="shared" si="259"/>
        <v>#NUM!</v>
      </c>
      <c r="H497" t="e">
        <f t="shared" si="260"/>
        <v>#NUM!</v>
      </c>
      <c r="I497">
        <f t="shared" si="263"/>
        <v>0.7469858330512823</v>
      </c>
      <c r="J497" t="e">
        <f t="shared" si="264"/>
        <v>#NUM!</v>
      </c>
      <c r="K497" t="e">
        <f t="shared" si="265"/>
        <v>#NUM!</v>
      </c>
      <c r="M497">
        <f t="shared" si="236"/>
        <v>21284071.412215441</v>
      </c>
      <c r="N497">
        <f t="shared" si="237"/>
        <v>21.284049843228768</v>
      </c>
      <c r="O497">
        <f t="shared" si="246"/>
        <v>-0.29170905915461876</v>
      </c>
      <c r="P497">
        <f t="shared" si="247"/>
        <v>20.992340784074148</v>
      </c>
      <c r="Q497">
        <f t="shared" si="248"/>
        <v>-1308753203.6736426</v>
      </c>
      <c r="R497">
        <f t="shared" si="249"/>
        <v>0</v>
      </c>
      <c r="S497">
        <f t="shared" si="250"/>
        <v>0</v>
      </c>
      <c r="U497">
        <f t="shared" si="238"/>
        <v>5.2359877559829888</v>
      </c>
      <c r="V497">
        <f t="shared" si="239"/>
        <v>-4.5087099001937352</v>
      </c>
      <c r="W497">
        <f t="shared" si="251"/>
        <v>-4.0128743694858846</v>
      </c>
      <c r="X497">
        <f t="shared" si="240"/>
        <v>1.2231133864971042</v>
      </c>
      <c r="Y497" t="e">
        <f t="shared" si="241"/>
        <v>#NUM!</v>
      </c>
      <c r="Z497">
        <f t="shared" si="252"/>
        <v>0.29170755782513313</v>
      </c>
      <c r="AA497" t="e">
        <f t="shared" si="242"/>
        <v>#NUM!</v>
      </c>
      <c r="AD497">
        <f t="shared" si="253"/>
        <v>-5.7463957785221342E-10</v>
      </c>
      <c r="AE497">
        <f t="shared" si="243"/>
        <v>-0.28493683011921755</v>
      </c>
      <c r="AF497">
        <f t="shared" si="244"/>
        <v>20.985570056942869</v>
      </c>
      <c r="AG497">
        <f t="shared" si="254"/>
        <v>0.29170755782513313</v>
      </c>
      <c r="AH497">
        <f t="shared" si="255"/>
        <v>20.992340784074145</v>
      </c>
      <c r="AI497">
        <f t="shared" si="245"/>
        <v>0</v>
      </c>
    </row>
    <row r="498" spans="1:35" x14ac:dyDescent="0.3">
      <c r="A498">
        <f t="shared" si="266"/>
        <v>0.46400000000000002</v>
      </c>
      <c r="B498">
        <f t="shared" si="256"/>
        <v>0.72884865368684315</v>
      </c>
      <c r="C498">
        <f t="shared" si="261"/>
        <v>0.74594170616993805</v>
      </c>
      <c r="D498">
        <f t="shared" si="257"/>
        <v>728850.953331823</v>
      </c>
      <c r="E498">
        <f t="shared" si="262"/>
        <v>0.99361131048593676</v>
      </c>
      <c r="F498">
        <f t="shared" si="258"/>
        <v>1751412251.0838475</v>
      </c>
      <c r="G498" t="e">
        <f t="shared" si="259"/>
        <v>#NUM!</v>
      </c>
      <c r="H498" t="e">
        <f t="shared" si="260"/>
        <v>#NUM!</v>
      </c>
      <c r="I498">
        <f t="shared" si="263"/>
        <v>0.74594058490709436</v>
      </c>
      <c r="J498" t="e">
        <f t="shared" si="264"/>
        <v>#NUM!</v>
      </c>
      <c r="K498" t="e">
        <f t="shared" si="265"/>
        <v>#NUM!</v>
      </c>
      <c r="M498">
        <f t="shared" si="236"/>
        <v>21283709.583739556</v>
      </c>
      <c r="N498">
        <f t="shared" si="237"/>
        <v>21.283688013352617</v>
      </c>
      <c r="O498">
        <f t="shared" si="246"/>
        <v>-0.29310932684685576</v>
      </c>
      <c r="P498">
        <f t="shared" si="247"/>
        <v>20.99057868650576</v>
      </c>
      <c r="Q498">
        <f t="shared" si="248"/>
        <v>-1306449083.439122</v>
      </c>
      <c r="R498">
        <f t="shared" si="249"/>
        <v>0</v>
      </c>
      <c r="S498">
        <f t="shared" si="250"/>
        <v>0</v>
      </c>
      <c r="U498">
        <f t="shared" si="238"/>
        <v>5.2359877559829888</v>
      </c>
      <c r="V498">
        <f t="shared" si="239"/>
        <v>-4.5071391022961453</v>
      </c>
      <c r="W498">
        <f t="shared" si="251"/>
        <v>-4.0241821509681213</v>
      </c>
      <c r="X498">
        <f t="shared" si="240"/>
        <v>1.2118056050148676</v>
      </c>
      <c r="Y498" t="e">
        <f t="shared" si="241"/>
        <v>#NUM!</v>
      </c>
      <c r="Z498">
        <f t="shared" si="252"/>
        <v>0.29310782369496446</v>
      </c>
      <c r="AA498" t="e">
        <f t="shared" si="242"/>
        <v>#NUM!</v>
      </c>
      <c r="AD498">
        <f t="shared" si="253"/>
        <v>-5.7463957785221342E-10</v>
      </c>
      <c r="AE498">
        <f t="shared" si="243"/>
        <v>-0.28669892586519952</v>
      </c>
      <c r="AF498">
        <f t="shared" si="244"/>
        <v>20.984169789250632</v>
      </c>
      <c r="AG498">
        <f t="shared" si="254"/>
        <v>0.29310782369496446</v>
      </c>
      <c r="AH498">
        <f t="shared" si="255"/>
        <v>20.990578686505756</v>
      </c>
      <c r="AI498">
        <f t="shared" si="245"/>
        <v>0</v>
      </c>
    </row>
    <row r="499" spans="1:35" x14ac:dyDescent="0.3">
      <c r="A499">
        <f t="shared" si="266"/>
        <v>0.46500000000000002</v>
      </c>
      <c r="B499">
        <f t="shared" si="256"/>
        <v>0.73041945158443289</v>
      </c>
      <c r="C499">
        <f t="shared" si="261"/>
        <v>0.74489461727520623</v>
      </c>
      <c r="D499">
        <f t="shared" si="257"/>
        <v>730421.75280021061</v>
      </c>
      <c r="E499">
        <f t="shared" si="262"/>
        <v>0.9939609554293577</v>
      </c>
      <c r="F499">
        <f t="shared" si="258"/>
        <v>1750796158.0330169</v>
      </c>
      <c r="G499" t="e">
        <f t="shared" si="259"/>
        <v>#NUM!</v>
      </c>
      <c r="H499" t="e">
        <f t="shared" si="260"/>
        <v>#NUM!</v>
      </c>
      <c r="I499">
        <f t="shared" si="263"/>
        <v>0.74489349607734101</v>
      </c>
      <c r="J499" t="e">
        <f t="shared" si="264"/>
        <v>#NUM!</v>
      </c>
      <c r="K499" t="e">
        <f t="shared" si="265"/>
        <v>#NUM!</v>
      </c>
      <c r="M499">
        <f t="shared" si="236"/>
        <v>21283357.752208527</v>
      </c>
      <c r="N499">
        <f t="shared" si="237"/>
        <v>21.283336180416885</v>
      </c>
      <c r="O499">
        <f t="shared" si="246"/>
        <v>-0.29451402910753555</v>
      </c>
      <c r="P499">
        <f t="shared" si="247"/>
        <v>20.98882215130935</v>
      </c>
      <c r="Q499">
        <f t="shared" si="248"/>
        <v>-1304156273.8964834</v>
      </c>
      <c r="R499">
        <f t="shared" si="249"/>
        <v>0</v>
      </c>
      <c r="S499">
        <f t="shared" si="250"/>
        <v>0</v>
      </c>
      <c r="U499">
        <f t="shared" si="238"/>
        <v>5.2359877559829888</v>
      </c>
      <c r="V499">
        <f t="shared" si="239"/>
        <v>-4.5055683043985564</v>
      </c>
      <c r="W499">
        <f t="shared" si="251"/>
        <v>-4.0355167531727982</v>
      </c>
      <c r="X499">
        <f t="shared" si="240"/>
        <v>1.2004710028101906</v>
      </c>
      <c r="Y499" t="e">
        <f t="shared" si="241"/>
        <v>#NUM!</v>
      </c>
      <c r="Z499">
        <f t="shared" si="252"/>
        <v>0.29451252392991306</v>
      </c>
      <c r="AA499" t="e">
        <f t="shared" si="242"/>
        <v>#NUM!</v>
      </c>
      <c r="AD499">
        <f t="shared" si="253"/>
        <v>-5.7463957785221342E-10</v>
      </c>
      <c r="AE499">
        <f t="shared" si="243"/>
        <v>-0.28845545903587611</v>
      </c>
      <c r="AF499">
        <f t="shared" si="244"/>
        <v>20.982765086989954</v>
      </c>
      <c r="AG499">
        <f t="shared" si="254"/>
        <v>0.29451252392991306</v>
      </c>
      <c r="AH499">
        <f t="shared" si="255"/>
        <v>20.988822151309353</v>
      </c>
      <c r="AI499">
        <f t="shared" si="245"/>
        <v>0</v>
      </c>
    </row>
    <row r="500" spans="1:35" x14ac:dyDescent="0.3">
      <c r="A500">
        <f t="shared" si="266"/>
        <v>0.46600000000000003</v>
      </c>
      <c r="B500">
        <f t="shared" si="256"/>
        <v>0.7319902494820224</v>
      </c>
      <c r="C500">
        <f t="shared" si="261"/>
        <v>0.74384569042337823</v>
      </c>
      <c r="D500">
        <f t="shared" si="257"/>
        <v>731992.55226859811</v>
      </c>
      <c r="E500">
        <f t="shared" si="262"/>
        <v>0.9943007903665998</v>
      </c>
      <c r="F500">
        <f t="shared" si="258"/>
        <v>1750197765.9687107</v>
      </c>
      <c r="G500" t="e">
        <f t="shared" si="259"/>
        <v>#NUM!</v>
      </c>
      <c r="H500" t="e">
        <f t="shared" si="260"/>
        <v>#NUM!</v>
      </c>
      <c r="I500">
        <f t="shared" si="263"/>
        <v>0.74384456937820642</v>
      </c>
      <c r="J500" t="e">
        <f t="shared" si="264"/>
        <v>#NUM!</v>
      </c>
      <c r="K500" t="e">
        <f t="shared" si="265"/>
        <v>#NUM!</v>
      </c>
      <c r="M500">
        <f t="shared" si="236"/>
        <v>21283015.91061639</v>
      </c>
      <c r="N500">
        <f t="shared" si="237"/>
        <v>21.282994337415602</v>
      </c>
      <c r="O500">
        <f t="shared" si="246"/>
        <v>-0.29592317810028979</v>
      </c>
      <c r="P500">
        <f t="shared" si="247"/>
        <v>20.987071159315313</v>
      </c>
      <c r="Q500">
        <f t="shared" si="248"/>
        <v>-1301874704.7545056</v>
      </c>
      <c r="R500">
        <f t="shared" si="249"/>
        <v>0</v>
      </c>
      <c r="S500">
        <f t="shared" si="250"/>
        <v>0</v>
      </c>
      <c r="U500">
        <f t="shared" si="238"/>
        <v>5.2359877559829888</v>
      </c>
      <c r="V500">
        <f t="shared" si="239"/>
        <v>-4.5039975065009665</v>
      </c>
      <c r="W500">
        <f t="shared" si="251"/>
        <v>-4.0468783523629002</v>
      </c>
      <c r="X500">
        <f t="shared" si="240"/>
        <v>1.1891094036200887</v>
      </c>
      <c r="Y500" t="e">
        <f t="shared" si="241"/>
        <v>#NUM!</v>
      </c>
      <c r="Z500">
        <f t="shared" si="252"/>
        <v>0.29592167100542993</v>
      </c>
      <c r="AA500" t="e">
        <f t="shared" si="242"/>
        <v>#NUM!</v>
      </c>
      <c r="AD500">
        <f t="shared" si="253"/>
        <v>-5.7463957785221342E-10</v>
      </c>
      <c r="AE500">
        <f t="shared" si="243"/>
        <v>-0.29020644911267934</v>
      </c>
      <c r="AF500">
        <f t="shared" si="244"/>
        <v>20.981355937997201</v>
      </c>
      <c r="AG500">
        <f t="shared" si="254"/>
        <v>0.29592167100542993</v>
      </c>
      <c r="AH500">
        <f t="shared" si="255"/>
        <v>20.987071159315313</v>
      </c>
      <c r="AI500">
        <f t="shared" si="245"/>
        <v>0</v>
      </c>
    </row>
    <row r="501" spans="1:35" x14ac:dyDescent="0.3">
      <c r="A501">
        <f t="shared" si="266"/>
        <v>0.46700000000000003</v>
      </c>
      <c r="B501">
        <f t="shared" si="256"/>
        <v>0.73356104737961203</v>
      </c>
      <c r="C501">
        <f t="shared" si="261"/>
        <v>0.74279492820258186</v>
      </c>
      <c r="D501">
        <f t="shared" si="257"/>
        <v>733563.35173698561</v>
      </c>
      <c r="E501">
        <f t="shared" si="262"/>
        <v>0.99463081195676784</v>
      </c>
      <c r="F501">
        <f t="shared" si="258"/>
        <v>1749617044.9183571</v>
      </c>
      <c r="G501" t="e">
        <f t="shared" si="259"/>
        <v>#NUM!</v>
      </c>
      <c r="H501" t="e">
        <f t="shared" si="260"/>
        <v>#NUM!</v>
      </c>
      <c r="I501">
        <f t="shared" si="263"/>
        <v>0.74279380732027367</v>
      </c>
      <c r="J501" t="e">
        <f t="shared" si="264"/>
        <v>#NUM!</v>
      </c>
      <c r="K501" t="e">
        <f t="shared" si="265"/>
        <v>#NUM!</v>
      </c>
      <c r="M501">
        <f t="shared" si="236"/>
        <v>21282684.05212228</v>
      </c>
      <c r="N501">
        <f t="shared" si="237"/>
        <v>21.282662477507884</v>
      </c>
      <c r="O501">
        <f t="shared" si="246"/>
        <v>-0.29733678647927353</v>
      </c>
      <c r="P501">
        <f t="shared" si="247"/>
        <v>20.98532569102861</v>
      </c>
      <c r="Q501">
        <f t="shared" si="248"/>
        <v>-1299604305.7403767</v>
      </c>
      <c r="R501">
        <f t="shared" si="249"/>
        <v>0</v>
      </c>
      <c r="S501">
        <f t="shared" si="250"/>
        <v>0</v>
      </c>
      <c r="U501">
        <f t="shared" si="238"/>
        <v>5.2359877559829888</v>
      </c>
      <c r="V501">
        <f t="shared" si="239"/>
        <v>-4.5024267086033767</v>
      </c>
      <c r="W501">
        <f t="shared" si="251"/>
        <v>-4.0582671260633809</v>
      </c>
      <c r="X501">
        <f t="shared" si="240"/>
        <v>1.1777206299196079</v>
      </c>
      <c r="Y501" t="e">
        <f t="shared" si="241"/>
        <v>#NUM!</v>
      </c>
      <c r="Z501">
        <f t="shared" si="252"/>
        <v>0.29733527747172472</v>
      </c>
      <c r="AA501" t="e">
        <f t="shared" si="242"/>
        <v>#NUM!</v>
      </c>
      <c r="AD501">
        <f t="shared" si="253"/>
        <v>-5.7463957785221342E-10</v>
      </c>
      <c r="AE501">
        <f t="shared" si="243"/>
        <v>-0.29195191548669158</v>
      </c>
      <c r="AF501">
        <f t="shared" si="244"/>
        <v>20.979942329618215</v>
      </c>
      <c r="AG501">
        <f t="shared" si="254"/>
        <v>0.29733527747172472</v>
      </c>
      <c r="AH501">
        <f t="shared" si="255"/>
        <v>20.985325691028606</v>
      </c>
      <c r="AI501">
        <f t="shared" si="245"/>
        <v>0</v>
      </c>
    </row>
    <row r="502" spans="1:35" x14ac:dyDescent="0.3">
      <c r="A502">
        <f t="shared" si="266"/>
        <v>0.46800000000000003</v>
      </c>
      <c r="B502">
        <f t="shared" si="256"/>
        <v>0.73513184527720177</v>
      </c>
      <c r="C502">
        <f t="shared" si="261"/>
        <v>0.74174233320547367</v>
      </c>
      <c r="D502">
        <f t="shared" si="257"/>
        <v>735134.15120537323</v>
      </c>
      <c r="E502">
        <f t="shared" si="262"/>
        <v>0.9949510169543655</v>
      </c>
      <c r="F502">
        <f t="shared" si="258"/>
        <v>1749053965.8198705</v>
      </c>
      <c r="G502" t="e">
        <f t="shared" si="259"/>
        <v>#NUM!</v>
      </c>
      <c r="H502" t="e">
        <f t="shared" si="260"/>
        <v>#NUM!</v>
      </c>
      <c r="I502">
        <f t="shared" si="263"/>
        <v>0.74174121241811031</v>
      </c>
      <c r="J502" t="e">
        <f t="shared" si="264"/>
        <v>#NUM!</v>
      </c>
      <c r="K502" t="e">
        <f t="shared" si="265"/>
        <v>#NUM!</v>
      </c>
      <c r="M502">
        <f t="shared" si="236"/>
        <v>21282362.170090675</v>
      </c>
      <c r="N502">
        <f t="shared" si="237"/>
        <v>21.282340594058205</v>
      </c>
      <c r="O502">
        <f t="shared" si="246"/>
        <v>-0.29875486697526893</v>
      </c>
      <c r="P502">
        <f t="shared" si="247"/>
        <v>20.983585727082936</v>
      </c>
      <c r="Q502">
        <f t="shared" si="248"/>
        <v>-1297345007.1889815</v>
      </c>
      <c r="R502">
        <f t="shared" si="249"/>
        <v>0</v>
      </c>
      <c r="S502">
        <f t="shared" si="250"/>
        <v>0</v>
      </c>
      <c r="U502">
        <f t="shared" si="238"/>
        <v>5.2359877559829888</v>
      </c>
      <c r="V502">
        <f t="shared" si="239"/>
        <v>-4.5008559107057868</v>
      </c>
      <c r="W502">
        <f t="shared" si="251"/>
        <v>-4.0696832530732099</v>
      </c>
      <c r="X502">
        <f t="shared" si="240"/>
        <v>1.1663045029097789</v>
      </c>
      <c r="Y502" t="e">
        <f t="shared" si="241"/>
        <v>#NUM!</v>
      </c>
      <c r="Z502">
        <f t="shared" si="252"/>
        <v>0.29875335595431196</v>
      </c>
      <c r="AA502" t="e">
        <f t="shared" si="242"/>
        <v>#NUM!</v>
      </c>
      <c r="AD502">
        <f t="shared" si="253"/>
        <v>-5.7463957785221342E-10</v>
      </c>
      <c r="AE502">
        <f t="shared" si="243"/>
        <v>-0.29369187741896252</v>
      </c>
      <c r="AF502">
        <f t="shared" si="244"/>
        <v>20.97852424912222</v>
      </c>
      <c r="AG502">
        <f t="shared" si="254"/>
        <v>0.29875335595431196</v>
      </c>
      <c r="AH502">
        <f t="shared" si="255"/>
        <v>20.983585727082929</v>
      </c>
      <c r="AI502">
        <f t="shared" si="245"/>
        <v>0</v>
      </c>
    </row>
    <row r="503" spans="1:35" x14ac:dyDescent="0.3">
      <c r="A503">
        <f t="shared" si="266"/>
        <v>0.46899999999999997</v>
      </c>
      <c r="B503">
        <f t="shared" si="256"/>
        <v>0.73670264317479128</v>
      </c>
      <c r="C503">
        <f t="shared" si="261"/>
        <v>0.74068790802923246</v>
      </c>
      <c r="D503">
        <f t="shared" si="257"/>
        <v>736704.95067376061</v>
      </c>
      <c r="E503">
        <f t="shared" si="262"/>
        <v>0.99526140216404801</v>
      </c>
      <c r="F503">
        <f t="shared" si="258"/>
        <v>1748508500.5976217</v>
      </c>
      <c r="G503" t="e">
        <f t="shared" si="259"/>
        <v>#NUM!</v>
      </c>
      <c r="H503" t="e">
        <f t="shared" si="260"/>
        <v>#NUM!</v>
      </c>
      <c r="I503">
        <f t="shared" si="263"/>
        <v>0.74068678758133233</v>
      </c>
      <c r="J503" t="e">
        <f t="shared" si="264"/>
        <v>#NUM!</v>
      </c>
      <c r="K503" t="e">
        <f t="shared" si="265"/>
        <v>#NUM!</v>
      </c>
      <c r="M503">
        <f t="shared" si="236"/>
        <v>21282050.258136351</v>
      </c>
      <c r="N503">
        <f t="shared" si="237"/>
        <v>21.282028680681314</v>
      </c>
      <c r="O503">
        <f t="shared" si="246"/>
        <v>-0.30017743186826545</v>
      </c>
      <c r="P503">
        <f t="shared" si="247"/>
        <v>20.981851248813047</v>
      </c>
      <c r="Q503">
        <f t="shared" si="248"/>
        <v>-1295096740.7790639</v>
      </c>
      <c r="R503">
        <f t="shared" si="249"/>
        <v>0</v>
      </c>
      <c r="S503">
        <f t="shared" si="250"/>
        <v>0</v>
      </c>
      <c r="U503">
        <f t="shared" si="238"/>
        <v>5.2359877559829888</v>
      </c>
      <c r="V503">
        <f t="shared" si="239"/>
        <v>-4.4992851128081979</v>
      </c>
      <c r="W503">
        <f t="shared" si="251"/>
        <v>-4.0811269134775712</v>
      </c>
      <c r="X503">
        <f t="shared" si="240"/>
        <v>1.1548608425054177</v>
      </c>
      <c r="Y503" t="e">
        <f t="shared" si="241"/>
        <v>#NUM!</v>
      </c>
      <c r="Z503">
        <f t="shared" si="252"/>
        <v>0.30017591915456315</v>
      </c>
      <c r="AA503" t="e">
        <f t="shared" si="242"/>
        <v>#NUM!</v>
      </c>
      <c r="AD503">
        <f t="shared" si="253"/>
        <v>-5.7463957785221342E-10</v>
      </c>
      <c r="AE503">
        <f t="shared" si="243"/>
        <v>-0.29542635399610151</v>
      </c>
      <c r="AF503">
        <f t="shared" si="244"/>
        <v>20.977101684229222</v>
      </c>
      <c r="AG503">
        <f t="shared" si="254"/>
        <v>0.30017591915456315</v>
      </c>
      <c r="AH503">
        <f t="shared" si="255"/>
        <v>20.981851248813044</v>
      </c>
      <c r="AI503">
        <f t="shared" si="245"/>
        <v>0</v>
      </c>
    </row>
    <row r="504" spans="1:35" x14ac:dyDescent="0.3">
      <c r="A504">
        <f t="shared" si="266"/>
        <v>0.47</v>
      </c>
      <c r="B504">
        <f t="shared" si="256"/>
        <v>0.73827344107238091</v>
      </c>
      <c r="C504">
        <f t="shared" si="261"/>
        <v>0.73963165527555252</v>
      </c>
      <c r="D504">
        <f t="shared" si="257"/>
        <v>738275.75014214811</v>
      </c>
      <c r="E504">
        <f t="shared" si="262"/>
        <v>0.9955619645574898</v>
      </c>
      <c r="F504">
        <f t="shared" si="258"/>
        <v>1747980621.9535973</v>
      </c>
      <c r="G504" t="e">
        <f t="shared" si="259"/>
        <v>#NUM!</v>
      </c>
      <c r="H504" t="e">
        <f t="shared" si="260"/>
        <v>#NUM!</v>
      </c>
      <c r="I504">
        <f t="shared" si="263"/>
        <v>0.73963053502109677</v>
      </c>
      <c r="J504" t="e">
        <f t="shared" si="264"/>
        <v>#NUM!</v>
      </c>
      <c r="K504" t="e">
        <f t="shared" si="265"/>
        <v>#NUM!</v>
      </c>
      <c r="M504">
        <f t="shared" si="236"/>
        <v>21281748.310006429</v>
      </c>
      <c r="N504">
        <f t="shared" si="237"/>
        <v>21.281726731124333</v>
      </c>
      <c r="O504">
        <f t="shared" si="246"/>
        <v>-0.30160449446270182</v>
      </c>
      <c r="P504">
        <f t="shared" si="247"/>
        <v>20.980122236661632</v>
      </c>
      <c r="Q504">
        <f t="shared" si="248"/>
        <v>-1292859437.4621272</v>
      </c>
      <c r="R504">
        <f t="shared" si="249"/>
        <v>0</v>
      </c>
      <c r="S504">
        <f t="shared" si="250"/>
        <v>0</v>
      </c>
      <c r="U504">
        <f t="shared" si="238"/>
        <v>5.2359877559829888</v>
      </c>
      <c r="V504">
        <f t="shared" si="239"/>
        <v>-4.497714314910608</v>
      </c>
      <c r="W504">
        <f t="shared" si="251"/>
        <v>-4.0925982886602021</v>
      </c>
      <c r="X504">
        <f t="shared" si="240"/>
        <v>1.1433894673227867</v>
      </c>
      <c r="Y504" t="e">
        <f t="shared" si="241"/>
        <v>#NUM!</v>
      </c>
      <c r="Z504">
        <f t="shared" si="252"/>
        <v>0.30160297985026452</v>
      </c>
      <c r="AA504" t="e">
        <f t="shared" si="242"/>
        <v>#NUM!</v>
      </c>
      <c r="AD504">
        <f t="shared" si="253"/>
        <v>-5.7463957785221342E-10</v>
      </c>
      <c r="AE504">
        <f t="shared" si="243"/>
        <v>-0.29715536424877997</v>
      </c>
      <c r="AF504">
        <f t="shared" si="244"/>
        <v>20.975674621634788</v>
      </c>
      <c r="AG504">
        <f t="shared" si="254"/>
        <v>0.30160297985026452</v>
      </c>
      <c r="AH504">
        <f t="shared" si="255"/>
        <v>20.980122236661636</v>
      </c>
      <c r="AI504">
        <f t="shared" si="245"/>
        <v>0</v>
      </c>
    </row>
    <row r="505" spans="1:35" x14ac:dyDescent="0.3">
      <c r="A505">
        <f t="shared" si="266"/>
        <v>0.47099999999999997</v>
      </c>
      <c r="B505">
        <f t="shared" si="256"/>
        <v>0.73984423896997065</v>
      </c>
      <c r="C505">
        <f t="shared" si="261"/>
        <v>0.73857357755063791</v>
      </c>
      <c r="D505">
        <f t="shared" si="257"/>
        <v>739846.54961053585</v>
      </c>
      <c r="E505">
        <f t="shared" si="262"/>
        <v>0.9958527011777607</v>
      </c>
      <c r="F505">
        <f t="shared" si="258"/>
        <v>1747470303.5322838</v>
      </c>
      <c r="G505" t="e">
        <f t="shared" si="259"/>
        <v>#NUM!</v>
      </c>
      <c r="H505" t="e">
        <f t="shared" si="260"/>
        <v>#NUM!</v>
      </c>
      <c r="I505">
        <f t="shared" si="263"/>
        <v>0.73857245734278443</v>
      </c>
      <c r="J505" t="e">
        <f t="shared" si="264"/>
        <v>#NUM!</v>
      </c>
      <c r="K505" t="e">
        <f t="shared" si="265"/>
        <v>#NUM!</v>
      </c>
      <c r="M505">
        <f t="shared" si="236"/>
        <v>21281456.319676064</v>
      </c>
      <c r="N505">
        <f t="shared" si="237"/>
        <v>21.281434739362396</v>
      </c>
      <c r="O505">
        <f t="shared" si="246"/>
        <v>-0.30303606761534779</v>
      </c>
      <c r="P505">
        <f t="shared" si="247"/>
        <v>20.978398671747048</v>
      </c>
      <c r="Q505">
        <f t="shared" si="248"/>
        <v>-1290633029.4922853</v>
      </c>
      <c r="R505">
        <f t="shared" si="249"/>
        <v>0</v>
      </c>
      <c r="S505">
        <f t="shared" si="250"/>
        <v>0</v>
      </c>
      <c r="U505">
        <f t="shared" si="238"/>
        <v>5.2359877559829888</v>
      </c>
      <c r="V505">
        <f t="shared" si="239"/>
        <v>-4.4961435170130182</v>
      </c>
      <c r="W505">
        <f t="shared" si="251"/>
        <v>-4.1040975613158661</v>
      </c>
      <c r="X505">
        <f t="shared" si="240"/>
        <v>1.1318901946671227</v>
      </c>
      <c r="Y505" t="e">
        <f t="shared" si="241"/>
        <v>#NUM!</v>
      </c>
      <c r="Z505">
        <f t="shared" si="252"/>
        <v>0.30303455089617848</v>
      </c>
      <c r="AA505" t="e">
        <f t="shared" si="242"/>
        <v>#NUM!</v>
      </c>
      <c r="AD505">
        <f t="shared" si="253"/>
        <v>-5.7463957785221342E-10</v>
      </c>
      <c r="AE505">
        <f t="shared" si="243"/>
        <v>-0.29887892705663233</v>
      </c>
      <c r="AF505">
        <f t="shared" si="244"/>
        <v>20.97424304848214</v>
      </c>
      <c r="AG505">
        <f t="shared" si="254"/>
        <v>0.30303455089617848</v>
      </c>
      <c r="AH505">
        <f t="shared" si="255"/>
        <v>20.978398671747048</v>
      </c>
      <c r="AI505">
        <f t="shared" si="245"/>
        <v>0</v>
      </c>
    </row>
    <row r="506" spans="1:35" x14ac:dyDescent="0.3">
      <c r="A506">
        <f t="shared" si="266"/>
        <v>0.47199999999999998</v>
      </c>
      <c r="B506">
        <f t="shared" si="256"/>
        <v>0.74141503686756027</v>
      </c>
      <c r="C506">
        <f t="shared" si="261"/>
        <v>0.73751367746519536</v>
      </c>
      <c r="D506">
        <f t="shared" si="257"/>
        <v>741417.34907892335</v>
      </c>
      <c r="E506">
        <f t="shared" si="262"/>
        <v>0.99613360911231341</v>
      </c>
      <c r="F506">
        <f t="shared" si="258"/>
        <v>1746977519.9647312</v>
      </c>
      <c r="G506" t="e">
        <f t="shared" si="259"/>
        <v>#NUM!</v>
      </c>
      <c r="H506" t="e">
        <f t="shared" si="260"/>
        <v>#NUM!</v>
      </c>
      <c r="I506">
        <f t="shared" si="263"/>
        <v>0.73751255747075795</v>
      </c>
      <c r="J506" t="e">
        <f t="shared" si="264"/>
        <v>#NUM!</v>
      </c>
      <c r="K506" t="e">
        <f t="shared" si="265"/>
        <v>#NUM!</v>
      </c>
      <c r="M506">
        <f t="shared" si="236"/>
        <v>21281174.281375028</v>
      </c>
      <c r="N506">
        <f t="shared" si="237"/>
        <v>21.28115269962527</v>
      </c>
      <c r="O506">
        <f t="shared" si="246"/>
        <v>-0.3044721638341274</v>
      </c>
      <c r="P506">
        <f t="shared" si="247"/>
        <v>20.976680535791143</v>
      </c>
      <c r="Q506">
        <f t="shared" si="248"/>
        <v>-1288417450.3222606</v>
      </c>
      <c r="R506">
        <f t="shared" si="249"/>
        <v>0</v>
      </c>
      <c r="S506">
        <f t="shared" si="250"/>
        <v>0</v>
      </c>
      <c r="U506">
        <f t="shared" si="238"/>
        <v>5.2359877559829888</v>
      </c>
      <c r="V506">
        <f t="shared" si="239"/>
        <v>-4.4945727191154283</v>
      </c>
      <c r="W506">
        <f t="shared" si="251"/>
        <v>-4.1156249154629583</v>
      </c>
      <c r="X506">
        <f t="shared" si="240"/>
        <v>1.1203628405200305</v>
      </c>
      <c r="Y506" t="e">
        <f t="shared" si="241"/>
        <v>#NUM!</v>
      </c>
      <c r="Z506">
        <f t="shared" si="252"/>
        <v>0.3044706452246127</v>
      </c>
      <c r="AA506" t="e">
        <f t="shared" si="242"/>
        <v>#NUM!</v>
      </c>
      <c r="AD506">
        <f t="shared" si="253"/>
        <v>-5.7463957785221342E-10</v>
      </c>
      <c r="AE506">
        <f t="shared" si="243"/>
        <v>-0.30059706112219897</v>
      </c>
      <c r="AF506">
        <f t="shared" si="244"/>
        <v>20.972806952263362</v>
      </c>
      <c r="AG506">
        <f t="shared" si="254"/>
        <v>0.3044706452246127</v>
      </c>
      <c r="AH506">
        <f t="shared" si="255"/>
        <v>20.976680535791136</v>
      </c>
      <c r="AI506">
        <f t="shared" si="245"/>
        <v>0</v>
      </c>
    </row>
    <row r="507" spans="1:35" x14ac:dyDescent="0.3">
      <c r="A507">
        <f t="shared" si="266"/>
        <v>0.47299999999999998</v>
      </c>
      <c r="B507">
        <f t="shared" si="256"/>
        <v>0.7429858347651499</v>
      </c>
      <c r="C507">
        <f t="shared" si="261"/>
        <v>0.73645195763442839</v>
      </c>
      <c r="D507">
        <f t="shared" si="257"/>
        <v>742988.14854731085</v>
      </c>
      <c r="E507">
        <f t="shared" si="262"/>
        <v>0.99640468561061146</v>
      </c>
      <c r="F507">
        <f t="shared" si="258"/>
        <v>1746502246.659059</v>
      </c>
      <c r="G507" t="e">
        <f t="shared" si="259"/>
        <v>#NUM!</v>
      </c>
      <c r="H507" t="e">
        <f t="shared" si="260"/>
        <v>#NUM!</v>
      </c>
      <c r="I507">
        <f t="shared" si="263"/>
        <v>0.7364508378635114</v>
      </c>
      <c r="J507" t="e">
        <f t="shared" si="264"/>
        <v>#NUM!</v>
      </c>
      <c r="K507" t="e">
        <f t="shared" si="265"/>
        <v>#NUM!</v>
      </c>
      <c r="M507">
        <f t="shared" si="236"/>
        <v>21280902.189469174</v>
      </c>
      <c r="N507">
        <f t="shared" si="237"/>
        <v>21.280880606278782</v>
      </c>
      <c r="O507">
        <f t="shared" si="246"/>
        <v>-0.30591279634133034</v>
      </c>
      <c r="P507">
        <f t="shared" si="247"/>
        <v>20.97496780993745</v>
      </c>
      <c r="Q507">
        <f t="shared" si="248"/>
        <v>-1286212633.0732567</v>
      </c>
      <c r="R507">
        <f t="shared" si="249"/>
        <v>0</v>
      </c>
      <c r="S507">
        <f t="shared" si="250"/>
        <v>0</v>
      </c>
      <c r="U507">
        <f t="shared" si="238"/>
        <v>5.2359877559829888</v>
      </c>
      <c r="V507">
        <f t="shared" si="239"/>
        <v>-4.4930019212178394</v>
      </c>
      <c r="W507">
        <f t="shared" si="251"/>
        <v>-4.1271805364562768</v>
      </c>
      <c r="X507">
        <f t="shared" si="240"/>
        <v>1.108807219526712</v>
      </c>
      <c r="Y507" t="e">
        <f t="shared" si="241"/>
        <v>#NUM!</v>
      </c>
      <c r="Z507">
        <f t="shared" si="252"/>
        <v>0.30591127584599231</v>
      </c>
      <c r="AA507" t="e">
        <f t="shared" si="242"/>
        <v>#NUM!</v>
      </c>
      <c r="AD507">
        <f t="shared" si="253"/>
        <v>-5.7463957785221342E-10</v>
      </c>
      <c r="AE507">
        <f t="shared" si="243"/>
        <v>-0.30230978509006107</v>
      </c>
      <c r="AF507">
        <f t="shared" si="244"/>
        <v>20.971366319756157</v>
      </c>
      <c r="AG507">
        <f t="shared" si="254"/>
        <v>0.30591127584599231</v>
      </c>
      <c r="AH507">
        <f t="shared" si="255"/>
        <v>20.97496780993745</v>
      </c>
      <c r="AI507">
        <f t="shared" si="245"/>
        <v>0</v>
      </c>
    </row>
    <row r="508" spans="1:35" x14ac:dyDescent="0.3">
      <c r="A508">
        <f t="shared" si="266"/>
        <v>0.47399999999999998</v>
      </c>
      <c r="B508">
        <f t="shared" si="256"/>
        <v>0.74455663266273964</v>
      </c>
      <c r="C508">
        <f t="shared" si="261"/>
        <v>0.73538842067803012</v>
      </c>
      <c r="D508">
        <f t="shared" si="257"/>
        <v>744558.94801569846</v>
      </c>
      <c r="E508">
        <f t="shared" si="262"/>
        <v>0.99666592800673759</v>
      </c>
      <c r="F508">
        <f t="shared" si="258"/>
        <v>1746044459.9334011</v>
      </c>
      <c r="G508" t="e">
        <f t="shared" si="259"/>
        <v>#NUM!</v>
      </c>
      <c r="H508" t="e">
        <f t="shared" si="260"/>
        <v>#NUM!</v>
      </c>
      <c r="I508">
        <f t="shared" si="263"/>
        <v>0.73538730114072726</v>
      </c>
      <c r="J508" t="e">
        <f t="shared" si="264"/>
        <v>#NUM!</v>
      </c>
      <c r="K508" t="e">
        <f t="shared" si="265"/>
        <v>#NUM!</v>
      </c>
      <c r="M508">
        <f t="shared" si="236"/>
        <v>21280640.038537763</v>
      </c>
      <c r="N508">
        <f t="shared" si="237"/>
        <v>21.280618453902193</v>
      </c>
      <c r="O508">
        <f t="shared" si="246"/>
        <v>-0.3073579782260828</v>
      </c>
      <c r="P508">
        <f t="shared" si="247"/>
        <v>20.97326047567611</v>
      </c>
      <c r="Q508">
        <f t="shared" si="248"/>
        <v>-1284018511.7256019</v>
      </c>
      <c r="R508">
        <f t="shared" si="249"/>
        <v>0</v>
      </c>
      <c r="S508">
        <f t="shared" si="250"/>
        <v>0</v>
      </c>
      <c r="U508">
        <f t="shared" si="238"/>
        <v>5.2359877559829888</v>
      </c>
      <c r="V508">
        <f t="shared" si="239"/>
        <v>-4.4914311233202495</v>
      </c>
      <c r="W508">
        <f t="shared" si="251"/>
        <v>-4.138764610999913</v>
      </c>
      <c r="X508">
        <f t="shared" si="240"/>
        <v>1.0972231449830758</v>
      </c>
      <c r="Y508" t="e">
        <f t="shared" si="241"/>
        <v>#NUM!</v>
      </c>
      <c r="Z508">
        <f t="shared" si="252"/>
        <v>0.30735645584943999</v>
      </c>
      <c r="AA508" t="e">
        <f t="shared" si="242"/>
        <v>#NUM!</v>
      </c>
      <c r="AD508">
        <f t="shared" si="253"/>
        <v>-5.7463957785221342E-10</v>
      </c>
      <c r="AE508">
        <f t="shared" si="243"/>
        <v>-0.30401711747010052</v>
      </c>
      <c r="AF508">
        <f t="shared" si="244"/>
        <v>20.969921137871406</v>
      </c>
      <c r="AG508">
        <f t="shared" si="254"/>
        <v>0.30735645584943999</v>
      </c>
      <c r="AH508">
        <f t="shared" si="255"/>
        <v>20.973260475676106</v>
      </c>
      <c r="AI508">
        <f t="shared" si="245"/>
        <v>0</v>
      </c>
    </row>
    <row r="509" spans="1:35" x14ac:dyDescent="0.3">
      <c r="A509">
        <f t="shared" si="266"/>
        <v>0.47499999999999998</v>
      </c>
      <c r="B509">
        <f t="shared" si="256"/>
        <v>0.74612743056032926</v>
      </c>
      <c r="C509">
        <f t="shared" si="261"/>
        <v>0.73432306922017765</v>
      </c>
      <c r="D509">
        <f t="shared" si="257"/>
        <v>746129.74748408596</v>
      </c>
      <c r="E509">
        <f t="shared" si="262"/>
        <v>0.99691733370297397</v>
      </c>
      <c r="F509">
        <f t="shared" si="258"/>
        <v>1745604137.041754</v>
      </c>
      <c r="G509" t="e">
        <f t="shared" si="259"/>
        <v>#NUM!</v>
      </c>
      <c r="H509" t="e">
        <f t="shared" si="260"/>
        <v>#NUM!</v>
      </c>
      <c r="I509">
        <f t="shared" si="263"/>
        <v>0.73432194992657118</v>
      </c>
      <c r="J509" t="e">
        <f t="shared" si="264"/>
        <v>#NUM!</v>
      </c>
      <c r="K509" t="e">
        <f t="shared" si="265"/>
        <v>#NUM!</v>
      </c>
      <c r="M509">
        <f t="shared" si="236"/>
        <v>21280387.823389489</v>
      </c>
      <c r="N509">
        <f t="shared" si="237"/>
        <v>21.280366237304172</v>
      </c>
      <c r="O509">
        <f t="shared" si="246"/>
        <v>-0.30880772265679252</v>
      </c>
      <c r="P509">
        <f t="shared" si="247"/>
        <v>20.971558514647381</v>
      </c>
      <c r="Q509">
        <f t="shared" si="248"/>
        <v>-1281835020.8597372</v>
      </c>
      <c r="R509">
        <f t="shared" si="249"/>
        <v>0</v>
      </c>
      <c r="S509">
        <f t="shared" si="250"/>
        <v>0</v>
      </c>
      <c r="U509">
        <f t="shared" si="238"/>
        <v>5.2359877559829888</v>
      </c>
      <c r="V509">
        <f t="shared" si="239"/>
        <v>-4.4898603254226597</v>
      </c>
      <c r="W509">
        <f t="shared" si="251"/>
        <v>-4.1503773271603048</v>
      </c>
      <c r="X509">
        <f t="shared" si="240"/>
        <v>1.085610428822684</v>
      </c>
      <c r="Y509" t="e">
        <f t="shared" si="241"/>
        <v>#NUM!</v>
      </c>
      <c r="Z509">
        <f t="shared" si="252"/>
        <v>0.3088061984033591</v>
      </c>
      <c r="AA509" t="e">
        <f t="shared" si="242"/>
        <v>#NUM!</v>
      </c>
      <c r="AD509">
        <f t="shared" si="253"/>
        <v>-5.7463957785221342E-10</v>
      </c>
      <c r="AE509">
        <f t="shared" si="243"/>
        <v>-0.30571907662203662</v>
      </c>
      <c r="AF509">
        <f t="shared" si="244"/>
        <v>20.968471393440698</v>
      </c>
      <c r="AG509">
        <f t="shared" si="254"/>
        <v>0.3088061984033591</v>
      </c>
      <c r="AH509">
        <f t="shared" si="255"/>
        <v>20.971558514647381</v>
      </c>
      <c r="AI509">
        <f t="shared" si="245"/>
        <v>0</v>
      </c>
    </row>
    <row r="510" spans="1:35" x14ac:dyDescent="0.3">
      <c r="A510">
        <f t="shared" si="266"/>
        <v>0.47599999999999998</v>
      </c>
      <c r="B510">
        <f t="shared" si="256"/>
        <v>0.74769822845791889</v>
      </c>
      <c r="C510">
        <f t="shared" si="261"/>
        <v>0.73325590588952516</v>
      </c>
      <c r="D510">
        <f t="shared" si="257"/>
        <v>747700.54695247347</v>
      </c>
      <c r="E510">
        <f t="shared" si="262"/>
        <v>0.99715890022791043</v>
      </c>
      <c r="F510">
        <f t="shared" si="258"/>
        <v>1745181256.0694201</v>
      </c>
      <c r="G510" t="e">
        <f t="shared" si="259"/>
        <v>#NUM!</v>
      </c>
      <c r="H510" t="e">
        <f t="shared" si="260"/>
        <v>#NUM!</v>
      </c>
      <c r="I510">
        <f t="shared" si="263"/>
        <v>0.73325478684968604</v>
      </c>
      <c r="J510" t="e">
        <f t="shared" si="264"/>
        <v>#NUM!</v>
      </c>
      <c r="K510" t="e">
        <f t="shared" si="265"/>
        <v>#NUM!</v>
      </c>
      <c r="M510">
        <f t="shared" si="236"/>
        <v>21280145.539003789</v>
      </c>
      <c r="N510">
        <f t="shared" si="237"/>
        <v>21.280123951464159</v>
      </c>
      <c r="O510">
        <f t="shared" si="246"/>
        <v>-0.31026204288173831</v>
      </c>
      <c r="P510">
        <f t="shared" si="247"/>
        <v>20.96986190858242</v>
      </c>
      <c r="Q510">
        <f t="shared" si="248"/>
        <v>-1279662095.5755181</v>
      </c>
      <c r="R510">
        <f t="shared" si="249"/>
        <v>0</v>
      </c>
      <c r="S510">
        <f t="shared" si="250"/>
        <v>0</v>
      </c>
      <c r="U510">
        <f t="shared" si="238"/>
        <v>5.2359877559829888</v>
      </c>
      <c r="V510">
        <f t="shared" si="239"/>
        <v>-4.4882895275250698</v>
      </c>
      <c r="W510">
        <f t="shared" si="251"/>
        <v>-4.1620188743794326</v>
      </c>
      <c r="X510">
        <f t="shared" si="240"/>
        <v>1.0739688816035562</v>
      </c>
      <c r="Y510" t="e">
        <f t="shared" si="241"/>
        <v>#NUM!</v>
      </c>
      <c r="Z510">
        <f t="shared" si="252"/>
        <v>0.31026051675602417</v>
      </c>
      <c r="AA510" t="e">
        <f t="shared" si="242"/>
        <v>#NUM!</v>
      </c>
      <c r="AD510">
        <f t="shared" si="253"/>
        <v>-5.7463957785221342E-10</v>
      </c>
      <c r="AE510">
        <f t="shared" si="243"/>
        <v>-0.30741568081471626</v>
      </c>
      <c r="AF510">
        <f t="shared" si="244"/>
        <v>20.96701707321575</v>
      </c>
      <c r="AG510">
        <f t="shared" si="254"/>
        <v>0.31026051675602417</v>
      </c>
      <c r="AH510">
        <f t="shared" si="255"/>
        <v>20.96986190858242</v>
      </c>
      <c r="AI510">
        <f t="shared" si="245"/>
        <v>0</v>
      </c>
    </row>
    <row r="511" spans="1:35" x14ac:dyDescent="0.3">
      <c r="A511">
        <f t="shared" si="266"/>
        <v>0.47699999999999998</v>
      </c>
      <c r="B511">
        <f t="shared" si="256"/>
        <v>0.74926902635550852</v>
      </c>
      <c r="C511">
        <f t="shared" si="261"/>
        <v>0.73218693331919715</v>
      </c>
      <c r="D511">
        <f t="shared" si="257"/>
        <v>749271.34642086108</v>
      </c>
      <c r="E511">
        <f t="shared" si="262"/>
        <v>0.9973906252057877</v>
      </c>
      <c r="F511">
        <f t="shared" si="258"/>
        <v>1744775795.984139</v>
      </c>
      <c r="G511" t="e">
        <f t="shared" si="259"/>
        <v>#NUM!</v>
      </c>
      <c r="H511" t="e">
        <f t="shared" si="260"/>
        <v>#NUM!</v>
      </c>
      <c r="I511">
        <f t="shared" si="263"/>
        <v>0.7321858144638943</v>
      </c>
      <c r="J511" t="e">
        <f t="shared" si="264"/>
        <v>#NUM!</v>
      </c>
      <c r="K511" t="e">
        <f t="shared" si="265"/>
        <v>#NUM!</v>
      </c>
      <c r="M511">
        <f t="shared" si="236"/>
        <v>21279913.180561256</v>
      </c>
      <c r="N511">
        <f t="shared" si="237"/>
        <v>21.279891591562713</v>
      </c>
      <c r="O511">
        <f t="shared" si="246"/>
        <v>-0.31172095233795932</v>
      </c>
      <c r="P511">
        <f t="shared" si="247"/>
        <v>20.968170639224752</v>
      </c>
      <c r="Q511">
        <f t="shared" si="248"/>
        <v>-1277499671.3876615</v>
      </c>
      <c r="R511">
        <f t="shared" si="249"/>
        <v>0</v>
      </c>
      <c r="S511">
        <f t="shared" si="250"/>
        <v>0</v>
      </c>
      <c r="U511">
        <f t="shared" si="238"/>
        <v>5.2359877559829888</v>
      </c>
      <c r="V511">
        <f t="shared" si="239"/>
        <v>-4.48671872962748</v>
      </c>
      <c r="W511">
        <f t="shared" si="251"/>
        <v>-4.1736894434881693</v>
      </c>
      <c r="X511">
        <f t="shared" si="240"/>
        <v>1.0622983124948195</v>
      </c>
      <c r="Y511" t="e">
        <f t="shared" si="241"/>
        <v>#NUM!</v>
      </c>
      <c r="Z511">
        <f t="shared" si="252"/>
        <v>0.3117194242361771</v>
      </c>
      <c r="AA511" t="e">
        <f t="shared" si="242"/>
        <v>#NUM!</v>
      </c>
      <c r="AD511">
        <f t="shared" si="253"/>
        <v>-5.7463957785221342E-10</v>
      </c>
      <c r="AE511">
        <f t="shared" si="243"/>
        <v>-0.30910694819631218</v>
      </c>
      <c r="AF511">
        <f t="shared" si="244"/>
        <v>20.965558163759528</v>
      </c>
      <c r="AG511">
        <f t="shared" si="254"/>
        <v>0.3117194242361771</v>
      </c>
      <c r="AH511">
        <f t="shared" si="255"/>
        <v>20.968170639224752</v>
      </c>
      <c r="AI511">
        <f t="shared" si="245"/>
        <v>0</v>
      </c>
    </row>
    <row r="512" spans="1:35" x14ac:dyDescent="0.3">
      <c r="A512">
        <f t="shared" si="266"/>
        <v>0.47799999999999998</v>
      </c>
      <c r="B512">
        <f t="shared" si="256"/>
        <v>0.75083982425309814</v>
      </c>
      <c r="C512">
        <f t="shared" si="261"/>
        <v>0.73111615414678255</v>
      </c>
      <c r="D512">
        <f t="shared" si="257"/>
        <v>750842.14588924858</v>
      </c>
      <c r="E512">
        <f t="shared" si="262"/>
        <v>0.99761250633240017</v>
      </c>
      <c r="F512">
        <f t="shared" si="258"/>
        <v>1744387736.6756983</v>
      </c>
      <c r="G512" t="e">
        <f t="shared" si="259"/>
        <v>#NUM!</v>
      </c>
      <c r="H512" t="e">
        <f t="shared" si="260"/>
        <v>#NUM!</v>
      </c>
      <c r="I512">
        <f t="shared" si="263"/>
        <v>0.73111503556522173</v>
      </c>
      <c r="J512" t="e">
        <f t="shared" si="264"/>
        <v>#NUM!</v>
      </c>
      <c r="K512" t="e">
        <f t="shared" si="265"/>
        <v>#NUM!</v>
      </c>
      <c r="M512">
        <f t="shared" si="236"/>
        <v>21279690.743467398</v>
      </c>
      <c r="N512">
        <f t="shared" si="237"/>
        <v>21.279669153005347</v>
      </c>
      <c r="O512">
        <f t="shared" si="246"/>
        <v>-0.31318446421902391</v>
      </c>
      <c r="P512">
        <f t="shared" si="247"/>
        <v>20.966484688786323</v>
      </c>
      <c r="Q512">
        <f t="shared" si="248"/>
        <v>-1275347684.8040302</v>
      </c>
      <c r="R512">
        <f t="shared" si="249"/>
        <v>0</v>
      </c>
      <c r="S512">
        <f t="shared" si="250"/>
        <v>0</v>
      </c>
      <c r="U512">
        <f t="shared" si="238"/>
        <v>5.2359877559829888</v>
      </c>
      <c r="V512">
        <f t="shared" si="239"/>
        <v>-4.485147931729891</v>
      </c>
      <c r="W512">
        <f t="shared" si="251"/>
        <v>-4.1853892267197743</v>
      </c>
      <c r="X512">
        <f t="shared" si="240"/>
        <v>1.0505985292632145</v>
      </c>
      <c r="Y512" t="e">
        <f t="shared" si="241"/>
        <v>#NUM!</v>
      </c>
      <c r="Z512">
        <f t="shared" si="252"/>
        <v>0.31318293425362759</v>
      </c>
      <c r="AA512" t="e">
        <f t="shared" si="242"/>
        <v>#NUM!</v>
      </c>
      <c r="AD512">
        <f t="shared" si="253"/>
        <v>-5.7463957785221342E-10</v>
      </c>
      <c r="AE512">
        <f t="shared" si="243"/>
        <v>-0.31079289677113064</v>
      </c>
      <c r="AF512">
        <f t="shared" si="244"/>
        <v>20.964094651878465</v>
      </c>
      <c r="AG512">
        <f t="shared" si="254"/>
        <v>0.31318293425362759</v>
      </c>
      <c r="AH512">
        <f t="shared" si="255"/>
        <v>20.966484688786323</v>
      </c>
      <c r="AI512">
        <f t="shared" si="245"/>
        <v>0</v>
      </c>
    </row>
    <row r="513" spans="1:35" x14ac:dyDescent="0.3">
      <c r="A513">
        <f t="shared" si="266"/>
        <v>0.47899999999999998</v>
      </c>
      <c r="B513">
        <f t="shared" si="256"/>
        <v>0.75241062215068777</v>
      </c>
      <c r="C513">
        <f t="shared" si="261"/>
        <v>0.73004357101432782</v>
      </c>
      <c r="D513">
        <f t="shared" si="257"/>
        <v>752412.94535763608</v>
      </c>
      <c r="E513">
        <f t="shared" si="262"/>
        <v>0.9978245414266399</v>
      </c>
      <c r="F513">
        <f t="shared" si="258"/>
        <v>1744017058.8633368</v>
      </c>
      <c r="G513" t="e">
        <f t="shared" si="259"/>
        <v>#NUM!</v>
      </c>
      <c r="H513" t="e">
        <f t="shared" si="260"/>
        <v>#NUM!</v>
      </c>
      <c r="I513">
        <f t="shared" si="263"/>
        <v>0.73004245279610491</v>
      </c>
      <c r="J513" t="e">
        <f t="shared" si="264"/>
        <v>#NUM!</v>
      </c>
      <c r="K513" t="e">
        <f t="shared" si="265"/>
        <v>#NUM!</v>
      </c>
      <c r="M513">
        <f t="shared" si="236"/>
        <v>21279478.22330064</v>
      </c>
      <c r="N513">
        <f t="shared" si="237"/>
        <v>21.279456631370461</v>
      </c>
      <c r="O513">
        <f t="shared" si="246"/>
        <v>-0.3146525920153963</v>
      </c>
      <c r="P513">
        <f t="shared" si="247"/>
        <v>20.964804039355066</v>
      </c>
      <c r="Q513">
        <f t="shared" si="248"/>
        <v>-1273206072.5631475</v>
      </c>
      <c r="R513">
        <f t="shared" si="249"/>
        <v>0</v>
      </c>
      <c r="S513">
        <f t="shared" si="250"/>
        <v>0</v>
      </c>
      <c r="U513">
        <f t="shared" si="238"/>
        <v>5.2359877559829888</v>
      </c>
      <c r="V513">
        <f t="shared" si="239"/>
        <v>-4.4835771338323012</v>
      </c>
      <c r="W513">
        <f t="shared" si="251"/>
        <v>-4.1971184177235559</v>
      </c>
      <c r="X513">
        <f t="shared" si="240"/>
        <v>1.038869338259433</v>
      </c>
      <c r="Y513" t="e">
        <f t="shared" si="241"/>
        <v>#NUM!</v>
      </c>
      <c r="Z513">
        <f t="shared" si="252"/>
        <v>0.31465106029986079</v>
      </c>
      <c r="AA513" t="e">
        <f t="shared" si="242"/>
        <v>#NUM!</v>
      </c>
      <c r="AD513">
        <f t="shared" si="253"/>
        <v>-5.7463957785221342E-10</v>
      </c>
      <c r="AE513">
        <f t="shared" si="243"/>
        <v>-0.31247354445224834</v>
      </c>
      <c r="AF513">
        <f t="shared" si="244"/>
        <v>20.962626524082093</v>
      </c>
      <c r="AG513">
        <f t="shared" si="254"/>
        <v>0.31465106029986079</v>
      </c>
      <c r="AH513">
        <f t="shared" si="255"/>
        <v>20.964804039355069</v>
      </c>
      <c r="AI513">
        <f t="shared" si="245"/>
        <v>0</v>
      </c>
    </row>
    <row r="514" spans="1:35" x14ac:dyDescent="0.3">
      <c r="A514">
        <f t="shared" si="266"/>
        <v>0.48</v>
      </c>
      <c r="B514">
        <f t="shared" si="256"/>
        <v>0.75398142004827751</v>
      </c>
      <c r="C514">
        <f t="shared" si="261"/>
        <v>0.72896918656833032</v>
      </c>
      <c r="D514">
        <f t="shared" si="257"/>
        <v>753983.7448260237</v>
      </c>
      <c r="E514">
        <f t="shared" si="262"/>
        <v>0.9980267284031159</v>
      </c>
      <c r="F514">
        <f t="shared" si="258"/>
        <v>1743663744.141377</v>
      </c>
      <c r="G514" t="e">
        <f t="shared" si="259"/>
        <v>#NUM!</v>
      </c>
      <c r="H514" t="e">
        <f t="shared" si="260"/>
        <v>#NUM!</v>
      </c>
      <c r="I514">
        <f t="shared" si="263"/>
        <v>0.72896806856435459</v>
      </c>
      <c r="J514" t="e">
        <f t="shared" si="264"/>
        <v>#NUM!</v>
      </c>
      <c r="K514" t="e">
        <f t="shared" si="265"/>
        <v>#NUM!</v>
      </c>
      <c r="M514">
        <f t="shared" si="236"/>
        <v>21279275.61583944</v>
      </c>
      <c r="N514">
        <f t="shared" si="237"/>
        <v>21.279254022436508</v>
      </c>
      <c r="O514">
        <f t="shared" si="246"/>
        <v>-0.31612534962778799</v>
      </c>
      <c r="P514">
        <f t="shared" si="247"/>
        <v>20.963128672808718</v>
      </c>
      <c r="Q514">
        <f t="shared" si="248"/>
        <v>-1271074771.5228739</v>
      </c>
      <c r="R514">
        <f t="shared" si="249"/>
        <v>0</v>
      </c>
      <c r="S514">
        <f t="shared" si="250"/>
        <v>0</v>
      </c>
      <c r="U514">
        <f t="shared" si="238"/>
        <v>5.2359877559829888</v>
      </c>
      <c r="V514">
        <f t="shared" si="239"/>
        <v>-4.4820063359347113</v>
      </c>
      <c r="W514">
        <f t="shared" si="251"/>
        <v>-4.2088772115786792</v>
      </c>
      <c r="X514">
        <f t="shared" si="240"/>
        <v>1.0271105444043096</v>
      </c>
      <c r="Y514" t="e">
        <f t="shared" si="241"/>
        <v>#NUM!</v>
      </c>
      <c r="Z514">
        <f t="shared" si="252"/>
        <v>0.31612381594865085</v>
      </c>
      <c r="AA514" t="e">
        <f t="shared" si="242"/>
        <v>#NUM!</v>
      </c>
      <c r="AD514">
        <f t="shared" si="253"/>
        <v>-5.7463957785221342E-10</v>
      </c>
      <c r="AE514">
        <f t="shared" si="243"/>
        <v>-0.31414890903499215</v>
      </c>
      <c r="AF514">
        <f t="shared" si="244"/>
        <v>20.9611537664697</v>
      </c>
      <c r="AG514">
        <f t="shared" si="254"/>
        <v>0.31612381594865085</v>
      </c>
      <c r="AH514">
        <f t="shared" si="255"/>
        <v>20.963128672808718</v>
      </c>
      <c r="AI514">
        <f t="shared" si="245"/>
        <v>0</v>
      </c>
    </row>
    <row r="515" spans="1:35" x14ac:dyDescent="0.3">
      <c r="A515">
        <f t="shared" si="266"/>
        <v>0.48099999999999998</v>
      </c>
      <c r="B515">
        <f t="shared" si="256"/>
        <v>0.75555221794586713</v>
      </c>
      <c r="C515">
        <f t="shared" si="261"/>
        <v>0.72789300345973251</v>
      </c>
      <c r="D515">
        <f t="shared" si="257"/>
        <v>755554.5442944112</v>
      </c>
      <c r="E515">
        <f t="shared" si="262"/>
        <v>0.99821906525133997</v>
      </c>
      <c r="F515">
        <f t="shared" si="258"/>
        <v>1743327775.0133717</v>
      </c>
      <c r="G515" t="e">
        <f t="shared" si="259"/>
        <v>#NUM!</v>
      </c>
      <c r="H515" t="e">
        <f t="shared" si="260"/>
        <v>#NUM!</v>
      </c>
      <c r="I515">
        <f t="shared" si="263"/>
        <v>0.72789188575957686</v>
      </c>
      <c r="J515" t="e">
        <f t="shared" si="264"/>
        <v>#NUM!</v>
      </c>
      <c r="K515" t="e">
        <f t="shared" si="265"/>
        <v>#NUM!</v>
      </c>
      <c r="M515">
        <f t="shared" si="236"/>
        <v>21279082.917082839</v>
      </c>
      <c r="N515">
        <f t="shared" si="237"/>
        <v>21.279061322202509</v>
      </c>
      <c r="O515">
        <f t="shared" si="246"/>
        <v>-0.31760275038595076</v>
      </c>
      <c r="P515">
        <f t="shared" si="247"/>
        <v>20.961458571816557</v>
      </c>
      <c r="Q515">
        <f t="shared" si="248"/>
        <v>-1268953719.9306972</v>
      </c>
      <c r="R515">
        <f t="shared" si="249"/>
        <v>0</v>
      </c>
      <c r="S515">
        <f t="shared" si="250"/>
        <v>0</v>
      </c>
      <c r="U515">
        <f t="shared" si="238"/>
        <v>5.2359877559829888</v>
      </c>
      <c r="V515">
        <f t="shared" si="239"/>
        <v>-4.4804355380371215</v>
      </c>
      <c r="W515">
        <f t="shared" si="251"/>
        <v>-4.2206658048081351</v>
      </c>
      <c r="X515">
        <f t="shared" si="240"/>
        <v>1.0153219511748537</v>
      </c>
      <c r="Y515" t="e">
        <f t="shared" si="241"/>
        <v>#NUM!</v>
      </c>
      <c r="Z515">
        <f t="shared" si="252"/>
        <v>0.31760121485667864</v>
      </c>
      <c r="AA515" t="e">
        <f t="shared" si="242"/>
        <v>#NUM!</v>
      </c>
      <c r="AD515">
        <f t="shared" si="253"/>
        <v>-5.7463957785221342E-10</v>
      </c>
      <c r="AE515">
        <f t="shared" si="243"/>
        <v>-0.3158190081770223</v>
      </c>
      <c r="AF515">
        <f t="shared" si="244"/>
        <v>20.959676365711537</v>
      </c>
      <c r="AG515">
        <f t="shared" si="254"/>
        <v>0.31760121485667864</v>
      </c>
      <c r="AH515">
        <f t="shared" si="255"/>
        <v>20.961458571816557</v>
      </c>
      <c r="AI515">
        <f t="shared" si="245"/>
        <v>0</v>
      </c>
    </row>
    <row r="516" spans="1:35" x14ac:dyDescent="0.3">
      <c r="A516">
        <f t="shared" si="266"/>
        <v>0.48199999999999998</v>
      </c>
      <c r="B516">
        <f t="shared" si="256"/>
        <v>0.75712301584345676</v>
      </c>
      <c r="C516">
        <f t="shared" si="261"/>
        <v>0.72681502434391432</v>
      </c>
      <c r="D516">
        <f t="shared" si="257"/>
        <v>757125.34376279882</v>
      </c>
      <c r="E516">
        <f t="shared" si="262"/>
        <v>0.9984015500872796</v>
      </c>
      <c r="F516">
        <f t="shared" si="258"/>
        <v>1743009134.799938</v>
      </c>
      <c r="G516" t="e">
        <f t="shared" si="259"/>
        <v>#NUM!</v>
      </c>
      <c r="H516" t="e">
        <f t="shared" si="260"/>
        <v>#NUM!</v>
      </c>
      <c r="I516">
        <f t="shared" si="263"/>
        <v>0.72681390687762404</v>
      </c>
      <c r="J516" t="e">
        <f t="shared" si="264"/>
        <v>#NUM!</v>
      </c>
      <c r="K516" t="e">
        <f t="shared" si="265"/>
        <v>#NUM!</v>
      </c>
      <c r="M516">
        <f t="shared" si="236"/>
        <v>21278900.123198479</v>
      </c>
      <c r="N516">
        <f t="shared" si="237"/>
        <v>21.278878526836092</v>
      </c>
      <c r="O516">
        <f t="shared" si="246"/>
        <v>-0.31908480824909191</v>
      </c>
      <c r="P516">
        <f t="shared" si="247"/>
        <v>20.959793718587001</v>
      </c>
      <c r="Q516">
        <f t="shared" si="248"/>
        <v>-1266842855.825706</v>
      </c>
      <c r="R516">
        <f t="shared" si="249"/>
        <v>0</v>
      </c>
      <c r="S516">
        <f t="shared" si="250"/>
        <v>0</v>
      </c>
      <c r="U516">
        <f t="shared" si="238"/>
        <v>5.2359877559829888</v>
      </c>
      <c r="V516">
        <f t="shared" si="239"/>
        <v>-4.4788647401395316</v>
      </c>
      <c r="W516">
        <f t="shared" si="251"/>
        <v>-4.2324843953928761</v>
      </c>
      <c r="X516">
        <f t="shared" si="240"/>
        <v>1.0035033605901127</v>
      </c>
      <c r="Y516" t="e">
        <f t="shared" si="241"/>
        <v>#NUM!</v>
      </c>
      <c r="Z516">
        <f t="shared" si="252"/>
        <v>0.31908327076415849</v>
      </c>
      <c r="AA516" t="e">
        <f t="shared" si="242"/>
        <v>#NUM!</v>
      </c>
      <c r="AD516">
        <f t="shared" si="253"/>
        <v>-5.7463957785221342E-10</v>
      </c>
      <c r="AE516">
        <f t="shared" si="243"/>
        <v>-0.31748385945091523</v>
      </c>
      <c r="AF516">
        <f t="shared" si="244"/>
        <v>20.958194307848398</v>
      </c>
      <c r="AG516">
        <f t="shared" si="254"/>
        <v>0.31908327076415849</v>
      </c>
      <c r="AH516">
        <f t="shared" si="255"/>
        <v>20.959793718587001</v>
      </c>
      <c r="AI516">
        <f t="shared" si="245"/>
        <v>0</v>
      </c>
    </row>
    <row r="517" spans="1:35" x14ac:dyDescent="0.3">
      <c r="A517">
        <f t="shared" si="266"/>
        <v>0.48299999999999998</v>
      </c>
      <c r="B517">
        <f t="shared" si="256"/>
        <v>0.7586938137410465</v>
      </c>
      <c r="C517">
        <f t="shared" si="261"/>
        <v>0.72573525188068744</v>
      </c>
      <c r="D517">
        <f t="shared" si="257"/>
        <v>758696.14323118643</v>
      </c>
      <c r="E517">
        <f t="shared" si="262"/>
        <v>0.99857418110257301</v>
      </c>
      <c r="F517">
        <f t="shared" si="258"/>
        <v>1742707807.7254949</v>
      </c>
      <c r="G517" t="e">
        <f t="shared" si="259"/>
        <v>#NUM!</v>
      </c>
      <c r="H517" t="e">
        <f t="shared" si="260"/>
        <v>#NUM!</v>
      </c>
      <c r="I517">
        <f t="shared" si="263"/>
        <v>0.72573413465798842</v>
      </c>
      <c r="J517" t="e">
        <f t="shared" si="264"/>
        <v>#NUM!</v>
      </c>
      <c r="K517" t="e">
        <f t="shared" si="265"/>
        <v>#NUM!</v>
      </c>
      <c r="M517">
        <f t="shared" si="236"/>
        <v>21278727.230573241</v>
      </c>
      <c r="N517">
        <f t="shared" si="237"/>
        <v>21.27870563272413</v>
      </c>
      <c r="O517">
        <f t="shared" si="246"/>
        <v>-0.32057153693227508</v>
      </c>
      <c r="P517">
        <f t="shared" si="247"/>
        <v>20.958134095791856</v>
      </c>
      <c r="Q517">
        <f t="shared" si="248"/>
        <v>-1264742118.209384</v>
      </c>
      <c r="R517">
        <f t="shared" si="249"/>
        <v>0</v>
      </c>
      <c r="S517">
        <f t="shared" si="250"/>
        <v>0</v>
      </c>
      <c r="U517">
        <f t="shared" si="238"/>
        <v>5.2359877559829888</v>
      </c>
      <c r="V517">
        <f t="shared" si="239"/>
        <v>-4.4772939422419427</v>
      </c>
      <c r="W517">
        <f t="shared" si="251"/>
        <v>-4.244333182786109</v>
      </c>
      <c r="X517">
        <f t="shared" si="240"/>
        <v>0.99165457319687977</v>
      </c>
      <c r="Y517" t="e">
        <f t="shared" si="241"/>
        <v>#NUM!</v>
      </c>
      <c r="Z517">
        <f t="shared" si="252"/>
        <v>0.32056999749546794</v>
      </c>
      <c r="AA517" t="e">
        <f t="shared" si="242"/>
        <v>#NUM!</v>
      </c>
      <c r="AD517">
        <f t="shared" si="253"/>
        <v>-5.7463957785221342E-10</v>
      </c>
      <c r="AE517">
        <f t="shared" si="243"/>
        <v>-0.31914348029419282</v>
      </c>
      <c r="AF517">
        <f t="shared" si="244"/>
        <v>20.956707579165215</v>
      </c>
      <c r="AG517">
        <f t="shared" si="254"/>
        <v>0.32056999749546794</v>
      </c>
      <c r="AH517">
        <f t="shared" si="255"/>
        <v>20.958134095791852</v>
      </c>
      <c r="AI517">
        <f t="shared" si="245"/>
        <v>0</v>
      </c>
    </row>
    <row r="518" spans="1:35" x14ac:dyDescent="0.3">
      <c r="A518">
        <f t="shared" si="266"/>
        <v>0.48399999999999999</v>
      </c>
      <c r="B518">
        <f t="shared" si="256"/>
        <v>0.76026461163863612</v>
      </c>
      <c r="C518">
        <f t="shared" si="261"/>
        <v>0.72465368873428837</v>
      </c>
      <c r="D518">
        <f t="shared" si="257"/>
        <v>760266.94269957393</v>
      </c>
      <c r="E518">
        <f t="shared" si="262"/>
        <v>0.99873695658757267</v>
      </c>
      <c r="F518">
        <f t="shared" si="258"/>
        <v>1742423778.8761125</v>
      </c>
      <c r="G518" t="e">
        <f t="shared" si="259"/>
        <v>#NUM!</v>
      </c>
      <c r="H518" t="e">
        <f t="shared" si="260"/>
        <v>#NUM!</v>
      </c>
      <c r="I518">
        <f t="shared" si="263"/>
        <v>0.72465257192534271</v>
      </c>
      <c r="J518" t="e">
        <f t="shared" si="264"/>
        <v>#NUM!</v>
      </c>
      <c r="K518" t="e">
        <f t="shared" si="265"/>
        <v>#NUM!</v>
      </c>
      <c r="M518">
        <f t="shared" si="236"/>
        <v>21278564.235789839</v>
      </c>
      <c r="N518">
        <f t="shared" si="237"/>
        <v>21.278542636449316</v>
      </c>
      <c r="O518">
        <f t="shared" si="246"/>
        <v>-0.32206295012327346</v>
      </c>
      <c r="P518">
        <f t="shared" si="247"/>
        <v>20.956479686326041</v>
      </c>
      <c r="Q518">
        <f t="shared" si="248"/>
        <v>-1262651446.7343853</v>
      </c>
      <c r="R518">
        <f t="shared" si="249"/>
        <v>0</v>
      </c>
      <c r="S518">
        <f t="shared" si="250"/>
        <v>0</v>
      </c>
      <c r="U518">
        <f t="shared" si="238"/>
        <v>5.2359877559829888</v>
      </c>
      <c r="V518">
        <f t="shared" si="239"/>
        <v>-4.4757231443443528</v>
      </c>
      <c r="W518">
        <f t="shared" si="251"/>
        <v>-4.2562123679277537</v>
      </c>
      <c r="X518">
        <f t="shared" si="240"/>
        <v>0.97977538805523512</v>
      </c>
      <c r="Y518" t="e">
        <f t="shared" si="241"/>
        <v>#NUM!</v>
      </c>
      <c r="Z518">
        <f t="shared" si="252"/>
        <v>0.32206140895978586</v>
      </c>
      <c r="AA518" t="e">
        <f t="shared" si="242"/>
        <v>#NUM!</v>
      </c>
      <c r="AD518">
        <f t="shared" si="253"/>
        <v>-5.7463957785221342E-10</v>
      </c>
      <c r="AE518">
        <f t="shared" si="243"/>
        <v>-0.32079788803332265</v>
      </c>
      <c r="AF518">
        <f t="shared" si="244"/>
        <v>20.955216165974214</v>
      </c>
      <c r="AG518">
        <f t="shared" si="254"/>
        <v>0.32206140895978586</v>
      </c>
      <c r="AH518">
        <f t="shared" si="255"/>
        <v>20.956479686326038</v>
      </c>
      <c r="AI518">
        <f t="shared" si="245"/>
        <v>0</v>
      </c>
    </row>
    <row r="519" spans="1:35" x14ac:dyDescent="0.3">
      <c r="A519">
        <f t="shared" si="266"/>
        <v>0.48499999999999999</v>
      </c>
      <c r="B519">
        <f t="shared" si="256"/>
        <v>0.76183540953622586</v>
      </c>
      <c r="C519">
        <f t="shared" si="261"/>
        <v>0.72357033757337197</v>
      </c>
      <c r="D519">
        <f t="shared" si="257"/>
        <v>761837.74216796155</v>
      </c>
      <c r="E519">
        <f t="shared" si="262"/>
        <v>0.99888987494781389</v>
      </c>
      <c r="F519">
        <f t="shared" si="258"/>
        <v>1742157034.1690195</v>
      </c>
      <c r="G519" t="e">
        <f t="shared" si="259"/>
        <v>#NUM!</v>
      </c>
      <c r="H519" t="e">
        <f t="shared" si="260"/>
        <v>#NUM!</v>
      </c>
      <c r="I519">
        <f t="shared" si="263"/>
        <v>0.72356922102770171</v>
      </c>
      <c r="J519" t="e">
        <f t="shared" si="264"/>
        <v>#NUM!</v>
      </c>
      <c r="K519" t="e">
        <f t="shared" si="265"/>
        <v>#NUM!</v>
      </c>
      <c r="M519">
        <f t="shared" si="236"/>
        <v>21278411.135610122</v>
      </c>
      <c r="N519">
        <f t="shared" si="237"/>
        <v>21.278389534773488</v>
      </c>
      <c r="O519">
        <f t="shared" si="246"/>
        <v>-0.3235590622588444</v>
      </c>
      <c r="P519">
        <f t="shared" si="247"/>
        <v>20.954830472514644</v>
      </c>
      <c r="Q519">
        <f t="shared" si="248"/>
        <v>-1260570780.6997209</v>
      </c>
      <c r="R519">
        <f t="shared" si="249"/>
        <v>0</v>
      </c>
      <c r="S519">
        <f t="shared" si="250"/>
        <v>0</v>
      </c>
      <c r="U519">
        <f t="shared" si="238"/>
        <v>5.2359877559829888</v>
      </c>
      <c r="V519">
        <f t="shared" si="239"/>
        <v>-4.474152346446763</v>
      </c>
      <c r="W519">
        <f t="shared" si="251"/>
        <v>-4.2681221532590738</v>
      </c>
      <c r="X519">
        <f t="shared" si="240"/>
        <v>0.96786560272391498</v>
      </c>
      <c r="Y519" t="e">
        <f t="shared" si="241"/>
        <v>#NUM!</v>
      </c>
      <c r="Z519">
        <f t="shared" si="252"/>
        <v>0.32355751915173547</v>
      </c>
      <c r="AA519" t="e">
        <f t="shared" si="242"/>
        <v>#NUM!</v>
      </c>
      <c r="AD519">
        <f t="shared" si="253"/>
        <v>-5.7463957785221342E-10</v>
      </c>
      <c r="AE519">
        <f t="shared" si="243"/>
        <v>-0.32244709990109993</v>
      </c>
      <c r="AF519">
        <f t="shared" si="244"/>
        <v>20.953720053838644</v>
      </c>
      <c r="AG519">
        <f t="shared" si="254"/>
        <v>0.32355751915173547</v>
      </c>
      <c r="AH519">
        <f t="shared" si="255"/>
        <v>20.95483047251464</v>
      </c>
      <c r="AI519">
        <f t="shared" si="245"/>
        <v>0</v>
      </c>
    </row>
    <row r="520" spans="1:35" x14ac:dyDescent="0.3">
      <c r="A520">
        <f t="shared" si="266"/>
        <v>0.48599999999999999</v>
      </c>
      <c r="B520">
        <f t="shared" si="256"/>
        <v>0.76340620743381549</v>
      </c>
      <c r="C520">
        <f t="shared" si="261"/>
        <v>0.72248520107100511</v>
      </c>
      <c r="D520">
        <f t="shared" si="257"/>
        <v>763408.54163634905</v>
      </c>
      <c r="E520">
        <f t="shared" si="262"/>
        <v>0.99903293466272103</v>
      </c>
      <c r="F520">
        <f t="shared" si="258"/>
        <v>1741907560.4229755</v>
      </c>
      <c r="G520" t="e">
        <f t="shared" si="259"/>
        <v>#NUM!</v>
      </c>
      <c r="H520" t="e">
        <f t="shared" si="260"/>
        <v>#NUM!</v>
      </c>
      <c r="I520">
        <f t="shared" si="263"/>
        <v>0.72248408487879079</v>
      </c>
      <c r="J520" t="e">
        <f t="shared" si="264"/>
        <v>#NUM!</v>
      </c>
      <c r="K520" t="e">
        <f t="shared" si="265"/>
        <v>#NUM!</v>
      </c>
      <c r="M520">
        <f t="shared" si="236"/>
        <v>21278267.92701615</v>
      </c>
      <c r="N520">
        <f t="shared" si="237"/>
        <v>21.278246324678694</v>
      </c>
      <c r="O520">
        <f t="shared" si="246"/>
        <v>-0.32505988708759098</v>
      </c>
      <c r="P520">
        <f t="shared" si="247"/>
        <v>20.953186437591103</v>
      </c>
      <c r="Q520">
        <f t="shared" si="248"/>
        <v>-1258500060.914077</v>
      </c>
      <c r="R520">
        <f t="shared" si="249"/>
        <v>0</v>
      </c>
      <c r="S520">
        <f t="shared" si="250"/>
        <v>0</v>
      </c>
      <c r="U520">
        <f t="shared" si="238"/>
        <v>5.2359877559829888</v>
      </c>
      <c r="V520">
        <f t="shared" si="239"/>
        <v>-4.4725815485491731</v>
      </c>
      <c r="W520">
        <f t="shared" si="251"/>
        <v>-4.2800627427374724</v>
      </c>
      <c r="X520">
        <f t="shared" si="240"/>
        <v>0.95592501324551638</v>
      </c>
      <c r="Y520" t="e">
        <f t="shared" si="241"/>
        <v>#NUM!</v>
      </c>
      <c r="Z520">
        <f t="shared" si="252"/>
        <v>0.325058342152034</v>
      </c>
      <c r="AA520" t="e">
        <f t="shared" si="242"/>
        <v>#NUM!</v>
      </c>
      <c r="AD520">
        <f t="shared" si="253"/>
        <v>-5.7463957785221342E-10</v>
      </c>
      <c r="AE520">
        <f t="shared" si="243"/>
        <v>-0.3240911329961903</v>
      </c>
      <c r="AF520">
        <f t="shared" si="244"/>
        <v>20.952219229009899</v>
      </c>
      <c r="AG520">
        <f t="shared" si="254"/>
        <v>0.325058342152034</v>
      </c>
      <c r="AH520">
        <f t="shared" si="255"/>
        <v>20.953186437591103</v>
      </c>
      <c r="AI520">
        <f t="shared" si="245"/>
        <v>0</v>
      </c>
    </row>
    <row r="521" spans="1:35" x14ac:dyDescent="0.3">
      <c r="A521">
        <f t="shared" si="266"/>
        <v>0.48699999999999999</v>
      </c>
      <c r="B521">
        <f t="shared" si="256"/>
        <v>0.764977005331405</v>
      </c>
      <c r="C521">
        <f t="shared" si="261"/>
        <v>0.72139828190465938</v>
      </c>
      <c r="D521">
        <f t="shared" si="257"/>
        <v>764979.34110473655</v>
      </c>
      <c r="E521">
        <f t="shared" si="262"/>
        <v>0.9991661343262016</v>
      </c>
      <c r="F521">
        <f t="shared" si="258"/>
        <v>1741675345.285881</v>
      </c>
      <c r="G521" t="e">
        <f t="shared" si="259"/>
        <v>#NUM!</v>
      </c>
      <c r="H521" t="e">
        <f t="shared" si="260"/>
        <v>#NUM!</v>
      </c>
      <c r="I521">
        <f t="shared" si="263"/>
        <v>0.7213971660758467</v>
      </c>
      <c r="J521" t="e">
        <f t="shared" si="264"/>
        <v>#NUM!</v>
      </c>
      <c r="K521" t="e">
        <f t="shared" si="265"/>
        <v>#NUM!</v>
      </c>
      <c r="M521">
        <f t="shared" si="236"/>
        <v>21278134.607169352</v>
      </c>
      <c r="N521">
        <f t="shared" si="237"/>
        <v>21.278113003326347</v>
      </c>
      <c r="O521">
        <f t="shared" si="246"/>
        <v>-0.32656543888769102</v>
      </c>
      <c r="P521">
        <f t="shared" si="247"/>
        <v>20.951547564438656</v>
      </c>
      <c r="Q521">
        <f t="shared" si="248"/>
        <v>-1256439228.1022418</v>
      </c>
      <c r="R521">
        <f t="shared" si="249"/>
        <v>0</v>
      </c>
      <c r="S521">
        <f t="shared" si="250"/>
        <v>0</v>
      </c>
      <c r="U521">
        <f t="shared" si="238"/>
        <v>5.2359877559829888</v>
      </c>
      <c r="V521">
        <f t="shared" si="239"/>
        <v>-4.4710107506515842</v>
      </c>
      <c r="W521">
        <f t="shared" si="251"/>
        <v>-4.2920343418514646</v>
      </c>
      <c r="X521">
        <f t="shared" si="240"/>
        <v>0.94395341413152423</v>
      </c>
      <c r="Y521" t="e">
        <f t="shared" si="241"/>
        <v>#NUM!</v>
      </c>
      <c r="Z521">
        <f t="shared" si="252"/>
        <v>0.32656389212814968</v>
      </c>
      <c r="AA521" t="e">
        <f t="shared" si="242"/>
        <v>#NUM!</v>
      </c>
      <c r="AD521">
        <f t="shared" si="253"/>
        <v>-5.7463957785221342E-10</v>
      </c>
      <c r="AE521">
        <f t="shared" si="243"/>
        <v>-0.32573000432465676</v>
      </c>
      <c r="AF521">
        <f t="shared" si="244"/>
        <v>20.950713677209798</v>
      </c>
      <c r="AG521">
        <f t="shared" si="254"/>
        <v>0.32656389212814968</v>
      </c>
      <c r="AH521">
        <f t="shared" si="255"/>
        <v>20.951547564438652</v>
      </c>
      <c r="AI521">
        <f t="shared" si="245"/>
        <v>0</v>
      </c>
    </row>
    <row r="522" spans="1:35" x14ac:dyDescent="0.3">
      <c r="A522">
        <f t="shared" si="266"/>
        <v>0.48799999999999999</v>
      </c>
      <c r="B522">
        <f t="shared" si="256"/>
        <v>0.76654780322899474</v>
      </c>
      <c r="C522">
        <f t="shared" si="261"/>
        <v>0.72030958275620505</v>
      </c>
      <c r="D522">
        <f t="shared" si="257"/>
        <v>766550.14057312417</v>
      </c>
      <c r="E522">
        <f t="shared" si="262"/>
        <v>0.99928947262801671</v>
      </c>
      <c r="F522">
        <f t="shared" si="258"/>
        <v>1741460377.2658179</v>
      </c>
      <c r="G522" t="e">
        <f t="shared" si="259"/>
        <v>#NUM!</v>
      </c>
      <c r="H522" t="e">
        <f t="shared" si="260"/>
        <v>#NUM!</v>
      </c>
      <c r="I522">
        <f t="shared" si="263"/>
        <v>0.7203084672199761</v>
      </c>
      <c r="J522" t="e">
        <f t="shared" si="264"/>
        <v>#NUM!</v>
      </c>
      <c r="K522" t="e">
        <f t="shared" si="265"/>
        <v>#NUM!</v>
      </c>
      <c r="M522">
        <f t="shared" si="236"/>
        <v>21278011.173428938</v>
      </c>
      <c r="N522">
        <f t="shared" si="237"/>
        <v>21.27798956807564</v>
      </c>
      <c r="O522">
        <f t="shared" si="246"/>
        <v>-0.32807573202613699</v>
      </c>
      <c r="P522">
        <f t="shared" si="247"/>
        <v>20.949913836049504</v>
      </c>
      <c r="Q522">
        <f t="shared" si="248"/>
        <v>-1254388223.4818799</v>
      </c>
      <c r="R522">
        <f t="shared" si="249"/>
        <v>0</v>
      </c>
      <c r="S522">
        <f t="shared" si="250"/>
        <v>0</v>
      </c>
      <c r="U522">
        <f t="shared" si="238"/>
        <v>5.2359877559829888</v>
      </c>
      <c r="V522">
        <f t="shared" si="239"/>
        <v>-4.4694399527539943</v>
      </c>
      <c r="W522">
        <f t="shared" si="251"/>
        <v>-4.304037157635821</v>
      </c>
      <c r="X522">
        <f t="shared" si="240"/>
        <v>0.93195059834716787</v>
      </c>
      <c r="Y522" t="e">
        <f t="shared" si="241"/>
        <v>#NUM!</v>
      </c>
      <c r="Z522">
        <f t="shared" si="252"/>
        <v>0.3280741833349638</v>
      </c>
      <c r="AA522" t="e">
        <f t="shared" si="242"/>
        <v>#NUM!</v>
      </c>
      <c r="AD522">
        <f t="shared" si="253"/>
        <v>-5.7463957785221342E-10</v>
      </c>
      <c r="AE522">
        <f t="shared" si="243"/>
        <v>-0.32736373078217723</v>
      </c>
      <c r="AF522">
        <f t="shared" si="244"/>
        <v>20.949203384071353</v>
      </c>
      <c r="AG522">
        <f t="shared" si="254"/>
        <v>0.3280741833349638</v>
      </c>
      <c r="AH522">
        <f t="shared" si="255"/>
        <v>20.9499138360495</v>
      </c>
      <c r="AI522">
        <f t="shared" si="245"/>
        <v>0</v>
      </c>
    </row>
    <row r="523" spans="1:35" x14ac:dyDescent="0.3">
      <c r="A523">
        <f t="shared" si="266"/>
        <v>0.48899999999999999</v>
      </c>
      <c r="B523">
        <f t="shared" si="256"/>
        <v>0.76811860112658437</v>
      </c>
      <c r="C523">
        <f t="shared" si="261"/>
        <v>0.71921910631190467</v>
      </c>
      <c r="D523">
        <f t="shared" si="257"/>
        <v>768120.94004151167</v>
      </c>
      <c r="E523">
        <f t="shared" si="262"/>
        <v>0.99940294834172616</v>
      </c>
      <c r="F523">
        <f t="shared" si="258"/>
        <v>1741262645.7506819</v>
      </c>
      <c r="G523" t="e">
        <f t="shared" si="259"/>
        <v>#NUM!</v>
      </c>
      <c r="H523" t="e">
        <f t="shared" si="260"/>
        <v>#NUM!</v>
      </c>
      <c r="I523">
        <f t="shared" si="263"/>
        <v>0.71921799123968544</v>
      </c>
      <c r="J523" t="e">
        <f t="shared" si="264"/>
        <v>#NUM!</v>
      </c>
      <c r="K523" t="e">
        <f t="shared" si="265"/>
        <v>#NUM!</v>
      </c>
      <c r="M523">
        <f t="shared" si="236"/>
        <v>21277897.623363789</v>
      </c>
      <c r="N523">
        <f t="shared" si="237"/>
        <v>21.277876016495444</v>
      </c>
      <c r="O523">
        <f t="shared" si="246"/>
        <v>-0.32959078050957341</v>
      </c>
      <c r="P523">
        <f t="shared" si="247"/>
        <v>20.948285235985871</v>
      </c>
      <c r="Q523">
        <f t="shared" si="248"/>
        <v>-1252346989.3370073</v>
      </c>
      <c r="R523">
        <f t="shared" si="249"/>
        <v>0</v>
      </c>
      <c r="S523">
        <f t="shared" si="250"/>
        <v>0</v>
      </c>
      <c r="U523">
        <f t="shared" si="238"/>
        <v>5.2359877559829888</v>
      </c>
      <c r="V523">
        <f t="shared" si="239"/>
        <v>-4.4678691548564045</v>
      </c>
      <c r="W523">
        <f t="shared" si="251"/>
        <v>-4.3160713986868888</v>
      </c>
      <c r="X523">
        <f t="shared" si="240"/>
        <v>0.9199163572961</v>
      </c>
      <c r="Y523" t="e">
        <f t="shared" si="241"/>
        <v>#NUM!</v>
      </c>
      <c r="Z523">
        <f t="shared" si="252"/>
        <v>0.32958923011543922</v>
      </c>
      <c r="AA523" t="e">
        <f t="shared" si="242"/>
        <v>#NUM!</v>
      </c>
      <c r="AD523">
        <f t="shared" si="253"/>
        <v>-5.7463957785221342E-10</v>
      </c>
      <c r="AE523">
        <f t="shared" si="243"/>
        <v>-0.32899232914284859</v>
      </c>
      <c r="AF523">
        <f t="shared" si="244"/>
        <v>20.947688335587916</v>
      </c>
      <c r="AG523">
        <f t="shared" si="254"/>
        <v>0.32958923011543922</v>
      </c>
      <c r="AH523">
        <f t="shared" si="255"/>
        <v>20.948285235985868</v>
      </c>
      <c r="AI523">
        <f t="shared" si="245"/>
        <v>0</v>
      </c>
    </row>
    <row r="524" spans="1:35" x14ac:dyDescent="0.3">
      <c r="A524">
        <f t="shared" si="266"/>
        <v>0.49</v>
      </c>
      <c r="B524">
        <f t="shared" si="256"/>
        <v>0.76968939902417399</v>
      </c>
      <c r="C524">
        <f t="shared" si="261"/>
        <v>0.71812685526240572</v>
      </c>
      <c r="D524">
        <f t="shared" si="257"/>
        <v>769691.73950989917</v>
      </c>
      <c r="E524">
        <f t="shared" si="262"/>
        <v>0.9995065603521236</v>
      </c>
      <c r="F524">
        <f t="shared" si="258"/>
        <v>1741082140.959105</v>
      </c>
      <c r="G524" t="e">
        <f t="shared" si="259"/>
        <v>#NUM!</v>
      </c>
      <c r="H524" t="e">
        <f t="shared" si="260"/>
        <v>#NUM!</v>
      </c>
      <c r="I524">
        <f t="shared" si="263"/>
        <v>0.71812574058335454</v>
      </c>
      <c r="J524" t="e">
        <f t="shared" si="264"/>
        <v>#NUM!</v>
      </c>
      <c r="K524" t="e">
        <f t="shared" si="265"/>
        <v>#NUM!</v>
      </c>
      <c r="M524">
        <f t="shared" si="236"/>
        <v>21277793.954724811</v>
      </c>
      <c r="N524">
        <f t="shared" si="237"/>
        <v>21.277772346336647</v>
      </c>
      <c r="O524">
        <f t="shared" si="246"/>
        <v>-0.33111059910604795</v>
      </c>
      <c r="P524">
        <f t="shared" si="247"/>
        <v>20.9466617472306</v>
      </c>
      <c r="Q524">
        <f t="shared" si="248"/>
        <v>-1250315467.5723164</v>
      </c>
      <c r="R524">
        <f t="shared" si="249"/>
        <v>0</v>
      </c>
      <c r="S524">
        <f t="shared" si="250"/>
        <v>0</v>
      </c>
      <c r="U524">
        <f t="shared" si="238"/>
        <v>5.2359877559829888</v>
      </c>
      <c r="V524">
        <f t="shared" si="239"/>
        <v>-4.4662983569588146</v>
      </c>
      <c r="W524">
        <f t="shared" si="251"/>
        <v>-4.3281372751780962</v>
      </c>
      <c r="X524">
        <f t="shared" si="240"/>
        <v>0.90785048080489261</v>
      </c>
      <c r="Y524" t="e">
        <f t="shared" si="241"/>
        <v>#NUM!</v>
      </c>
      <c r="Z524">
        <f t="shared" si="252"/>
        <v>0.33110904690129733</v>
      </c>
      <c r="AA524" t="e">
        <f t="shared" si="242"/>
        <v>#NUM!</v>
      </c>
      <c r="AD524">
        <f t="shared" si="253"/>
        <v>-5.7463957785221342E-10</v>
      </c>
      <c r="AE524">
        <f t="shared" si="243"/>
        <v>-0.33061581608750046</v>
      </c>
      <c r="AF524">
        <f t="shared" si="244"/>
        <v>20.946168516991442</v>
      </c>
      <c r="AG524">
        <f t="shared" si="254"/>
        <v>0.33110904690129733</v>
      </c>
      <c r="AH524">
        <f t="shared" si="255"/>
        <v>20.9466617472306</v>
      </c>
      <c r="AI524">
        <f t="shared" si="245"/>
        <v>0</v>
      </c>
    </row>
    <row r="525" spans="1:35" x14ac:dyDescent="0.3">
      <c r="A525">
        <f t="shared" si="266"/>
        <v>0.49099999999999999</v>
      </c>
      <c r="B525">
        <f t="shared" si="256"/>
        <v>0.77126019692176373</v>
      </c>
      <c r="C525">
        <f t="shared" si="261"/>
        <v>0.7170328323027344</v>
      </c>
      <c r="D525">
        <f t="shared" si="257"/>
        <v>771262.53897828679</v>
      </c>
      <c r="E525">
        <f t="shared" si="262"/>
        <v>0.99960030763989149</v>
      </c>
      <c r="F525">
        <f t="shared" si="258"/>
        <v>1740918853.9660454</v>
      </c>
      <c r="G525" t="e">
        <f t="shared" si="259"/>
        <v>#NUM!</v>
      </c>
      <c r="H525" t="e">
        <f t="shared" si="260"/>
        <v>#NUM!</v>
      </c>
      <c r="I525">
        <f t="shared" si="263"/>
        <v>0.71703171794560361</v>
      </c>
      <c r="J525" t="e">
        <f t="shared" si="264"/>
        <v>#NUM!</v>
      </c>
      <c r="K525" t="e">
        <f t="shared" si="265"/>
        <v>#NUM!</v>
      </c>
      <c r="M525">
        <f t="shared" si="236"/>
        <v>21277700.165460128</v>
      </c>
      <c r="N525">
        <f t="shared" si="237"/>
        <v>21.277678555547364</v>
      </c>
      <c r="O525">
        <f t="shared" si="246"/>
        <v>-0.33263520233778787</v>
      </c>
      <c r="P525">
        <f t="shared" si="247"/>
        <v>20.945043353209577</v>
      </c>
      <c r="Q525">
        <f t="shared" si="248"/>
        <v>-1248293600.9926229</v>
      </c>
      <c r="R525">
        <f t="shared" si="249"/>
        <v>0</v>
      </c>
      <c r="S525">
        <f t="shared" si="250"/>
        <v>0</v>
      </c>
      <c r="U525">
        <f t="shared" si="238"/>
        <v>5.2359877559829888</v>
      </c>
      <c r="V525">
        <f t="shared" si="239"/>
        <v>-4.4647275590612248</v>
      </c>
      <c r="W525">
        <f t="shared" si="251"/>
        <v>-4.3402349988756317</v>
      </c>
      <c r="X525">
        <f t="shared" si="240"/>
        <v>0.89575275710735713</v>
      </c>
      <c r="Y525" t="e">
        <f t="shared" si="241"/>
        <v>#NUM!</v>
      </c>
      <c r="Z525">
        <f t="shared" si="252"/>
        <v>0.33263364821369967</v>
      </c>
      <c r="AA525" t="e">
        <f t="shared" si="242"/>
        <v>#NUM!</v>
      </c>
      <c r="AD525">
        <f t="shared" si="253"/>
        <v>-5.7463957785221342E-10</v>
      </c>
      <c r="AE525">
        <f t="shared" si="243"/>
        <v>-0.3322342081891852</v>
      </c>
      <c r="AF525">
        <f t="shared" si="244"/>
        <v>20.944643913759702</v>
      </c>
      <c r="AG525">
        <f t="shared" si="254"/>
        <v>0.33263364821369967</v>
      </c>
      <c r="AH525">
        <f t="shared" si="255"/>
        <v>20.945043353209577</v>
      </c>
      <c r="AI525">
        <f t="shared" si="245"/>
        <v>0</v>
      </c>
    </row>
    <row r="526" spans="1:35" x14ac:dyDescent="0.3">
      <c r="A526">
        <f t="shared" si="266"/>
        <v>0.49199999999999999</v>
      </c>
      <c r="B526">
        <f t="shared" si="256"/>
        <v>0.77283099481935336</v>
      </c>
      <c r="C526">
        <f t="shared" si="261"/>
        <v>0.7159370401322892</v>
      </c>
      <c r="D526">
        <f t="shared" si="257"/>
        <v>772833.3384466744</v>
      </c>
      <c r="E526">
        <f t="shared" si="262"/>
        <v>0.99968418927575975</v>
      </c>
      <c r="F526">
        <f t="shared" si="258"/>
        <v>1740772776.7118974</v>
      </c>
      <c r="G526" t="e">
        <f t="shared" si="259"/>
        <v>#NUM!</v>
      </c>
      <c r="H526" t="e">
        <f t="shared" si="260"/>
        <v>#NUM!</v>
      </c>
      <c r="I526">
        <f t="shared" si="263"/>
        <v>0.71593592610670331</v>
      </c>
      <c r="J526" t="e">
        <f t="shared" si="264"/>
        <v>#NUM!</v>
      </c>
      <c r="K526" t="e">
        <f t="shared" si="265"/>
        <v>#NUM!</v>
      </c>
      <c r="M526">
        <f t="shared" si="236"/>
        <v>21277616.253720779</v>
      </c>
      <c r="N526">
        <f t="shared" si="237"/>
        <v>21.277594642278615</v>
      </c>
      <c r="O526">
        <f t="shared" si="246"/>
        <v>-0.33416460470363074</v>
      </c>
      <c r="P526">
        <f t="shared" si="247"/>
        <v>20.943430037574984</v>
      </c>
      <c r="Q526">
        <f t="shared" si="248"/>
        <v>-1246281333.0255477</v>
      </c>
      <c r="R526">
        <f t="shared" si="249"/>
        <v>0</v>
      </c>
      <c r="S526">
        <f t="shared" si="250"/>
        <v>0</v>
      </c>
      <c r="U526">
        <f t="shared" si="238"/>
        <v>5.2359877559829888</v>
      </c>
      <c r="V526">
        <f t="shared" si="239"/>
        <v>-4.4631567611636358</v>
      </c>
      <c r="W526">
        <f t="shared" si="251"/>
        <v>-4.3523647831543171</v>
      </c>
      <c r="X526">
        <f t="shared" si="240"/>
        <v>0.88362297282867175</v>
      </c>
      <c r="Y526" t="e">
        <f t="shared" si="241"/>
        <v>#NUM!</v>
      </c>
      <c r="Z526">
        <f t="shared" si="252"/>
        <v>0.33416304866393703</v>
      </c>
      <c r="AA526" t="e">
        <f t="shared" si="242"/>
        <v>#NUM!</v>
      </c>
      <c r="AD526">
        <f t="shared" si="253"/>
        <v>-5.7463957785221342E-10</v>
      </c>
      <c r="AE526">
        <f t="shared" si="243"/>
        <v>-0.33384752190817629</v>
      </c>
      <c r="AF526">
        <f t="shared" si="244"/>
        <v>20.943114511393858</v>
      </c>
      <c r="AG526">
        <f t="shared" si="254"/>
        <v>0.33416304866393703</v>
      </c>
      <c r="AH526">
        <f t="shared" si="255"/>
        <v>20.943430037574977</v>
      </c>
      <c r="AI526">
        <f t="shared" si="245"/>
        <v>0</v>
      </c>
    </row>
    <row r="527" spans="1:35" x14ac:dyDescent="0.3">
      <c r="A527">
        <f t="shared" si="266"/>
        <v>0.49299999999999999</v>
      </c>
      <c r="B527">
        <f t="shared" si="256"/>
        <v>0.77440179271694298</v>
      </c>
      <c r="C527">
        <f t="shared" si="261"/>
        <v>0.71483948145483356</v>
      </c>
      <c r="D527">
        <f t="shared" si="257"/>
        <v>774404.1379150619</v>
      </c>
      <c r="E527">
        <f t="shared" si="262"/>
        <v>0.99975820442929053</v>
      </c>
      <c r="F527">
        <f t="shared" si="258"/>
        <v>1740643901.9862289</v>
      </c>
      <c r="G527" t="e">
        <f t="shared" si="259"/>
        <v>#NUM!</v>
      </c>
      <c r="H527" t="e">
        <f t="shared" si="260"/>
        <v>#NUM!</v>
      </c>
      <c r="I527">
        <f t="shared" si="263"/>
        <v>0.71483836785181398</v>
      </c>
      <c r="J527" t="e">
        <f t="shared" si="264"/>
        <v>#NUM!</v>
      </c>
      <c r="K527" t="e">
        <f t="shared" si="265"/>
        <v>#NUM!</v>
      </c>
      <c r="M527">
        <f t="shared" si="236"/>
        <v>21277542.217851765</v>
      </c>
      <c r="N527">
        <f t="shared" si="237"/>
        <v>21.277520604875384</v>
      </c>
      <c r="O527">
        <f t="shared" si="246"/>
        <v>-0.33569882079181679</v>
      </c>
      <c r="P527">
        <f t="shared" si="247"/>
        <v>20.941821784083569</v>
      </c>
      <c r="Q527">
        <f t="shared" si="248"/>
        <v>-1244278607.565125</v>
      </c>
      <c r="R527">
        <f t="shared" si="249"/>
        <v>0</v>
      </c>
      <c r="S527">
        <f t="shared" si="250"/>
        <v>0</v>
      </c>
      <c r="U527">
        <f t="shared" si="238"/>
        <v>5.2359877559829888</v>
      </c>
      <c r="V527">
        <f t="shared" si="239"/>
        <v>-4.461585963266046</v>
      </c>
      <c r="W527">
        <f t="shared" si="251"/>
        <v>-4.364526843013655</v>
      </c>
      <c r="X527">
        <f t="shared" si="240"/>
        <v>0.87146091296933381</v>
      </c>
      <c r="Y527" t="e">
        <f t="shared" si="241"/>
        <v>#NUM!</v>
      </c>
      <c r="Z527">
        <f t="shared" si="252"/>
        <v>0.33569726295412616</v>
      </c>
      <c r="AA527" t="e">
        <f t="shared" si="242"/>
        <v>#NUM!</v>
      </c>
      <c r="AD527">
        <f t="shared" si="253"/>
        <v>-5.7463957785221342E-10</v>
      </c>
      <c r="AE527">
        <f t="shared" si="243"/>
        <v>-0.33545577360159273</v>
      </c>
      <c r="AF527">
        <f t="shared" si="244"/>
        <v>20.941580295305673</v>
      </c>
      <c r="AG527">
        <f t="shared" si="254"/>
        <v>0.33569726295412616</v>
      </c>
      <c r="AH527">
        <f t="shared" si="255"/>
        <v>20.941821784083569</v>
      </c>
      <c r="AI527">
        <f t="shared" si="245"/>
        <v>0</v>
      </c>
    </row>
    <row r="528" spans="1:35" x14ac:dyDescent="0.3">
      <c r="A528">
        <f t="shared" si="266"/>
        <v>0.49399999999999999</v>
      </c>
      <c r="B528">
        <f t="shared" si="256"/>
        <v>0.77597259061453272</v>
      </c>
      <c r="C528">
        <f t="shared" si="261"/>
        <v>0.71374015897848997</v>
      </c>
      <c r="D528">
        <f t="shared" si="257"/>
        <v>775974.93738344952</v>
      </c>
      <c r="E528">
        <f t="shared" si="262"/>
        <v>0.99982235237546946</v>
      </c>
      <c r="F528">
        <f t="shared" si="258"/>
        <v>1740532223.4154549</v>
      </c>
      <c r="G528" t="e">
        <f t="shared" si="259"/>
        <v>#NUM!</v>
      </c>
      <c r="H528" t="e">
        <f t="shared" si="260"/>
        <v>#NUM!</v>
      </c>
      <c r="I528">
        <f t="shared" si="263"/>
        <v>0.71373904580789982</v>
      </c>
      <c r="J528" t="e">
        <f t="shared" si="264"/>
        <v>#NUM!</v>
      </c>
      <c r="K528" t="e">
        <f t="shared" si="265"/>
        <v>#NUM!</v>
      </c>
      <c r="M528">
        <f t="shared" si="236"/>
        <v>21277478.056385372</v>
      </c>
      <c r="N528">
        <f t="shared" si="237"/>
        <v>21.277456441869948</v>
      </c>
      <c r="O528">
        <f t="shared" si="246"/>
        <v>-0.33723786550916418</v>
      </c>
      <c r="P528">
        <f t="shared" si="247"/>
        <v>20.940218576360785</v>
      </c>
      <c r="Q528">
        <f t="shared" si="248"/>
        <v>-1242285368.6751337</v>
      </c>
      <c r="R528">
        <f t="shared" si="249"/>
        <v>0</v>
      </c>
      <c r="S528">
        <f t="shared" si="250"/>
        <v>0</v>
      </c>
      <c r="U528">
        <f t="shared" si="238"/>
        <v>5.2359877559829888</v>
      </c>
      <c r="V528">
        <f t="shared" si="239"/>
        <v>-4.4600151653684561</v>
      </c>
      <c r="W528">
        <f t="shared" si="251"/>
        <v>-4.3767213950940826</v>
      </c>
      <c r="X528">
        <f t="shared" si="240"/>
        <v>0.85926636088890618</v>
      </c>
      <c r="Y528" t="e">
        <f t="shared" si="241"/>
        <v>#NUM!</v>
      </c>
      <c r="Z528">
        <f t="shared" si="252"/>
        <v>0.33723630587791154</v>
      </c>
      <c r="AA528" t="e">
        <f t="shared" si="242"/>
        <v>#NUM!</v>
      </c>
      <c r="AD528">
        <f t="shared" si="253"/>
        <v>-5.7463957785221342E-10</v>
      </c>
      <c r="AE528">
        <f t="shared" si="243"/>
        <v>-0.33705897953081515</v>
      </c>
      <c r="AF528">
        <f t="shared" si="244"/>
        <v>20.940041250588326</v>
      </c>
      <c r="AG528">
        <f t="shared" si="254"/>
        <v>0.33723630587791154</v>
      </c>
      <c r="AH528">
        <f t="shared" si="255"/>
        <v>20.940218576360785</v>
      </c>
      <c r="AI528">
        <f t="shared" si="245"/>
        <v>0</v>
      </c>
    </row>
    <row r="529" spans="1:35" x14ac:dyDescent="0.3">
      <c r="A529">
        <f t="shared" si="266"/>
        <v>0.495</v>
      </c>
      <c r="B529">
        <f t="shared" si="256"/>
        <v>0.77754338851212235</v>
      </c>
      <c r="C529">
        <f t="shared" si="261"/>
        <v>0.71263907541573279</v>
      </c>
      <c r="D529">
        <f t="shared" si="257"/>
        <v>777545.73685183702</v>
      </c>
      <c r="E529">
        <f t="shared" si="262"/>
        <v>0.99987663247642833</v>
      </c>
      <c r="F529">
        <f t="shared" si="258"/>
        <v>1740437735.4939048</v>
      </c>
      <c r="G529" t="e">
        <f t="shared" si="259"/>
        <v>#NUM!</v>
      </c>
      <c r="H529" t="e">
        <f t="shared" si="260"/>
        <v>#NUM!</v>
      </c>
      <c r="I529">
        <f t="shared" si="263"/>
        <v>0.71263796268742308</v>
      </c>
      <c r="J529" t="e">
        <f t="shared" si="264"/>
        <v>#NUM!</v>
      </c>
      <c r="K529" t="e">
        <f t="shared" si="265"/>
        <v>#NUM!</v>
      </c>
      <c r="M529">
        <f t="shared" si="236"/>
        <v>21277423.768059313</v>
      </c>
      <c r="N529">
        <f t="shared" si="237"/>
        <v>21.277402152000008</v>
      </c>
      <c r="O529">
        <f t="shared" si="246"/>
        <v>-0.33878175374155967</v>
      </c>
      <c r="P529">
        <f t="shared" si="247"/>
        <v>20.938620398258447</v>
      </c>
      <c r="Q529">
        <f t="shared" si="248"/>
        <v>-1240301561.0314126</v>
      </c>
      <c r="R529">
        <f t="shared" si="249"/>
        <v>0</v>
      </c>
      <c r="S529">
        <f t="shared" si="250"/>
        <v>0</v>
      </c>
      <c r="U529">
        <f t="shared" si="238"/>
        <v>5.2359877559829888</v>
      </c>
      <c r="V529">
        <f t="shared" si="239"/>
        <v>-4.4584443674708663</v>
      </c>
      <c r="W529">
        <f t="shared" si="251"/>
        <v>-4.3889486576934011</v>
      </c>
      <c r="X529">
        <f t="shared" si="240"/>
        <v>0.84703909828958768</v>
      </c>
      <c r="Y529" t="e">
        <f t="shared" si="241"/>
        <v>#NUM!</v>
      </c>
      <c r="Z529">
        <f t="shared" si="252"/>
        <v>0.33878019232117618</v>
      </c>
      <c r="AA529" t="e">
        <f t="shared" si="242"/>
        <v>#NUM!</v>
      </c>
      <c r="AD529">
        <f t="shared" si="253"/>
        <v>-5.7463957785221342E-10</v>
      </c>
      <c r="AE529">
        <f t="shared" si="243"/>
        <v>-0.33865715584402278</v>
      </c>
      <c r="AF529">
        <f t="shared" si="244"/>
        <v>20.938497362355928</v>
      </c>
      <c r="AG529">
        <f t="shared" si="254"/>
        <v>0.33878019232117618</v>
      </c>
      <c r="AH529">
        <f t="shared" si="255"/>
        <v>20.938620398258443</v>
      </c>
      <c r="AI529">
        <f t="shared" si="245"/>
        <v>0</v>
      </c>
    </row>
    <row r="530" spans="1:35" x14ac:dyDescent="0.3">
      <c r="A530">
        <f t="shared" si="266"/>
        <v>0.496</v>
      </c>
      <c r="B530">
        <f t="shared" si="256"/>
        <v>0.77911418640971186</v>
      </c>
      <c r="C530">
        <f t="shared" si="261"/>
        <v>0.71153623348338169</v>
      </c>
      <c r="D530">
        <f t="shared" si="257"/>
        <v>779116.5363202244</v>
      </c>
      <c r="E530">
        <f t="shared" si="262"/>
        <v>0.99992104419754124</v>
      </c>
      <c r="F530">
        <f t="shared" si="258"/>
        <v>1740360433.555145</v>
      </c>
      <c r="G530" t="e">
        <f t="shared" si="259"/>
        <v>#NUM!</v>
      </c>
      <c r="H530" t="e">
        <f t="shared" si="260"/>
        <v>#NUM!</v>
      </c>
      <c r="I530">
        <f t="shared" si="263"/>
        <v>0.71153512128899077</v>
      </c>
      <c r="J530" t="e">
        <f t="shared" si="264"/>
        <v>#NUM!</v>
      </c>
      <c r="K530" t="e">
        <f t="shared" si="265"/>
        <v>#NUM!</v>
      </c>
      <c r="M530">
        <f t="shared" si="236"/>
        <v>21277379.351800561</v>
      </c>
      <c r="N530">
        <f t="shared" si="237"/>
        <v>21.27735773419251</v>
      </c>
      <c r="O530">
        <f t="shared" si="246"/>
        <v>-0.34033050035288326</v>
      </c>
      <c r="P530">
        <f t="shared" si="247"/>
        <v>20.937027233839625</v>
      </c>
      <c r="Q530">
        <f t="shared" si="248"/>
        <v>-1238327129.8983395</v>
      </c>
      <c r="R530">
        <f t="shared" si="249"/>
        <v>0</v>
      </c>
      <c r="S530">
        <f t="shared" si="250"/>
        <v>0</v>
      </c>
      <c r="U530">
        <f t="shared" si="238"/>
        <v>5.2359877559829888</v>
      </c>
      <c r="V530">
        <f t="shared" si="239"/>
        <v>-4.4568735695732773</v>
      </c>
      <c r="W530">
        <f t="shared" si="251"/>
        <v>-4.4012088507834104</v>
      </c>
      <c r="X530">
        <f t="shared" si="240"/>
        <v>0.83477890519957842</v>
      </c>
      <c r="Y530" t="e">
        <f t="shared" si="241"/>
        <v>#NUM!</v>
      </c>
      <c r="Z530">
        <f t="shared" si="252"/>
        <v>0.34032893726275826</v>
      </c>
      <c r="AA530" t="e">
        <f t="shared" si="242"/>
        <v>#NUM!</v>
      </c>
      <c r="AD530">
        <f t="shared" si="253"/>
        <v>-5.7463957785221342E-10</v>
      </c>
      <c r="AE530">
        <f t="shared" si="243"/>
        <v>-0.34025031859310434</v>
      </c>
      <c r="AF530">
        <f t="shared" si="244"/>
        <v>20.936948615744605</v>
      </c>
      <c r="AG530">
        <f t="shared" si="254"/>
        <v>0.34032893726275826</v>
      </c>
      <c r="AH530">
        <f t="shared" si="255"/>
        <v>20.937027233839618</v>
      </c>
      <c r="AI530">
        <f t="shared" si="245"/>
        <v>0</v>
      </c>
    </row>
    <row r="531" spans="1:35" x14ac:dyDescent="0.3">
      <c r="A531">
        <f t="shared" si="266"/>
        <v>0.497</v>
      </c>
      <c r="B531">
        <f t="shared" si="256"/>
        <v>0.7806849843073016</v>
      </c>
      <c r="C531">
        <f t="shared" si="261"/>
        <v>0.71043163590259484</v>
      </c>
      <c r="D531">
        <f t="shared" si="257"/>
        <v>780687.33578861214</v>
      </c>
      <c r="E531">
        <f t="shared" si="262"/>
        <v>0.99995558710596832</v>
      </c>
      <c r="F531">
        <f t="shared" si="258"/>
        <v>1740300313.7739651</v>
      </c>
      <c r="G531" t="e">
        <f t="shared" si="259"/>
        <v>#NUM!</v>
      </c>
      <c r="H531" t="e">
        <f t="shared" si="260"/>
        <v>#NUM!</v>
      </c>
      <c r="I531">
        <f t="shared" si="263"/>
        <v>0.71043052400642182</v>
      </c>
      <c r="J531" t="e">
        <f t="shared" si="264"/>
        <v>#NUM!</v>
      </c>
      <c r="K531" t="e">
        <f t="shared" si="265"/>
        <v>#NUM!</v>
      </c>
      <c r="M531">
        <f t="shared" si="236"/>
        <v>21277344.806726694</v>
      </c>
      <c r="N531">
        <f t="shared" si="237"/>
        <v>21.27732318756502</v>
      </c>
      <c r="O531">
        <f t="shared" si="246"/>
        <v>-0.34188412087586489</v>
      </c>
      <c r="P531">
        <f t="shared" si="247"/>
        <v>20.935439066689156</v>
      </c>
      <c r="Q531">
        <f t="shared" si="248"/>
        <v>-1236362020.2717612</v>
      </c>
      <c r="R531">
        <f t="shared" si="249"/>
        <v>0</v>
      </c>
      <c r="S531">
        <f t="shared" si="250"/>
        <v>0</v>
      </c>
      <c r="U531">
        <f t="shared" si="238"/>
        <v>5.2359877559829888</v>
      </c>
      <c r="V531">
        <f t="shared" si="239"/>
        <v>-4.4553027716756874</v>
      </c>
      <c r="W531">
        <f t="shared" si="251"/>
        <v>-4.41350219602674</v>
      </c>
      <c r="X531">
        <f t="shared" si="240"/>
        <v>0.82248555995624884</v>
      </c>
      <c r="Y531" t="e">
        <f t="shared" si="241"/>
        <v>#NUM!</v>
      </c>
      <c r="Z531">
        <f t="shared" si="252"/>
        <v>0.34188255577517546</v>
      </c>
      <c r="AA531" t="e">
        <f t="shared" si="242"/>
        <v>#NUM!</v>
      </c>
      <c r="AD531">
        <f t="shared" si="253"/>
        <v>-5.7463957785221342E-10</v>
      </c>
      <c r="AE531">
        <f t="shared" si="243"/>
        <v>-0.34183848373300385</v>
      </c>
      <c r="AF531">
        <f t="shared" si="244"/>
        <v>20.935394995221625</v>
      </c>
      <c r="AG531">
        <f t="shared" si="254"/>
        <v>0.34188255577517546</v>
      </c>
      <c r="AH531">
        <f t="shared" si="255"/>
        <v>20.935439066689156</v>
      </c>
      <c r="AI531">
        <f t="shared" si="245"/>
        <v>0</v>
      </c>
    </row>
    <row r="532" spans="1:35" x14ac:dyDescent="0.3">
      <c r="A532">
        <f t="shared" si="266"/>
        <v>0.498</v>
      </c>
      <c r="B532">
        <f t="shared" si="256"/>
        <v>0.78225578220489123</v>
      </c>
      <c r="C532">
        <f t="shared" si="261"/>
        <v>0.70932528539886253</v>
      </c>
      <c r="D532">
        <f t="shared" si="257"/>
        <v>782258.13525699964</v>
      </c>
      <c r="E532">
        <f t="shared" si="262"/>
        <v>0.9999802608538364</v>
      </c>
      <c r="F532">
        <f t="shared" si="258"/>
        <v>1740257373.1951981</v>
      </c>
      <c r="G532" t="e">
        <f t="shared" si="259"/>
        <v>#NUM!</v>
      </c>
      <c r="H532" t="e">
        <f t="shared" si="260"/>
        <v>#NUM!</v>
      </c>
      <c r="I532">
        <f t="shared" si="263"/>
        <v>0.70932417397432102</v>
      </c>
      <c r="J532" t="e">
        <f t="shared" si="264"/>
        <v>#NUM!</v>
      </c>
      <c r="K532" t="e">
        <f t="shared" si="265"/>
        <v>#NUM!</v>
      </c>
      <c r="M532">
        <f t="shared" si="236"/>
        <v>21277320.13216269</v>
      </c>
      <c r="N532">
        <f t="shared" si="237"/>
        <v>21.277298511442513</v>
      </c>
      <c r="O532">
        <f t="shared" si="246"/>
        <v>-0.34344262990226698</v>
      </c>
      <c r="P532">
        <f t="shared" si="247"/>
        <v>20.933855881540246</v>
      </c>
      <c r="Q532">
        <f t="shared" si="248"/>
        <v>-1234406178.8890686</v>
      </c>
      <c r="R532">
        <f t="shared" si="249"/>
        <v>0</v>
      </c>
      <c r="S532">
        <f t="shared" si="250"/>
        <v>0</v>
      </c>
      <c r="U532">
        <f t="shared" si="238"/>
        <v>5.2359877559829888</v>
      </c>
      <c r="V532">
        <f t="shared" si="239"/>
        <v>-4.4537319737780976</v>
      </c>
      <c r="W532">
        <f t="shared" si="251"/>
        <v>-4.425828916793872</v>
      </c>
      <c r="X532">
        <f t="shared" si="240"/>
        <v>0.8101588391891168</v>
      </c>
      <c r="Y532" t="e">
        <f t="shared" si="241"/>
        <v>#NUM!</v>
      </c>
      <c r="Z532">
        <f t="shared" si="252"/>
        <v>0.34344106302535576</v>
      </c>
      <c r="AA532" t="e">
        <f t="shared" si="242"/>
        <v>#NUM!</v>
      </c>
      <c r="AD532">
        <f t="shared" si="253"/>
        <v>-5.7463957785221342E-10</v>
      </c>
      <c r="AE532">
        <f t="shared" si="243"/>
        <v>-0.34342166710569633</v>
      </c>
      <c r="AF532">
        <f t="shared" si="244"/>
        <v>20.933836486195222</v>
      </c>
      <c r="AG532">
        <f t="shared" si="254"/>
        <v>0.34344106302535576</v>
      </c>
      <c r="AH532">
        <f t="shared" si="255"/>
        <v>20.933855881540243</v>
      </c>
      <c r="AI532">
        <f t="shared" si="245"/>
        <v>0</v>
      </c>
    </row>
    <row r="533" spans="1:35" x14ac:dyDescent="0.3">
      <c r="A533">
        <f t="shared" si="266"/>
        <v>0.499</v>
      </c>
      <c r="B533">
        <f t="shared" si="256"/>
        <v>0.78382658010248085</v>
      </c>
      <c r="C533">
        <f t="shared" si="261"/>
        <v>0.70821718470200001</v>
      </c>
      <c r="D533">
        <f t="shared" si="257"/>
        <v>783828.93472538714</v>
      </c>
      <c r="E533">
        <f t="shared" si="262"/>
        <v>0.99999506520055126</v>
      </c>
      <c r="F533">
        <f t="shared" si="258"/>
        <v>1740231609.6945343</v>
      </c>
      <c r="G533" t="e">
        <f t="shared" si="259"/>
        <v>#NUM!</v>
      </c>
      <c r="H533" t="e">
        <f t="shared" si="260"/>
        <v>#NUM!</v>
      </c>
      <c r="I533">
        <f t="shared" si="263"/>
        <v>0.70821607384108165</v>
      </c>
      <c r="J533" t="e">
        <f t="shared" si="264"/>
        <v>#NUM!</v>
      </c>
      <c r="K533" t="e">
        <f t="shared" si="265"/>
        <v>#NUM!</v>
      </c>
      <c r="M533">
        <f t="shared" si="236"/>
        <v>21277305.327618528</v>
      </c>
      <c r="N533">
        <f t="shared" si="237"/>
        <v>21.277283705334938</v>
      </c>
      <c r="O533">
        <f t="shared" si="246"/>
        <v>-0.34500604280804392</v>
      </c>
      <c r="P533">
        <f t="shared" si="247"/>
        <v>20.932277662526893</v>
      </c>
      <c r="Q533">
        <f t="shared" si="248"/>
        <v>-1232459552.0616722</v>
      </c>
      <c r="R533">
        <f t="shared" si="249"/>
        <v>0</v>
      </c>
      <c r="S533">
        <f t="shared" si="250"/>
        <v>0</v>
      </c>
      <c r="U533">
        <f t="shared" si="238"/>
        <v>5.2359877559829888</v>
      </c>
      <c r="V533">
        <f t="shared" si="239"/>
        <v>-4.4521611758805077</v>
      </c>
      <c r="W533">
        <f t="shared" si="251"/>
        <v>-4.4381892381803851</v>
      </c>
      <c r="X533">
        <f t="shared" si="240"/>
        <v>0.79779851780260369</v>
      </c>
      <c r="Y533" t="e">
        <f t="shared" si="241"/>
        <v>#NUM!</v>
      </c>
      <c r="Z533">
        <f t="shared" si="252"/>
        <v>0.34500447427537689</v>
      </c>
      <c r="AA533" t="e">
        <f t="shared" si="242"/>
        <v>#NUM!</v>
      </c>
      <c r="AD533">
        <f t="shared" si="253"/>
        <v>-5.7463957785221342E-10</v>
      </c>
      <c r="AE533">
        <f t="shared" si="243"/>
        <v>-0.34499988446329144</v>
      </c>
      <c r="AF533">
        <f t="shared" si="244"/>
        <v>20.932273073289444</v>
      </c>
      <c r="AG533">
        <f t="shared" si="254"/>
        <v>0.34500447427537689</v>
      </c>
      <c r="AH533">
        <f t="shared" si="255"/>
        <v>20.932277662526889</v>
      </c>
      <c r="AI533">
        <f t="shared" si="245"/>
        <v>0</v>
      </c>
    </row>
    <row r="534" spans="1:35" x14ac:dyDescent="0.3">
      <c r="A534">
        <f t="shared" si="266"/>
        <v>0.5</v>
      </c>
      <c r="B534">
        <f t="shared" si="256"/>
        <v>0.78539737800007059</v>
      </c>
      <c r="C534">
        <f t="shared" si="261"/>
        <v>0.70710733654614111</v>
      </c>
      <c r="D534">
        <f t="shared" si="257"/>
        <v>785399.73419377476</v>
      </c>
      <c r="E534">
        <f t="shared" si="262"/>
        <v>1</v>
      </c>
      <c r="F534">
        <f t="shared" si="258"/>
        <v>1740223022.0005462</v>
      </c>
      <c r="G534" t="e">
        <f t="shared" si="259"/>
        <v>#NUM!</v>
      </c>
      <c r="H534" t="e">
        <f t="shared" si="260"/>
        <v>#NUM!</v>
      </c>
      <c r="I534">
        <f t="shared" si="263"/>
        <v>0.7071062260942591</v>
      </c>
      <c r="J534" t="e">
        <f t="shared" si="264"/>
        <v>#NUM!</v>
      </c>
      <c r="K534" t="e">
        <f t="shared" si="265"/>
        <v>#NUM!</v>
      </c>
      <c r="M534">
        <f t="shared" ref="M534:M597" si="267">alpha*LN(F534)</f>
        <v>21277300.392801967</v>
      </c>
      <c r="N534">
        <f t="shared" ref="N534:N597" si="268">(LN(cat0)+LN(C534)+M534)/(alpha-1)</f>
        <v>21.277278768950044</v>
      </c>
      <c r="O534">
        <f t="shared" si="246"/>
        <v>-0.34657437529932344</v>
      </c>
      <c r="P534">
        <f t="shared" si="247"/>
        <v>20.930704393650721</v>
      </c>
      <c r="Q534">
        <f t="shared" si="248"/>
        <v>-1230522086.2528741</v>
      </c>
      <c r="R534">
        <f t="shared" si="249"/>
        <v>0</v>
      </c>
      <c r="S534">
        <f t="shared" si="250"/>
        <v>0</v>
      </c>
      <c r="U534">
        <f t="shared" ref="U534:U597" si="269">ea</f>
        <v>5.2359877559829888</v>
      </c>
      <c r="V534">
        <f t="shared" ref="V534:V597" si="270">$W$4+B534</f>
        <v>-4.4505903779829179</v>
      </c>
      <c r="W534">
        <f t="shared" si="251"/>
        <v>-4.4505833870243841</v>
      </c>
      <c r="X534">
        <f t="shared" ref="X534:X597" si="271">$W$5+W534</f>
        <v>0.78540436895860477</v>
      </c>
      <c r="Y534" t="e">
        <f t="shared" ref="Y534:Y597" si="272">LN(V534) - LN($W$4)</f>
        <v>#NUM!</v>
      </c>
      <c r="Z534">
        <f t="shared" si="252"/>
        <v>0.34657280488321185</v>
      </c>
      <c r="AA534" t="e">
        <f t="shared" ref="AA534:AA597" si="273">X534+Y534-Z534</f>
        <v>#NUM!</v>
      </c>
      <c r="AD534">
        <f t="shared" si="253"/>
        <v>-5.7463957785221342E-10</v>
      </c>
      <c r="AE534">
        <f t="shared" ref="AE534:AE597" si="274">alpha/(alpha-1)*(LN(C534)-LN(E534))</f>
        <v>-0.34657315145601669</v>
      </c>
      <c r="AF534">
        <f t="shared" ref="AF534:AF597" si="275">$E$18+LN(I534)</f>
        <v>20.930704740798166</v>
      </c>
      <c r="AG534">
        <f t="shared" si="254"/>
        <v>0.34657280488321185</v>
      </c>
      <c r="AH534">
        <f t="shared" si="255"/>
        <v>20.930704393650721</v>
      </c>
      <c r="AI534">
        <f t="shared" ref="AI534:AI597" si="276">AH534-P534</f>
        <v>0</v>
      </c>
    </row>
    <row r="535" spans="1:35" x14ac:dyDescent="0.3">
      <c r="A535">
        <f t="shared" si="266"/>
        <v>0.501</v>
      </c>
      <c r="B535">
        <f t="shared" si="256"/>
        <v>0.78696817589766022</v>
      </c>
      <c r="C535">
        <f t="shared" si="261"/>
        <v>0.70599574366973139</v>
      </c>
      <c r="D535">
        <f t="shared" si="257"/>
        <v>786970.53366216226</v>
      </c>
      <c r="E535">
        <f t="shared" si="262"/>
        <v>0.99999506520311243</v>
      </c>
      <c r="F535">
        <f t="shared" si="258"/>
        <v>1740231609.6900773</v>
      </c>
      <c r="G535" t="e">
        <f t="shared" si="259"/>
        <v>#NUM!</v>
      </c>
      <c r="H535" t="e">
        <f t="shared" si="260"/>
        <v>#NUM!</v>
      </c>
      <c r="I535">
        <f t="shared" si="263"/>
        <v>0.70599463371885274</v>
      </c>
      <c r="J535" t="e">
        <f t="shared" si="264"/>
        <v>#NUM!</v>
      </c>
      <c r="K535" t="e">
        <f t="shared" si="265"/>
        <v>#NUM!</v>
      </c>
      <c r="M535">
        <f t="shared" si="267"/>
        <v>21277305.327615965</v>
      </c>
      <c r="N535">
        <f t="shared" si="268"/>
        <v>21.277283702190779</v>
      </c>
      <c r="O535">
        <f t="shared" ref="O535:O598" si="277">LN(I535)</f>
        <v>-0.34814764248258029</v>
      </c>
      <c r="P535">
        <f t="shared" ref="P535:P598" si="278">N535+O535</f>
        <v>20.929136059708199</v>
      </c>
      <c r="Q535">
        <f t="shared" ref="Q535:Q598" si="279">P535-EXP(P535)</f>
        <v>-1228593729.2158811</v>
      </c>
      <c r="R535">
        <f t="shared" ref="R535:R598" si="280">EXP(Q535)</f>
        <v>0</v>
      </c>
      <c r="S535">
        <f t="shared" ref="S535:S598" si="281">IFERROR(P535-LN(J535),0)</f>
        <v>0</v>
      </c>
      <c r="U535">
        <f t="shared" si="269"/>
        <v>5.2359877559829888</v>
      </c>
      <c r="V535">
        <f t="shared" si="270"/>
        <v>-4.4490195800853289</v>
      </c>
      <c r="W535">
        <f t="shared" ref="W535:W598" si="282">V535*TAN(B535)</f>
        <v>-4.4630115919241495</v>
      </c>
      <c r="X535">
        <f t="shared" si="271"/>
        <v>0.77297616405883929</v>
      </c>
      <c r="Y535" t="e">
        <f t="shared" si="272"/>
        <v>#NUM!</v>
      </c>
      <c r="Z535">
        <f t="shared" ref="Z535:Z598" si="283">-LN(C535)</f>
        <v>0.34814607030348271</v>
      </c>
      <c r="AA535" t="e">
        <f t="shared" si="273"/>
        <v>#NUM!</v>
      </c>
      <c r="AD535">
        <f t="shared" ref="AD535:AD598" si="284">$D$14</f>
        <v>-5.7463957785221342E-10</v>
      </c>
      <c r="AE535">
        <f t="shared" si="274"/>
        <v>-0.34814148363555447</v>
      </c>
      <c r="AF535">
        <f t="shared" si="275"/>
        <v>20.929131473614909</v>
      </c>
      <c r="AG535">
        <f t="shared" ref="AG535:AG598" si="285">-LN(C535)</f>
        <v>0.34814607030348271</v>
      </c>
      <c r="AH535">
        <f t="shared" ref="AH535:AH598" si="286">SUM(AD535:AG535)</f>
        <v>20.929136059708195</v>
      </c>
      <c r="AI535">
        <f t="shared" si="276"/>
        <v>0</v>
      </c>
    </row>
    <row r="536" spans="1:35" x14ac:dyDescent="0.3">
      <c r="A536">
        <f t="shared" si="266"/>
        <v>0.502</v>
      </c>
      <c r="B536">
        <f t="shared" si="256"/>
        <v>0.78853897379524984</v>
      </c>
      <c r="C536">
        <f t="shared" si="261"/>
        <v>0.70488240881552122</v>
      </c>
      <c r="D536">
        <f t="shared" si="257"/>
        <v>788541.33313054976</v>
      </c>
      <c r="E536">
        <f t="shared" si="262"/>
        <v>0.99998026085895864</v>
      </c>
      <c r="F536">
        <f t="shared" si="258"/>
        <v>1740257373.1862838</v>
      </c>
      <c r="G536" t="e">
        <f t="shared" si="259"/>
        <v>#NUM!</v>
      </c>
      <c r="H536" t="e">
        <f t="shared" si="260"/>
        <v>#NUM!</v>
      </c>
      <c r="I536">
        <f t="shared" si="263"/>
        <v>0.704881299375412</v>
      </c>
      <c r="J536" t="e">
        <f t="shared" si="264"/>
        <v>#NUM!</v>
      </c>
      <c r="K536" t="e">
        <f t="shared" si="265"/>
        <v>#NUM!</v>
      </c>
      <c r="M536">
        <f t="shared" si="267"/>
        <v>21277320.132157568</v>
      </c>
      <c r="N536">
        <f t="shared" si="268"/>
        <v>21.277298505154167</v>
      </c>
      <c r="O536">
        <f t="shared" si="277"/>
        <v>-0.34972586002590089</v>
      </c>
      <c r="P536">
        <f t="shared" si="278"/>
        <v>20.927572645128265</v>
      </c>
      <c r="Q536">
        <f t="shared" si="279"/>
        <v>-1226674428.5579093</v>
      </c>
      <c r="R536">
        <f t="shared" si="280"/>
        <v>0</v>
      </c>
      <c r="S536">
        <f t="shared" si="281"/>
        <v>0</v>
      </c>
      <c r="U536">
        <f t="shared" si="269"/>
        <v>5.2359877559829888</v>
      </c>
      <c r="V536">
        <f t="shared" si="270"/>
        <v>-4.4474487821877391</v>
      </c>
      <c r="W536">
        <f t="shared" si="282"/>
        <v>-4.4754740832560014</v>
      </c>
      <c r="X536">
        <f t="shared" si="271"/>
        <v>0.76051367272698744</v>
      </c>
      <c r="Y536" t="e">
        <f t="shared" si="272"/>
        <v>#NUM!</v>
      </c>
      <c r="Z536">
        <f t="shared" si="283"/>
        <v>0.34972428608822215</v>
      </c>
      <c r="AA536" t="e">
        <f t="shared" si="273"/>
        <v>#NUM!</v>
      </c>
      <c r="AD536">
        <f t="shared" si="284"/>
        <v>-5.7463957785221342E-10</v>
      </c>
      <c r="AE536">
        <f t="shared" si="274"/>
        <v>-0.34970489645690811</v>
      </c>
      <c r="AF536">
        <f t="shared" si="275"/>
        <v>20.927553256071587</v>
      </c>
      <c r="AG536">
        <f t="shared" si="285"/>
        <v>0.34972428608822215</v>
      </c>
      <c r="AH536">
        <f t="shared" si="286"/>
        <v>20.927572645128262</v>
      </c>
      <c r="AI536">
        <f t="shared" si="276"/>
        <v>0</v>
      </c>
    </row>
    <row r="537" spans="1:35" x14ac:dyDescent="0.3">
      <c r="A537">
        <f t="shared" si="266"/>
        <v>0.503</v>
      </c>
      <c r="B537">
        <f t="shared" si="256"/>
        <v>0.79010977169283958</v>
      </c>
      <c r="C537">
        <f t="shared" si="261"/>
        <v>0.70376733473055897</v>
      </c>
      <c r="D537">
        <f t="shared" si="257"/>
        <v>790112.13259893749</v>
      </c>
      <c r="E537">
        <f t="shared" si="262"/>
        <v>0.99995558711145738</v>
      </c>
      <c r="F537">
        <f t="shared" si="258"/>
        <v>1740300313.7644122</v>
      </c>
      <c r="G537" t="e">
        <f t="shared" si="259"/>
        <v>#NUM!</v>
      </c>
      <c r="H537" t="e">
        <f t="shared" si="260"/>
        <v>#NUM!</v>
      </c>
      <c r="I537">
        <f t="shared" si="263"/>
        <v>0.70376622564556279</v>
      </c>
      <c r="J537" t="e">
        <f t="shared" si="264"/>
        <v>#NUM!</v>
      </c>
      <c r="K537" t="e">
        <f t="shared" si="265"/>
        <v>#NUM!</v>
      </c>
      <c r="M537">
        <f t="shared" si="267"/>
        <v>21277344.806721207</v>
      </c>
      <c r="N537">
        <f t="shared" si="268"/>
        <v>21.277323178134623</v>
      </c>
      <c r="O537">
        <f t="shared" si="277"/>
        <v>-0.35130904381453659</v>
      </c>
      <c r="P537">
        <f t="shared" si="278"/>
        <v>20.926014134320084</v>
      </c>
      <c r="Q537">
        <f t="shared" si="279"/>
        <v>-1224764132.1672812</v>
      </c>
      <c r="R537">
        <f t="shared" si="280"/>
        <v>0</v>
      </c>
      <c r="S537">
        <f t="shared" si="281"/>
        <v>0</v>
      </c>
      <c r="U537">
        <f t="shared" si="269"/>
        <v>5.2359877559829888</v>
      </c>
      <c r="V537">
        <f t="shared" si="270"/>
        <v>-4.4458779842901492</v>
      </c>
      <c r="W537">
        <f t="shared" si="282"/>
        <v>-4.4879710931923711</v>
      </c>
      <c r="X537">
        <f t="shared" si="271"/>
        <v>0.74801666279061774</v>
      </c>
      <c r="Y537" t="e">
        <f t="shared" si="272"/>
        <v>#NUM!</v>
      </c>
      <c r="Z537">
        <f t="shared" si="283"/>
        <v>0.35130746788764233</v>
      </c>
      <c r="AA537" t="e">
        <f t="shared" si="273"/>
        <v>#NUM!</v>
      </c>
      <c r="AD537">
        <f t="shared" si="284"/>
        <v>-5.7463957785221342E-10</v>
      </c>
      <c r="AE537">
        <f t="shared" si="274"/>
        <v>-0.35126340527587213</v>
      </c>
      <c r="AF537">
        <f t="shared" si="275"/>
        <v>20.925970072282951</v>
      </c>
      <c r="AG537">
        <f t="shared" si="285"/>
        <v>0.35130746788764233</v>
      </c>
      <c r="AH537">
        <f t="shared" si="286"/>
        <v>20.926014134320084</v>
      </c>
      <c r="AI537">
        <f t="shared" si="276"/>
        <v>0</v>
      </c>
    </row>
    <row r="538" spans="1:35" x14ac:dyDescent="0.3">
      <c r="A538">
        <f t="shared" si="266"/>
        <v>0.504</v>
      </c>
      <c r="B538">
        <f t="shared" si="256"/>
        <v>0.79168056959042921</v>
      </c>
      <c r="C538">
        <f t="shared" si="261"/>
        <v>0.7026505241661849</v>
      </c>
      <c r="D538">
        <f t="shared" si="257"/>
        <v>791682.93206732499</v>
      </c>
      <c r="E538">
        <f t="shared" si="262"/>
        <v>0.9999210442077856</v>
      </c>
      <c r="F538">
        <f t="shared" si="258"/>
        <v>1740360433.5373147</v>
      </c>
      <c r="G538" t="e">
        <f t="shared" si="259"/>
        <v>#NUM!</v>
      </c>
      <c r="H538" t="e">
        <f t="shared" si="260"/>
        <v>#NUM!</v>
      </c>
      <c r="I538">
        <f t="shared" si="263"/>
        <v>0.70264941569402983</v>
      </c>
      <c r="J538" t="e">
        <f t="shared" si="264"/>
        <v>#NUM!</v>
      </c>
      <c r="K538" t="e">
        <f t="shared" si="265"/>
        <v>#NUM!</v>
      </c>
      <c r="M538">
        <f t="shared" si="267"/>
        <v>21277379.351790313</v>
      </c>
      <c r="N538">
        <f t="shared" si="268"/>
        <v>21.277357721615566</v>
      </c>
      <c r="O538">
        <f t="shared" si="277"/>
        <v>-0.35289720901043903</v>
      </c>
      <c r="P538">
        <f t="shared" si="278"/>
        <v>20.924460512605126</v>
      </c>
      <c r="Q538">
        <f t="shared" si="279"/>
        <v>-1222862789.3510771</v>
      </c>
      <c r="R538">
        <f t="shared" si="280"/>
        <v>0</v>
      </c>
      <c r="S538">
        <f t="shared" si="281"/>
        <v>0</v>
      </c>
      <c r="U538">
        <f t="shared" si="269"/>
        <v>5.2359877559829888</v>
      </c>
      <c r="V538">
        <f t="shared" si="270"/>
        <v>-4.4443071863925594</v>
      </c>
      <c r="W538">
        <f t="shared" si="282"/>
        <v>-4.5005028557200921</v>
      </c>
      <c r="X538">
        <f t="shared" si="271"/>
        <v>0.7354849002628967</v>
      </c>
      <c r="Y538" t="e">
        <f t="shared" si="272"/>
        <v>#NUM!</v>
      </c>
      <c r="Z538">
        <f t="shared" si="283"/>
        <v>0.35289563145091085</v>
      </c>
      <c r="AA538" t="e">
        <f t="shared" si="273"/>
        <v>#NUM!</v>
      </c>
      <c r="AD538">
        <f t="shared" si="284"/>
        <v>-5.7463957785221342E-10</v>
      </c>
      <c r="AE538">
        <f t="shared" si="274"/>
        <v>-0.35281702535819631</v>
      </c>
      <c r="AF538">
        <f t="shared" si="275"/>
        <v>20.924381907087049</v>
      </c>
      <c r="AG538">
        <f t="shared" si="285"/>
        <v>0.35289563145091085</v>
      </c>
      <c r="AH538">
        <f t="shared" si="286"/>
        <v>20.924460512605123</v>
      </c>
      <c r="AI538">
        <f t="shared" si="276"/>
        <v>0</v>
      </c>
    </row>
    <row r="539" spans="1:35" x14ac:dyDescent="0.3">
      <c r="A539">
        <f t="shared" si="266"/>
        <v>0.505</v>
      </c>
      <c r="B539">
        <f t="shared" si="256"/>
        <v>0.79325136748801883</v>
      </c>
      <c r="C539">
        <f t="shared" si="261"/>
        <v>0.70153197987802351</v>
      </c>
      <c r="D539">
        <f t="shared" si="257"/>
        <v>793253.73153571249</v>
      </c>
      <c r="E539">
        <f t="shared" si="262"/>
        <v>0.99987663248740499</v>
      </c>
      <c r="F539">
        <f t="shared" si="258"/>
        <v>1740437735.4747982</v>
      </c>
      <c r="G539" t="e">
        <f t="shared" si="259"/>
        <v>#NUM!</v>
      </c>
      <c r="H539" t="e">
        <f t="shared" si="260"/>
        <v>#NUM!</v>
      </c>
      <c r="I539">
        <f t="shared" si="263"/>
        <v>0.70153087194573349</v>
      </c>
      <c r="J539" t="e">
        <f t="shared" si="264"/>
        <v>#NUM!</v>
      </c>
      <c r="K539" t="e">
        <f t="shared" si="265"/>
        <v>#NUM!</v>
      </c>
      <c r="M539">
        <f t="shared" si="267"/>
        <v>21277423.768048335</v>
      </c>
      <c r="N539">
        <f t="shared" si="268"/>
        <v>21.277402136280426</v>
      </c>
      <c r="O539">
        <f t="shared" si="277"/>
        <v>-0.35449037193222332</v>
      </c>
      <c r="P539">
        <f t="shared" si="278"/>
        <v>20.922911764348203</v>
      </c>
      <c r="Q539">
        <f t="shared" si="279"/>
        <v>-1220970348.5422297</v>
      </c>
      <c r="R539">
        <f t="shared" si="280"/>
        <v>0</v>
      </c>
      <c r="S539">
        <f t="shared" si="281"/>
        <v>0</v>
      </c>
      <c r="U539">
        <f t="shared" si="269"/>
        <v>5.2359877559829888</v>
      </c>
      <c r="V539">
        <f t="shared" si="270"/>
        <v>-4.4427363884949695</v>
      </c>
      <c r="W539">
        <f t="shared" si="282"/>
        <v>-4.5130696066589184</v>
      </c>
      <c r="X539">
        <f t="shared" si="271"/>
        <v>0.72291814932407039</v>
      </c>
      <c r="Y539" t="e">
        <f t="shared" si="272"/>
        <v>#NUM!</v>
      </c>
      <c r="Z539">
        <f t="shared" si="283"/>
        <v>0.35448879262693617</v>
      </c>
      <c r="AA539" t="e">
        <f t="shared" si="273"/>
        <v>#NUM!</v>
      </c>
      <c r="AD539">
        <f t="shared" si="284"/>
        <v>-5.7463957785221342E-10</v>
      </c>
      <c r="AE539">
        <f t="shared" si="274"/>
        <v>-0.35436577186936113</v>
      </c>
      <c r="AF539">
        <f t="shared" si="275"/>
        <v>20.922788744165267</v>
      </c>
      <c r="AG539">
        <f t="shared" si="285"/>
        <v>0.35448879262693617</v>
      </c>
      <c r="AH539">
        <f t="shared" si="286"/>
        <v>20.9229117643482</v>
      </c>
      <c r="AI539">
        <f t="shared" si="276"/>
        <v>0</v>
      </c>
    </row>
    <row r="540" spans="1:35" x14ac:dyDescent="0.3">
      <c r="A540">
        <f t="shared" si="266"/>
        <v>0.50600000000000001</v>
      </c>
      <c r="B540">
        <f t="shared" si="256"/>
        <v>0.79482216538560846</v>
      </c>
      <c r="C540">
        <f t="shared" si="261"/>
        <v>0.70041170462597702</v>
      </c>
      <c r="D540">
        <f t="shared" si="257"/>
        <v>794824.53100409999</v>
      </c>
      <c r="E540">
        <f t="shared" si="262"/>
        <v>0.99982235238864126</v>
      </c>
      <c r="F540">
        <f t="shared" si="258"/>
        <v>1740532223.3925247</v>
      </c>
      <c r="G540" t="e">
        <f t="shared" si="259"/>
        <v>#NUM!</v>
      </c>
      <c r="H540" t="e">
        <f t="shared" si="260"/>
        <v>#NUM!</v>
      </c>
      <c r="I540">
        <f t="shared" si="263"/>
        <v>0.70041059724326882</v>
      </c>
      <c r="J540" t="e">
        <f t="shared" si="264"/>
        <v>#NUM!</v>
      </c>
      <c r="K540" t="e">
        <f t="shared" si="265"/>
        <v>#NUM!</v>
      </c>
      <c r="M540">
        <f t="shared" si="267"/>
        <v>21277478.056372195</v>
      </c>
      <c r="N540">
        <f t="shared" si="268"/>
        <v>21.277456423006115</v>
      </c>
      <c r="O540">
        <f t="shared" si="277"/>
        <v>-0.35608854841181659</v>
      </c>
      <c r="P540">
        <f t="shared" si="278"/>
        <v>20.921367874594299</v>
      </c>
      <c r="Q540">
        <f t="shared" si="279"/>
        <v>-1219086759.3017445</v>
      </c>
      <c r="R540">
        <f t="shared" si="280"/>
        <v>0</v>
      </c>
      <c r="S540">
        <f t="shared" si="281"/>
        <v>0</v>
      </c>
      <c r="U540">
        <f t="shared" si="269"/>
        <v>5.2359877559829888</v>
      </c>
      <c r="V540">
        <f t="shared" si="270"/>
        <v>-4.4411655905973806</v>
      </c>
      <c r="W540">
        <f t="shared" si="282"/>
        <v>-4.5256715836802588</v>
      </c>
      <c r="X540">
        <f t="shared" si="271"/>
        <v>0.71031617230273003</v>
      </c>
      <c r="Y540" t="e">
        <f t="shared" si="272"/>
        <v>#NUM!</v>
      </c>
      <c r="Z540">
        <f t="shared" si="283"/>
        <v>0.35608696736516032</v>
      </c>
      <c r="AA540" t="e">
        <f t="shared" si="273"/>
        <v>#NUM!</v>
      </c>
      <c r="AD540">
        <f t="shared" si="284"/>
        <v>-5.7463957785221342E-10</v>
      </c>
      <c r="AE540">
        <f t="shared" si="274"/>
        <v>-0.35590965988189954</v>
      </c>
      <c r="AF540">
        <f t="shared" si="275"/>
        <v>20.921190567685674</v>
      </c>
      <c r="AG540">
        <f t="shared" si="285"/>
        <v>0.35608696736516032</v>
      </c>
      <c r="AH540">
        <f t="shared" si="286"/>
        <v>20.921367874594296</v>
      </c>
      <c r="AI540">
        <f t="shared" si="276"/>
        <v>0</v>
      </c>
    </row>
    <row r="541" spans="1:35" x14ac:dyDescent="0.3">
      <c r="A541">
        <f t="shared" si="266"/>
        <v>0.50700000000000001</v>
      </c>
      <c r="B541">
        <f t="shared" si="256"/>
        <v>0.79639296328319809</v>
      </c>
      <c r="C541">
        <f t="shared" si="261"/>
        <v>0.69928970117421874</v>
      </c>
      <c r="D541">
        <f t="shared" si="257"/>
        <v>796395.33047248749</v>
      </c>
      <c r="E541">
        <f t="shared" si="262"/>
        <v>0.99975820444721708</v>
      </c>
      <c r="F541">
        <f t="shared" si="258"/>
        <v>1740643901.9550176</v>
      </c>
      <c r="G541" t="e">
        <f t="shared" si="259"/>
        <v>#NUM!</v>
      </c>
      <c r="H541" t="e">
        <f t="shared" si="260"/>
        <v>#NUM!</v>
      </c>
      <c r="I541">
        <f t="shared" si="263"/>
        <v>0.6992885943507966</v>
      </c>
      <c r="J541" t="e">
        <f t="shared" si="264"/>
        <v>#NUM!</v>
      </c>
      <c r="K541" t="e">
        <f t="shared" si="265"/>
        <v>#NUM!</v>
      </c>
      <c r="M541">
        <f t="shared" si="267"/>
        <v>21277542.217833832</v>
      </c>
      <c r="N541">
        <f t="shared" si="268"/>
        <v>21.277520582864547</v>
      </c>
      <c r="O541">
        <f t="shared" si="277"/>
        <v>-0.3576917544999979</v>
      </c>
      <c r="P541">
        <f t="shared" si="278"/>
        <v>20.919828828364547</v>
      </c>
      <c r="Q541">
        <f t="shared" si="279"/>
        <v>-1217211971.4530888</v>
      </c>
      <c r="R541">
        <f t="shared" si="280"/>
        <v>0</v>
      </c>
      <c r="S541">
        <f t="shared" si="281"/>
        <v>0</v>
      </c>
      <c r="U541">
        <f t="shared" si="269"/>
        <v>5.2359877559829888</v>
      </c>
      <c r="V541">
        <f t="shared" si="270"/>
        <v>-4.4395947926997907</v>
      </c>
      <c r="W541">
        <f t="shared" si="282"/>
        <v>-4.5383090263261403</v>
      </c>
      <c r="X541">
        <f t="shared" si="271"/>
        <v>0.69767872965684852</v>
      </c>
      <c r="Y541" t="e">
        <f t="shared" si="272"/>
        <v>#NUM!</v>
      </c>
      <c r="Z541">
        <f t="shared" si="283"/>
        <v>0.35769017171635875</v>
      </c>
      <c r="AA541" t="e">
        <f t="shared" si="273"/>
        <v>#NUM!</v>
      </c>
      <c r="AD541">
        <f t="shared" si="284"/>
        <v>-5.7463957785221342E-10</v>
      </c>
      <c r="AE541">
        <f t="shared" si="274"/>
        <v>-0.35744870437466503</v>
      </c>
      <c r="AF541">
        <f t="shared" si="275"/>
        <v>20.91958736159749</v>
      </c>
      <c r="AG541">
        <f t="shared" si="285"/>
        <v>0.35769017171635875</v>
      </c>
      <c r="AH541">
        <f t="shared" si="286"/>
        <v>20.919828828364544</v>
      </c>
      <c r="AI541">
        <f t="shared" si="276"/>
        <v>0</v>
      </c>
    </row>
    <row r="542" spans="1:35" x14ac:dyDescent="0.3">
      <c r="A542">
        <f t="shared" si="266"/>
        <v>0.50800000000000001</v>
      </c>
      <c r="B542">
        <f t="shared" si="256"/>
        <v>0.79796376118078782</v>
      </c>
      <c r="C542">
        <f t="shared" si="261"/>
        <v>0.69816597229118638</v>
      </c>
      <c r="D542">
        <f t="shared" si="257"/>
        <v>797966.12994087522</v>
      </c>
      <c r="E542">
        <f t="shared" si="262"/>
        <v>0.99968418929039571</v>
      </c>
      <c r="F542">
        <f t="shared" si="258"/>
        <v>1740772776.6864114</v>
      </c>
      <c r="G542" t="e">
        <f t="shared" si="259"/>
        <v>#NUM!</v>
      </c>
      <c r="H542" t="e">
        <f t="shared" si="260"/>
        <v>#NUM!</v>
      </c>
      <c r="I542">
        <f t="shared" si="263"/>
        <v>0.69816486587004967</v>
      </c>
      <c r="J542" t="e">
        <f t="shared" si="264"/>
        <v>#NUM!</v>
      </c>
      <c r="K542" t="e">
        <f t="shared" si="265"/>
        <v>#NUM!</v>
      </c>
      <c r="M542">
        <f t="shared" si="267"/>
        <v>21277616.253706135</v>
      </c>
      <c r="N542">
        <f t="shared" si="268"/>
        <v>21.277594617128596</v>
      </c>
      <c r="O542">
        <f t="shared" si="277"/>
        <v>-0.35930000658844641</v>
      </c>
      <c r="P542">
        <f t="shared" si="278"/>
        <v>20.918294610540151</v>
      </c>
      <c r="Q542">
        <f t="shared" si="279"/>
        <v>-1215345934.9391241</v>
      </c>
      <c r="R542">
        <f t="shared" si="280"/>
        <v>0</v>
      </c>
      <c r="S542">
        <f t="shared" si="281"/>
        <v>0</v>
      </c>
      <c r="U542">
        <f t="shared" si="269"/>
        <v>5.2359877559829888</v>
      </c>
      <c r="V542">
        <f t="shared" si="270"/>
        <v>-4.4380239948022009</v>
      </c>
      <c r="W542">
        <f t="shared" si="282"/>
        <v>-4.5509821760284108</v>
      </c>
      <c r="X542">
        <f t="shared" si="271"/>
        <v>0.685005579954578</v>
      </c>
      <c r="Y542" t="e">
        <f t="shared" si="272"/>
        <v>#NUM!</v>
      </c>
      <c r="Z542">
        <f t="shared" si="283"/>
        <v>0.35929842183344929</v>
      </c>
      <c r="AA542" t="e">
        <f t="shared" si="273"/>
        <v>#NUM!</v>
      </c>
      <c r="AD542">
        <f t="shared" si="284"/>
        <v>-5.7463957785221342E-10</v>
      </c>
      <c r="AE542">
        <f t="shared" si="274"/>
        <v>-0.35898292022770234</v>
      </c>
      <c r="AF542">
        <f t="shared" si="275"/>
        <v>20.917979109509041</v>
      </c>
      <c r="AG542">
        <f t="shared" si="285"/>
        <v>0.35929842183344929</v>
      </c>
      <c r="AH542">
        <f t="shared" si="286"/>
        <v>20.918294610540151</v>
      </c>
      <c r="AI542">
        <f t="shared" si="276"/>
        <v>0</v>
      </c>
    </row>
    <row r="543" spans="1:35" x14ac:dyDescent="0.3">
      <c r="A543">
        <f t="shared" si="266"/>
        <v>0.50900000000000001</v>
      </c>
      <c r="B543">
        <f t="shared" si="256"/>
        <v>0.79953455907837745</v>
      </c>
      <c r="C543">
        <f t="shared" si="261"/>
        <v>0.69704052074957468</v>
      </c>
      <c r="D543">
        <f t="shared" si="257"/>
        <v>799536.92940926272</v>
      </c>
      <c r="E543">
        <f t="shared" si="262"/>
        <v>0.99960030765964758</v>
      </c>
      <c r="F543">
        <f t="shared" si="258"/>
        <v>1740918853.9316378</v>
      </c>
      <c r="G543" t="e">
        <f t="shared" si="259"/>
        <v>#NUM!</v>
      </c>
      <c r="H543" t="e">
        <f t="shared" si="260"/>
        <v>#NUM!</v>
      </c>
      <c r="I543">
        <f t="shared" si="263"/>
        <v>0.69703941499031308</v>
      </c>
      <c r="J543" t="e">
        <f t="shared" si="264"/>
        <v>#NUM!</v>
      </c>
      <c r="K543" t="e">
        <f t="shared" si="265"/>
        <v>#NUM!</v>
      </c>
      <c r="M543">
        <f t="shared" si="267"/>
        <v>21277700.165440366</v>
      </c>
      <c r="N543">
        <f t="shared" si="268"/>
        <v>21.277678527249517</v>
      </c>
      <c r="O543">
        <f t="shared" si="277"/>
        <v>-0.36091332033652507</v>
      </c>
      <c r="P543">
        <f t="shared" si="278"/>
        <v>20.916765206912991</v>
      </c>
      <c r="Q543">
        <f t="shared" si="279"/>
        <v>-1213488601.0961075</v>
      </c>
      <c r="R543">
        <f t="shared" si="280"/>
        <v>0</v>
      </c>
      <c r="S543">
        <f t="shared" si="281"/>
        <v>0</v>
      </c>
      <c r="U543">
        <f t="shared" si="269"/>
        <v>5.2359877559829888</v>
      </c>
      <c r="V543">
        <f t="shared" si="270"/>
        <v>-4.436453196904611</v>
      </c>
      <c r="W543">
        <f t="shared" si="282"/>
        <v>-4.5636912761281554</v>
      </c>
      <c r="X543">
        <f t="shared" si="271"/>
        <v>0.67229647985483343</v>
      </c>
      <c r="Y543" t="e">
        <f t="shared" si="272"/>
        <v>#NUM!</v>
      </c>
      <c r="Z543">
        <f t="shared" si="283"/>
        <v>0.36091173397230986</v>
      </c>
      <c r="AA543" t="e">
        <f t="shared" si="273"/>
        <v>#NUM!</v>
      </c>
      <c r="AD543">
        <f t="shared" si="284"/>
        <v>-5.7463957785221342E-10</v>
      </c>
      <c r="AE543">
        <f t="shared" si="274"/>
        <v>-0.36051232224564517</v>
      </c>
      <c r="AF543">
        <f t="shared" si="275"/>
        <v>20.916365795760964</v>
      </c>
      <c r="AG543">
        <f t="shared" si="285"/>
        <v>0.36091173397230986</v>
      </c>
      <c r="AH543">
        <f t="shared" si="286"/>
        <v>20.916765206912988</v>
      </c>
      <c r="AI543">
        <f t="shared" si="276"/>
        <v>0</v>
      </c>
    </row>
    <row r="544" spans="1:35" x14ac:dyDescent="0.3">
      <c r="A544">
        <f t="shared" si="266"/>
        <v>0.51</v>
      </c>
      <c r="B544">
        <f t="shared" si="256"/>
        <v>0.80110535697596708</v>
      </c>
      <c r="C544">
        <f t="shared" si="261"/>
        <v>0.69591334932632909</v>
      </c>
      <c r="D544">
        <f t="shared" si="257"/>
        <v>801107.72887765022</v>
      </c>
      <c r="E544">
        <f t="shared" si="262"/>
        <v>0.99950656037773078</v>
      </c>
      <c r="F544">
        <f t="shared" si="258"/>
        <v>1741082140.9144988</v>
      </c>
      <c r="G544" t="e">
        <f t="shared" si="259"/>
        <v>#NUM!</v>
      </c>
      <c r="H544" t="e">
        <f t="shared" si="260"/>
        <v>#NUM!</v>
      </c>
      <c r="I544">
        <f t="shared" si="263"/>
        <v>0.69591224415526309</v>
      </c>
      <c r="J544" t="e">
        <f t="shared" si="264"/>
        <v>#NUM!</v>
      </c>
      <c r="K544" t="e">
        <f t="shared" si="265"/>
        <v>#NUM!</v>
      </c>
      <c r="M544">
        <f t="shared" si="267"/>
        <v>21277793.954699192</v>
      </c>
      <c r="N544">
        <f t="shared" si="268"/>
        <v>21.277772314889951</v>
      </c>
      <c r="O544">
        <f t="shared" si="277"/>
        <v>-0.36253171258104067</v>
      </c>
      <c r="P544">
        <f t="shared" si="278"/>
        <v>20.915240602308909</v>
      </c>
      <c r="Q544">
        <f t="shared" si="279"/>
        <v>-1211639920.3691773</v>
      </c>
      <c r="R544">
        <f t="shared" si="280"/>
        <v>0</v>
      </c>
      <c r="S544">
        <f t="shared" si="281"/>
        <v>0</v>
      </c>
      <c r="U544">
        <f t="shared" si="269"/>
        <v>5.2359877559829888</v>
      </c>
      <c r="V544">
        <f t="shared" si="270"/>
        <v>-4.4348823990070221</v>
      </c>
      <c r="W544">
        <f t="shared" si="282"/>
        <v>-4.5764365718953828</v>
      </c>
      <c r="X544">
        <f t="shared" si="271"/>
        <v>0.65955118408760605</v>
      </c>
      <c r="Y544" t="e">
        <f t="shared" si="272"/>
        <v>#NUM!</v>
      </c>
      <c r="Z544">
        <f t="shared" si="283"/>
        <v>0.36253012449260319</v>
      </c>
      <c r="AA544" t="e">
        <f t="shared" si="273"/>
        <v>#NUM!</v>
      </c>
      <c r="AD544">
        <f t="shared" si="284"/>
        <v>-5.7463957785221342E-10</v>
      </c>
      <c r="AE544">
        <f t="shared" si="274"/>
        <v>-0.36203692512550378</v>
      </c>
      <c r="AF544">
        <f t="shared" si="275"/>
        <v>20.914747403516447</v>
      </c>
      <c r="AG544">
        <f t="shared" si="285"/>
        <v>0.36253012449260319</v>
      </c>
      <c r="AH544">
        <f t="shared" si="286"/>
        <v>20.915240602308909</v>
      </c>
      <c r="AI544">
        <f t="shared" si="276"/>
        <v>0</v>
      </c>
    </row>
    <row r="545" spans="1:35" x14ac:dyDescent="0.3">
      <c r="A545">
        <f t="shared" si="266"/>
        <v>0.51100000000000001</v>
      </c>
      <c r="B545">
        <f t="shared" si="256"/>
        <v>0.80267615487355681</v>
      </c>
      <c r="C545">
        <f t="shared" si="261"/>
        <v>0.69478446080263845</v>
      </c>
      <c r="D545">
        <f t="shared" si="257"/>
        <v>802678.52834603784</v>
      </c>
      <c r="E545">
        <f t="shared" si="262"/>
        <v>0.99940294836587096</v>
      </c>
      <c r="F545">
        <f t="shared" si="258"/>
        <v>1741262645.7086143</v>
      </c>
      <c r="G545" t="e">
        <f t="shared" si="259"/>
        <v>#NUM!</v>
      </c>
      <c r="H545" t="e">
        <f t="shared" si="260"/>
        <v>#NUM!</v>
      </c>
      <c r="I545">
        <f t="shared" si="263"/>
        <v>0.69478335614569398</v>
      </c>
      <c r="J545" t="e">
        <f t="shared" si="264"/>
        <v>#NUM!</v>
      </c>
      <c r="K545" t="e">
        <f t="shared" si="265"/>
        <v>#NUM!</v>
      </c>
      <c r="M545">
        <f t="shared" si="267"/>
        <v>21277897.623339631</v>
      </c>
      <c r="N545">
        <f t="shared" si="268"/>
        <v>21.277875981906906</v>
      </c>
      <c r="O545">
        <f t="shared" si="277"/>
        <v>-0.36415519978740946</v>
      </c>
      <c r="P545">
        <f t="shared" si="278"/>
        <v>20.913720782119498</v>
      </c>
      <c r="Q545">
        <f t="shared" si="279"/>
        <v>-1209799844.1723061</v>
      </c>
      <c r="R545">
        <f t="shared" si="280"/>
        <v>0</v>
      </c>
      <c r="S545">
        <f t="shared" si="281"/>
        <v>0</v>
      </c>
      <c r="U545">
        <f t="shared" si="269"/>
        <v>5.2359877559829888</v>
      </c>
      <c r="V545">
        <f t="shared" si="270"/>
        <v>-4.4333116011094322</v>
      </c>
      <c r="W545">
        <f t="shared" si="282"/>
        <v>-4.5892183105489099</v>
      </c>
      <c r="X545">
        <f t="shared" si="271"/>
        <v>0.64676944543407888</v>
      </c>
      <c r="Y545" t="e">
        <f t="shared" si="272"/>
        <v>#NUM!</v>
      </c>
      <c r="Z545">
        <f t="shared" si="283"/>
        <v>0.36415360985861145</v>
      </c>
      <c r="AA545" t="e">
        <f t="shared" si="273"/>
        <v>#NUM!</v>
      </c>
      <c r="AD545">
        <f t="shared" si="284"/>
        <v>-5.7463957785221342E-10</v>
      </c>
      <c r="AE545">
        <f t="shared" si="274"/>
        <v>-0.3635567434745598</v>
      </c>
      <c r="AF545">
        <f t="shared" si="275"/>
        <v>20.913123916310081</v>
      </c>
      <c r="AG545">
        <f t="shared" si="285"/>
        <v>0.36415360985861145</v>
      </c>
      <c r="AH545">
        <f t="shared" si="286"/>
        <v>20.913720782119494</v>
      </c>
      <c r="AI545">
        <f t="shared" si="276"/>
        <v>0</v>
      </c>
    </row>
    <row r="546" spans="1:35" x14ac:dyDescent="0.3">
      <c r="A546">
        <f t="shared" si="266"/>
        <v>0.51200000000000001</v>
      </c>
      <c r="B546">
        <f t="shared" ref="B546:B609" si="287">(1-A546)*-theta0+A546*PI()/2</f>
        <v>0.80424695277114644</v>
      </c>
      <c r="C546">
        <f t="shared" si="261"/>
        <v>0.69365385796392875</v>
      </c>
      <c r="D546">
        <f t="shared" ref="D546:D609" si="288">alpha*(B546+theta0)</f>
        <v>804249.32781442534</v>
      </c>
      <c r="E546">
        <f t="shared" si="262"/>
        <v>0.99928947265435553</v>
      </c>
      <c r="F546">
        <f t="shared" ref="F546:F609" si="289">x_m_zeta/E546</f>
        <v>1741460377.2199173</v>
      </c>
      <c r="G546" t="e">
        <f t="shared" ref="G546:G609" si="290">(F546)^alpha</f>
        <v>#NUM!</v>
      </c>
      <c r="H546" t="e">
        <f t="shared" ref="H546:H609" si="291">(cat0*C546*G546)^(1/(alpha-1))</f>
        <v>#NUM!</v>
      </c>
      <c r="I546">
        <f t="shared" si="263"/>
        <v>0.69365275391434811</v>
      </c>
      <c r="J546" t="e">
        <f t="shared" si="264"/>
        <v>#NUM!</v>
      </c>
      <c r="K546" t="e">
        <f t="shared" si="265"/>
        <v>#NUM!</v>
      </c>
      <c r="M546">
        <f t="shared" si="267"/>
        <v>21278011.173402581</v>
      </c>
      <c r="N546">
        <f t="shared" si="268"/>
        <v>21.277989530341259</v>
      </c>
      <c r="O546">
        <f t="shared" si="277"/>
        <v>-0.36578379828473812</v>
      </c>
      <c r="P546">
        <f t="shared" si="278"/>
        <v>20.91220573205652</v>
      </c>
      <c r="Q546">
        <f t="shared" si="279"/>
        <v>-1207968324.5843029</v>
      </c>
      <c r="R546">
        <f t="shared" si="280"/>
        <v>0</v>
      </c>
      <c r="S546">
        <f t="shared" si="281"/>
        <v>0</v>
      </c>
      <c r="U546">
        <f t="shared" si="269"/>
        <v>5.2359877559829888</v>
      </c>
      <c r="V546">
        <f t="shared" si="270"/>
        <v>-4.4317408032118424</v>
      </c>
      <c r="W546">
        <f t="shared" si="282"/>
        <v>-4.6020367412765282</v>
      </c>
      <c r="X546">
        <f t="shared" si="271"/>
        <v>0.63395101470646065</v>
      </c>
      <c r="Y546" t="e">
        <f t="shared" si="272"/>
        <v>#NUM!</v>
      </c>
      <c r="Z546">
        <f t="shared" si="283"/>
        <v>0.3657822066400776</v>
      </c>
      <c r="AA546" t="e">
        <f t="shared" si="273"/>
        <v>#NUM!</v>
      </c>
      <c r="AD546">
        <f t="shared" si="284"/>
        <v>-5.7463957785221342E-10</v>
      </c>
      <c r="AE546">
        <f t="shared" si="274"/>
        <v>-0.36507179182167193</v>
      </c>
      <c r="AF546">
        <f t="shared" si="275"/>
        <v>20.911495317812751</v>
      </c>
      <c r="AG546">
        <f t="shared" si="285"/>
        <v>0.3657822066400776</v>
      </c>
      <c r="AH546">
        <f t="shared" si="286"/>
        <v>20.912205732056517</v>
      </c>
      <c r="AI546">
        <f t="shared" si="276"/>
        <v>0</v>
      </c>
    </row>
    <row r="547" spans="1:35" x14ac:dyDescent="0.3">
      <c r="A547">
        <f t="shared" si="266"/>
        <v>0.51300000000000001</v>
      </c>
      <c r="B547">
        <f t="shared" si="287"/>
        <v>0.80581775066873607</v>
      </c>
      <c r="C547">
        <f t="shared" ref="C547:C610" si="292">COS(B547)</f>
        <v>0.69252154359985563</v>
      </c>
      <c r="D547">
        <f t="shared" si="288"/>
        <v>805820.12728281296</v>
      </c>
      <c r="E547">
        <f t="shared" ref="E547:E610" si="293">SIN(D547)</f>
        <v>0.99916613435473423</v>
      </c>
      <c r="F547">
        <f t="shared" si="289"/>
        <v>1741675345.236145</v>
      </c>
      <c r="G547" t="e">
        <f t="shared" si="290"/>
        <v>#NUM!</v>
      </c>
      <c r="H547" t="e">
        <f t="shared" si="291"/>
        <v>#NUM!</v>
      </c>
      <c r="I547">
        <f t="shared" ref="I547:I610" si="294">COS(D547-B547)</f>
        <v>0.69252044008328562</v>
      </c>
      <c r="J547" t="e">
        <f t="shared" ref="J547:J610" si="295">H547*I547</f>
        <v>#NUM!</v>
      </c>
      <c r="K547" t="e">
        <f t="shared" ref="K547:K610" si="296">J547*EXP(-J547)</f>
        <v>#NUM!</v>
      </c>
      <c r="M547">
        <f t="shared" si="267"/>
        <v>21278134.607140794</v>
      </c>
      <c r="N547">
        <f t="shared" si="268"/>
        <v>21.278112962445746</v>
      </c>
      <c r="O547">
        <f t="shared" si="277"/>
        <v>-0.36741752499048747</v>
      </c>
      <c r="P547">
        <f t="shared" si="278"/>
        <v>20.91069543745526</v>
      </c>
      <c r="Q547">
        <f t="shared" si="279"/>
        <v>-1206145313.5035365</v>
      </c>
      <c r="R547">
        <f t="shared" si="280"/>
        <v>0</v>
      </c>
      <c r="S547">
        <f t="shared" si="281"/>
        <v>0</v>
      </c>
      <c r="U547">
        <f t="shared" si="269"/>
        <v>5.2359877559829888</v>
      </c>
      <c r="V547">
        <f t="shared" si="270"/>
        <v>-4.4301700053142525</v>
      </c>
      <c r="W547">
        <f t="shared" si="282"/>
        <v>-4.6148921152554001</v>
      </c>
      <c r="X547">
        <f t="shared" si="271"/>
        <v>0.62109564072758872</v>
      </c>
      <c r="Y547" t="e">
        <f t="shared" si="272"/>
        <v>#NUM!</v>
      </c>
      <c r="Z547">
        <f t="shared" si="283"/>
        <v>0.36741593151305785</v>
      </c>
      <c r="AA547" t="e">
        <f t="shared" si="273"/>
        <v>#NUM!</v>
      </c>
      <c r="AD547">
        <f t="shared" si="284"/>
        <v>-5.7463957785221342E-10</v>
      </c>
      <c r="AE547">
        <f t="shared" si="274"/>
        <v>-0.36658208459016078</v>
      </c>
      <c r="AF547">
        <f t="shared" si="275"/>
        <v>20.909861591107003</v>
      </c>
      <c r="AG547">
        <f t="shared" si="285"/>
        <v>0.36741593151305785</v>
      </c>
      <c r="AH547">
        <f t="shared" si="286"/>
        <v>20.91069543745526</v>
      </c>
      <c r="AI547">
        <f t="shared" si="276"/>
        <v>0</v>
      </c>
    </row>
    <row r="548" spans="1:35" x14ac:dyDescent="0.3">
      <c r="A548">
        <f t="shared" ref="A548:A611" si="297">ROUND(A547+1/1000,3)</f>
        <v>0.51400000000000001</v>
      </c>
      <c r="B548">
        <f t="shared" si="287"/>
        <v>0.80738854856632569</v>
      </c>
      <c r="C548">
        <f t="shared" si="292"/>
        <v>0.69138752050429764</v>
      </c>
      <c r="D548">
        <f t="shared" si="288"/>
        <v>807390.92675120046</v>
      </c>
      <c r="E548">
        <f t="shared" si="293"/>
        <v>0.99903293469344701</v>
      </c>
      <c r="F548">
        <f t="shared" si="289"/>
        <v>1741907560.3694019</v>
      </c>
      <c r="G548" t="e">
        <f t="shared" si="290"/>
        <v>#NUM!</v>
      </c>
      <c r="H548" t="e">
        <f t="shared" si="291"/>
        <v>#NUM!</v>
      </c>
      <c r="I548">
        <f t="shared" si="294"/>
        <v>0.69138641769831788</v>
      </c>
      <c r="J548" t="e">
        <f t="shared" si="295"/>
        <v>#NUM!</v>
      </c>
      <c r="K548" t="e">
        <f t="shared" si="296"/>
        <v>#NUM!</v>
      </c>
      <c r="M548">
        <f t="shared" si="267"/>
        <v>21278267.926985398</v>
      </c>
      <c r="N548">
        <f t="shared" si="268"/>
        <v>21.27824628065148</v>
      </c>
      <c r="O548">
        <f t="shared" si="277"/>
        <v>-0.36905639632407999</v>
      </c>
      <c r="P548">
        <f t="shared" si="278"/>
        <v>20.9091898843274</v>
      </c>
      <c r="Q548">
        <f t="shared" si="279"/>
        <v>-1204330763.9173169</v>
      </c>
      <c r="R548">
        <f t="shared" si="280"/>
        <v>0</v>
      </c>
      <c r="S548">
        <f t="shared" si="281"/>
        <v>0</v>
      </c>
      <c r="U548">
        <f t="shared" si="269"/>
        <v>5.2359877559829888</v>
      </c>
      <c r="V548">
        <f t="shared" si="270"/>
        <v>-4.4285992074166636</v>
      </c>
      <c r="W548">
        <f t="shared" si="282"/>
        <v>-4.6277846856727027</v>
      </c>
      <c r="X548">
        <f t="shared" si="271"/>
        <v>0.60820307031028609</v>
      </c>
      <c r="Y548" t="e">
        <f t="shared" si="272"/>
        <v>#NUM!</v>
      </c>
      <c r="Z548">
        <f t="shared" si="283"/>
        <v>0.36905480126078111</v>
      </c>
      <c r="AA548" t="e">
        <f t="shared" si="273"/>
        <v>#NUM!</v>
      </c>
      <c r="AD548">
        <f t="shared" si="284"/>
        <v>-5.7463957785221342E-10</v>
      </c>
      <c r="AE548">
        <f t="shared" si="274"/>
        <v>-0.36808763613215228</v>
      </c>
      <c r="AF548">
        <f t="shared" si="275"/>
        <v>20.908222719773409</v>
      </c>
      <c r="AG548">
        <f t="shared" si="285"/>
        <v>0.36905480126078111</v>
      </c>
      <c r="AH548">
        <f t="shared" si="286"/>
        <v>20.909189884327397</v>
      </c>
      <c r="AI548">
        <f t="shared" si="276"/>
        <v>0</v>
      </c>
    </row>
    <row r="549" spans="1:35" x14ac:dyDescent="0.3">
      <c r="A549">
        <f t="shared" si="297"/>
        <v>0.51500000000000001</v>
      </c>
      <c r="B549">
        <f t="shared" si="287"/>
        <v>0.80895934646391532</v>
      </c>
      <c r="C549">
        <f t="shared" si="292"/>
        <v>0.69025179147534987</v>
      </c>
      <c r="D549">
        <f t="shared" si="288"/>
        <v>808961.72621958796</v>
      </c>
      <c r="E549">
        <f t="shared" si="293"/>
        <v>0.99888987498073301</v>
      </c>
      <c r="F549">
        <f t="shared" si="289"/>
        <v>1742157034.1116054</v>
      </c>
      <c r="G549" t="e">
        <f t="shared" si="290"/>
        <v>#NUM!</v>
      </c>
      <c r="H549" t="e">
        <f t="shared" si="291"/>
        <v>#NUM!</v>
      </c>
      <c r="I549">
        <f t="shared" si="294"/>
        <v>0.69025068930558142</v>
      </c>
      <c r="J549" t="e">
        <f t="shared" si="295"/>
        <v>#NUM!</v>
      </c>
      <c r="K549" t="e">
        <f t="shared" si="296"/>
        <v>#NUM!</v>
      </c>
      <c r="M549">
        <f t="shared" si="267"/>
        <v>21278411.135577168</v>
      </c>
      <c r="N549">
        <f t="shared" si="268"/>
        <v>21.27838948759922</v>
      </c>
      <c r="O549">
        <f t="shared" si="277"/>
        <v>-0.37070042954059873</v>
      </c>
      <c r="P549">
        <f t="shared" si="278"/>
        <v>20.907689058058622</v>
      </c>
      <c r="Q549">
        <f t="shared" si="279"/>
        <v>-1202524628.3275459</v>
      </c>
      <c r="R549">
        <f t="shared" si="280"/>
        <v>0</v>
      </c>
      <c r="S549">
        <f t="shared" si="281"/>
        <v>0</v>
      </c>
      <c r="U549">
        <f t="shared" si="269"/>
        <v>5.2359877559829888</v>
      </c>
      <c r="V549">
        <f t="shared" si="270"/>
        <v>-4.4270284095190737</v>
      </c>
      <c r="W549">
        <f t="shared" si="282"/>
        <v>-4.6407147077465414</v>
      </c>
      <c r="X549">
        <f t="shared" si="271"/>
        <v>0.59527304823644744</v>
      </c>
      <c r="Y549" t="e">
        <f t="shared" si="272"/>
        <v>#NUM!</v>
      </c>
      <c r="Z549">
        <f t="shared" si="283"/>
        <v>0.3706988327745171</v>
      </c>
      <c r="AA549" t="e">
        <f t="shared" si="273"/>
        <v>#NUM!</v>
      </c>
      <c r="AD549">
        <f t="shared" si="284"/>
        <v>-5.7463957785221342E-10</v>
      </c>
      <c r="AE549">
        <f t="shared" si="274"/>
        <v>-0.36958846069815088</v>
      </c>
      <c r="AF549">
        <f t="shared" si="275"/>
        <v>20.906578686556891</v>
      </c>
      <c r="AG549">
        <f t="shared" si="285"/>
        <v>0.3706988327745171</v>
      </c>
      <c r="AH549">
        <f t="shared" si="286"/>
        <v>20.907689058058619</v>
      </c>
      <c r="AI549">
        <f t="shared" si="276"/>
        <v>0</v>
      </c>
    </row>
    <row r="550" spans="1:35" x14ac:dyDescent="0.3">
      <c r="A550">
        <f t="shared" si="297"/>
        <v>0.51600000000000001</v>
      </c>
      <c r="B550">
        <f t="shared" si="287"/>
        <v>0.81053014436150495</v>
      </c>
      <c r="C550">
        <f t="shared" si="292"/>
        <v>0.68911435931531617</v>
      </c>
      <c r="D550">
        <f t="shared" si="288"/>
        <v>810532.52568797546</v>
      </c>
      <c r="E550">
        <f t="shared" si="293"/>
        <v>0.9987369566285339</v>
      </c>
      <c r="F550">
        <f t="shared" si="289"/>
        <v>1742423778.8046503</v>
      </c>
      <c r="G550" t="e">
        <f t="shared" si="290"/>
        <v>#NUM!</v>
      </c>
      <c r="H550" t="e">
        <f t="shared" si="291"/>
        <v>#NUM!</v>
      </c>
      <c r="I550">
        <f t="shared" si="294"/>
        <v>0.68911325779134935</v>
      </c>
      <c r="J550" t="e">
        <f t="shared" si="295"/>
        <v>#NUM!</v>
      </c>
      <c r="K550" t="e">
        <f t="shared" si="296"/>
        <v>#NUM!</v>
      </c>
      <c r="M550">
        <f t="shared" si="267"/>
        <v>21278564.235748824</v>
      </c>
      <c r="N550">
        <f t="shared" si="268"/>
        <v>21.278542586121663</v>
      </c>
      <c r="O550">
        <f t="shared" si="277"/>
        <v>-0.37234964151896643</v>
      </c>
      <c r="P550">
        <f t="shared" si="278"/>
        <v>20.906192944602697</v>
      </c>
      <c r="Q550">
        <f t="shared" si="279"/>
        <v>-1200726860.1881297</v>
      </c>
      <c r="R550">
        <f t="shared" si="280"/>
        <v>0</v>
      </c>
      <c r="S550">
        <f t="shared" si="281"/>
        <v>0</v>
      </c>
      <c r="U550">
        <f t="shared" si="269"/>
        <v>5.2359877559829888</v>
      </c>
      <c r="V550">
        <f t="shared" si="270"/>
        <v>-4.4254576116214839</v>
      </c>
      <c r="W550">
        <f t="shared" si="282"/>
        <v>-4.6536824387471025</v>
      </c>
      <c r="X550">
        <f t="shared" si="271"/>
        <v>0.5823053172358863</v>
      </c>
      <c r="Y550" t="e">
        <f t="shared" si="272"/>
        <v>#NUM!</v>
      </c>
      <c r="Z550">
        <f t="shared" si="283"/>
        <v>0.37234804305445568</v>
      </c>
      <c r="AA550" t="e">
        <f t="shared" si="273"/>
        <v>#NUM!</v>
      </c>
      <c r="AD550">
        <f t="shared" si="284"/>
        <v>-5.7463957785221342E-10</v>
      </c>
      <c r="AE550">
        <f t="shared" si="274"/>
        <v>-0.37108457245563964</v>
      </c>
      <c r="AF550">
        <f t="shared" si="275"/>
        <v>20.904929474578523</v>
      </c>
      <c r="AG550">
        <f t="shared" si="285"/>
        <v>0.37234804305445568</v>
      </c>
      <c r="AH550">
        <f t="shared" si="286"/>
        <v>20.906192944602697</v>
      </c>
      <c r="AI550">
        <f t="shared" si="276"/>
        <v>0</v>
      </c>
    </row>
    <row r="551" spans="1:35" x14ac:dyDescent="0.3">
      <c r="A551">
        <f t="shared" si="297"/>
        <v>0.51700000000000002</v>
      </c>
      <c r="B551">
        <f t="shared" si="287"/>
        <v>0.81210094225909468</v>
      </c>
      <c r="C551">
        <f t="shared" si="292"/>
        <v>0.687975226830703</v>
      </c>
      <c r="D551">
        <f t="shared" si="288"/>
        <v>812103.32515636308</v>
      </c>
      <c r="E551">
        <f t="shared" si="293"/>
        <v>0.99857418113987739</v>
      </c>
      <c r="F551">
        <f t="shared" si="289"/>
        <v>1742707807.6603913</v>
      </c>
      <c r="G551" t="e">
        <f t="shared" si="290"/>
        <v>#NUM!</v>
      </c>
      <c r="H551" t="e">
        <f t="shared" si="291"/>
        <v>#NUM!</v>
      </c>
      <c r="I551">
        <f t="shared" si="294"/>
        <v>0.68797412587762841</v>
      </c>
      <c r="J551" t="e">
        <f t="shared" si="295"/>
        <v>#NUM!</v>
      </c>
      <c r="K551" t="e">
        <f t="shared" si="296"/>
        <v>#NUM!</v>
      </c>
      <c r="M551">
        <f t="shared" si="267"/>
        <v>21278727.230535883</v>
      </c>
      <c r="N551">
        <f t="shared" si="268"/>
        <v>21.278705579254318</v>
      </c>
      <c r="O551">
        <f t="shared" si="277"/>
        <v>-0.37400404949198723</v>
      </c>
      <c r="P551">
        <f t="shared" si="278"/>
        <v>20.904701529762331</v>
      </c>
      <c r="Q551">
        <f t="shared" si="279"/>
        <v>-1198937413.0356431</v>
      </c>
      <c r="R551">
        <f t="shared" si="280"/>
        <v>0</v>
      </c>
      <c r="S551">
        <f t="shared" si="281"/>
        <v>0</v>
      </c>
      <c r="U551">
        <f t="shared" si="269"/>
        <v>5.2359877559829888</v>
      </c>
      <c r="V551">
        <f t="shared" si="270"/>
        <v>-4.423886813723894</v>
      </c>
      <c r="W551">
        <f t="shared" si="282"/>
        <v>-4.66668813801809</v>
      </c>
      <c r="X551">
        <f t="shared" si="271"/>
        <v>0.56929961796489881</v>
      </c>
      <c r="Y551" t="e">
        <f t="shared" si="272"/>
        <v>#NUM!</v>
      </c>
      <c r="Z551">
        <f t="shared" si="283"/>
        <v>0.37400244921059256</v>
      </c>
      <c r="AA551" t="e">
        <f t="shared" si="273"/>
        <v>#NUM!</v>
      </c>
      <c r="AD551">
        <f t="shared" si="284"/>
        <v>-5.7463957785221342E-10</v>
      </c>
      <c r="AE551">
        <f t="shared" si="274"/>
        <v>-0.37257598547912685</v>
      </c>
      <c r="AF551">
        <f t="shared" si="275"/>
        <v>20.903275066605502</v>
      </c>
      <c r="AG551">
        <f t="shared" si="285"/>
        <v>0.37400244921059256</v>
      </c>
      <c r="AH551">
        <f t="shared" si="286"/>
        <v>20.904701529762328</v>
      </c>
      <c r="AI551">
        <f t="shared" si="276"/>
        <v>0</v>
      </c>
    </row>
    <row r="552" spans="1:35" x14ac:dyDescent="0.3">
      <c r="A552">
        <f t="shared" si="297"/>
        <v>0.51800000000000002</v>
      </c>
      <c r="B552">
        <f t="shared" si="287"/>
        <v>0.81367174015668431</v>
      </c>
      <c r="C552">
        <f t="shared" si="292"/>
        <v>0.68683439683221237</v>
      </c>
      <c r="D552">
        <f t="shared" si="288"/>
        <v>813674.12462475069</v>
      </c>
      <c r="E552">
        <f t="shared" si="293"/>
        <v>0.99840155012677612</v>
      </c>
      <c r="F552">
        <f t="shared" si="289"/>
        <v>1743009134.7309849</v>
      </c>
      <c r="G552" t="e">
        <f t="shared" si="290"/>
        <v>#NUM!</v>
      </c>
      <c r="H552" t="e">
        <f t="shared" si="291"/>
        <v>#NUM!</v>
      </c>
      <c r="I552">
        <f t="shared" si="294"/>
        <v>0.68683329645934277</v>
      </c>
      <c r="J552" t="e">
        <f t="shared" si="295"/>
        <v>#NUM!</v>
      </c>
      <c r="K552" t="e">
        <f t="shared" si="296"/>
        <v>#NUM!</v>
      </c>
      <c r="M552">
        <f t="shared" si="267"/>
        <v>21278900.123158921</v>
      </c>
      <c r="N552">
        <f t="shared" si="268"/>
        <v>21.278878470217734</v>
      </c>
      <c r="O552">
        <f t="shared" si="277"/>
        <v>-0.37566367055833161</v>
      </c>
      <c r="P552">
        <f t="shared" si="278"/>
        <v>20.903214799659402</v>
      </c>
      <c r="Q552">
        <f t="shared" si="279"/>
        <v>-1197156241.0516536</v>
      </c>
      <c r="R552">
        <f t="shared" si="280"/>
        <v>0</v>
      </c>
      <c r="S552">
        <f t="shared" si="281"/>
        <v>0</v>
      </c>
      <c r="U552">
        <f t="shared" si="269"/>
        <v>5.2359877559829888</v>
      </c>
      <c r="V552">
        <f t="shared" si="270"/>
        <v>-4.4223160158263042</v>
      </c>
      <c r="W552">
        <f t="shared" si="282"/>
        <v>-4.6797320669984037</v>
      </c>
      <c r="X552">
        <f t="shared" si="271"/>
        <v>0.55625568898458511</v>
      </c>
      <c r="Y552" t="e">
        <f t="shared" si="272"/>
        <v>#NUM!</v>
      </c>
      <c r="Z552">
        <f t="shared" si="283"/>
        <v>0.3756620684636256</v>
      </c>
      <c r="AA552" t="e">
        <f t="shared" si="273"/>
        <v>#NUM!</v>
      </c>
      <c r="AD552">
        <f t="shared" si="284"/>
        <v>-5.7463957785221342E-10</v>
      </c>
      <c r="AE552">
        <f t="shared" si="274"/>
        <v>-0.37406271376873979</v>
      </c>
      <c r="AF552">
        <f t="shared" si="275"/>
        <v>20.901615445539157</v>
      </c>
      <c r="AG552">
        <f t="shared" si="285"/>
        <v>0.3756620684636256</v>
      </c>
      <c r="AH552">
        <f t="shared" si="286"/>
        <v>20.903214799659406</v>
      </c>
      <c r="AI552">
        <f t="shared" si="276"/>
        <v>0</v>
      </c>
    </row>
    <row r="553" spans="1:35" x14ac:dyDescent="0.3">
      <c r="A553">
        <f t="shared" si="297"/>
        <v>0.51900000000000002</v>
      </c>
      <c r="B553">
        <f t="shared" si="287"/>
        <v>0.81524253805427394</v>
      </c>
      <c r="C553">
        <f t="shared" si="292"/>
        <v>0.68569187213473426</v>
      </c>
      <c r="D553">
        <f t="shared" si="288"/>
        <v>815244.92409313819</v>
      </c>
      <c r="E553">
        <f t="shared" si="293"/>
        <v>0.99821906529997295</v>
      </c>
      <c r="F553">
        <f t="shared" si="289"/>
        <v>1743327774.9284372</v>
      </c>
      <c r="G553" t="e">
        <f t="shared" si="290"/>
        <v>#NUM!</v>
      </c>
      <c r="H553" t="e">
        <f t="shared" si="291"/>
        <v>#NUM!</v>
      </c>
      <c r="I553">
        <f t="shared" si="294"/>
        <v>0.68569077252084598</v>
      </c>
      <c r="J553" t="e">
        <f t="shared" si="295"/>
        <v>#NUM!</v>
      </c>
      <c r="K553" t="e">
        <f t="shared" si="296"/>
        <v>#NUM!</v>
      </c>
      <c r="M553">
        <f t="shared" si="267"/>
        <v>21279082.917034119</v>
      </c>
      <c r="N553">
        <f t="shared" si="268"/>
        <v>21.279061262428087</v>
      </c>
      <c r="O553">
        <f t="shared" si="277"/>
        <v>-0.37732852180315235</v>
      </c>
      <c r="P553">
        <f t="shared" si="278"/>
        <v>20.901732740624933</v>
      </c>
      <c r="Q553">
        <f t="shared" si="279"/>
        <v>-1195383298.9264045</v>
      </c>
      <c r="R553">
        <f t="shared" si="280"/>
        <v>0</v>
      </c>
      <c r="S553">
        <f t="shared" si="281"/>
        <v>0</v>
      </c>
      <c r="U553">
        <f t="shared" si="269"/>
        <v>5.2359877559829888</v>
      </c>
      <c r="V553">
        <f t="shared" si="270"/>
        <v>-4.4207452179287152</v>
      </c>
      <c r="W553">
        <f t="shared" si="282"/>
        <v>-4.692814489244113</v>
      </c>
      <c r="X553">
        <f t="shared" si="271"/>
        <v>0.54317326673887578</v>
      </c>
      <c r="Y553" t="e">
        <f t="shared" si="272"/>
        <v>#NUM!</v>
      </c>
      <c r="Z553">
        <f t="shared" si="283"/>
        <v>0.37732691814586156</v>
      </c>
      <c r="AA553" t="e">
        <f t="shared" si="273"/>
        <v>#NUM!</v>
      </c>
      <c r="AD553">
        <f t="shared" si="284"/>
        <v>-5.7463957785221342E-10</v>
      </c>
      <c r="AE553">
        <f t="shared" si="274"/>
        <v>-0.37554477124062835</v>
      </c>
      <c r="AF553">
        <f t="shared" si="275"/>
        <v>20.899950594294335</v>
      </c>
      <c r="AG553">
        <f t="shared" si="285"/>
        <v>0.37732691814586156</v>
      </c>
      <c r="AH553">
        <f t="shared" si="286"/>
        <v>20.901732740624929</v>
      </c>
      <c r="AI553">
        <f t="shared" si="276"/>
        <v>0</v>
      </c>
    </row>
    <row r="554" spans="1:35" x14ac:dyDescent="0.3">
      <c r="A554">
        <f t="shared" si="297"/>
        <v>0.52</v>
      </c>
      <c r="B554">
        <f t="shared" si="287"/>
        <v>0.81681333595186367</v>
      </c>
      <c r="C554">
        <f t="shared" si="292"/>
        <v>0.68454765555734054</v>
      </c>
      <c r="D554">
        <f t="shared" si="288"/>
        <v>816815.72356152581</v>
      </c>
      <c r="E554">
        <f t="shared" si="293"/>
        <v>0.99802672844699547</v>
      </c>
      <c r="F554">
        <f t="shared" si="289"/>
        <v>1743663744.0647144</v>
      </c>
      <c r="G554" t="e">
        <f t="shared" si="290"/>
        <v>#NUM!</v>
      </c>
      <c r="H554" t="e">
        <f t="shared" si="291"/>
        <v>#NUM!</v>
      </c>
      <c r="I554">
        <f t="shared" si="294"/>
        <v>0.68454655654249652</v>
      </c>
      <c r="J554" t="e">
        <f t="shared" si="295"/>
        <v>#NUM!</v>
      </c>
      <c r="K554" t="e">
        <f t="shared" si="296"/>
        <v>#NUM!</v>
      </c>
      <c r="M554">
        <f t="shared" si="267"/>
        <v>21279275.615795474</v>
      </c>
      <c r="N554">
        <f t="shared" si="268"/>
        <v>21.279253959519341</v>
      </c>
      <c r="O554">
        <f t="shared" si="277"/>
        <v>-0.37899862116482802</v>
      </c>
      <c r="P554">
        <f t="shared" si="278"/>
        <v>20.900255338354512</v>
      </c>
      <c r="Q554">
        <f t="shared" si="279"/>
        <v>-1193618540.8469396</v>
      </c>
      <c r="R554">
        <f t="shared" si="280"/>
        <v>0</v>
      </c>
      <c r="S554">
        <f t="shared" si="281"/>
        <v>0</v>
      </c>
      <c r="U554">
        <f t="shared" si="269"/>
        <v>5.2359877559829888</v>
      </c>
      <c r="V554">
        <f t="shared" si="270"/>
        <v>-4.4191744200311254</v>
      </c>
      <c r="W554">
        <f t="shared" si="282"/>
        <v>-4.7059356704506836</v>
      </c>
      <c r="X554">
        <f t="shared" si="271"/>
        <v>0.53005208553230521</v>
      </c>
      <c r="Y554" t="e">
        <f t="shared" si="272"/>
        <v>#NUM!</v>
      </c>
      <c r="Z554">
        <f t="shared" si="283"/>
        <v>0.37899701570212968</v>
      </c>
      <c r="AA554" t="e">
        <f t="shared" si="273"/>
        <v>#NUM!</v>
      </c>
      <c r="AD554">
        <f t="shared" si="284"/>
        <v>-5.7463957785221342E-10</v>
      </c>
      <c r="AE554">
        <f t="shared" si="274"/>
        <v>-0.37702217170563712</v>
      </c>
      <c r="AF554">
        <f t="shared" si="275"/>
        <v>20.89828049493266</v>
      </c>
      <c r="AG554">
        <f t="shared" si="285"/>
        <v>0.37899701570212968</v>
      </c>
      <c r="AH554">
        <f t="shared" si="286"/>
        <v>20.900255338354512</v>
      </c>
      <c r="AI554">
        <f t="shared" si="276"/>
        <v>0</v>
      </c>
    </row>
    <row r="555" spans="1:35" x14ac:dyDescent="0.3">
      <c r="A555">
        <f t="shared" si="297"/>
        <v>0.52100000000000002</v>
      </c>
      <c r="B555">
        <f t="shared" si="287"/>
        <v>0.8183841338494533</v>
      </c>
      <c r="C555">
        <f t="shared" si="292"/>
        <v>0.68340174992327751</v>
      </c>
      <c r="D555">
        <f t="shared" si="288"/>
        <v>818386.52302991331</v>
      </c>
      <c r="E555">
        <f t="shared" si="293"/>
        <v>0.99782454148038502</v>
      </c>
      <c r="F555">
        <f t="shared" si="289"/>
        <v>1744017058.7693999</v>
      </c>
      <c r="G555" t="e">
        <f t="shared" si="290"/>
        <v>#NUM!</v>
      </c>
      <c r="H555" t="e">
        <f t="shared" si="291"/>
        <v>#NUM!</v>
      </c>
      <c r="I555">
        <f t="shared" si="294"/>
        <v>0.68340065160174124</v>
      </c>
      <c r="J555" t="e">
        <f t="shared" si="295"/>
        <v>#NUM!</v>
      </c>
      <c r="K555" t="e">
        <f t="shared" si="296"/>
        <v>#NUM!</v>
      </c>
      <c r="M555">
        <f t="shared" si="267"/>
        <v>21279478.223246779</v>
      </c>
      <c r="N555">
        <f t="shared" si="268"/>
        <v>21.279456565295284</v>
      </c>
      <c r="O555">
        <f t="shared" si="277"/>
        <v>-0.3806739858308979</v>
      </c>
      <c r="P555">
        <f t="shared" si="278"/>
        <v>20.898782579464385</v>
      </c>
      <c r="Q555">
        <f t="shared" si="279"/>
        <v>-1191861922.3554409</v>
      </c>
      <c r="R555">
        <f t="shared" si="280"/>
        <v>0</v>
      </c>
      <c r="S555">
        <f t="shared" si="281"/>
        <v>0</v>
      </c>
      <c r="U555">
        <f t="shared" si="269"/>
        <v>5.2359877559829888</v>
      </c>
      <c r="V555">
        <f t="shared" si="270"/>
        <v>-4.4176036221335355</v>
      </c>
      <c r="W555">
        <f t="shared" si="282"/>
        <v>-4.7190958784754908</v>
      </c>
      <c r="X555">
        <f t="shared" si="271"/>
        <v>0.51689187750749799</v>
      </c>
      <c r="Y555" t="e">
        <f t="shared" si="272"/>
        <v>#NUM!</v>
      </c>
      <c r="Z555">
        <f t="shared" si="283"/>
        <v>0.38067237869070697</v>
      </c>
      <c r="AA555" t="e">
        <f t="shared" si="273"/>
        <v>#NUM!</v>
      </c>
      <c r="AD555">
        <f t="shared" si="284"/>
        <v>-5.7463957785221342E-10</v>
      </c>
      <c r="AE555">
        <f t="shared" si="274"/>
        <v>-0.37849492891827524</v>
      </c>
      <c r="AF555">
        <f t="shared" si="275"/>
        <v>20.89660513026659</v>
      </c>
      <c r="AG555">
        <f t="shared" si="285"/>
        <v>0.38067237869070697</v>
      </c>
      <c r="AH555">
        <f t="shared" si="286"/>
        <v>20.898782579464381</v>
      </c>
      <c r="AI555">
        <f t="shared" si="276"/>
        <v>0</v>
      </c>
    </row>
    <row r="556" spans="1:35" x14ac:dyDescent="0.3">
      <c r="A556">
        <f t="shared" si="297"/>
        <v>0.52200000000000002</v>
      </c>
      <c r="B556">
        <f t="shared" si="287"/>
        <v>0.81995493174704293</v>
      </c>
      <c r="C556">
        <f t="shared" si="292"/>
        <v>0.68225415805995915</v>
      </c>
      <c r="D556">
        <f t="shared" si="288"/>
        <v>819957.32249830081</v>
      </c>
      <c r="E556">
        <f t="shared" si="293"/>
        <v>0.99761250638870058</v>
      </c>
      <c r="F556">
        <f t="shared" si="289"/>
        <v>1744387736.5772536</v>
      </c>
      <c r="G556" t="e">
        <f t="shared" si="290"/>
        <v>#NUM!</v>
      </c>
      <c r="H556" t="e">
        <f t="shared" si="291"/>
        <v>#NUM!</v>
      </c>
      <c r="I556">
        <f t="shared" si="294"/>
        <v>0.68225306044124301</v>
      </c>
      <c r="J556" t="e">
        <f t="shared" si="295"/>
        <v>#NUM!</v>
      </c>
      <c r="K556" t="e">
        <f t="shared" si="296"/>
        <v>#NUM!</v>
      </c>
      <c r="M556">
        <f t="shared" si="267"/>
        <v>21279690.743410964</v>
      </c>
      <c r="N556">
        <f t="shared" si="268"/>
        <v>21.27966908377882</v>
      </c>
      <c r="O556">
        <f t="shared" si="277"/>
        <v>-0.38235463359760452</v>
      </c>
      <c r="P556">
        <f t="shared" si="278"/>
        <v>20.897314450181216</v>
      </c>
      <c r="Q556">
        <f t="shared" si="279"/>
        <v>-1190113398.7799208</v>
      </c>
      <c r="R556">
        <f t="shared" si="280"/>
        <v>0</v>
      </c>
      <c r="S556">
        <f t="shared" si="281"/>
        <v>0</v>
      </c>
      <c r="U556">
        <f t="shared" si="269"/>
        <v>5.2359877559829888</v>
      </c>
      <c r="V556">
        <f t="shared" si="270"/>
        <v>-4.4160328242359457</v>
      </c>
      <c r="W556">
        <f t="shared" si="282"/>
        <v>-4.7322953833606185</v>
      </c>
      <c r="X556">
        <f t="shared" si="271"/>
        <v>0.50369237262237032</v>
      </c>
      <c r="Y556" t="e">
        <f t="shared" si="272"/>
        <v>#NUM!</v>
      </c>
      <c r="Z556">
        <f t="shared" si="283"/>
        <v>0.38235302478425237</v>
      </c>
      <c r="AA556" t="e">
        <f t="shared" si="273"/>
        <v>#NUM!</v>
      </c>
      <c r="AD556">
        <f t="shared" si="284"/>
        <v>-5.7463957785221342E-10</v>
      </c>
      <c r="AE556">
        <f t="shared" si="274"/>
        <v>-0.37996305652828116</v>
      </c>
      <c r="AF556">
        <f t="shared" si="275"/>
        <v>20.894924482499885</v>
      </c>
      <c r="AG556">
        <f t="shared" si="285"/>
        <v>0.38235302478425237</v>
      </c>
      <c r="AH556">
        <f t="shared" si="286"/>
        <v>20.897314450181216</v>
      </c>
      <c r="AI556">
        <f t="shared" si="276"/>
        <v>0</v>
      </c>
    </row>
    <row r="557" spans="1:35" x14ac:dyDescent="0.3">
      <c r="A557">
        <f t="shared" si="297"/>
        <v>0.52300000000000002</v>
      </c>
      <c r="B557">
        <f t="shared" si="287"/>
        <v>0.82152572964463266</v>
      </c>
      <c r="C557">
        <f t="shared" si="292"/>
        <v>0.68110488279895964</v>
      </c>
      <c r="D557">
        <f t="shared" si="288"/>
        <v>821528.12196668843</v>
      </c>
      <c r="E557">
        <f t="shared" si="293"/>
        <v>0.99739062525623845</v>
      </c>
      <c r="F557">
        <f t="shared" si="289"/>
        <v>1744775795.8958833</v>
      </c>
      <c r="G557" t="e">
        <f t="shared" si="290"/>
        <v>#NUM!</v>
      </c>
      <c r="H557" t="e">
        <f t="shared" si="291"/>
        <v>#NUM!</v>
      </c>
      <c r="I557">
        <f t="shared" si="294"/>
        <v>0.68110378580732545</v>
      </c>
      <c r="J557" t="e">
        <f t="shared" si="295"/>
        <v>#NUM!</v>
      </c>
      <c r="K557" t="e">
        <f t="shared" si="296"/>
        <v>#NUM!</v>
      </c>
      <c r="M557">
        <f t="shared" si="267"/>
        <v>21279913.180510674</v>
      </c>
      <c r="N557">
        <f t="shared" si="268"/>
        <v>21.279891519192589</v>
      </c>
      <c r="O557">
        <f t="shared" si="277"/>
        <v>-0.38404058237808264</v>
      </c>
      <c r="P557">
        <f t="shared" si="278"/>
        <v>20.895850936814504</v>
      </c>
      <c r="Q557">
        <f t="shared" si="279"/>
        <v>-1188372925.7971778</v>
      </c>
      <c r="R557">
        <f t="shared" si="280"/>
        <v>0</v>
      </c>
      <c r="S557">
        <f t="shared" si="281"/>
        <v>0</v>
      </c>
      <c r="U557">
        <f t="shared" si="269"/>
        <v>5.2359877559829888</v>
      </c>
      <c r="V557">
        <f t="shared" si="270"/>
        <v>-4.4144620263383558</v>
      </c>
      <c r="W557">
        <f t="shared" si="282"/>
        <v>-4.7455344573559373</v>
      </c>
      <c r="X557">
        <f t="shared" si="271"/>
        <v>0.49045329862705156</v>
      </c>
      <c r="Y557" t="e">
        <f t="shared" si="272"/>
        <v>#NUM!</v>
      </c>
      <c r="Z557">
        <f t="shared" si="283"/>
        <v>0.38403897177075136</v>
      </c>
      <c r="AA557" t="e">
        <f t="shared" si="273"/>
        <v>#NUM!</v>
      </c>
      <c r="AD557">
        <f t="shared" si="284"/>
        <v>-5.7463957785221342E-10</v>
      </c>
      <c r="AE557">
        <f t="shared" si="274"/>
        <v>-0.38142656810101672</v>
      </c>
      <c r="AF557">
        <f t="shared" si="275"/>
        <v>20.893238533719405</v>
      </c>
      <c r="AG557">
        <f t="shared" si="285"/>
        <v>0.38403897177075136</v>
      </c>
      <c r="AH557">
        <f t="shared" si="286"/>
        <v>20.895850936814501</v>
      </c>
      <c r="AI557">
        <f t="shared" si="276"/>
        <v>0</v>
      </c>
    </row>
    <row r="558" spans="1:35" x14ac:dyDescent="0.3">
      <c r="A558">
        <f t="shared" si="297"/>
        <v>0.52400000000000002</v>
      </c>
      <c r="B558">
        <f t="shared" si="287"/>
        <v>0.82309652754222218</v>
      </c>
      <c r="C558">
        <f t="shared" si="292"/>
        <v>0.67995392697600765</v>
      </c>
      <c r="D558">
        <f t="shared" si="288"/>
        <v>823098.92143507593</v>
      </c>
      <c r="E558">
        <f t="shared" si="293"/>
        <v>0.99715890028931986</v>
      </c>
      <c r="F558">
        <f t="shared" si="289"/>
        <v>1745181255.9619441</v>
      </c>
      <c r="G558" t="e">
        <f t="shared" si="290"/>
        <v>#NUM!</v>
      </c>
      <c r="H558" t="e">
        <f t="shared" si="291"/>
        <v>#NUM!</v>
      </c>
      <c r="I558">
        <f t="shared" si="294"/>
        <v>0.67995283070605461</v>
      </c>
      <c r="J558" t="e">
        <f t="shared" si="295"/>
        <v>#NUM!</v>
      </c>
      <c r="K558" t="e">
        <f t="shared" si="296"/>
        <v>#NUM!</v>
      </c>
      <c r="M558">
        <f t="shared" si="267"/>
        <v>21280145.538942207</v>
      </c>
      <c r="N558">
        <f t="shared" si="268"/>
        <v>21.280123875932855</v>
      </c>
      <c r="O558">
        <f t="shared" si="277"/>
        <v>-0.38573184982670233</v>
      </c>
      <c r="P558">
        <f t="shared" si="278"/>
        <v>20.894392026106154</v>
      </c>
      <c r="Q558">
        <f t="shared" si="279"/>
        <v>-1186640459.845042</v>
      </c>
      <c r="R558">
        <f t="shared" si="280"/>
        <v>0</v>
      </c>
      <c r="S558">
        <f t="shared" si="281"/>
        <v>0</v>
      </c>
      <c r="U558">
        <f t="shared" si="269"/>
        <v>5.2359877559829888</v>
      </c>
      <c r="V558">
        <f t="shared" si="270"/>
        <v>-4.4128912284407669</v>
      </c>
      <c r="W558">
        <f t="shared" si="282"/>
        <v>-4.7588133749424708</v>
      </c>
      <c r="X558">
        <f t="shared" si="271"/>
        <v>0.47717438104051801</v>
      </c>
      <c r="Y558" t="e">
        <f t="shared" si="272"/>
        <v>#NUM!</v>
      </c>
      <c r="Z558">
        <f t="shared" si="283"/>
        <v>0.38573023755446845</v>
      </c>
      <c r="AA558" t="e">
        <f t="shared" si="273"/>
        <v>#NUM!</v>
      </c>
      <c r="AD558">
        <f t="shared" si="284"/>
        <v>-5.7463957785221342E-10</v>
      </c>
      <c r="AE558">
        <f t="shared" si="274"/>
        <v>-0.3828854771444658</v>
      </c>
      <c r="AF558">
        <f t="shared" si="275"/>
        <v>20.891547266270788</v>
      </c>
      <c r="AG558">
        <f t="shared" si="285"/>
        <v>0.38573023755446845</v>
      </c>
      <c r="AH558">
        <f t="shared" si="286"/>
        <v>20.89439202610615</v>
      </c>
      <c r="AI558">
        <f t="shared" si="276"/>
        <v>0</v>
      </c>
    </row>
    <row r="559" spans="1:35" x14ac:dyDescent="0.3">
      <c r="A559">
        <f t="shared" si="297"/>
        <v>0.52500000000000002</v>
      </c>
      <c r="B559">
        <f t="shared" si="287"/>
        <v>0.82466732543981192</v>
      </c>
      <c r="C559">
        <f t="shared" si="292"/>
        <v>0.67880129343097739</v>
      </c>
      <c r="D559">
        <f t="shared" si="288"/>
        <v>824669.72090346355</v>
      </c>
      <c r="E559">
        <f t="shared" si="293"/>
        <v>0.996917333757803</v>
      </c>
      <c r="F559">
        <f t="shared" si="289"/>
        <v>1745604136.9457483</v>
      </c>
      <c r="G559" t="e">
        <f t="shared" si="290"/>
        <v>#NUM!</v>
      </c>
      <c r="H559" t="e">
        <f t="shared" si="291"/>
        <v>#NUM!</v>
      </c>
      <c r="I559">
        <f t="shared" si="294"/>
        <v>0.67880019789217882</v>
      </c>
      <c r="J559" t="e">
        <f t="shared" si="295"/>
        <v>#NUM!</v>
      </c>
      <c r="K559" t="e">
        <f t="shared" si="296"/>
        <v>#NUM!</v>
      </c>
      <c r="M559">
        <f t="shared" si="267"/>
        <v>21280387.823334489</v>
      </c>
      <c r="N559">
        <f t="shared" si="268"/>
        <v>21.280366158628535</v>
      </c>
      <c r="O559">
        <f t="shared" si="277"/>
        <v>-0.38742845408972937</v>
      </c>
      <c r="P559">
        <f t="shared" si="278"/>
        <v>20.892937704538806</v>
      </c>
      <c r="Q559">
        <f t="shared" si="279"/>
        <v>-1184915957.2972453</v>
      </c>
      <c r="R559">
        <f t="shared" si="280"/>
        <v>0</v>
      </c>
      <c r="S559">
        <f t="shared" si="281"/>
        <v>0</v>
      </c>
      <c r="U559">
        <f t="shared" si="269"/>
        <v>5.2359877559829888</v>
      </c>
      <c r="V559">
        <f t="shared" si="270"/>
        <v>-4.411320430543177</v>
      </c>
      <c r="W559">
        <f t="shared" si="282"/>
        <v>-4.7721324128560711</v>
      </c>
      <c r="X559">
        <f t="shared" si="271"/>
        <v>0.46385534312691767</v>
      </c>
      <c r="Y559" t="e">
        <f t="shared" si="272"/>
        <v>#NUM!</v>
      </c>
      <c r="Z559">
        <f t="shared" si="283"/>
        <v>0.38742684015691392</v>
      </c>
      <c r="AA559" t="e">
        <f t="shared" si="273"/>
        <v>#NUM!</v>
      </c>
      <c r="AD559">
        <f t="shared" si="284"/>
        <v>-5.7463957785221342E-10</v>
      </c>
      <c r="AE559">
        <f t="shared" si="274"/>
        <v>-0.38433979705123184</v>
      </c>
      <c r="AF559">
        <f t="shared" si="275"/>
        <v>20.88985066200776</v>
      </c>
      <c r="AG559">
        <f t="shared" si="285"/>
        <v>0.38742684015691392</v>
      </c>
      <c r="AH559">
        <f t="shared" si="286"/>
        <v>20.892937704538802</v>
      </c>
      <c r="AI559">
        <f t="shared" si="276"/>
        <v>0</v>
      </c>
    </row>
    <row r="560" spans="1:35" x14ac:dyDescent="0.3">
      <c r="A560">
        <f t="shared" si="297"/>
        <v>0.52600000000000002</v>
      </c>
      <c r="B560">
        <f t="shared" si="287"/>
        <v>0.82623812333740154</v>
      </c>
      <c r="C560">
        <f t="shared" si="292"/>
        <v>0.67764698500788367</v>
      </c>
      <c r="D560">
        <f t="shared" si="288"/>
        <v>826240.52037185105</v>
      </c>
      <c r="E560">
        <f t="shared" si="293"/>
        <v>0.99666592806375509</v>
      </c>
      <c r="F560">
        <f t="shared" si="289"/>
        <v>1746044459.833513</v>
      </c>
      <c r="G560" t="e">
        <f t="shared" si="290"/>
        <v>#NUM!</v>
      </c>
      <c r="H560" t="e">
        <f t="shared" si="291"/>
        <v>#NUM!</v>
      </c>
      <c r="I560">
        <f t="shared" si="294"/>
        <v>0.67764589020969923</v>
      </c>
      <c r="J560" t="e">
        <f t="shared" si="295"/>
        <v>#NUM!</v>
      </c>
      <c r="K560" t="e">
        <f t="shared" si="296"/>
        <v>#NUM!</v>
      </c>
      <c r="M560">
        <f t="shared" si="267"/>
        <v>21280640.038480554</v>
      </c>
      <c r="N560">
        <f t="shared" si="268"/>
        <v>21.280618372072642</v>
      </c>
      <c r="O560">
        <f t="shared" si="277"/>
        <v>-0.3891304133068948</v>
      </c>
      <c r="P560">
        <f t="shared" si="278"/>
        <v>20.891487958765747</v>
      </c>
      <c r="Q560">
        <f t="shared" si="279"/>
        <v>-1183199374.9725239</v>
      </c>
      <c r="R560">
        <f t="shared" si="280"/>
        <v>0</v>
      </c>
      <c r="S560">
        <f t="shared" si="281"/>
        <v>0</v>
      </c>
      <c r="U560">
        <f t="shared" si="269"/>
        <v>5.2359877559829888</v>
      </c>
      <c r="V560">
        <f t="shared" si="270"/>
        <v>-4.4097496326455872</v>
      </c>
      <c r="W560">
        <f t="shared" si="282"/>
        <v>-4.7854918501113701</v>
      </c>
      <c r="X560">
        <f t="shared" si="271"/>
        <v>0.4504959058716187</v>
      </c>
      <c r="Y560" t="e">
        <f t="shared" si="272"/>
        <v>#NUM!</v>
      </c>
      <c r="Z560">
        <f t="shared" si="283"/>
        <v>0.38912879771781517</v>
      </c>
      <c r="AA560" t="e">
        <f t="shared" si="273"/>
        <v>#NUM!</v>
      </c>
      <c r="AD560">
        <f t="shared" si="284"/>
        <v>-5.7463957785221342E-10</v>
      </c>
      <c r="AE560">
        <f t="shared" si="274"/>
        <v>-0.38578954116802583</v>
      </c>
      <c r="AF560">
        <f t="shared" si="275"/>
        <v>20.888148702790595</v>
      </c>
      <c r="AG560">
        <f t="shared" si="285"/>
        <v>0.38912879771781517</v>
      </c>
      <c r="AH560">
        <f t="shared" si="286"/>
        <v>20.891487958765747</v>
      </c>
      <c r="AI560">
        <f t="shared" si="276"/>
        <v>0</v>
      </c>
    </row>
    <row r="561" spans="1:35" x14ac:dyDescent="0.3">
      <c r="A561">
        <f t="shared" si="297"/>
        <v>0.52700000000000002</v>
      </c>
      <c r="B561">
        <f t="shared" si="287"/>
        <v>0.82780892123499117</v>
      </c>
      <c r="C561">
        <f t="shared" si="292"/>
        <v>0.67649100455487321</v>
      </c>
      <c r="D561">
        <f t="shared" si="288"/>
        <v>827811.31984023855</v>
      </c>
      <c r="E561">
        <f t="shared" si="293"/>
        <v>0.99640468567967955</v>
      </c>
      <c r="F561">
        <f t="shared" si="289"/>
        <v>1746502246.5379961</v>
      </c>
      <c r="G561" t="e">
        <f t="shared" si="290"/>
        <v>#NUM!</v>
      </c>
      <c r="H561" t="e">
        <f t="shared" si="291"/>
        <v>#NUM!</v>
      </c>
      <c r="I561">
        <f t="shared" si="294"/>
        <v>0.67648991050674945</v>
      </c>
      <c r="J561" t="e">
        <f t="shared" si="295"/>
        <v>#NUM!</v>
      </c>
      <c r="K561" t="e">
        <f t="shared" si="296"/>
        <v>#NUM!</v>
      </c>
      <c r="M561">
        <f t="shared" si="267"/>
        <v>21280902.189399857</v>
      </c>
      <c r="N561">
        <f t="shared" si="268"/>
        <v>21.280880521284615</v>
      </c>
      <c r="O561">
        <f t="shared" si="277"/>
        <v>-0.39083774573713309</v>
      </c>
      <c r="P561">
        <f t="shared" si="278"/>
        <v>20.890042775547482</v>
      </c>
      <c r="Q561">
        <f t="shared" si="279"/>
        <v>-1181490670.0564339</v>
      </c>
      <c r="R561">
        <f t="shared" si="280"/>
        <v>0</v>
      </c>
      <c r="S561">
        <f t="shared" si="281"/>
        <v>0</v>
      </c>
      <c r="U561">
        <f t="shared" si="269"/>
        <v>5.2359877559829888</v>
      </c>
      <c r="V561">
        <f t="shared" si="270"/>
        <v>-4.4081788347479973</v>
      </c>
      <c r="W561">
        <f t="shared" si="282"/>
        <v>-4.7988919680260587</v>
      </c>
      <c r="X561">
        <f t="shared" si="271"/>
        <v>0.43709578795693016</v>
      </c>
      <c r="Y561" t="e">
        <f t="shared" si="272"/>
        <v>#NUM!</v>
      </c>
      <c r="Z561">
        <f t="shared" si="283"/>
        <v>0.39083612849610394</v>
      </c>
      <c r="AA561" t="e">
        <f t="shared" si="273"/>
        <v>#NUM!</v>
      </c>
      <c r="AD561">
        <f t="shared" si="284"/>
        <v>-5.7463957785221342E-10</v>
      </c>
      <c r="AE561">
        <f t="shared" si="274"/>
        <v>-0.38723472273434273</v>
      </c>
      <c r="AF561">
        <f t="shared" si="275"/>
        <v>20.886441370360355</v>
      </c>
      <c r="AG561">
        <f t="shared" si="285"/>
        <v>0.39083612849610394</v>
      </c>
      <c r="AH561">
        <f t="shared" si="286"/>
        <v>20.890042775547478</v>
      </c>
      <c r="AI561">
        <f t="shared" si="276"/>
        <v>0</v>
      </c>
    </row>
    <row r="562" spans="1:35" x14ac:dyDescent="0.3">
      <c r="A562">
        <f t="shared" si="297"/>
        <v>0.52800000000000002</v>
      </c>
      <c r="B562">
        <f t="shared" si="287"/>
        <v>0.82937971913258091</v>
      </c>
      <c r="C562">
        <f t="shared" si="292"/>
        <v>0.67533335492421853</v>
      </c>
      <c r="D562">
        <f t="shared" si="288"/>
        <v>829382.11930862616</v>
      </c>
      <c r="E562">
        <f t="shared" si="293"/>
        <v>0.99613360917370586</v>
      </c>
      <c r="F562">
        <f t="shared" si="289"/>
        <v>1746977519.8570638</v>
      </c>
      <c r="G562" t="e">
        <f t="shared" si="290"/>
        <v>#NUM!</v>
      </c>
      <c r="H562" t="e">
        <f t="shared" si="291"/>
        <v>#NUM!</v>
      </c>
      <c r="I562">
        <f t="shared" si="294"/>
        <v>0.67533226154973092</v>
      </c>
      <c r="J562" t="e">
        <f t="shared" si="295"/>
        <v>#NUM!</v>
      </c>
      <c r="K562" t="e">
        <f t="shared" si="296"/>
        <v>#NUM!</v>
      </c>
      <c r="M562">
        <f t="shared" si="267"/>
        <v>21281174.281313393</v>
      </c>
      <c r="N562">
        <f t="shared" si="268"/>
        <v>21.281152611485425</v>
      </c>
      <c r="O562">
        <f t="shared" si="277"/>
        <v>-0.39255046988671122</v>
      </c>
      <c r="P562">
        <f t="shared" si="278"/>
        <v>20.888602141598714</v>
      </c>
      <c r="Q562">
        <f t="shared" si="279"/>
        <v>-1179789799.9181459</v>
      </c>
      <c r="R562">
        <f t="shared" si="280"/>
        <v>0</v>
      </c>
      <c r="S562">
        <f t="shared" si="281"/>
        <v>0</v>
      </c>
      <c r="U562">
        <f t="shared" si="269"/>
        <v>5.2359877559829888</v>
      </c>
      <c r="V562">
        <f t="shared" si="270"/>
        <v>-4.4066080368504075</v>
      </c>
      <c r="W562">
        <f t="shared" si="282"/>
        <v>-4.8123330502454555</v>
      </c>
      <c r="X562">
        <f t="shared" si="271"/>
        <v>0.42365470573753328</v>
      </c>
      <c r="Y562" t="e">
        <f t="shared" si="272"/>
        <v>#NUM!</v>
      </c>
      <c r="Z562">
        <f t="shared" si="283"/>
        <v>0.39254885087090996</v>
      </c>
      <c r="AA562" t="e">
        <f t="shared" si="273"/>
        <v>#NUM!</v>
      </c>
      <c r="AD562">
        <f t="shared" si="284"/>
        <v>-5.7463957785221342E-10</v>
      </c>
      <c r="AE562">
        <f t="shared" si="274"/>
        <v>-0.38867535490833272</v>
      </c>
      <c r="AF562">
        <f t="shared" si="275"/>
        <v>20.884728646210778</v>
      </c>
      <c r="AG562">
        <f t="shared" si="285"/>
        <v>0.39254885087090996</v>
      </c>
      <c r="AH562">
        <f t="shared" si="286"/>
        <v>20.888602141598714</v>
      </c>
      <c r="AI562">
        <f t="shared" si="276"/>
        <v>0</v>
      </c>
    </row>
    <row r="563" spans="1:35" x14ac:dyDescent="0.3">
      <c r="A563">
        <f t="shared" si="297"/>
        <v>0.52900000000000003</v>
      </c>
      <c r="B563">
        <f t="shared" si="287"/>
        <v>0.83095051703017053</v>
      </c>
      <c r="C563">
        <f t="shared" si="292"/>
        <v>0.67417403897231098</v>
      </c>
      <c r="D563">
        <f t="shared" si="288"/>
        <v>830952.91877701378</v>
      </c>
      <c r="E563">
        <f t="shared" si="293"/>
        <v>0.99585270123074832</v>
      </c>
      <c r="F563">
        <f t="shared" si="289"/>
        <v>1747470303.4393039</v>
      </c>
      <c r="G563" t="e">
        <f t="shared" si="290"/>
        <v>#NUM!</v>
      </c>
      <c r="H563" t="e">
        <f t="shared" si="291"/>
        <v>#NUM!</v>
      </c>
      <c r="I563">
        <f t="shared" si="294"/>
        <v>0.67417294628063229</v>
      </c>
      <c r="J563" t="e">
        <f t="shared" si="295"/>
        <v>#NUM!</v>
      </c>
      <c r="K563" t="e">
        <f t="shared" si="296"/>
        <v>#NUM!</v>
      </c>
      <c r="M563">
        <f t="shared" si="267"/>
        <v>21281456.319622856</v>
      </c>
      <c r="N563">
        <f t="shared" si="268"/>
        <v>21.281434648076758</v>
      </c>
      <c r="O563">
        <f t="shared" si="277"/>
        <v>-0.3942686041296351</v>
      </c>
      <c r="P563">
        <f t="shared" si="278"/>
        <v>20.887166043947122</v>
      </c>
      <c r="Q563">
        <f t="shared" si="279"/>
        <v>-1178096722.5317602</v>
      </c>
      <c r="R563">
        <f t="shared" si="280"/>
        <v>0</v>
      </c>
      <c r="S563">
        <f t="shared" si="281"/>
        <v>0</v>
      </c>
      <c r="U563">
        <f t="shared" si="269"/>
        <v>5.2359877559829888</v>
      </c>
      <c r="V563">
        <f t="shared" si="270"/>
        <v>-4.4050372389528185</v>
      </c>
      <c r="W563">
        <f t="shared" si="282"/>
        <v>-4.8258153827673942</v>
      </c>
      <c r="X563">
        <f t="shared" si="271"/>
        <v>0.41017237321559463</v>
      </c>
      <c r="Y563" t="e">
        <f t="shared" si="272"/>
        <v>#NUM!</v>
      </c>
      <c r="Z563">
        <f t="shared" si="283"/>
        <v>0.39426698334256671</v>
      </c>
      <c r="AA563" t="e">
        <f t="shared" si="273"/>
        <v>#NUM!</v>
      </c>
      <c r="AD563">
        <f t="shared" si="284"/>
        <v>-5.7463957785221342E-10</v>
      </c>
      <c r="AE563">
        <f t="shared" si="274"/>
        <v>-0.39011145078866127</v>
      </c>
      <c r="AF563">
        <f t="shared" si="275"/>
        <v>20.883010511967854</v>
      </c>
      <c r="AG563">
        <f t="shared" si="285"/>
        <v>0.39426698334256671</v>
      </c>
      <c r="AH563">
        <f t="shared" si="286"/>
        <v>20.887166043947122</v>
      </c>
      <c r="AI563">
        <f t="shared" si="276"/>
        <v>0</v>
      </c>
    </row>
    <row r="564" spans="1:35" x14ac:dyDescent="0.3">
      <c r="A564">
        <f t="shared" si="297"/>
        <v>0.53</v>
      </c>
      <c r="B564">
        <f t="shared" si="287"/>
        <v>0.83252131492776016</v>
      </c>
      <c r="C564">
        <f t="shared" si="292"/>
        <v>0.67301305955965307</v>
      </c>
      <c r="D564">
        <f t="shared" si="288"/>
        <v>832523.71824540128</v>
      </c>
      <c r="E564">
        <f t="shared" si="293"/>
        <v>0.99556196463421065</v>
      </c>
      <c r="F564">
        <f t="shared" si="289"/>
        <v>1747980621.818893</v>
      </c>
      <c r="G564" t="e">
        <f t="shared" si="290"/>
        <v>#NUM!</v>
      </c>
      <c r="H564" t="e">
        <f t="shared" si="291"/>
        <v>#NUM!</v>
      </c>
      <c r="I564">
        <f t="shared" si="294"/>
        <v>0.67301196773215233</v>
      </c>
      <c r="J564" t="e">
        <f t="shared" si="295"/>
        <v>#NUM!</v>
      </c>
      <c r="K564" t="e">
        <f t="shared" si="296"/>
        <v>#NUM!</v>
      </c>
      <c r="M564">
        <f t="shared" si="267"/>
        <v>21281748.309929367</v>
      </c>
      <c r="N564">
        <f t="shared" si="268"/>
        <v>21.281726636659709</v>
      </c>
      <c r="O564">
        <f t="shared" si="277"/>
        <v>-0.39599216683258825</v>
      </c>
      <c r="P564">
        <f t="shared" si="278"/>
        <v>20.885734469827121</v>
      </c>
      <c r="Q564">
        <f t="shared" si="279"/>
        <v>-1176411396.3469574</v>
      </c>
      <c r="R564">
        <f t="shared" si="280"/>
        <v>0</v>
      </c>
      <c r="S564">
        <f t="shared" si="281"/>
        <v>0</v>
      </c>
      <c r="U564">
        <f t="shared" si="269"/>
        <v>5.2359877559829888</v>
      </c>
      <c r="V564">
        <f t="shared" si="270"/>
        <v>-4.4034664410552287</v>
      </c>
      <c r="W564">
        <f t="shared" si="282"/>
        <v>-4.8393392539674327</v>
      </c>
      <c r="X564">
        <f t="shared" si="271"/>
        <v>0.39664850201555613</v>
      </c>
      <c r="Y564" t="e">
        <f t="shared" si="272"/>
        <v>#NUM!</v>
      </c>
      <c r="Z564">
        <f t="shared" si="283"/>
        <v>0.39599054453362859</v>
      </c>
      <c r="AA564" t="e">
        <f t="shared" si="273"/>
        <v>#NUM!</v>
      </c>
      <c r="AD564">
        <f t="shared" si="284"/>
        <v>-5.7463957785221342E-10</v>
      </c>
      <c r="AE564">
        <f t="shared" si="274"/>
        <v>-0.39154302339677166</v>
      </c>
      <c r="AF564">
        <f t="shared" si="275"/>
        <v>20.881286949264901</v>
      </c>
      <c r="AG564">
        <f t="shared" si="285"/>
        <v>0.39599054453362859</v>
      </c>
      <c r="AH564">
        <f t="shared" si="286"/>
        <v>20.885734469827117</v>
      </c>
      <c r="AI564">
        <f t="shared" si="276"/>
        <v>0</v>
      </c>
    </row>
    <row r="565" spans="1:35" x14ac:dyDescent="0.3">
      <c r="A565">
        <f t="shared" si="297"/>
        <v>0.53100000000000003</v>
      </c>
      <c r="B565">
        <f t="shared" si="287"/>
        <v>0.8340921128253499</v>
      </c>
      <c r="C565">
        <f t="shared" si="292"/>
        <v>0.67185041955085156</v>
      </c>
      <c r="D565">
        <f t="shared" si="288"/>
        <v>834094.5177137889</v>
      </c>
      <c r="E565">
        <f t="shared" si="293"/>
        <v>0.99526140223199855</v>
      </c>
      <c r="F565">
        <f t="shared" si="289"/>
        <v>1748508500.4782441</v>
      </c>
      <c r="G565" t="e">
        <f t="shared" si="290"/>
        <v>#NUM!</v>
      </c>
      <c r="H565" t="e">
        <f t="shared" si="291"/>
        <v>#NUM!</v>
      </c>
      <c r="I565">
        <f t="shared" si="294"/>
        <v>0.67184932842471334</v>
      </c>
      <c r="J565" t="e">
        <f t="shared" si="295"/>
        <v>#NUM!</v>
      </c>
      <c r="K565" t="e">
        <f t="shared" si="296"/>
        <v>#NUM!</v>
      </c>
      <c r="M565">
        <f t="shared" si="267"/>
        <v>21282050.258068074</v>
      </c>
      <c r="N565">
        <f t="shared" si="268"/>
        <v>21.282028583069401</v>
      </c>
      <c r="O565">
        <f t="shared" si="277"/>
        <v>-0.39772117725232697</v>
      </c>
      <c r="P565">
        <f t="shared" si="278"/>
        <v>20.884307405817076</v>
      </c>
      <c r="Q565">
        <f t="shared" si="279"/>
        <v>-1174733779.2720292</v>
      </c>
      <c r="R565">
        <f t="shared" si="280"/>
        <v>0</v>
      </c>
      <c r="S565">
        <f t="shared" si="281"/>
        <v>0</v>
      </c>
      <c r="U565">
        <f t="shared" si="269"/>
        <v>5.2359877559829888</v>
      </c>
      <c r="V565">
        <f t="shared" si="270"/>
        <v>-4.4018956431576388</v>
      </c>
      <c r="W565">
        <f t="shared" si="282"/>
        <v>-4.8529049546243739</v>
      </c>
      <c r="X565">
        <f t="shared" si="271"/>
        <v>0.38308280135861494</v>
      </c>
      <c r="Y565" t="e">
        <f t="shared" si="272"/>
        <v>#NUM!</v>
      </c>
      <c r="Z565">
        <f t="shared" si="283"/>
        <v>0.39771955318989805</v>
      </c>
      <c r="AA565" t="e">
        <f t="shared" si="273"/>
        <v>#NUM!</v>
      </c>
      <c r="AD565">
        <f t="shared" si="284"/>
        <v>-5.7463957785221342E-10</v>
      </c>
      <c r="AE565">
        <f t="shared" si="274"/>
        <v>-0.39297008564334451</v>
      </c>
      <c r="AF565">
        <f t="shared" si="275"/>
        <v>20.879557938845164</v>
      </c>
      <c r="AG565">
        <f t="shared" si="285"/>
        <v>0.39771955318989805</v>
      </c>
      <c r="AH565">
        <f t="shared" si="286"/>
        <v>20.884307405817076</v>
      </c>
      <c r="AI565">
        <f t="shared" si="276"/>
        <v>0</v>
      </c>
    </row>
    <row r="566" spans="1:35" x14ac:dyDescent="0.3">
      <c r="A566">
        <f t="shared" si="297"/>
        <v>0.53200000000000003</v>
      </c>
      <c r="B566">
        <f t="shared" si="287"/>
        <v>0.83566291072293952</v>
      </c>
      <c r="C566">
        <f t="shared" si="292"/>
        <v>0.67068612181461129</v>
      </c>
      <c r="D566">
        <f t="shared" si="288"/>
        <v>835665.3171821764</v>
      </c>
      <c r="E566">
        <f t="shared" si="293"/>
        <v>0.99495101701281696</v>
      </c>
      <c r="F566">
        <f t="shared" si="289"/>
        <v>1749053965.7171171</v>
      </c>
      <c r="G566" t="e">
        <f t="shared" si="290"/>
        <v>#NUM!</v>
      </c>
      <c r="H566" t="e">
        <f t="shared" si="291"/>
        <v>#NUM!</v>
      </c>
      <c r="I566">
        <f t="shared" si="294"/>
        <v>0.67068503148531966</v>
      </c>
      <c r="J566" t="e">
        <f t="shared" si="295"/>
        <v>#NUM!</v>
      </c>
      <c r="K566" t="e">
        <f t="shared" si="296"/>
        <v>#NUM!</v>
      </c>
      <c r="M566">
        <f t="shared" si="267"/>
        <v>21282362.170031928</v>
      </c>
      <c r="N566">
        <f t="shared" si="268"/>
        <v>21.282340493298783</v>
      </c>
      <c r="O566">
        <f t="shared" si="277"/>
        <v>-0.39945565387512538</v>
      </c>
      <c r="P566">
        <f t="shared" si="278"/>
        <v>20.882884839423657</v>
      </c>
      <c r="Q566">
        <f t="shared" si="279"/>
        <v>-1173063830.5362344</v>
      </c>
      <c r="R566">
        <f t="shared" si="280"/>
        <v>0</v>
      </c>
      <c r="S566">
        <f t="shared" si="281"/>
        <v>0</v>
      </c>
      <c r="U566">
        <f t="shared" si="269"/>
        <v>5.2359877559829888</v>
      </c>
      <c r="V566">
        <f t="shared" si="270"/>
        <v>-4.400324845260049</v>
      </c>
      <c r="W566">
        <f t="shared" si="282"/>
        <v>-4.8665127779461219</v>
      </c>
      <c r="X566">
        <f t="shared" si="271"/>
        <v>0.36947497803686691</v>
      </c>
      <c r="Y566" t="e">
        <f t="shared" si="272"/>
        <v>#NUM!</v>
      </c>
      <c r="Z566">
        <f t="shared" si="283"/>
        <v>0.39945402818146269</v>
      </c>
      <c r="AA566" t="e">
        <f t="shared" si="273"/>
        <v>#NUM!</v>
      </c>
      <c r="AD566">
        <f t="shared" si="284"/>
        <v>-5.7463957785221342E-10</v>
      </c>
      <c r="AE566">
        <f t="shared" si="274"/>
        <v>-0.39439265040553356</v>
      </c>
      <c r="AF566">
        <f t="shared" si="275"/>
        <v>20.877823462222363</v>
      </c>
      <c r="AG566">
        <f t="shared" si="285"/>
        <v>0.39945402818146269</v>
      </c>
      <c r="AH566">
        <f t="shared" si="286"/>
        <v>20.882884839423653</v>
      </c>
      <c r="AI566">
        <f t="shared" si="276"/>
        <v>0</v>
      </c>
    </row>
    <row r="567" spans="1:35" x14ac:dyDescent="0.3">
      <c r="A567">
        <f t="shared" si="297"/>
        <v>0.53300000000000003</v>
      </c>
      <c r="B567">
        <f t="shared" si="287"/>
        <v>0.83723370862052904</v>
      </c>
      <c r="C567">
        <f t="shared" si="292"/>
        <v>0.66952016922372659</v>
      </c>
      <c r="D567">
        <f t="shared" si="288"/>
        <v>837236.11665056378</v>
      </c>
      <c r="E567">
        <f t="shared" si="293"/>
        <v>0.99463081204113446</v>
      </c>
      <c r="F567">
        <f t="shared" si="289"/>
        <v>1749617044.7699509</v>
      </c>
      <c r="G567" t="e">
        <f t="shared" si="290"/>
        <v>#NUM!</v>
      </c>
      <c r="H567" t="e">
        <f t="shared" si="291"/>
        <v>#NUM!</v>
      </c>
      <c r="I567">
        <f t="shared" si="294"/>
        <v>0.66951907978712044</v>
      </c>
      <c r="J567" t="e">
        <f t="shared" si="295"/>
        <v>#NUM!</v>
      </c>
      <c r="K567" t="e">
        <f t="shared" si="296"/>
        <v>#NUM!</v>
      </c>
      <c r="M567">
        <f t="shared" si="267"/>
        <v>21282684.052037455</v>
      </c>
      <c r="N567">
        <f t="shared" si="268"/>
        <v>21.282662373564353</v>
      </c>
      <c r="O567">
        <f t="shared" si="277"/>
        <v>-0.40119561569519313</v>
      </c>
      <c r="P567">
        <f t="shared" si="278"/>
        <v>20.881466757869159</v>
      </c>
      <c r="Q567">
        <f t="shared" si="279"/>
        <v>-1171401509.2598491</v>
      </c>
      <c r="R567">
        <f t="shared" si="280"/>
        <v>0</v>
      </c>
      <c r="S567">
        <f t="shared" si="281"/>
        <v>0</v>
      </c>
      <c r="U567">
        <f t="shared" si="269"/>
        <v>5.2359877559829888</v>
      </c>
      <c r="V567">
        <f t="shared" si="270"/>
        <v>-4.39875404736246</v>
      </c>
      <c r="W567">
        <f t="shared" si="282"/>
        <v>-4.8801630195958667</v>
      </c>
      <c r="X567">
        <f t="shared" si="271"/>
        <v>0.35582473638712209</v>
      </c>
      <c r="Y567" t="e">
        <f t="shared" si="272"/>
        <v>#NUM!</v>
      </c>
      <c r="Z567">
        <f t="shared" si="283"/>
        <v>0.40119398850374677</v>
      </c>
      <c r="AA567" t="e">
        <f t="shared" si="273"/>
        <v>#NUM!</v>
      </c>
      <c r="AD567">
        <f t="shared" si="284"/>
        <v>-5.7463957785221342E-10</v>
      </c>
      <c r="AE567">
        <f t="shared" si="274"/>
        <v>-0.3958107304622468</v>
      </c>
      <c r="AF567">
        <f t="shared" si="275"/>
        <v>20.876083500402295</v>
      </c>
      <c r="AG567">
        <f t="shared" si="285"/>
        <v>0.40119398850374677</v>
      </c>
      <c r="AH567">
        <f t="shared" si="286"/>
        <v>20.881466757869156</v>
      </c>
      <c r="AI567">
        <f t="shared" si="276"/>
        <v>0</v>
      </c>
    </row>
    <row r="568" spans="1:35" x14ac:dyDescent="0.3">
      <c r="A568">
        <f t="shared" si="297"/>
        <v>0.53400000000000003</v>
      </c>
      <c r="B568">
        <f t="shared" si="287"/>
        <v>0.83880450651811878</v>
      </c>
      <c r="C568">
        <f t="shared" si="292"/>
        <v>0.66835256465507542</v>
      </c>
      <c r="D568">
        <f t="shared" si="288"/>
        <v>838806.91611895151</v>
      </c>
      <c r="E568">
        <f t="shared" si="293"/>
        <v>0.99430079042869113</v>
      </c>
      <c r="F568">
        <f t="shared" si="289"/>
        <v>1750197765.8594155</v>
      </c>
      <c r="G568" t="e">
        <f t="shared" si="290"/>
        <v>#NUM!</v>
      </c>
      <c r="H568" t="e">
        <f t="shared" si="291"/>
        <v>#NUM!</v>
      </c>
      <c r="I568">
        <f t="shared" si="294"/>
        <v>0.66835147586096688</v>
      </c>
      <c r="J568" t="e">
        <f t="shared" si="295"/>
        <v>#NUM!</v>
      </c>
      <c r="K568" t="e">
        <f t="shared" si="296"/>
        <v>#NUM!</v>
      </c>
      <c r="M568">
        <f t="shared" si="267"/>
        <v>21283015.910553943</v>
      </c>
      <c r="N568">
        <f t="shared" si="268"/>
        <v>21.282994230335373</v>
      </c>
      <c r="O568">
        <f t="shared" si="277"/>
        <v>-0.40294108235138743</v>
      </c>
      <c r="P568">
        <f t="shared" si="278"/>
        <v>20.880053147983986</v>
      </c>
      <c r="Q568">
        <f t="shared" si="279"/>
        <v>-1169746774.3291309</v>
      </c>
      <c r="R568">
        <f t="shared" si="280"/>
        <v>0</v>
      </c>
      <c r="S568">
        <f t="shared" si="281"/>
        <v>0</v>
      </c>
      <c r="U568">
        <f t="shared" si="269"/>
        <v>5.2359877559829888</v>
      </c>
      <c r="V568">
        <f t="shared" si="270"/>
        <v>-4.3971832494648702</v>
      </c>
      <c r="W568">
        <f t="shared" si="282"/>
        <v>-4.893855977718605</v>
      </c>
      <c r="X568">
        <f t="shared" si="271"/>
        <v>0.34213177826438379</v>
      </c>
      <c r="Y568" t="e">
        <f t="shared" si="272"/>
        <v>#NUM!</v>
      </c>
      <c r="Z568">
        <f t="shared" si="283"/>
        <v>0.40293945327857023</v>
      </c>
      <c r="AA568" t="e">
        <f t="shared" si="273"/>
        <v>#NUM!</v>
      </c>
      <c r="AD568">
        <f t="shared" si="284"/>
        <v>-5.7463957785221342E-10</v>
      </c>
      <c r="AE568">
        <f t="shared" si="274"/>
        <v>-0.39722433846604921</v>
      </c>
      <c r="AF568">
        <f t="shared" si="275"/>
        <v>20.874338033746103</v>
      </c>
      <c r="AG568">
        <f t="shared" si="285"/>
        <v>0.40293945327857023</v>
      </c>
      <c r="AH568">
        <f t="shared" si="286"/>
        <v>20.880053147983983</v>
      </c>
      <c r="AI568">
        <f t="shared" si="276"/>
        <v>0</v>
      </c>
    </row>
    <row r="569" spans="1:35" x14ac:dyDescent="0.3">
      <c r="A569">
        <f t="shared" si="297"/>
        <v>0.53500000000000003</v>
      </c>
      <c r="B569">
        <f t="shared" si="287"/>
        <v>0.8403753044157084</v>
      </c>
      <c r="C569">
        <f t="shared" si="292"/>
        <v>0.6671833109896117</v>
      </c>
      <c r="D569">
        <f t="shared" si="288"/>
        <v>840377.71558733901</v>
      </c>
      <c r="E569">
        <f t="shared" si="293"/>
        <v>0.99396095549326791</v>
      </c>
      <c r="F569">
        <f t="shared" si="289"/>
        <v>1750796157.9204433</v>
      </c>
      <c r="G569" t="e">
        <f t="shared" si="290"/>
        <v>#NUM!</v>
      </c>
      <c r="H569" t="e">
        <f t="shared" si="291"/>
        <v>#NUM!</v>
      </c>
      <c r="I569">
        <f t="shared" si="294"/>
        <v>0.6671822231070027</v>
      </c>
      <c r="J569" t="e">
        <f t="shared" si="295"/>
        <v>#NUM!</v>
      </c>
      <c r="K569" t="e">
        <f t="shared" si="296"/>
        <v>#NUM!</v>
      </c>
      <c r="M569">
        <f t="shared" si="267"/>
        <v>21283357.752144229</v>
      </c>
      <c r="N569">
        <f t="shared" si="268"/>
        <v>21.283336070174673</v>
      </c>
      <c r="O569">
        <f t="shared" si="277"/>
        <v>-0.40469207231683491</v>
      </c>
      <c r="P569">
        <f t="shared" si="278"/>
        <v>20.878643997857839</v>
      </c>
      <c r="Q569">
        <f t="shared" si="279"/>
        <v>-1168099586.3266716</v>
      </c>
      <c r="R569">
        <f t="shared" si="280"/>
        <v>0</v>
      </c>
      <c r="S569">
        <f t="shared" si="281"/>
        <v>0</v>
      </c>
      <c r="U569">
        <f t="shared" si="269"/>
        <v>5.2359877559829888</v>
      </c>
      <c r="V569">
        <f t="shared" si="270"/>
        <v>-4.3956124515672803</v>
      </c>
      <c r="W569">
        <f t="shared" si="282"/>
        <v>-4.9075919529679988</v>
      </c>
      <c r="X569">
        <f t="shared" si="271"/>
        <v>0.32839580301499005</v>
      </c>
      <c r="Y569" t="e">
        <f t="shared" si="272"/>
        <v>#NUM!</v>
      </c>
      <c r="Z569">
        <f t="shared" si="283"/>
        <v>0.40469044175522162</v>
      </c>
      <c r="AA569" t="e">
        <f t="shared" si="273"/>
        <v>#NUM!</v>
      </c>
      <c r="AD569">
        <f t="shared" si="284"/>
        <v>-5.7463957785221342E-10</v>
      </c>
      <c r="AE569">
        <f t="shared" si="274"/>
        <v>-0.39863348710340102</v>
      </c>
      <c r="AF569">
        <f t="shared" si="275"/>
        <v>20.872587043780655</v>
      </c>
      <c r="AG569">
        <f t="shared" si="285"/>
        <v>0.40469044175522162</v>
      </c>
      <c r="AH569">
        <f t="shared" si="286"/>
        <v>20.878643997857836</v>
      </c>
      <c r="AI569">
        <f t="shared" si="276"/>
        <v>0</v>
      </c>
    </row>
    <row r="570" spans="1:35" x14ac:dyDescent="0.3">
      <c r="A570">
        <f t="shared" si="297"/>
        <v>0.53600000000000003</v>
      </c>
      <c r="B570">
        <f t="shared" si="287"/>
        <v>0.84194610231329803</v>
      </c>
      <c r="C570">
        <f t="shared" si="292"/>
        <v>0.66601241111235854</v>
      </c>
      <c r="D570">
        <f t="shared" si="288"/>
        <v>841948.51505572652</v>
      </c>
      <c r="E570">
        <f t="shared" si="293"/>
        <v>0.99361131056480356</v>
      </c>
      <c r="F570">
        <f t="shared" si="289"/>
        <v>1751412250.9448311</v>
      </c>
      <c r="G570" t="e">
        <f t="shared" si="290"/>
        <v>#NUM!</v>
      </c>
      <c r="H570" t="e">
        <f t="shared" si="291"/>
        <v>#NUM!</v>
      </c>
      <c r="I570">
        <f t="shared" si="294"/>
        <v>0.66601132406397912</v>
      </c>
      <c r="J570" t="e">
        <f t="shared" si="295"/>
        <v>#NUM!</v>
      </c>
      <c r="K570" t="e">
        <f t="shared" si="296"/>
        <v>#NUM!</v>
      </c>
      <c r="M570">
        <f t="shared" si="267"/>
        <v>21283709.583660182</v>
      </c>
      <c r="N570">
        <f t="shared" si="268"/>
        <v>21.28368789993409</v>
      </c>
      <c r="O570">
        <f t="shared" si="277"/>
        <v>-0.40644860548723122</v>
      </c>
      <c r="P570">
        <f t="shared" si="278"/>
        <v>20.877239294446859</v>
      </c>
      <c r="Q570">
        <f t="shared" si="279"/>
        <v>-1166459904.728256</v>
      </c>
      <c r="R570">
        <f t="shared" si="280"/>
        <v>0</v>
      </c>
      <c r="S570">
        <f t="shared" si="281"/>
        <v>0</v>
      </c>
      <c r="U570">
        <f t="shared" si="269"/>
        <v>5.2359877559829888</v>
      </c>
      <c r="V570">
        <f t="shared" si="270"/>
        <v>-4.3940416536696905</v>
      </c>
      <c r="W570">
        <f t="shared" si="282"/>
        <v>-4.921371248533589</v>
      </c>
      <c r="X570">
        <f t="shared" si="271"/>
        <v>0.31461650744939984</v>
      </c>
      <c r="Y570" t="e">
        <f t="shared" si="272"/>
        <v>#NUM!</v>
      </c>
      <c r="Z570">
        <f t="shared" si="283"/>
        <v>0.40644697331154139</v>
      </c>
      <c r="AA570" t="e">
        <f t="shared" si="273"/>
        <v>#NUM!</v>
      </c>
      <c r="AD570">
        <f t="shared" si="284"/>
        <v>-5.7463957785221342E-10</v>
      </c>
      <c r="AE570">
        <f t="shared" si="274"/>
        <v>-0.40003818890030002</v>
      </c>
      <c r="AF570">
        <f t="shared" si="275"/>
        <v>20.870830510610258</v>
      </c>
      <c r="AG570">
        <f t="shared" si="285"/>
        <v>0.40644697331154139</v>
      </c>
      <c r="AH570">
        <f t="shared" si="286"/>
        <v>20.877239294446859</v>
      </c>
      <c r="AI570">
        <f t="shared" si="276"/>
        <v>0</v>
      </c>
    </row>
    <row r="571" spans="1:35" x14ac:dyDescent="0.3">
      <c r="A571">
        <f t="shared" si="297"/>
        <v>0.53700000000000003</v>
      </c>
      <c r="B571">
        <f t="shared" si="287"/>
        <v>0.84351690021088777</v>
      </c>
      <c r="C571">
        <f t="shared" si="292"/>
        <v>0.66483986791240046</v>
      </c>
      <c r="D571">
        <f t="shared" si="288"/>
        <v>843519.31452411413</v>
      </c>
      <c r="E571">
        <f t="shared" si="293"/>
        <v>0.9932518590806505</v>
      </c>
      <c r="F571">
        <f t="shared" si="289"/>
        <v>1752046075.8173549</v>
      </c>
      <c r="G571" t="e">
        <f t="shared" si="290"/>
        <v>#NUM!</v>
      </c>
      <c r="H571" t="e">
        <f t="shared" si="291"/>
        <v>#NUM!</v>
      </c>
      <c r="I571">
        <f t="shared" si="294"/>
        <v>0.66483878162060173</v>
      </c>
      <c r="J571" t="e">
        <f t="shared" si="295"/>
        <v>#NUM!</v>
      </c>
      <c r="K571" t="e">
        <f t="shared" si="296"/>
        <v>#NUM!</v>
      </c>
      <c r="M571">
        <f t="shared" si="267"/>
        <v>21284071.412147433</v>
      </c>
      <c r="N571">
        <f t="shared" si="268"/>
        <v>21.284049726659248</v>
      </c>
      <c r="O571">
        <f t="shared" si="277"/>
        <v>-0.408210701371302</v>
      </c>
      <c r="P571">
        <f t="shared" si="278"/>
        <v>20.875839025287945</v>
      </c>
      <c r="Q571">
        <f t="shared" si="279"/>
        <v>-1164827689.9074571</v>
      </c>
      <c r="R571">
        <f t="shared" si="280"/>
        <v>0</v>
      </c>
      <c r="S571">
        <f t="shared" si="281"/>
        <v>0</v>
      </c>
      <c r="U571">
        <f t="shared" si="269"/>
        <v>5.2359877559829888</v>
      </c>
      <c r="V571">
        <f t="shared" si="270"/>
        <v>-4.3924708557721015</v>
      </c>
      <c r="W571">
        <f t="shared" si="282"/>
        <v>-4.9351941701683586</v>
      </c>
      <c r="X571">
        <f t="shared" si="271"/>
        <v>0.30079358581463023</v>
      </c>
      <c r="Y571" t="e">
        <f t="shared" si="272"/>
        <v>#NUM!</v>
      </c>
      <c r="Z571">
        <f t="shared" si="283"/>
        <v>0.40820906745501834</v>
      </c>
      <c r="AA571" t="e">
        <f t="shared" si="273"/>
        <v>#NUM!</v>
      </c>
      <c r="AD571">
        <f t="shared" si="284"/>
        <v>-5.7463957785221342E-10</v>
      </c>
      <c r="AE571">
        <f t="shared" si="274"/>
        <v>-0.40143845631861769</v>
      </c>
      <c r="AF571">
        <f t="shared" si="275"/>
        <v>20.869068414726186</v>
      </c>
      <c r="AG571">
        <f t="shared" si="285"/>
        <v>0.40820906745501834</v>
      </c>
      <c r="AH571">
        <f t="shared" si="286"/>
        <v>20.875839025287949</v>
      </c>
      <c r="AI571">
        <f t="shared" si="276"/>
        <v>0</v>
      </c>
    </row>
    <row r="572" spans="1:35" x14ac:dyDescent="0.3">
      <c r="A572">
        <f t="shared" si="297"/>
        <v>0.53800000000000003</v>
      </c>
      <c r="B572">
        <f t="shared" si="287"/>
        <v>0.84508769810847739</v>
      </c>
      <c r="C572">
        <f t="shared" si="292"/>
        <v>0.66366568428287742</v>
      </c>
      <c r="D572">
        <f t="shared" si="288"/>
        <v>845090.11399250163</v>
      </c>
      <c r="E572">
        <f t="shared" si="293"/>
        <v>0.99288260461508948</v>
      </c>
      <c r="F572">
        <f t="shared" si="289"/>
        <v>1752697664.2673461</v>
      </c>
      <c r="G572" t="e">
        <f t="shared" si="290"/>
        <v>#NUM!</v>
      </c>
      <c r="H572" t="e">
        <f t="shared" si="291"/>
        <v>#NUM!</v>
      </c>
      <c r="I572">
        <f t="shared" si="294"/>
        <v>0.66366459884379625</v>
      </c>
      <c r="J572" t="e">
        <f t="shared" si="295"/>
        <v>#NUM!</v>
      </c>
      <c r="K572" t="e">
        <f t="shared" si="296"/>
        <v>#NUM!</v>
      </c>
      <c r="M572">
        <f t="shared" si="267"/>
        <v>21284443.244816191</v>
      </c>
      <c r="N572">
        <f t="shared" si="268"/>
        <v>21.284421557560332</v>
      </c>
      <c r="O572">
        <f t="shared" si="277"/>
        <v>-0.40997837934610848</v>
      </c>
      <c r="P572">
        <f t="shared" si="278"/>
        <v>20.874443178214225</v>
      </c>
      <c r="Q572">
        <f t="shared" si="279"/>
        <v>-1163202902.7983446</v>
      </c>
      <c r="R572">
        <f t="shared" si="280"/>
        <v>0</v>
      </c>
      <c r="S572">
        <f t="shared" si="281"/>
        <v>0</v>
      </c>
      <c r="U572">
        <f t="shared" si="269"/>
        <v>5.2359877559829888</v>
      </c>
      <c r="V572">
        <f t="shared" si="270"/>
        <v>-4.3909000578745117</v>
      </c>
      <c r="W572">
        <f t="shared" si="282"/>
        <v>-4.9490610262166355</v>
      </c>
      <c r="X572">
        <f t="shared" si="271"/>
        <v>0.28692672976635336</v>
      </c>
      <c r="Y572" t="e">
        <f t="shared" si="272"/>
        <v>#NUM!</v>
      </c>
      <c r="Z572">
        <f t="shared" si="283"/>
        <v>0.40997674382389526</v>
      </c>
      <c r="AA572" t="e">
        <f t="shared" si="273"/>
        <v>#NUM!</v>
      </c>
      <c r="AD572">
        <f t="shared" si="284"/>
        <v>-5.7463957785221342E-10</v>
      </c>
      <c r="AE572">
        <f t="shared" si="274"/>
        <v>-0.40283430178641721</v>
      </c>
      <c r="AF572">
        <f t="shared" si="275"/>
        <v>20.867300736751382</v>
      </c>
      <c r="AG572">
        <f t="shared" si="285"/>
        <v>0.40997674382389526</v>
      </c>
      <c r="AH572">
        <f t="shared" si="286"/>
        <v>20.874443178214221</v>
      </c>
      <c r="AI572">
        <f t="shared" si="276"/>
        <v>0</v>
      </c>
    </row>
    <row r="573" spans="1:35" x14ac:dyDescent="0.3">
      <c r="A573">
        <f t="shared" si="297"/>
        <v>0.53900000000000003</v>
      </c>
      <c r="B573">
        <f t="shared" si="287"/>
        <v>0.84665849600606702</v>
      </c>
      <c r="C573">
        <f t="shared" si="292"/>
        <v>0.66248986312097635</v>
      </c>
      <c r="D573">
        <f t="shared" si="288"/>
        <v>846660.91346088925</v>
      </c>
      <c r="E573">
        <f t="shared" si="293"/>
        <v>0.99250355078514685</v>
      </c>
      <c r="F573">
        <f t="shared" si="289"/>
        <v>1753367049.0386615</v>
      </c>
      <c r="G573" t="e">
        <f t="shared" si="290"/>
        <v>#NUM!</v>
      </c>
      <c r="H573" t="e">
        <f t="shared" si="291"/>
        <v>#NUM!</v>
      </c>
      <c r="I573">
        <f t="shared" si="294"/>
        <v>0.66248877845669363</v>
      </c>
      <c r="J573" t="e">
        <f t="shared" si="295"/>
        <v>#NUM!</v>
      </c>
      <c r="K573" t="e">
        <f t="shared" si="296"/>
        <v>#NUM!</v>
      </c>
      <c r="M573">
        <f t="shared" si="267"/>
        <v>21284825.089136571</v>
      </c>
      <c r="N573">
        <f t="shared" si="268"/>
        <v>21.284803400107432</v>
      </c>
      <c r="O573">
        <f t="shared" si="277"/>
        <v>-0.411751659443788</v>
      </c>
      <c r="P573">
        <f t="shared" si="278"/>
        <v>20.873051740663644</v>
      </c>
      <c r="Q573">
        <f t="shared" si="279"/>
        <v>-1161585504.088397</v>
      </c>
      <c r="R573">
        <f t="shared" si="280"/>
        <v>0</v>
      </c>
      <c r="S573">
        <f t="shared" si="281"/>
        <v>0</v>
      </c>
      <c r="U573">
        <f t="shared" si="269"/>
        <v>5.2359877559829888</v>
      </c>
      <c r="V573">
        <f t="shared" si="270"/>
        <v>-4.3893292599769218</v>
      </c>
      <c r="W573">
        <f t="shared" si="282"/>
        <v>-4.9629721276423968</v>
      </c>
      <c r="X573">
        <f t="shared" si="271"/>
        <v>0.27301562834059201</v>
      </c>
      <c r="Y573" t="e">
        <f t="shared" si="272"/>
        <v>#NUM!</v>
      </c>
      <c r="Z573">
        <f t="shared" si="283"/>
        <v>0.41175002218829015</v>
      </c>
      <c r="AA573" t="e">
        <f t="shared" si="273"/>
        <v>#NUM!</v>
      </c>
      <c r="AD573">
        <f t="shared" si="284"/>
        <v>-5.7463957785221342E-10</v>
      </c>
      <c r="AE573">
        <f t="shared" si="274"/>
        <v>-0.40422573760370872</v>
      </c>
      <c r="AF573">
        <f t="shared" si="275"/>
        <v>20.865527456653702</v>
      </c>
      <c r="AG573">
        <f t="shared" si="285"/>
        <v>0.41175002218829015</v>
      </c>
      <c r="AH573">
        <f t="shared" si="286"/>
        <v>20.873051740663644</v>
      </c>
      <c r="AI573">
        <f t="shared" si="276"/>
        <v>0</v>
      </c>
    </row>
    <row r="574" spans="1:35" x14ac:dyDescent="0.3">
      <c r="A574">
        <f t="shared" si="297"/>
        <v>0.54</v>
      </c>
      <c r="B574">
        <f t="shared" si="287"/>
        <v>0.84822929390365676</v>
      </c>
      <c r="C574">
        <f t="shared" si="292"/>
        <v>0.66131240732792484</v>
      </c>
      <c r="D574">
        <f t="shared" si="288"/>
        <v>848231.71292927687</v>
      </c>
      <c r="E574">
        <f t="shared" si="293"/>
        <v>0.99211470134543256</v>
      </c>
      <c r="F574">
        <f t="shared" si="289"/>
        <v>1754054263.7263458</v>
      </c>
      <c r="G574" t="e">
        <f t="shared" si="290"/>
        <v>#NUM!</v>
      </c>
      <c r="H574" t="e">
        <f t="shared" si="291"/>
        <v>#NUM!</v>
      </c>
      <c r="I574">
        <f t="shared" si="294"/>
        <v>0.66131132353479349</v>
      </c>
      <c r="J574" t="e">
        <f t="shared" si="295"/>
        <v>#NUM!</v>
      </c>
      <c r="K574" t="e">
        <f t="shared" si="296"/>
        <v>#NUM!</v>
      </c>
      <c r="M574">
        <f t="shared" si="267"/>
        <v>21285216.952743713</v>
      </c>
      <c r="N574">
        <f t="shared" si="268"/>
        <v>21.285195261935673</v>
      </c>
      <c r="O574">
        <f t="shared" si="277"/>
        <v>-0.41353056130462434</v>
      </c>
      <c r="P574">
        <f t="shared" si="278"/>
        <v>20.871664700631047</v>
      </c>
      <c r="Q574">
        <f t="shared" si="279"/>
        <v>-1159975455.3245513</v>
      </c>
      <c r="R574">
        <f t="shared" si="280"/>
        <v>0</v>
      </c>
      <c r="S574">
        <f t="shared" si="281"/>
        <v>0</v>
      </c>
      <c r="U574">
        <f t="shared" si="269"/>
        <v>5.2359877559829888</v>
      </c>
      <c r="V574">
        <f t="shared" si="270"/>
        <v>-4.387758462079332</v>
      </c>
      <c r="W574">
        <f t="shared" si="282"/>
        <v>-4.9769277880579015</v>
      </c>
      <c r="X574">
        <f t="shared" si="271"/>
        <v>0.25905996792508734</v>
      </c>
      <c r="Y574" t="e">
        <f t="shared" si="272"/>
        <v>#NUM!</v>
      </c>
      <c r="Z574">
        <f t="shared" si="283"/>
        <v>0.41352892245132683</v>
      </c>
      <c r="AA574" t="e">
        <f t="shared" si="273"/>
        <v>#NUM!</v>
      </c>
      <c r="AD574">
        <f t="shared" si="284"/>
        <v>-5.7463957785221342E-10</v>
      </c>
      <c r="AE574">
        <f t="shared" si="274"/>
        <v>-0.40561277603850393</v>
      </c>
      <c r="AF574">
        <f t="shared" si="275"/>
        <v>20.863748554792863</v>
      </c>
      <c r="AG574">
        <f t="shared" si="285"/>
        <v>0.41352892245132683</v>
      </c>
      <c r="AH574">
        <f t="shared" si="286"/>
        <v>20.871664700631047</v>
      </c>
      <c r="AI574">
        <f t="shared" si="276"/>
        <v>0</v>
      </c>
    </row>
    <row r="575" spans="1:35" x14ac:dyDescent="0.3">
      <c r="A575">
        <f t="shared" si="297"/>
        <v>0.54100000000000004</v>
      </c>
      <c r="B575">
        <f t="shared" si="287"/>
        <v>0.84980009180124638</v>
      </c>
      <c r="C575">
        <f t="shared" si="292"/>
        <v>0.66013331980898415</v>
      </c>
      <c r="D575">
        <f t="shared" si="288"/>
        <v>849802.51239766437</v>
      </c>
      <c r="E575">
        <f t="shared" si="293"/>
        <v>0.99171606014868741</v>
      </c>
      <c r="F575">
        <f t="shared" si="289"/>
        <v>1754759342.8502464</v>
      </c>
      <c r="G575" t="e">
        <f t="shared" si="290"/>
        <v>#NUM!</v>
      </c>
      <c r="H575" t="e">
        <f t="shared" si="291"/>
        <v>#NUM!</v>
      </c>
      <c r="I575">
        <f t="shared" si="294"/>
        <v>0.66013223689626077</v>
      </c>
      <c r="J575" t="e">
        <f t="shared" si="295"/>
        <v>#NUM!</v>
      </c>
      <c r="K575" t="e">
        <f t="shared" si="296"/>
        <v>#NUM!</v>
      </c>
      <c r="M575">
        <f t="shared" si="267"/>
        <v>21285618.843478031</v>
      </c>
      <c r="N575">
        <f t="shared" si="268"/>
        <v>21.285597150885451</v>
      </c>
      <c r="O575">
        <f t="shared" si="277"/>
        <v>-0.4153151050971079</v>
      </c>
      <c r="P575">
        <f t="shared" si="278"/>
        <v>20.870282045788343</v>
      </c>
      <c r="Q575">
        <f t="shared" si="279"/>
        <v>-1158372717.8880277</v>
      </c>
      <c r="R575">
        <f t="shared" si="280"/>
        <v>0</v>
      </c>
      <c r="S575">
        <f t="shared" si="281"/>
        <v>0</v>
      </c>
      <c r="U575">
        <f t="shared" si="269"/>
        <v>5.2359877559829888</v>
      </c>
      <c r="V575">
        <f t="shared" si="270"/>
        <v>-4.3861876641817421</v>
      </c>
      <c r="W575">
        <f t="shared" si="282"/>
        <v>-4.9909283237527164</v>
      </c>
      <c r="X575">
        <f t="shared" si="271"/>
        <v>0.24505943223027238</v>
      </c>
      <c r="Y575" t="e">
        <f t="shared" si="272"/>
        <v>#NUM!</v>
      </c>
      <c r="Z575">
        <f t="shared" si="283"/>
        <v>0.41531346465027824</v>
      </c>
      <c r="AA575" t="e">
        <f t="shared" si="273"/>
        <v>#NUM!</v>
      </c>
      <c r="AD575">
        <f t="shared" si="284"/>
        <v>-5.7463957785221342E-10</v>
      </c>
      <c r="AE575">
        <f t="shared" si="274"/>
        <v>-0.40699542928767729</v>
      </c>
      <c r="AF575">
        <f t="shared" si="275"/>
        <v>20.861964011000381</v>
      </c>
      <c r="AG575">
        <f t="shared" si="285"/>
        <v>0.41531346465027824</v>
      </c>
      <c r="AH575">
        <f t="shared" si="286"/>
        <v>20.870282045788343</v>
      </c>
      <c r="AI575">
        <f t="shared" si="276"/>
        <v>0</v>
      </c>
    </row>
    <row r="576" spans="1:35" x14ac:dyDescent="0.3">
      <c r="A576">
        <f t="shared" si="297"/>
        <v>0.54200000000000004</v>
      </c>
      <c r="B576">
        <f t="shared" si="287"/>
        <v>0.85137088969883601</v>
      </c>
      <c r="C576">
        <f t="shared" si="292"/>
        <v>0.65895260347344098</v>
      </c>
      <c r="D576">
        <f t="shared" si="288"/>
        <v>851373.31186605187</v>
      </c>
      <c r="E576">
        <f t="shared" si="293"/>
        <v>0.991307631115111</v>
      </c>
      <c r="F576">
        <f t="shared" si="289"/>
        <v>1755482321.9135201</v>
      </c>
      <c r="G576" t="e">
        <f t="shared" si="290"/>
        <v>#NUM!</v>
      </c>
      <c r="H576" t="e">
        <f t="shared" si="291"/>
        <v>#NUM!</v>
      </c>
      <c r="I576">
        <f t="shared" si="294"/>
        <v>0.65895152145036862</v>
      </c>
      <c r="J576" t="e">
        <f t="shared" si="295"/>
        <v>#NUM!</v>
      </c>
      <c r="K576" t="e">
        <f t="shared" si="296"/>
        <v>#NUM!</v>
      </c>
      <c r="M576">
        <f t="shared" si="267"/>
        <v>21286030.769416772</v>
      </c>
      <c r="N576">
        <f t="shared" si="268"/>
        <v>21.286009075033984</v>
      </c>
      <c r="O576">
        <f t="shared" si="277"/>
        <v>-0.41710531099382137</v>
      </c>
      <c r="P576">
        <f t="shared" si="278"/>
        <v>20.868903764040162</v>
      </c>
      <c r="Q576">
        <f t="shared" si="279"/>
        <v>-1156777253.6381834</v>
      </c>
      <c r="R576">
        <f t="shared" si="280"/>
        <v>0</v>
      </c>
      <c r="S576">
        <f t="shared" si="281"/>
        <v>0</v>
      </c>
      <c r="U576">
        <f t="shared" si="269"/>
        <v>5.2359877559829888</v>
      </c>
      <c r="V576">
        <f t="shared" si="270"/>
        <v>-4.3846168662841531</v>
      </c>
      <c r="W576">
        <f t="shared" si="282"/>
        <v>-5.0049740537231235</v>
      </c>
      <c r="X576">
        <f t="shared" si="271"/>
        <v>0.23101370225986528</v>
      </c>
      <c r="Y576" t="e">
        <f t="shared" si="272"/>
        <v>#NUM!</v>
      </c>
      <c r="Z576">
        <f t="shared" si="283"/>
        <v>0.41710366895772494</v>
      </c>
      <c r="AA576" t="e">
        <f t="shared" si="273"/>
        <v>#NUM!</v>
      </c>
      <c r="AD576">
        <f t="shared" si="284"/>
        <v>-5.7463957785221342E-10</v>
      </c>
      <c r="AE576">
        <f t="shared" si="274"/>
        <v>-0.4083737094465914</v>
      </c>
      <c r="AF576">
        <f t="shared" si="275"/>
        <v>20.860173805103667</v>
      </c>
      <c r="AG576">
        <f t="shared" si="285"/>
        <v>0.41710366895772494</v>
      </c>
      <c r="AH576">
        <f t="shared" si="286"/>
        <v>20.868903764040162</v>
      </c>
      <c r="AI576">
        <f t="shared" si="276"/>
        <v>0</v>
      </c>
    </row>
    <row r="577" spans="1:35" x14ac:dyDescent="0.3">
      <c r="A577">
        <f t="shared" si="297"/>
        <v>0.54300000000000004</v>
      </c>
      <c r="B577">
        <f t="shared" si="287"/>
        <v>0.85294168759642564</v>
      </c>
      <c r="C577">
        <f t="shared" si="292"/>
        <v>0.65777026123460158</v>
      </c>
      <c r="D577">
        <f t="shared" si="288"/>
        <v>852944.11133443937</v>
      </c>
      <c r="E577">
        <f t="shared" si="293"/>
        <v>0.99088941827573285</v>
      </c>
      <c r="F577">
        <f t="shared" si="289"/>
        <v>1756223237.330301</v>
      </c>
      <c r="G577" t="e">
        <f t="shared" si="290"/>
        <v>#NUM!</v>
      </c>
      <c r="H577" t="e">
        <f t="shared" si="291"/>
        <v>#NUM!</v>
      </c>
      <c r="I577">
        <f t="shared" si="294"/>
        <v>0.65776918011040897</v>
      </c>
      <c r="J577" t="e">
        <f t="shared" si="295"/>
        <v>#NUM!</v>
      </c>
      <c r="K577" t="e">
        <f t="shared" si="296"/>
        <v>#NUM!</v>
      </c>
      <c r="M577">
        <f t="shared" si="267"/>
        <v>21286452.738830887</v>
      </c>
      <c r="N577">
        <f t="shared" si="268"/>
        <v>21.286431042652215</v>
      </c>
      <c r="O577">
        <f t="shared" si="277"/>
        <v>-0.41890119930382291</v>
      </c>
      <c r="P577">
        <f t="shared" si="278"/>
        <v>20.867529843348393</v>
      </c>
      <c r="Q577">
        <f t="shared" si="279"/>
        <v>-1155189024.7064769</v>
      </c>
      <c r="R577">
        <f t="shared" si="280"/>
        <v>0</v>
      </c>
      <c r="S577">
        <f t="shared" si="281"/>
        <v>0</v>
      </c>
      <c r="U577">
        <f t="shared" si="269"/>
        <v>5.2359877559829888</v>
      </c>
      <c r="V577">
        <f t="shared" si="270"/>
        <v>-4.3830460683865633</v>
      </c>
      <c r="W577">
        <f t="shared" si="282"/>
        <v>-5.0190652997018983</v>
      </c>
      <c r="X577">
        <f t="shared" si="271"/>
        <v>0.21692245628109053</v>
      </c>
      <c r="Y577" t="e">
        <f t="shared" si="272"/>
        <v>#NUM!</v>
      </c>
      <c r="Z577">
        <f t="shared" si="283"/>
        <v>0.41889955568272175</v>
      </c>
      <c r="AA577" t="e">
        <f t="shared" si="273"/>
        <v>#NUM!</v>
      </c>
      <c r="AD577">
        <f t="shared" si="284"/>
        <v>-5.7463957785221342E-10</v>
      </c>
      <c r="AE577">
        <f t="shared" si="274"/>
        <v>-0.40974762855335933</v>
      </c>
      <c r="AF577">
        <f t="shared" si="275"/>
        <v>20.858377916793668</v>
      </c>
      <c r="AG577">
        <f t="shared" si="285"/>
        <v>0.41889955568272175</v>
      </c>
      <c r="AH577">
        <f t="shared" si="286"/>
        <v>20.86752984334839</v>
      </c>
      <c r="AI577">
        <f t="shared" si="276"/>
        <v>0</v>
      </c>
    </row>
    <row r="578" spans="1:35" x14ac:dyDescent="0.3">
      <c r="A578">
        <f t="shared" si="297"/>
        <v>0.54400000000000004</v>
      </c>
      <c r="B578">
        <f t="shared" si="287"/>
        <v>0.85451248549401526</v>
      </c>
      <c r="C578">
        <f t="shared" si="292"/>
        <v>0.65658629600978358</v>
      </c>
      <c r="D578">
        <f t="shared" si="288"/>
        <v>854514.91080282698</v>
      </c>
      <c r="E578">
        <f t="shared" si="293"/>
        <v>0.99046142574210394</v>
      </c>
      <c r="F578">
        <f t="shared" si="289"/>
        <v>1756982126.483808</v>
      </c>
      <c r="G578" t="e">
        <f t="shared" si="290"/>
        <v>#NUM!</v>
      </c>
      <c r="H578" t="e">
        <f t="shared" si="291"/>
        <v>#NUM!</v>
      </c>
      <c r="I578">
        <f t="shared" si="294"/>
        <v>0.65658521570587924</v>
      </c>
      <c r="J578" t="e">
        <f t="shared" si="295"/>
        <v>#NUM!</v>
      </c>
      <c r="K578" t="e">
        <f t="shared" si="296"/>
        <v>#NUM!</v>
      </c>
      <c r="M578">
        <f t="shared" si="267"/>
        <v>21286884.760216266</v>
      </c>
      <c r="N578">
        <f t="shared" si="268"/>
        <v>21.286863062236005</v>
      </c>
      <c r="O578">
        <f t="shared" si="277"/>
        <v>-0.42070279060755988</v>
      </c>
      <c r="P578">
        <f t="shared" si="278"/>
        <v>20.866160271628445</v>
      </c>
      <c r="Q578">
        <f t="shared" si="279"/>
        <v>-1153607993.3748674</v>
      </c>
      <c r="R578">
        <f t="shared" si="280"/>
        <v>0</v>
      </c>
      <c r="S578">
        <f t="shared" si="281"/>
        <v>0</v>
      </c>
      <c r="U578">
        <f t="shared" si="269"/>
        <v>5.2359877559829888</v>
      </c>
      <c r="V578">
        <f t="shared" si="270"/>
        <v>-4.3814752704889735</v>
      </c>
      <c r="W578">
        <f t="shared" si="282"/>
        <v>-5.0332023861885018</v>
      </c>
      <c r="X578">
        <f t="shared" si="271"/>
        <v>0.20278536979448702</v>
      </c>
      <c r="Y578" t="e">
        <f t="shared" si="272"/>
        <v>#NUM!</v>
      </c>
      <c r="Z578">
        <f t="shared" si="283"/>
        <v>0.4207011452719816</v>
      </c>
      <c r="AA578" t="e">
        <f t="shared" si="273"/>
        <v>#NUM!</v>
      </c>
      <c r="AD578">
        <f t="shared" si="284"/>
        <v>-5.7463957785221342E-10</v>
      </c>
      <c r="AE578">
        <f t="shared" si="274"/>
        <v>-0.41111719855882878</v>
      </c>
      <c r="AF578">
        <f t="shared" si="275"/>
        <v>20.856576325489929</v>
      </c>
      <c r="AG578">
        <f t="shared" si="285"/>
        <v>0.4207011452719816</v>
      </c>
      <c r="AH578">
        <f t="shared" si="286"/>
        <v>20.866160271628441</v>
      </c>
      <c r="AI578">
        <f t="shared" si="276"/>
        <v>0</v>
      </c>
    </row>
    <row r="579" spans="1:35" x14ac:dyDescent="0.3">
      <c r="A579">
        <f t="shared" si="297"/>
        <v>0.54500000000000004</v>
      </c>
      <c r="B579">
        <f t="shared" si="287"/>
        <v>0.856083283391605</v>
      </c>
      <c r="C579">
        <f t="shared" si="292"/>
        <v>0.65540071072030937</v>
      </c>
      <c r="D579">
        <f t="shared" si="288"/>
        <v>856085.7102712146</v>
      </c>
      <c r="E579">
        <f t="shared" si="293"/>
        <v>0.99002365775365397</v>
      </c>
      <c r="F579">
        <f t="shared" si="289"/>
        <v>1757759027.6469567</v>
      </c>
      <c r="G579" t="e">
        <f t="shared" si="290"/>
        <v>#NUM!</v>
      </c>
      <c r="H579" t="e">
        <f t="shared" si="291"/>
        <v>#NUM!</v>
      </c>
      <c r="I579">
        <f t="shared" si="294"/>
        <v>0.6553996313335807</v>
      </c>
      <c r="J579" t="e">
        <f t="shared" si="295"/>
        <v>#NUM!</v>
      </c>
      <c r="K579" t="e">
        <f t="shared" si="296"/>
        <v>#NUM!</v>
      </c>
      <c r="M579">
        <f t="shared" si="267"/>
        <v>21287326.84224657</v>
      </c>
      <c r="N579">
        <f t="shared" si="268"/>
        <v>21.287305142458994</v>
      </c>
      <c r="O579">
        <f t="shared" si="277"/>
        <v>-0.42251010522356103</v>
      </c>
      <c r="P579">
        <f t="shared" si="278"/>
        <v>20.864795037235432</v>
      </c>
      <c r="Q579">
        <f t="shared" si="279"/>
        <v>-1152034122.634825</v>
      </c>
      <c r="R579">
        <f t="shared" si="280"/>
        <v>0</v>
      </c>
      <c r="S579">
        <f t="shared" si="281"/>
        <v>0</v>
      </c>
      <c r="U579">
        <f t="shared" si="269"/>
        <v>5.2359877559829888</v>
      </c>
      <c r="V579">
        <f t="shared" si="270"/>
        <v>-4.3799044725913836</v>
      </c>
      <c r="W579">
        <f t="shared" si="282"/>
        <v>-5.0473856404796482</v>
      </c>
      <c r="X579">
        <f t="shared" si="271"/>
        <v>0.18860211550334061</v>
      </c>
      <c r="Y579" t="e">
        <f t="shared" si="272"/>
        <v>#NUM!</v>
      </c>
      <c r="Z579">
        <f t="shared" si="283"/>
        <v>0.42250845831106942</v>
      </c>
      <c r="AA579" t="e">
        <f t="shared" si="273"/>
        <v>#NUM!</v>
      </c>
      <c r="AD579">
        <f t="shared" si="284"/>
        <v>-5.7463957785221342E-10</v>
      </c>
      <c r="AE579">
        <f t="shared" si="274"/>
        <v>-0.41248243137492735</v>
      </c>
      <c r="AF579">
        <f t="shared" si="275"/>
        <v>20.854769010873927</v>
      </c>
      <c r="AG579">
        <f t="shared" si="285"/>
        <v>0.42250845831106942</v>
      </c>
      <c r="AH579">
        <f t="shared" si="286"/>
        <v>20.864795037235428</v>
      </c>
      <c r="AI579">
        <f t="shared" si="276"/>
        <v>0</v>
      </c>
    </row>
    <row r="580" spans="1:35" x14ac:dyDescent="0.3">
      <c r="A580">
        <f t="shared" si="297"/>
        <v>0.54600000000000004</v>
      </c>
      <c r="B580">
        <f t="shared" si="287"/>
        <v>0.85765408128919463</v>
      </c>
      <c r="C580">
        <f t="shared" si="292"/>
        <v>0.6542135082914986</v>
      </c>
      <c r="D580">
        <f t="shared" si="288"/>
        <v>857656.5097396021</v>
      </c>
      <c r="E580">
        <f t="shared" si="293"/>
        <v>0.98957611864774153</v>
      </c>
      <c r="F580">
        <f t="shared" si="289"/>
        <v>1758553980.0400252</v>
      </c>
      <c r="G580" t="e">
        <f t="shared" si="290"/>
        <v>#NUM!</v>
      </c>
      <c r="H580" t="e">
        <f t="shared" si="291"/>
        <v>#NUM!</v>
      </c>
      <c r="I580">
        <f t="shared" si="294"/>
        <v>0.6542124298311327</v>
      </c>
      <c r="J580" t="e">
        <f t="shared" si="295"/>
        <v>#NUM!</v>
      </c>
      <c r="K580" t="e">
        <f t="shared" si="296"/>
        <v>#NUM!</v>
      </c>
      <c r="M580">
        <f t="shared" si="267"/>
        <v>21287778.993804079</v>
      </c>
      <c r="N580">
        <f t="shared" si="268"/>
        <v>21.287757292203448</v>
      </c>
      <c r="O580">
        <f t="shared" si="277"/>
        <v>-0.42432316401076314</v>
      </c>
      <c r="P580">
        <f t="shared" si="278"/>
        <v>20.863434128192687</v>
      </c>
      <c r="Q580">
        <f t="shared" si="279"/>
        <v>-1150467375.2948694</v>
      </c>
      <c r="R580">
        <f t="shared" si="280"/>
        <v>0</v>
      </c>
      <c r="S580">
        <f t="shared" si="281"/>
        <v>0</v>
      </c>
      <c r="U580">
        <f t="shared" si="269"/>
        <v>5.2359877559829888</v>
      </c>
      <c r="V580">
        <f t="shared" si="270"/>
        <v>-4.3783336746937938</v>
      </c>
      <c r="W580">
        <f t="shared" si="282"/>
        <v>-5.0616153927002827</v>
      </c>
      <c r="X580">
        <f t="shared" si="271"/>
        <v>0.17437236328270611</v>
      </c>
      <c r="Y580" t="e">
        <f t="shared" si="272"/>
        <v>#NUM!</v>
      </c>
      <c r="Z580">
        <f t="shared" si="283"/>
        <v>0.42432151552561093</v>
      </c>
      <c r="AA580" t="e">
        <f t="shared" si="273"/>
        <v>#NUM!</v>
      </c>
      <c r="AD580">
        <f t="shared" si="284"/>
        <v>-5.7463957785221342E-10</v>
      </c>
      <c r="AE580">
        <f t="shared" si="274"/>
        <v>-0.41384333884501306</v>
      </c>
      <c r="AF580">
        <f t="shared" si="275"/>
        <v>20.852955952086727</v>
      </c>
      <c r="AG580">
        <f t="shared" si="285"/>
        <v>0.42432151552561093</v>
      </c>
      <c r="AH580">
        <f t="shared" si="286"/>
        <v>20.863434128192687</v>
      </c>
      <c r="AI580">
        <f t="shared" si="276"/>
        <v>0</v>
      </c>
    </row>
    <row r="581" spans="1:35" x14ac:dyDescent="0.3">
      <c r="A581">
        <f t="shared" si="297"/>
        <v>0.54700000000000004</v>
      </c>
      <c r="B581">
        <f t="shared" si="287"/>
        <v>0.85922487918678425</v>
      </c>
      <c r="C581">
        <f t="shared" si="292"/>
        <v>0.6530246916526613</v>
      </c>
      <c r="D581">
        <f t="shared" si="288"/>
        <v>859227.3092079896</v>
      </c>
      <c r="E581">
        <f t="shared" si="293"/>
        <v>0.98911881282535596</v>
      </c>
      <c r="F581">
        <f t="shared" si="289"/>
        <v>1759367023.8964601</v>
      </c>
      <c r="G581" t="e">
        <f t="shared" si="290"/>
        <v>#NUM!</v>
      </c>
      <c r="H581" t="e">
        <f t="shared" si="291"/>
        <v>#NUM!</v>
      </c>
      <c r="I581">
        <f t="shared" si="294"/>
        <v>0.65302361412783094</v>
      </c>
      <c r="J581" t="e">
        <f t="shared" si="295"/>
        <v>#NUM!</v>
      </c>
      <c r="K581" t="e">
        <f t="shared" si="296"/>
        <v>#NUM!</v>
      </c>
      <c r="M581">
        <f t="shared" si="267"/>
        <v>21288241.224015072</v>
      </c>
      <c r="N581">
        <f t="shared" si="268"/>
        <v>21.288219520595618</v>
      </c>
      <c r="O581">
        <f t="shared" si="277"/>
        <v>-0.4261419878360766</v>
      </c>
      <c r="P581">
        <f t="shared" si="278"/>
        <v>20.862077532759542</v>
      </c>
      <c r="Q581">
        <f t="shared" si="279"/>
        <v>-1148907714.6340759</v>
      </c>
      <c r="R581">
        <f t="shared" si="280"/>
        <v>0</v>
      </c>
      <c r="S581">
        <f t="shared" si="281"/>
        <v>0</v>
      </c>
      <c r="U581">
        <f t="shared" si="269"/>
        <v>5.2359877559829888</v>
      </c>
      <c r="V581">
        <f t="shared" si="270"/>
        <v>-4.3767628767962048</v>
      </c>
      <c r="W581">
        <f t="shared" si="282"/>
        <v>-5.0758919758349794</v>
      </c>
      <c r="X581">
        <f t="shared" si="271"/>
        <v>0.1600957801480094</v>
      </c>
      <c r="Y581" t="e">
        <f t="shared" si="272"/>
        <v>#NUM!</v>
      </c>
      <c r="Z581">
        <f t="shared" si="283"/>
        <v>0.42614033778251331</v>
      </c>
      <c r="AA581" t="e">
        <f t="shared" si="273"/>
        <v>#NUM!</v>
      </c>
      <c r="AD581">
        <f t="shared" si="284"/>
        <v>-5.7463957785221342E-10</v>
      </c>
      <c r="AE581">
        <f t="shared" si="274"/>
        <v>-0.41519993270974392</v>
      </c>
      <c r="AF581">
        <f t="shared" si="275"/>
        <v>20.851137128261414</v>
      </c>
      <c r="AG581">
        <f t="shared" si="285"/>
        <v>0.42614033778251331</v>
      </c>
      <c r="AH581">
        <f t="shared" si="286"/>
        <v>20.862077532759542</v>
      </c>
      <c r="AI581">
        <f t="shared" si="276"/>
        <v>0</v>
      </c>
    </row>
    <row r="582" spans="1:35" x14ac:dyDescent="0.3">
      <c r="A582">
        <f t="shared" si="297"/>
        <v>0.54800000000000004</v>
      </c>
      <c r="B582">
        <f t="shared" si="287"/>
        <v>0.86079567708437399</v>
      </c>
      <c r="C582">
        <f t="shared" si="292"/>
        <v>0.65183426373708986</v>
      </c>
      <c r="D582">
        <f t="shared" si="288"/>
        <v>860798.10867637722</v>
      </c>
      <c r="E582">
        <f t="shared" si="293"/>
        <v>0.98865174478243223</v>
      </c>
      <c r="F582">
        <f t="shared" si="289"/>
        <v>1760198200.4123287</v>
      </c>
      <c r="G582" t="e">
        <f t="shared" si="290"/>
        <v>#NUM!</v>
      </c>
      <c r="H582" t="e">
        <f t="shared" si="291"/>
        <v>#NUM!</v>
      </c>
      <c r="I582">
        <f t="shared" si="294"/>
        <v>0.65183318706866911</v>
      </c>
      <c r="J582" t="e">
        <f t="shared" si="295"/>
        <v>#NUM!</v>
      </c>
      <c r="K582" t="e">
        <f t="shared" si="296"/>
        <v>#NUM!</v>
      </c>
      <c r="M582">
        <f t="shared" si="267"/>
        <v>21288713.542218901</v>
      </c>
      <c r="N582">
        <f t="shared" si="268"/>
        <v>21.288691836974841</v>
      </c>
      <c r="O582">
        <f t="shared" si="277"/>
        <v>-0.42796659784436952</v>
      </c>
      <c r="P582">
        <f t="shared" si="278"/>
        <v>20.86072523913047</v>
      </c>
      <c r="Q582">
        <f t="shared" si="279"/>
        <v>-1147355104.0536289</v>
      </c>
      <c r="R582">
        <f t="shared" si="280"/>
        <v>0</v>
      </c>
      <c r="S582">
        <f t="shared" si="281"/>
        <v>0</v>
      </c>
      <c r="U582">
        <f t="shared" si="269"/>
        <v>5.2359877559829888</v>
      </c>
      <c r="V582">
        <f t="shared" si="270"/>
        <v>-4.3751920788986149</v>
      </c>
      <c r="W582">
        <f t="shared" si="282"/>
        <v>-5.0902157257597391</v>
      </c>
      <c r="X582">
        <f t="shared" si="271"/>
        <v>0.14577203022324969</v>
      </c>
      <c r="Y582" t="e">
        <f t="shared" si="272"/>
        <v>#NUM!</v>
      </c>
      <c r="Z582">
        <f t="shared" si="283"/>
        <v>0.42796494609120184</v>
      </c>
      <c r="AA582" t="e">
        <f t="shared" si="273"/>
        <v>#NUM!</v>
      </c>
      <c r="AD582">
        <f t="shared" si="284"/>
        <v>-5.7463957785221342E-10</v>
      </c>
      <c r="AE582">
        <f t="shared" si="274"/>
        <v>-0.4165522246392146</v>
      </c>
      <c r="AF582">
        <f t="shared" si="275"/>
        <v>20.849312518253118</v>
      </c>
      <c r="AG582">
        <f t="shared" si="285"/>
        <v>0.42796494609120184</v>
      </c>
      <c r="AH582">
        <f t="shared" si="286"/>
        <v>20.860725239130463</v>
      </c>
      <c r="AI582">
        <f t="shared" si="276"/>
        <v>0</v>
      </c>
    </row>
    <row r="583" spans="1:35" x14ac:dyDescent="0.3">
      <c r="A583">
        <f t="shared" si="297"/>
        <v>0.54900000000000004</v>
      </c>
      <c r="B583">
        <f t="shared" si="287"/>
        <v>0.86236647498196362</v>
      </c>
      <c r="C583">
        <f t="shared" si="292"/>
        <v>0.65064222748205314</v>
      </c>
      <c r="D583">
        <f t="shared" si="288"/>
        <v>862368.90814476472</v>
      </c>
      <c r="E583">
        <f t="shared" si="293"/>
        <v>0.98817491916335876</v>
      </c>
      <c r="F583">
        <f t="shared" si="289"/>
        <v>1761047551.6560481</v>
      </c>
      <c r="G583" t="e">
        <f t="shared" si="290"/>
        <v>#NUM!</v>
      </c>
      <c r="H583" t="e">
        <f t="shared" si="291"/>
        <v>#NUM!</v>
      </c>
      <c r="I583">
        <f t="shared" si="294"/>
        <v>0.65064115176735238</v>
      </c>
      <c r="J583" t="e">
        <f t="shared" si="295"/>
        <v>#NUM!</v>
      </c>
      <c r="K583" t="e">
        <f t="shared" si="296"/>
        <v>#NUM!</v>
      </c>
      <c r="M583">
        <f t="shared" si="267"/>
        <v>21289195.957914565</v>
      </c>
      <c r="N583">
        <f t="shared" si="268"/>
        <v>21.289174250840087</v>
      </c>
      <c r="O583">
        <f t="shared" si="277"/>
        <v>-0.42979701491838407</v>
      </c>
      <c r="P583">
        <f t="shared" si="278"/>
        <v>20.859377235921702</v>
      </c>
      <c r="Q583">
        <f t="shared" si="279"/>
        <v>-1145809507.6335068</v>
      </c>
      <c r="R583">
        <f t="shared" si="280"/>
        <v>0</v>
      </c>
      <c r="S583">
        <f t="shared" si="281"/>
        <v>0</v>
      </c>
      <c r="U583">
        <f t="shared" si="269"/>
        <v>5.2359877559829888</v>
      </c>
      <c r="V583">
        <f t="shared" si="270"/>
        <v>-4.3736212810010251</v>
      </c>
      <c r="W583">
        <f t="shared" si="282"/>
        <v>-5.1045869812742204</v>
      </c>
      <c r="X583">
        <f t="shared" si="271"/>
        <v>0.13140077470876843</v>
      </c>
      <c r="Y583" t="e">
        <f t="shared" si="272"/>
        <v>#NUM!</v>
      </c>
      <c r="Z583">
        <f t="shared" si="283"/>
        <v>0.42979536160486614</v>
      </c>
      <c r="AA583" t="e">
        <f t="shared" si="273"/>
        <v>#NUM!</v>
      </c>
      <c r="AD583">
        <f t="shared" si="284"/>
        <v>-5.7463957785221342E-10</v>
      </c>
      <c r="AE583">
        <f t="shared" si="274"/>
        <v>-0.41790022628763124</v>
      </c>
      <c r="AF583">
        <f t="shared" si="275"/>
        <v>20.847482101179104</v>
      </c>
      <c r="AG583">
        <f t="shared" si="285"/>
        <v>0.42979536160486614</v>
      </c>
      <c r="AH583">
        <f t="shared" si="286"/>
        <v>20.859377235921698</v>
      </c>
      <c r="AI583">
        <f t="shared" si="276"/>
        <v>0</v>
      </c>
    </row>
    <row r="584" spans="1:35" x14ac:dyDescent="0.3">
      <c r="A584">
        <f t="shared" si="297"/>
        <v>0.55000000000000004</v>
      </c>
      <c r="B584">
        <f t="shared" si="287"/>
        <v>0.86393727287955324</v>
      </c>
      <c r="C584">
        <f t="shared" si="292"/>
        <v>0.64944858582878762</v>
      </c>
      <c r="D584">
        <f t="shared" si="288"/>
        <v>863939.70761315234</v>
      </c>
      <c r="E584">
        <f t="shared" si="293"/>
        <v>0.98768834063887356</v>
      </c>
      <c r="F584">
        <f t="shared" si="289"/>
        <v>1761915120.7909422</v>
      </c>
      <c r="G584" t="e">
        <f t="shared" si="290"/>
        <v>#NUM!</v>
      </c>
      <c r="H584" t="e">
        <f t="shared" si="291"/>
        <v>#NUM!</v>
      </c>
      <c r="I584">
        <f t="shared" si="294"/>
        <v>0.64944751107693743</v>
      </c>
      <c r="J584" t="e">
        <f t="shared" si="295"/>
        <v>#NUM!</v>
      </c>
      <c r="K584" t="e">
        <f t="shared" si="296"/>
        <v>#NUM!</v>
      </c>
      <c r="M584">
        <f t="shared" si="267"/>
        <v>21289688.480884951</v>
      </c>
      <c r="N584">
        <f t="shared" si="268"/>
        <v>21.289666771974229</v>
      </c>
      <c r="O584">
        <f t="shared" si="277"/>
        <v>-0.43163326049135359</v>
      </c>
      <c r="P584">
        <f t="shared" si="278"/>
        <v>20.858033511482876</v>
      </c>
      <c r="Q584">
        <f t="shared" si="279"/>
        <v>-1144270889.3401878</v>
      </c>
      <c r="R584">
        <f t="shared" si="280"/>
        <v>0</v>
      </c>
      <c r="S584">
        <f t="shared" si="281"/>
        <v>0</v>
      </c>
      <c r="U584">
        <f t="shared" si="269"/>
        <v>5.2359877559829888</v>
      </c>
      <c r="V584">
        <f t="shared" si="270"/>
        <v>-4.3720504831034352</v>
      </c>
      <c r="W584">
        <f t="shared" si="282"/>
        <v>-5.1190060841343969</v>
      </c>
      <c r="X584">
        <f t="shared" si="271"/>
        <v>0.11698167184859187</v>
      </c>
      <c r="Y584" t="e">
        <f t="shared" si="272"/>
        <v>#NUM!</v>
      </c>
      <c r="Z584">
        <f t="shared" si="283"/>
        <v>0.43163160562172581</v>
      </c>
      <c r="AA584" t="e">
        <f t="shared" si="273"/>
        <v>#NUM!</v>
      </c>
      <c r="AD584">
        <f t="shared" si="284"/>
        <v>-5.7463957785221342E-10</v>
      </c>
      <c r="AE584">
        <f t="shared" si="274"/>
        <v>-0.41924394917034619</v>
      </c>
      <c r="AF584">
        <f t="shared" si="275"/>
        <v>20.845645855606136</v>
      </c>
      <c r="AG584">
        <f t="shared" si="285"/>
        <v>0.43163160562172581</v>
      </c>
      <c r="AH584">
        <f t="shared" si="286"/>
        <v>20.858033511482876</v>
      </c>
      <c r="AI584">
        <f t="shared" si="276"/>
        <v>0</v>
      </c>
    </row>
    <row r="585" spans="1:35" x14ac:dyDescent="0.3">
      <c r="A585">
        <f t="shared" si="297"/>
        <v>0.55100000000000005</v>
      </c>
      <c r="B585">
        <f t="shared" si="287"/>
        <v>0.86550807077714298</v>
      </c>
      <c r="C585">
        <f t="shared" si="292"/>
        <v>0.64825334172249138</v>
      </c>
      <c r="D585">
        <f t="shared" si="288"/>
        <v>865510.50708153995</v>
      </c>
      <c r="E585">
        <f t="shared" si="293"/>
        <v>0.98719201402879897</v>
      </c>
      <c r="F585">
        <f t="shared" si="289"/>
        <v>1762800951.8620148</v>
      </c>
      <c r="G585" t="e">
        <f t="shared" si="290"/>
        <v>#NUM!</v>
      </c>
      <c r="H585" t="e">
        <f t="shared" si="291"/>
        <v>#NUM!</v>
      </c>
      <c r="I585">
        <f t="shared" si="294"/>
        <v>0.64825226785396672</v>
      </c>
      <c r="J585" t="e">
        <f t="shared" si="295"/>
        <v>#NUM!</v>
      </c>
      <c r="K585" t="e">
        <f t="shared" si="296"/>
        <v>#NUM!</v>
      </c>
      <c r="M585">
        <f t="shared" si="267"/>
        <v>21290191.121073436</v>
      </c>
      <c r="N585">
        <f t="shared" si="268"/>
        <v>21.290169410320622</v>
      </c>
      <c r="O585">
        <f t="shared" si="277"/>
        <v>-0.43347535614454374</v>
      </c>
      <c r="P585">
        <f t="shared" si="278"/>
        <v>20.856694054176078</v>
      </c>
      <c r="Q585">
        <f t="shared" si="279"/>
        <v>-1142739213.3462114</v>
      </c>
      <c r="R585">
        <f t="shared" si="280"/>
        <v>0</v>
      </c>
      <c r="S585">
        <f t="shared" si="281"/>
        <v>0</v>
      </c>
      <c r="U585">
        <f t="shared" si="269"/>
        <v>5.2359877559829888</v>
      </c>
      <c r="V585">
        <f t="shared" si="270"/>
        <v>-4.3704796852058454</v>
      </c>
      <c r="W585">
        <f t="shared" si="282"/>
        <v>-5.1334733790856539</v>
      </c>
      <c r="X585">
        <f t="shared" si="271"/>
        <v>0.10251437689733489</v>
      </c>
      <c r="Y585" t="e">
        <f t="shared" si="272"/>
        <v>#NUM!</v>
      </c>
      <c r="Z585">
        <f t="shared" si="283"/>
        <v>0.43347369958630483</v>
      </c>
      <c r="AA585" t="e">
        <f t="shared" si="273"/>
        <v>#NUM!</v>
      </c>
      <c r="AD585">
        <f t="shared" si="284"/>
        <v>-5.7463957785221342E-10</v>
      </c>
      <c r="AE585">
        <f t="shared" si="274"/>
        <v>-0.42058340478853612</v>
      </c>
      <c r="AF585">
        <f t="shared" si="275"/>
        <v>20.843803759952944</v>
      </c>
      <c r="AG585">
        <f t="shared" si="285"/>
        <v>0.43347369958630483</v>
      </c>
      <c r="AH585">
        <f t="shared" si="286"/>
        <v>20.856694054176074</v>
      </c>
      <c r="AI585">
        <f t="shared" si="276"/>
        <v>0</v>
      </c>
    </row>
    <row r="586" spans="1:35" x14ac:dyDescent="0.3">
      <c r="A586">
        <f t="shared" si="297"/>
        <v>0.55200000000000005</v>
      </c>
      <c r="B586">
        <f t="shared" si="287"/>
        <v>0.86707886867473249</v>
      </c>
      <c r="C586">
        <f t="shared" si="292"/>
        <v>0.64705649811231658</v>
      </c>
      <c r="D586">
        <f t="shared" si="288"/>
        <v>867081.30654992734</v>
      </c>
      <c r="E586">
        <f t="shared" si="293"/>
        <v>0.98668594426954526</v>
      </c>
      <c r="F586">
        <f t="shared" si="289"/>
        <v>1763705089.8590159</v>
      </c>
      <c r="G586" t="e">
        <f t="shared" si="290"/>
        <v>#NUM!</v>
      </c>
      <c r="H586" t="e">
        <f t="shared" si="291"/>
        <v>#NUM!</v>
      </c>
      <c r="I586">
        <f t="shared" si="294"/>
        <v>0.64705542531350257</v>
      </c>
      <c r="J586" t="e">
        <f t="shared" si="295"/>
        <v>#NUM!</v>
      </c>
      <c r="K586" t="e">
        <f t="shared" si="296"/>
        <v>#NUM!</v>
      </c>
      <c r="M586">
        <f t="shared" si="267"/>
        <v>21290703.88861743</v>
      </c>
      <c r="N586">
        <f t="shared" si="268"/>
        <v>21.290682176016649</v>
      </c>
      <c r="O586">
        <f t="shared" si="277"/>
        <v>-0.43532332305985949</v>
      </c>
      <c r="P586">
        <f t="shared" si="278"/>
        <v>20.85535885295679</v>
      </c>
      <c r="Q586">
        <f t="shared" si="279"/>
        <v>-1141214444.6917202</v>
      </c>
      <c r="R586">
        <f t="shared" si="280"/>
        <v>0</v>
      </c>
      <c r="S586">
        <f t="shared" si="281"/>
        <v>0</v>
      </c>
      <c r="U586">
        <f t="shared" si="269"/>
        <v>5.2359877559829888</v>
      </c>
      <c r="V586">
        <f t="shared" si="270"/>
        <v>-4.3689088873082564</v>
      </c>
      <c r="W586">
        <f t="shared" si="282"/>
        <v>-5.1479892138963121</v>
      </c>
      <c r="X586">
        <f t="shared" si="271"/>
        <v>8.7998542086676679E-2</v>
      </c>
      <c r="Y586" t="e">
        <f t="shared" si="272"/>
        <v>#NUM!</v>
      </c>
      <c r="Z586">
        <f t="shared" si="283"/>
        <v>0.43532166509072318</v>
      </c>
      <c r="AA586" t="e">
        <f t="shared" si="273"/>
        <v>#NUM!</v>
      </c>
      <c r="AD586">
        <f t="shared" si="284"/>
        <v>-5.7463957785221342E-10</v>
      </c>
      <c r="AE586">
        <f t="shared" si="274"/>
        <v>-0.42191860459692437</v>
      </c>
      <c r="AF586">
        <f t="shared" si="275"/>
        <v>20.841955793037631</v>
      </c>
      <c r="AG586">
        <f t="shared" si="285"/>
        <v>0.43532166509072318</v>
      </c>
      <c r="AH586">
        <f t="shared" si="286"/>
        <v>20.85535885295679</v>
      </c>
      <c r="AI586">
        <f t="shared" si="276"/>
        <v>0</v>
      </c>
    </row>
    <row r="587" spans="1:35" x14ac:dyDescent="0.3">
      <c r="A587">
        <f t="shared" si="297"/>
        <v>0.55300000000000005</v>
      </c>
      <c r="B587">
        <f t="shared" si="287"/>
        <v>0.86864966657232212</v>
      </c>
      <c r="C587">
        <f t="shared" si="292"/>
        <v>0.64585805795136153</v>
      </c>
      <c r="D587">
        <f t="shared" si="288"/>
        <v>868652.10601831484</v>
      </c>
      <c r="E587">
        <f t="shared" si="293"/>
        <v>0.9861701363000992</v>
      </c>
      <c r="F587">
        <f t="shared" si="289"/>
        <v>1764627580.9258361</v>
      </c>
      <c r="G587" t="e">
        <f t="shared" si="290"/>
        <v>#NUM!</v>
      </c>
      <c r="H587" t="e">
        <f t="shared" si="291"/>
        <v>#NUM!</v>
      </c>
      <c r="I587">
        <f t="shared" si="294"/>
        <v>0.64585698614270426</v>
      </c>
      <c r="J587" t="e">
        <f t="shared" si="295"/>
        <v>#NUM!</v>
      </c>
      <c r="K587" t="e">
        <f t="shared" si="296"/>
        <v>#NUM!</v>
      </c>
      <c r="M587">
        <f t="shared" si="267"/>
        <v>21291226.793964747</v>
      </c>
      <c r="N587">
        <f t="shared" si="268"/>
        <v>21.291205079510107</v>
      </c>
      <c r="O587">
        <f t="shared" si="277"/>
        <v>-0.43717718338854378</v>
      </c>
      <c r="P587">
        <f t="shared" si="278"/>
        <v>20.854027896121561</v>
      </c>
      <c r="Q587">
        <f t="shared" si="279"/>
        <v>-1139696547.8513298</v>
      </c>
      <c r="R587">
        <f t="shared" si="280"/>
        <v>0</v>
      </c>
      <c r="S587">
        <f t="shared" si="281"/>
        <v>0</v>
      </c>
      <c r="U587">
        <f t="shared" si="269"/>
        <v>5.2359877559829888</v>
      </c>
      <c r="V587">
        <f t="shared" si="270"/>
        <v>-4.3673380894106666</v>
      </c>
      <c r="W587">
        <f t="shared" si="282"/>
        <v>-5.1625539393916231</v>
      </c>
      <c r="X587">
        <f t="shared" si="271"/>
        <v>7.3433816591365719E-2</v>
      </c>
      <c r="Y587" t="e">
        <f t="shared" si="272"/>
        <v>#NUM!</v>
      </c>
      <c r="Z587">
        <f t="shared" si="283"/>
        <v>0.43717552387600317</v>
      </c>
      <c r="AA587" t="e">
        <f t="shared" si="273"/>
        <v>#NUM!</v>
      </c>
      <c r="AD587">
        <f t="shared" si="284"/>
        <v>-5.7463957785221342E-10</v>
      </c>
      <c r="AE587">
        <f t="shared" si="274"/>
        <v>-0.42324955988874735</v>
      </c>
      <c r="AF587">
        <f t="shared" si="275"/>
        <v>20.840101932708944</v>
      </c>
      <c r="AG587">
        <f t="shared" si="285"/>
        <v>0.43717552387600317</v>
      </c>
      <c r="AH587">
        <f t="shared" si="286"/>
        <v>20.854027896121561</v>
      </c>
      <c r="AI587">
        <f t="shared" si="276"/>
        <v>0</v>
      </c>
    </row>
    <row r="588" spans="1:35" x14ac:dyDescent="0.3">
      <c r="A588">
        <f t="shared" si="297"/>
        <v>0.55400000000000005</v>
      </c>
      <c r="B588">
        <f t="shared" si="287"/>
        <v>0.87022046446991186</v>
      </c>
      <c r="C588">
        <f t="shared" si="292"/>
        <v>0.64465802419666407</v>
      </c>
      <c r="D588">
        <f t="shared" si="288"/>
        <v>870222.90548670245</v>
      </c>
      <c r="E588">
        <f t="shared" si="293"/>
        <v>0.98564459521019487</v>
      </c>
      <c r="F588">
        <f t="shared" si="289"/>
        <v>1765568472.1016836</v>
      </c>
      <c r="G588" t="e">
        <f t="shared" si="290"/>
        <v>#NUM!</v>
      </c>
      <c r="H588" t="e">
        <f t="shared" si="291"/>
        <v>#NUM!</v>
      </c>
      <c r="I588">
        <f t="shared" si="294"/>
        <v>0.6446569532982408</v>
      </c>
      <c r="J588" t="e">
        <f t="shared" si="295"/>
        <v>#NUM!</v>
      </c>
      <c r="K588" t="e">
        <f t="shared" si="296"/>
        <v>#NUM!</v>
      </c>
      <c r="M588">
        <f t="shared" si="267"/>
        <v>21291759.8477243</v>
      </c>
      <c r="N588">
        <f t="shared" si="268"/>
        <v>21.291738131409886</v>
      </c>
      <c r="O588">
        <f t="shared" si="277"/>
        <v>-0.43903695902315537</v>
      </c>
      <c r="P588">
        <f t="shared" si="278"/>
        <v>20.85270117238673</v>
      </c>
      <c r="Q588">
        <f t="shared" si="279"/>
        <v>-1138185487.9656053</v>
      </c>
      <c r="R588">
        <f t="shared" si="280"/>
        <v>0</v>
      </c>
      <c r="S588">
        <f t="shared" si="281"/>
        <v>0</v>
      </c>
      <c r="U588">
        <f t="shared" si="269"/>
        <v>5.2359877559829888</v>
      </c>
      <c r="V588">
        <f t="shared" si="270"/>
        <v>-4.3657672915130767</v>
      </c>
      <c r="W588">
        <f t="shared" si="282"/>
        <v>-5.1771679094882108</v>
      </c>
      <c r="X588">
        <f t="shared" si="271"/>
        <v>5.8819846494778005E-2</v>
      </c>
      <c r="Y588" t="e">
        <f t="shared" si="272"/>
        <v>#NUM!</v>
      </c>
      <c r="Z588">
        <f t="shared" si="283"/>
        <v>0.43903529783338879</v>
      </c>
      <c r="AA588" t="e">
        <f t="shared" si="273"/>
        <v>#NUM!</v>
      </c>
      <c r="AD588">
        <f t="shared" si="284"/>
        <v>-5.7463957785221342E-10</v>
      </c>
      <c r="AE588">
        <f t="shared" si="274"/>
        <v>-0.42457628194635111</v>
      </c>
      <c r="AF588">
        <f t="shared" si="275"/>
        <v>20.838242157074333</v>
      </c>
      <c r="AG588">
        <f t="shared" si="285"/>
        <v>0.43903529783338879</v>
      </c>
      <c r="AH588">
        <f t="shared" si="286"/>
        <v>20.85270117238673</v>
      </c>
      <c r="AI588">
        <f t="shared" si="276"/>
        <v>0</v>
      </c>
    </row>
    <row r="589" spans="1:35" x14ac:dyDescent="0.3">
      <c r="A589">
        <f t="shared" si="297"/>
        <v>0.55500000000000005</v>
      </c>
      <c r="B589">
        <f t="shared" si="287"/>
        <v>0.87179126236750148</v>
      </c>
      <c r="C589">
        <f t="shared" si="292"/>
        <v>0.64345639980919433</v>
      </c>
      <c r="D589">
        <f t="shared" si="288"/>
        <v>871793.70495509007</v>
      </c>
      <c r="E589">
        <f t="shared" si="293"/>
        <v>0.98510932620564418</v>
      </c>
      <c r="F589">
        <f t="shared" si="289"/>
        <v>1766527811.3885911</v>
      </c>
      <c r="G589" t="e">
        <f t="shared" si="290"/>
        <v>#NUM!</v>
      </c>
      <c r="H589" t="e">
        <f t="shared" si="291"/>
        <v>#NUM!</v>
      </c>
      <c r="I589">
        <f t="shared" si="294"/>
        <v>0.64345532991894239</v>
      </c>
      <c r="J589" t="e">
        <f t="shared" si="295"/>
        <v>#NUM!</v>
      </c>
      <c r="K589" t="e">
        <f t="shared" si="296"/>
        <v>#NUM!</v>
      </c>
      <c r="M589">
        <f t="shared" si="267"/>
        <v>21292303.060702</v>
      </c>
      <c r="N589">
        <f t="shared" si="268"/>
        <v>21.292281342521875</v>
      </c>
      <c r="O589">
        <f t="shared" si="277"/>
        <v>-0.44090267173083414</v>
      </c>
      <c r="P589">
        <f t="shared" si="278"/>
        <v>20.851378670791039</v>
      </c>
      <c r="Q589">
        <f t="shared" si="279"/>
        <v>-1136681230.7258704</v>
      </c>
      <c r="R589">
        <f t="shared" si="280"/>
        <v>0</v>
      </c>
      <c r="S589">
        <f t="shared" si="281"/>
        <v>0</v>
      </c>
      <c r="U589">
        <f t="shared" si="269"/>
        <v>5.2359877559829888</v>
      </c>
      <c r="V589">
        <f t="shared" si="270"/>
        <v>-4.3641964936154878</v>
      </c>
      <c r="W589">
        <f t="shared" si="282"/>
        <v>-5.1918314812289674</v>
      </c>
      <c r="X589">
        <f t="shared" si="271"/>
        <v>4.4156274754021396E-2</v>
      </c>
      <c r="Y589" t="e">
        <f t="shared" si="272"/>
        <v>#NUM!</v>
      </c>
      <c r="Z589">
        <f t="shared" si="283"/>
        <v>0.44090100900568019</v>
      </c>
      <c r="AA589" t="e">
        <f t="shared" si="273"/>
        <v>#NUM!</v>
      </c>
      <c r="AD589">
        <f t="shared" si="284"/>
        <v>-5.7463957785221342E-10</v>
      </c>
      <c r="AE589">
        <f t="shared" si="274"/>
        <v>-0.42589878200665482</v>
      </c>
      <c r="AF589">
        <f t="shared" si="275"/>
        <v>20.836376444366653</v>
      </c>
      <c r="AG589">
        <f t="shared" si="285"/>
        <v>0.44090100900568019</v>
      </c>
      <c r="AH589">
        <f t="shared" si="286"/>
        <v>20.851378670791039</v>
      </c>
      <c r="AI589">
        <f t="shared" si="276"/>
        <v>0</v>
      </c>
    </row>
    <row r="590" spans="1:35" x14ac:dyDescent="0.3">
      <c r="A590">
        <f t="shared" si="297"/>
        <v>0.55600000000000005</v>
      </c>
      <c r="B590">
        <f t="shared" si="287"/>
        <v>0.87336206026509111</v>
      </c>
      <c r="C590">
        <f t="shared" si="292"/>
        <v>0.64225318775384688</v>
      </c>
      <c r="D590">
        <f t="shared" si="288"/>
        <v>873364.50442347757</v>
      </c>
      <c r="E590">
        <f t="shared" si="293"/>
        <v>0.98456433458971182</v>
      </c>
      <c r="F590">
        <f t="shared" si="289"/>
        <v>1767505647.7906373</v>
      </c>
      <c r="G590" t="e">
        <f t="shared" si="290"/>
        <v>#NUM!</v>
      </c>
      <c r="H590" t="e">
        <f t="shared" si="291"/>
        <v>#NUM!</v>
      </c>
      <c r="I590">
        <f t="shared" si="294"/>
        <v>0.64225211888081102</v>
      </c>
      <c r="J590" t="e">
        <f t="shared" si="295"/>
        <v>#NUM!</v>
      </c>
      <c r="K590" t="e">
        <f t="shared" si="296"/>
        <v>#NUM!</v>
      </c>
      <c r="M590">
        <f t="shared" si="267"/>
        <v>21292856.44392043</v>
      </c>
      <c r="N590">
        <f t="shared" si="268"/>
        <v>21.292834723868634</v>
      </c>
      <c r="O590">
        <f t="shared" si="277"/>
        <v>-0.44277434384490272</v>
      </c>
      <c r="P590">
        <f t="shared" si="278"/>
        <v>20.850060380023731</v>
      </c>
      <c r="Q590">
        <f t="shared" si="279"/>
        <v>-1135183741.6077747</v>
      </c>
      <c r="R590">
        <f t="shared" si="280"/>
        <v>0</v>
      </c>
      <c r="S590">
        <f t="shared" si="281"/>
        <v>0</v>
      </c>
      <c r="U590">
        <f t="shared" si="269"/>
        <v>5.2359877559829888</v>
      </c>
      <c r="V590">
        <f t="shared" si="270"/>
        <v>-4.3626256957178979</v>
      </c>
      <c r="W590">
        <f t="shared" si="282"/>
        <v>-5.2065450148184329</v>
      </c>
      <c r="X590">
        <f t="shared" si="271"/>
        <v>2.9442741164555919E-2</v>
      </c>
      <c r="Y590" t="e">
        <f t="shared" si="272"/>
        <v>#NUM!</v>
      </c>
      <c r="Z590">
        <f t="shared" si="283"/>
        <v>0.44277267958858502</v>
      </c>
      <c r="AA590" t="e">
        <f t="shared" si="273"/>
        <v>#NUM!</v>
      </c>
      <c r="AD590">
        <f t="shared" si="284"/>
        <v>-5.7463957785221342E-10</v>
      </c>
      <c r="AE590">
        <f t="shared" si="274"/>
        <v>-0.42721707124280228</v>
      </c>
      <c r="AF590">
        <f t="shared" si="275"/>
        <v>20.834504772252586</v>
      </c>
      <c r="AG590">
        <f t="shared" si="285"/>
        <v>0.44277267958858502</v>
      </c>
      <c r="AH590">
        <f t="shared" si="286"/>
        <v>20.850060380023731</v>
      </c>
      <c r="AI590">
        <f t="shared" si="276"/>
        <v>0</v>
      </c>
    </row>
    <row r="591" spans="1:35" x14ac:dyDescent="0.3">
      <c r="A591">
        <f t="shared" si="297"/>
        <v>0.55700000000000005</v>
      </c>
      <c r="B591">
        <f t="shared" si="287"/>
        <v>0.87493285816268085</v>
      </c>
      <c r="C591">
        <f t="shared" si="292"/>
        <v>0.64104839099943356</v>
      </c>
      <c r="D591">
        <f t="shared" si="288"/>
        <v>874935.30389186519</v>
      </c>
      <c r="E591">
        <f t="shared" si="293"/>
        <v>0.9840096257008546</v>
      </c>
      <c r="F591">
        <f t="shared" si="289"/>
        <v>1768502031.431942</v>
      </c>
      <c r="G591" t="e">
        <f t="shared" si="290"/>
        <v>#NUM!</v>
      </c>
      <c r="H591" t="e">
        <f t="shared" si="291"/>
        <v>#NUM!</v>
      </c>
      <c r="I591">
        <f t="shared" si="294"/>
        <v>0.64104732306329515</v>
      </c>
      <c r="J591" t="e">
        <f t="shared" si="295"/>
        <v>#NUM!</v>
      </c>
      <c r="K591" t="e">
        <f t="shared" si="296"/>
        <v>#NUM!</v>
      </c>
      <c r="M591">
        <f t="shared" si="267"/>
        <v>21293420.008682981</v>
      </c>
      <c r="N591">
        <f t="shared" si="268"/>
        <v>21.293398286753533</v>
      </c>
      <c r="O591">
        <f t="shared" si="277"/>
        <v>-0.44465199785472309</v>
      </c>
      <c r="P591">
        <f t="shared" si="278"/>
        <v>20.848746288898809</v>
      </c>
      <c r="Q591">
        <f t="shared" si="279"/>
        <v>-1133692986.4103</v>
      </c>
      <c r="R591">
        <f t="shared" si="280"/>
        <v>0</v>
      </c>
      <c r="S591">
        <f t="shared" si="281"/>
        <v>0</v>
      </c>
      <c r="U591">
        <f t="shared" si="269"/>
        <v>5.2359877559829888</v>
      </c>
      <c r="V591">
        <f t="shared" si="270"/>
        <v>-4.3610548978203081</v>
      </c>
      <c r="W591">
        <f t="shared" si="282"/>
        <v>-5.2213088736586615</v>
      </c>
      <c r="X591">
        <f t="shared" si="271"/>
        <v>1.4678882324327347E-2</v>
      </c>
      <c r="Y591" t="e">
        <f t="shared" si="272"/>
        <v>#NUM!</v>
      </c>
      <c r="Z591">
        <f t="shared" si="283"/>
        <v>0.44465033193208303</v>
      </c>
      <c r="AA591" t="e">
        <f t="shared" si="273"/>
        <v>#NUM!</v>
      </c>
      <c r="AD591">
        <f t="shared" si="284"/>
        <v>-5.7463957785221342E-10</v>
      </c>
      <c r="AE591">
        <f t="shared" si="274"/>
        <v>-0.42853116070140163</v>
      </c>
      <c r="AF591">
        <f t="shared" si="275"/>
        <v>20.832627118242765</v>
      </c>
      <c r="AG591">
        <f t="shared" si="285"/>
        <v>0.44465033193208303</v>
      </c>
      <c r="AH591">
        <f t="shared" si="286"/>
        <v>20.848746288898809</v>
      </c>
      <c r="AI591">
        <f t="shared" si="276"/>
        <v>0</v>
      </c>
    </row>
    <row r="592" spans="1:35" x14ac:dyDescent="0.3">
      <c r="A592">
        <f t="shared" si="297"/>
        <v>0.55800000000000005</v>
      </c>
      <c r="B592">
        <f t="shared" si="287"/>
        <v>0.87650365606027048</v>
      </c>
      <c r="C592">
        <f t="shared" si="292"/>
        <v>0.63984201251867689</v>
      </c>
      <c r="D592">
        <f t="shared" si="288"/>
        <v>876506.10336025269</v>
      </c>
      <c r="E592">
        <f t="shared" si="293"/>
        <v>0.98344520505493593</v>
      </c>
      <c r="F592">
        <f t="shared" si="289"/>
        <v>1769517013.3076568</v>
      </c>
      <c r="G592" t="e">
        <f t="shared" si="290"/>
        <v>#NUM!</v>
      </c>
      <c r="H592" t="e">
        <f t="shared" si="291"/>
        <v>#NUM!</v>
      </c>
      <c r="I592">
        <f t="shared" si="294"/>
        <v>0.63984094561768345</v>
      </c>
      <c r="J592" t="e">
        <f t="shared" si="295"/>
        <v>#NUM!</v>
      </c>
      <c r="K592" t="e">
        <f t="shared" si="296"/>
        <v>#NUM!</v>
      </c>
      <c r="M592">
        <f t="shared" si="267"/>
        <v>21293993.7664303</v>
      </c>
      <c r="N592">
        <f t="shared" si="268"/>
        <v>21.293972042617195</v>
      </c>
      <c r="O592">
        <f t="shared" si="277"/>
        <v>-0.44653565598761624</v>
      </c>
      <c r="P592">
        <f t="shared" si="278"/>
        <v>20.847436386629578</v>
      </c>
      <c r="Q592">
        <f t="shared" si="279"/>
        <v>-1132208931.5643966</v>
      </c>
      <c r="R592">
        <f t="shared" si="280"/>
        <v>0</v>
      </c>
      <c r="S592">
        <f t="shared" si="281"/>
        <v>0</v>
      </c>
      <c r="U592">
        <f t="shared" si="269"/>
        <v>5.2359877559829888</v>
      </c>
      <c r="V592">
        <f t="shared" si="270"/>
        <v>-4.3594840999227182</v>
      </c>
      <c r="W592">
        <f t="shared" si="282"/>
        <v>-5.2361234243855419</v>
      </c>
      <c r="X592">
        <f t="shared" si="271"/>
        <v>-1.3566840255307966E-4</v>
      </c>
      <c r="Y592" t="e">
        <f t="shared" si="272"/>
        <v>#NUM!</v>
      </c>
      <c r="Z592">
        <f t="shared" si="283"/>
        <v>0.44653398854180609</v>
      </c>
      <c r="AA592" t="e">
        <f t="shared" si="273"/>
        <v>#NUM!</v>
      </c>
      <c r="AD592">
        <f t="shared" si="284"/>
        <v>-5.7463957785221342E-10</v>
      </c>
      <c r="AE592">
        <f t="shared" si="274"/>
        <v>-0.42984106144746231</v>
      </c>
      <c r="AF592">
        <f t="shared" si="275"/>
        <v>20.830743460109872</v>
      </c>
      <c r="AG592">
        <f t="shared" si="285"/>
        <v>0.44653398854180609</v>
      </c>
      <c r="AH592">
        <f t="shared" si="286"/>
        <v>20.847436386629575</v>
      </c>
      <c r="AI592">
        <f t="shared" si="276"/>
        <v>0</v>
      </c>
    </row>
    <row r="593" spans="1:35" x14ac:dyDescent="0.3">
      <c r="A593">
        <f t="shared" si="297"/>
        <v>0.55900000000000005</v>
      </c>
      <c r="B593">
        <f t="shared" si="287"/>
        <v>0.8780744539578601</v>
      </c>
      <c r="C593">
        <f t="shared" si="292"/>
        <v>0.63863405528820161</v>
      </c>
      <c r="D593">
        <f t="shared" si="288"/>
        <v>878076.90282864019</v>
      </c>
      <c r="E593">
        <f t="shared" si="293"/>
        <v>0.98287107820218411</v>
      </c>
      <c r="F593">
        <f t="shared" si="289"/>
        <v>1770550645.5471966</v>
      </c>
      <c r="G593" t="e">
        <f t="shared" si="290"/>
        <v>#NUM!</v>
      </c>
      <c r="H593" t="e">
        <f t="shared" si="291"/>
        <v>#NUM!</v>
      </c>
      <c r="I593">
        <f t="shared" si="294"/>
        <v>0.63863298943135449</v>
      </c>
      <c r="J593" t="e">
        <f t="shared" si="295"/>
        <v>#NUM!</v>
      </c>
      <c r="K593" t="e">
        <f t="shared" si="296"/>
        <v>#NUM!</v>
      </c>
      <c r="M593">
        <f t="shared" si="267"/>
        <v>21294577.728886474</v>
      </c>
      <c r="N593">
        <f t="shared" si="268"/>
        <v>21.294556003183686</v>
      </c>
      <c r="O593">
        <f t="shared" si="277"/>
        <v>-0.44842534104520193</v>
      </c>
      <c r="P593">
        <f t="shared" si="278"/>
        <v>20.846130662138485</v>
      </c>
      <c r="Q593">
        <f t="shared" si="279"/>
        <v>-1130731543.3483944</v>
      </c>
      <c r="R593">
        <f t="shared" si="280"/>
        <v>0</v>
      </c>
      <c r="S593">
        <f t="shared" si="281"/>
        <v>0</v>
      </c>
      <c r="U593">
        <f t="shared" si="269"/>
        <v>5.2359877559829888</v>
      </c>
      <c r="V593">
        <f t="shared" si="270"/>
        <v>-4.3579133020251284</v>
      </c>
      <c r="W593">
        <f t="shared" si="282"/>
        <v>-5.2509890369056471</v>
      </c>
      <c r="X593">
        <f t="shared" si="271"/>
        <v>-1.5001280922658289E-2</v>
      </c>
      <c r="Y593" t="e">
        <f t="shared" si="272"/>
        <v>#NUM!</v>
      </c>
      <c r="Z593">
        <f t="shared" si="283"/>
        <v>0.44842367208043604</v>
      </c>
      <c r="AA593" t="e">
        <f t="shared" si="273"/>
        <v>#NUM!</v>
      </c>
      <c r="AD593">
        <f t="shared" si="284"/>
        <v>-5.7463957785221342E-10</v>
      </c>
      <c r="AE593">
        <f t="shared" si="274"/>
        <v>-0.43114678441960064</v>
      </c>
      <c r="AF593">
        <f t="shared" si="275"/>
        <v>20.828853775052288</v>
      </c>
      <c r="AG593">
        <f t="shared" si="285"/>
        <v>0.44842367208043604</v>
      </c>
      <c r="AH593">
        <f t="shared" si="286"/>
        <v>20.846130662138485</v>
      </c>
      <c r="AI593">
        <f t="shared" si="276"/>
        <v>0</v>
      </c>
    </row>
    <row r="594" spans="1:35" x14ac:dyDescent="0.3">
      <c r="A594">
        <f t="shared" si="297"/>
        <v>0.56000000000000005</v>
      </c>
      <c r="B594">
        <f t="shared" si="287"/>
        <v>0.87964525185544984</v>
      </c>
      <c r="C594">
        <f t="shared" si="292"/>
        <v>0.63742452228852808</v>
      </c>
      <c r="D594">
        <f t="shared" si="288"/>
        <v>879647.70229702792</v>
      </c>
      <c r="E594">
        <f t="shared" si="293"/>
        <v>0.98228725076537116</v>
      </c>
      <c r="F594">
        <f t="shared" si="289"/>
        <v>1771602981.3525651</v>
      </c>
      <c r="G594" t="e">
        <f t="shared" si="290"/>
        <v>#NUM!</v>
      </c>
      <c r="H594" t="e">
        <f t="shared" si="291"/>
        <v>#NUM!</v>
      </c>
      <c r="I594">
        <f t="shared" si="294"/>
        <v>0.63742345739511452</v>
      </c>
      <c r="J594" t="e">
        <f t="shared" si="295"/>
        <v>#NUM!</v>
      </c>
      <c r="K594" t="e">
        <f t="shared" si="296"/>
        <v>#NUM!</v>
      </c>
      <c r="M594">
        <f t="shared" si="267"/>
        <v>21295171.908021268</v>
      </c>
      <c r="N594">
        <f t="shared" si="268"/>
        <v>21.295150180422745</v>
      </c>
      <c r="O594">
        <f t="shared" si="277"/>
        <v>-0.45032107598934773</v>
      </c>
      <c r="P594">
        <f t="shared" si="278"/>
        <v>20.844829104433398</v>
      </c>
      <c r="Q594">
        <f t="shared" si="279"/>
        <v>-1129260788.3138356</v>
      </c>
      <c r="R594">
        <f t="shared" si="280"/>
        <v>0</v>
      </c>
      <c r="S594">
        <f t="shared" si="281"/>
        <v>0</v>
      </c>
      <c r="U594">
        <f t="shared" si="269"/>
        <v>5.2359877559829888</v>
      </c>
      <c r="V594">
        <f t="shared" si="270"/>
        <v>-4.3563425041275394</v>
      </c>
      <c r="W594">
        <f t="shared" si="282"/>
        <v>-5.2659060844335679</v>
      </c>
      <c r="X594">
        <f t="shared" si="271"/>
        <v>-2.9918328450579068E-2</v>
      </c>
      <c r="Y594" t="e">
        <f t="shared" si="272"/>
        <v>#NUM!</v>
      </c>
      <c r="Z594">
        <f t="shared" si="283"/>
        <v>0.45031940536911608</v>
      </c>
      <c r="AA594" t="e">
        <f t="shared" si="273"/>
        <v>#NUM!</v>
      </c>
      <c r="AD594">
        <f t="shared" si="284"/>
        <v>-5.7463957785221342E-10</v>
      </c>
      <c r="AE594">
        <f t="shared" si="274"/>
        <v>-0.43244834046922259</v>
      </c>
      <c r="AF594">
        <f t="shared" si="275"/>
        <v>20.826958040108142</v>
      </c>
      <c r="AG594">
        <f t="shared" si="285"/>
        <v>0.45031940536911608</v>
      </c>
      <c r="AH594">
        <f t="shared" si="286"/>
        <v>20.844829104433394</v>
      </c>
      <c r="AI594">
        <f t="shared" si="276"/>
        <v>0</v>
      </c>
    </row>
    <row r="595" spans="1:35" x14ac:dyDescent="0.3">
      <c r="A595">
        <f t="shared" si="297"/>
        <v>0.56100000000000005</v>
      </c>
      <c r="B595">
        <f t="shared" si="287"/>
        <v>0.88121604975303935</v>
      </c>
      <c r="C595">
        <f t="shared" si="292"/>
        <v>0.63621341650406493</v>
      </c>
      <c r="D595">
        <f t="shared" si="288"/>
        <v>881218.50176541531</v>
      </c>
      <c r="E595">
        <f t="shared" si="293"/>
        <v>0.98169372861534865</v>
      </c>
      <c r="F595">
        <f t="shared" si="289"/>
        <v>1772674074.6883264</v>
      </c>
      <c r="G595" t="e">
        <f t="shared" si="290"/>
        <v>#NUM!</v>
      </c>
      <c r="H595" t="e">
        <f t="shared" si="291"/>
        <v>#NUM!</v>
      </c>
      <c r="I595">
        <f t="shared" si="294"/>
        <v>0.63621235276245602</v>
      </c>
      <c r="J595" t="e">
        <f t="shared" si="295"/>
        <v>#NUM!</v>
      </c>
      <c r="K595" t="e">
        <f t="shared" si="296"/>
        <v>#NUM!</v>
      </c>
      <c r="M595">
        <f t="shared" si="267"/>
        <v>21295776.315872304</v>
      </c>
      <c r="N595">
        <f t="shared" si="268"/>
        <v>21.295754586371977</v>
      </c>
      <c r="O595">
        <f t="shared" si="277"/>
        <v>-0.45222288337892291</v>
      </c>
      <c r="P595">
        <f t="shared" si="278"/>
        <v>20.843531702993054</v>
      </c>
      <c r="Q595">
        <f t="shared" si="279"/>
        <v>-1127796633.718327</v>
      </c>
      <c r="R595">
        <f t="shared" si="280"/>
        <v>0</v>
      </c>
      <c r="S595">
        <f t="shared" si="281"/>
        <v>0</v>
      </c>
      <c r="U595">
        <f t="shared" si="269"/>
        <v>5.2359877559829888</v>
      </c>
      <c r="V595">
        <f t="shared" si="270"/>
        <v>-4.3547717062299496</v>
      </c>
      <c r="W595">
        <f t="shared" si="282"/>
        <v>-5.2808749435297466</v>
      </c>
      <c r="X595">
        <f t="shared" si="271"/>
        <v>-4.4887187546757801E-2</v>
      </c>
      <c r="Y595" t="e">
        <f t="shared" si="272"/>
        <v>#NUM!</v>
      </c>
      <c r="Z595">
        <f t="shared" si="283"/>
        <v>0.452221211388879</v>
      </c>
      <c r="AA595" t="e">
        <f t="shared" si="273"/>
        <v>#NUM!</v>
      </c>
      <c r="AD595">
        <f t="shared" si="284"/>
        <v>-5.7463957785221342E-10</v>
      </c>
      <c r="AE595">
        <f t="shared" si="274"/>
        <v>-0.43374574053975418</v>
      </c>
      <c r="AF595">
        <f t="shared" si="275"/>
        <v>20.825056232718566</v>
      </c>
      <c r="AG595">
        <f t="shared" si="285"/>
        <v>0.452221211388879</v>
      </c>
      <c r="AH595">
        <f t="shared" si="286"/>
        <v>20.843531702993051</v>
      </c>
      <c r="AI595">
        <f t="shared" si="276"/>
        <v>0</v>
      </c>
    </row>
    <row r="596" spans="1:35" x14ac:dyDescent="0.3">
      <c r="A596">
        <f t="shared" si="297"/>
        <v>0.56200000000000006</v>
      </c>
      <c r="B596">
        <f t="shared" si="287"/>
        <v>0.88278684765062909</v>
      </c>
      <c r="C596">
        <f t="shared" si="292"/>
        <v>0.63500074092310088</v>
      </c>
      <c r="D596">
        <f t="shared" si="288"/>
        <v>882789.30123380292</v>
      </c>
      <c r="E596">
        <f t="shared" si="293"/>
        <v>0.98109051750051168</v>
      </c>
      <c r="F596">
        <f t="shared" si="289"/>
        <v>1773763980.9566691</v>
      </c>
      <c r="G596" t="e">
        <f t="shared" si="290"/>
        <v>#NUM!</v>
      </c>
      <c r="H596" t="e">
        <f t="shared" si="291"/>
        <v>#NUM!</v>
      </c>
      <c r="I596">
        <f t="shared" si="294"/>
        <v>0.63499967816262248</v>
      </c>
      <c r="J596" t="e">
        <f t="shared" si="295"/>
        <v>#NUM!</v>
      </c>
      <c r="K596" t="e">
        <f t="shared" si="296"/>
        <v>#NUM!</v>
      </c>
      <c r="M596">
        <f t="shared" si="267"/>
        <v>21296390.964923244</v>
      </c>
      <c r="N596">
        <f t="shared" si="268"/>
        <v>21.296369233515012</v>
      </c>
      <c r="O596">
        <f t="shared" si="277"/>
        <v>-0.45413078692008962</v>
      </c>
      <c r="P596">
        <f t="shared" si="278"/>
        <v>20.842238446594923</v>
      </c>
      <c r="Q596">
        <f t="shared" si="279"/>
        <v>-1126339046.2006619</v>
      </c>
      <c r="R596">
        <f t="shared" si="280"/>
        <v>0</v>
      </c>
      <c r="S596">
        <f t="shared" si="281"/>
        <v>0</v>
      </c>
      <c r="U596">
        <f t="shared" si="269"/>
        <v>5.2359877559829888</v>
      </c>
      <c r="V596">
        <f t="shared" si="270"/>
        <v>-4.3532009083323597</v>
      </c>
      <c r="W596">
        <f t="shared" si="282"/>
        <v>-5.2958959941388626</v>
      </c>
      <c r="X596">
        <f t="shared" si="271"/>
        <v>-5.9908238155873761E-2</v>
      </c>
      <c r="Y596" t="e">
        <f t="shared" si="272"/>
        <v>#NUM!</v>
      </c>
      <c r="Z596">
        <f t="shared" si="283"/>
        <v>0.45412911328209327</v>
      </c>
      <c r="AA596" t="e">
        <f t="shared" si="273"/>
        <v>#NUM!</v>
      </c>
      <c r="AD596">
        <f t="shared" si="284"/>
        <v>-5.7463957785221342E-10</v>
      </c>
      <c r="AE596">
        <f t="shared" si="274"/>
        <v>-0.43503899528992906</v>
      </c>
      <c r="AF596">
        <f t="shared" si="275"/>
        <v>20.8231483291774</v>
      </c>
      <c r="AG596">
        <f t="shared" si="285"/>
        <v>0.45412911328209327</v>
      </c>
      <c r="AH596">
        <f t="shared" si="286"/>
        <v>20.842238446594923</v>
      </c>
      <c r="AI596">
        <f t="shared" si="276"/>
        <v>0</v>
      </c>
    </row>
    <row r="597" spans="1:35" x14ac:dyDescent="0.3">
      <c r="A597">
        <f t="shared" si="297"/>
        <v>0.56299999999999994</v>
      </c>
      <c r="B597">
        <f t="shared" si="287"/>
        <v>0.88435764554821861</v>
      </c>
      <c r="C597">
        <f t="shared" si="292"/>
        <v>0.63378649853779878</v>
      </c>
      <c r="D597">
        <f t="shared" si="288"/>
        <v>884360.10070219031</v>
      </c>
      <c r="E597">
        <f t="shared" si="293"/>
        <v>0.98047762346372036</v>
      </c>
      <c r="F597">
        <f t="shared" si="289"/>
        <v>1774872756.2520838</v>
      </c>
      <c r="G597" t="e">
        <f t="shared" si="290"/>
        <v>#NUM!</v>
      </c>
      <c r="H597" t="e">
        <f t="shared" si="291"/>
        <v>#NUM!</v>
      </c>
      <c r="I597">
        <f t="shared" si="294"/>
        <v>0.63378543694725797</v>
      </c>
      <c r="J597" t="e">
        <f t="shared" si="295"/>
        <v>#NUM!</v>
      </c>
      <c r="K597" t="e">
        <f t="shared" si="296"/>
        <v>#NUM!</v>
      </c>
      <c r="M597">
        <f t="shared" si="267"/>
        <v>21297015.867680207</v>
      </c>
      <c r="N597">
        <f t="shared" si="268"/>
        <v>21.296994134357956</v>
      </c>
      <c r="O597">
        <f t="shared" si="277"/>
        <v>-0.45604480935241493</v>
      </c>
      <c r="P597">
        <f t="shared" si="278"/>
        <v>20.840949325005539</v>
      </c>
      <c r="Q597">
        <f t="shared" si="279"/>
        <v>-1124887993.6861732</v>
      </c>
      <c r="R597">
        <f t="shared" si="280"/>
        <v>0</v>
      </c>
      <c r="S597">
        <f t="shared" si="281"/>
        <v>0</v>
      </c>
      <c r="U597">
        <f t="shared" si="269"/>
        <v>5.2359877559829888</v>
      </c>
      <c r="V597">
        <f t="shared" si="270"/>
        <v>-4.3516301104347699</v>
      </c>
      <c r="W597">
        <f t="shared" si="282"/>
        <v>-5.3109696196286977</v>
      </c>
      <c r="X597">
        <f t="shared" si="271"/>
        <v>-7.4981863645708913E-2</v>
      </c>
      <c r="Y597" t="e">
        <f t="shared" si="272"/>
        <v>#NUM!</v>
      </c>
      <c r="Z597">
        <f t="shared" si="283"/>
        <v>0.45604313435392202</v>
      </c>
      <c r="AA597" t="e">
        <f t="shared" si="273"/>
        <v>#NUM!</v>
      </c>
      <c r="AD597">
        <f t="shared" si="284"/>
        <v>-5.7463957785221342E-10</v>
      </c>
      <c r="AE597">
        <f t="shared" si="274"/>
        <v>-0.4363281155188154</v>
      </c>
      <c r="AF597">
        <f t="shared" si="275"/>
        <v>20.821234306745072</v>
      </c>
      <c r="AG597">
        <f t="shared" si="285"/>
        <v>0.45604313435392202</v>
      </c>
      <c r="AH597">
        <f t="shared" si="286"/>
        <v>20.840949325005539</v>
      </c>
      <c r="AI597">
        <f t="shared" si="276"/>
        <v>0</v>
      </c>
    </row>
    <row r="598" spans="1:35" x14ac:dyDescent="0.3">
      <c r="A598">
        <f t="shared" si="297"/>
        <v>0.56399999999999995</v>
      </c>
      <c r="B598">
        <f t="shared" si="287"/>
        <v>0.88592844344580823</v>
      </c>
      <c r="C598">
        <f t="shared" si="292"/>
        <v>0.63257069234418661</v>
      </c>
      <c r="D598">
        <f t="shared" si="288"/>
        <v>885930.90017057781</v>
      </c>
      <c r="E598">
        <f t="shared" si="293"/>
        <v>0.97985505248639515</v>
      </c>
      <c r="F598">
        <f t="shared" si="289"/>
        <v>1776000458.0113225</v>
      </c>
      <c r="G598" t="e">
        <f t="shared" si="290"/>
        <v>#NUM!</v>
      </c>
      <c r="H598" t="e">
        <f t="shared" si="291"/>
        <v>#NUM!</v>
      </c>
      <c r="I598">
        <f t="shared" si="294"/>
        <v>0.63256963184257919</v>
      </c>
      <c r="J598" t="e">
        <f t="shared" si="295"/>
        <v>#NUM!</v>
      </c>
      <c r="K598" t="e">
        <f t="shared" si="296"/>
        <v>#NUM!</v>
      </c>
      <c r="M598">
        <f t="shared" ref="M598:M661" si="298">alpha*LN(F598)</f>
        <v>21297651.037035353</v>
      </c>
      <c r="N598">
        <f t="shared" ref="N598:N661" si="299">(LN(cat0)+LN(C598)+M598)/(alpha-1)</f>
        <v>21.297629301792938</v>
      </c>
      <c r="O598">
        <f t="shared" si="277"/>
        <v>-0.45796497457021629</v>
      </c>
      <c r="P598">
        <f t="shared" si="278"/>
        <v>20.839664327222721</v>
      </c>
      <c r="Q598">
        <f t="shared" si="279"/>
        <v>-1123443443.4036005</v>
      </c>
      <c r="R598">
        <f t="shared" si="280"/>
        <v>0</v>
      </c>
      <c r="S598">
        <f t="shared" si="281"/>
        <v>0</v>
      </c>
      <c r="U598">
        <f t="shared" ref="U598:U661" si="300">ea</f>
        <v>5.2359877559829888</v>
      </c>
      <c r="V598">
        <f t="shared" ref="V598:V661" si="301">$W$4+B598</f>
        <v>-4.3500593125371809</v>
      </c>
      <c r="W598">
        <f t="shared" si="282"/>
        <v>-5.3260962068295798</v>
      </c>
      <c r="X598">
        <f t="shared" ref="X598:X661" si="302">$W$5+W598</f>
        <v>-9.0108450846591026E-2</v>
      </c>
      <c r="Y598" t="e">
        <f t="shared" ref="Y598:Y661" si="303">LN(V598) - LN($W$4)</f>
        <v>#NUM!</v>
      </c>
      <c r="Z598">
        <f t="shared" si="283"/>
        <v>0.45796329807380382</v>
      </c>
      <c r="AA598" t="e">
        <f t="shared" ref="AA598:AA661" si="304">X598+Y598-Z598</f>
        <v>#NUM!</v>
      </c>
      <c r="AD598">
        <f t="shared" si="284"/>
        <v>-5.7463957785221342E-10</v>
      </c>
      <c r="AE598">
        <f t="shared" ref="AE598:AE661" si="305">alpha/(alpha-1)*(LN(C598)-LN(E598))</f>
        <v>-0.43761311180371537</v>
      </c>
      <c r="AF598">
        <f t="shared" ref="AF598:AF661" si="306">$E$18+LN(I598)</f>
        <v>20.819314141527272</v>
      </c>
      <c r="AG598">
        <f t="shared" si="285"/>
        <v>0.45796329807380382</v>
      </c>
      <c r="AH598">
        <f t="shared" si="286"/>
        <v>20.839664327222721</v>
      </c>
      <c r="AI598">
        <f t="shared" ref="AI598:AI661" si="307">AH598-P598</f>
        <v>0</v>
      </c>
    </row>
    <row r="599" spans="1:35" x14ac:dyDescent="0.3">
      <c r="A599">
        <f t="shared" si="297"/>
        <v>0.56499999999999995</v>
      </c>
      <c r="B599">
        <f t="shared" si="287"/>
        <v>0.88749924134339786</v>
      </c>
      <c r="C599">
        <f t="shared" si="292"/>
        <v>0.63135332534215149</v>
      </c>
      <c r="D599">
        <f t="shared" si="288"/>
        <v>887501.69963896542</v>
      </c>
      <c r="E599">
        <f t="shared" si="293"/>
        <v>0.97922281071198469</v>
      </c>
      <c r="F599">
        <f t="shared" si="289"/>
        <v>1777147144.6169076</v>
      </c>
      <c r="G599" t="e">
        <f t="shared" si="290"/>
        <v>#NUM!</v>
      </c>
      <c r="H599" t="e">
        <f t="shared" si="291"/>
        <v>#NUM!</v>
      </c>
      <c r="I599">
        <f t="shared" si="294"/>
        <v>0.63135226593839078</v>
      </c>
      <c r="J599" t="e">
        <f t="shared" si="295"/>
        <v>#NUM!</v>
      </c>
      <c r="K599" t="e">
        <f t="shared" si="296"/>
        <v>#NUM!</v>
      </c>
      <c r="M599">
        <f t="shared" si="298"/>
        <v>21298296.48604019</v>
      </c>
      <c r="N599">
        <f t="shared" si="299"/>
        <v>21.298274748871446</v>
      </c>
      <c r="O599">
        <f t="shared" ref="O599:O662" si="308">LN(I599)</f>
        <v>-0.45989130606707707</v>
      </c>
      <c r="P599">
        <f t="shared" ref="P599:P662" si="309">N599+O599</f>
        <v>20.838383442804368</v>
      </c>
      <c r="Q599">
        <f t="shared" ref="Q599:Q662" si="310">P599-EXP(P599)</f>
        <v>-1122005363.3803964</v>
      </c>
      <c r="R599">
        <f t="shared" ref="R599:R662" si="311">EXP(Q599)</f>
        <v>0</v>
      </c>
      <c r="S599">
        <f t="shared" ref="S599:S662" si="312">IFERROR(P599-LN(J599),0)</f>
        <v>0</v>
      </c>
      <c r="U599">
        <f t="shared" si="300"/>
        <v>5.2359877559829888</v>
      </c>
      <c r="V599">
        <f t="shared" si="301"/>
        <v>-4.3484885146395911</v>
      </c>
      <c r="W599">
        <f t="shared" ref="W599:W662" si="313">V599*TAN(B599)</f>
        <v>-5.3412761460743363</v>
      </c>
      <c r="X599">
        <f t="shared" si="302"/>
        <v>-0.10528839009134749</v>
      </c>
      <c r="Y599" t="e">
        <f t="shared" si="303"/>
        <v>#NUM!</v>
      </c>
      <c r="Z599">
        <f t="shared" ref="Z599:Z662" si="314">-LN(C599)</f>
        <v>0.45988962807694533</v>
      </c>
      <c r="AA599" t="e">
        <f t="shared" si="304"/>
        <v>#NUM!</v>
      </c>
      <c r="AD599">
        <f t="shared" ref="AD599:AD662" si="315">$D$14</f>
        <v>-5.7463957785221342E-10</v>
      </c>
      <c r="AE599">
        <f t="shared" si="305"/>
        <v>-0.43889399472834784</v>
      </c>
      <c r="AF599">
        <f t="shared" si="306"/>
        <v>20.817387810030411</v>
      </c>
      <c r="AG599">
        <f t="shared" ref="AG599:AG662" si="316">-LN(C599)</f>
        <v>0.45988962807694533</v>
      </c>
      <c r="AH599">
        <f t="shared" ref="AH599:AH662" si="317">SUM(AD599:AG599)</f>
        <v>20.838383442804368</v>
      </c>
      <c r="AI599">
        <f t="shared" si="307"/>
        <v>0</v>
      </c>
    </row>
    <row r="600" spans="1:35" x14ac:dyDescent="0.3">
      <c r="A600">
        <f t="shared" si="297"/>
        <v>0.56599999999999995</v>
      </c>
      <c r="B600">
        <f t="shared" si="287"/>
        <v>0.88907003924098749</v>
      </c>
      <c r="C600">
        <f t="shared" si="292"/>
        <v>0.63013440053543157</v>
      </c>
      <c r="D600">
        <f t="shared" si="288"/>
        <v>889072.49910735292</v>
      </c>
      <c r="E600">
        <f t="shared" si="293"/>
        <v>0.97858090442731649</v>
      </c>
      <c r="F600">
        <f t="shared" si="289"/>
        <v>1778312875.4376795</v>
      </c>
      <c r="G600" t="e">
        <f t="shared" si="290"/>
        <v>#NUM!</v>
      </c>
      <c r="H600" t="e">
        <f t="shared" si="291"/>
        <v>#NUM!</v>
      </c>
      <c r="I600">
        <f t="shared" si="294"/>
        <v>0.63013334223841577</v>
      </c>
      <c r="J600" t="e">
        <f t="shared" si="295"/>
        <v>#NUM!</v>
      </c>
      <c r="K600" t="e">
        <f t="shared" si="296"/>
        <v>#NUM!</v>
      </c>
      <c r="M600">
        <f t="shared" si="298"/>
        <v>21298952.227925461</v>
      </c>
      <c r="N600">
        <f t="shared" si="299"/>
        <v>21.298930488824197</v>
      </c>
      <c r="O600">
        <f t="shared" si="308"/>
        <v>-0.46182382764548818</v>
      </c>
      <c r="P600">
        <f t="shared" si="309"/>
        <v>20.837106661178709</v>
      </c>
      <c r="Q600">
        <f t="shared" si="310"/>
        <v>-1120573721.6646166</v>
      </c>
      <c r="R600">
        <f t="shared" si="311"/>
        <v>0</v>
      </c>
      <c r="S600">
        <f t="shared" si="312"/>
        <v>0</v>
      </c>
      <c r="U600">
        <f t="shared" si="300"/>
        <v>5.2359877559829888</v>
      </c>
      <c r="V600">
        <f t="shared" si="301"/>
        <v>-4.3469177167420012</v>
      </c>
      <c r="W600">
        <f t="shared" si="313"/>
        <v>-5.3565098312388244</v>
      </c>
      <c r="X600">
        <f t="shared" si="302"/>
        <v>-0.12052207525583558</v>
      </c>
      <c r="Y600" t="e">
        <f t="shared" si="303"/>
        <v>#NUM!</v>
      </c>
      <c r="Z600">
        <f t="shared" si="314"/>
        <v>0.46182214816583494</v>
      </c>
      <c r="AA600" t="e">
        <f t="shared" si="304"/>
        <v>#NUM!</v>
      </c>
      <c r="AD600">
        <f t="shared" si="315"/>
        <v>-5.7463957785221342E-10</v>
      </c>
      <c r="AE600">
        <f t="shared" si="305"/>
        <v>-0.44017077486448869</v>
      </c>
      <c r="AF600">
        <f t="shared" si="306"/>
        <v>20.815455288452</v>
      </c>
      <c r="AG600">
        <f t="shared" si="316"/>
        <v>0.46182214816583494</v>
      </c>
      <c r="AH600">
        <f t="shared" si="317"/>
        <v>20.837106661178709</v>
      </c>
      <c r="AI600">
        <f t="shared" si="307"/>
        <v>0</v>
      </c>
    </row>
    <row r="601" spans="1:35" x14ac:dyDescent="0.3">
      <c r="A601">
        <f t="shared" si="297"/>
        <v>0.56699999999999995</v>
      </c>
      <c r="B601">
        <f t="shared" si="287"/>
        <v>0.89064083713857711</v>
      </c>
      <c r="C601">
        <f t="shared" si="292"/>
        <v>0.62891392093160847</v>
      </c>
      <c r="D601">
        <f t="shared" si="288"/>
        <v>890643.29857574042</v>
      </c>
      <c r="E601">
        <f t="shared" si="293"/>
        <v>0.97792933994449704</v>
      </c>
      <c r="F601">
        <f t="shared" si="289"/>
        <v>1779497711.0506916</v>
      </c>
      <c r="G601" t="e">
        <f t="shared" si="290"/>
        <v>#NUM!</v>
      </c>
      <c r="H601" t="e">
        <f t="shared" si="291"/>
        <v>#NUM!</v>
      </c>
      <c r="I601">
        <f t="shared" si="294"/>
        <v>0.62891286375022115</v>
      </c>
      <c r="J601" t="e">
        <f t="shared" si="295"/>
        <v>#NUM!</v>
      </c>
      <c r="K601" t="e">
        <f t="shared" si="296"/>
        <v>#NUM!</v>
      </c>
      <c r="M601">
        <f t="shared" si="298"/>
        <v>21299618.276222777</v>
      </c>
      <c r="N601">
        <f t="shared" si="299"/>
        <v>21.299596535182779</v>
      </c>
      <c r="O601">
        <f t="shared" si="308"/>
        <v>-0.46376256327675153</v>
      </c>
      <c r="P601">
        <f t="shared" si="309"/>
        <v>20.835833971906027</v>
      </c>
      <c r="Q601">
        <f t="shared" si="310"/>
        <v>-1119148486.6176126</v>
      </c>
      <c r="R601">
        <f t="shared" si="311"/>
        <v>0</v>
      </c>
      <c r="S601">
        <f t="shared" si="312"/>
        <v>0</v>
      </c>
      <c r="U601">
        <f t="shared" si="300"/>
        <v>5.2359877559829888</v>
      </c>
      <c r="V601">
        <f t="shared" si="301"/>
        <v>-4.3453469188444114</v>
      </c>
      <c r="W601">
        <f t="shared" si="313"/>
        <v>-5.3717976597829988</v>
      </c>
      <c r="X601">
        <f t="shared" si="302"/>
        <v>-0.13580990380001001</v>
      </c>
      <c r="Y601" t="e">
        <f t="shared" si="303"/>
        <v>#NUM!</v>
      </c>
      <c r="Z601">
        <f t="shared" si="314"/>
        <v>0.46376088231177259</v>
      </c>
      <c r="AA601" t="e">
        <f t="shared" si="304"/>
        <v>#NUM!</v>
      </c>
      <c r="AD601">
        <f t="shared" si="315"/>
        <v>-5.7463957785221342E-10</v>
      </c>
      <c r="AE601">
        <f t="shared" si="305"/>
        <v>-0.44144346265184592</v>
      </c>
      <c r="AF601">
        <f t="shared" si="306"/>
        <v>20.813516552820737</v>
      </c>
      <c r="AG601">
        <f t="shared" si="316"/>
        <v>0.46376088231177259</v>
      </c>
      <c r="AH601">
        <f t="shared" si="317"/>
        <v>20.835833971906023</v>
      </c>
      <c r="AI601">
        <f t="shared" si="307"/>
        <v>0</v>
      </c>
    </row>
    <row r="602" spans="1:35" x14ac:dyDescent="0.3">
      <c r="A602">
        <f t="shared" si="297"/>
        <v>0.56799999999999995</v>
      </c>
      <c r="B602">
        <f t="shared" si="287"/>
        <v>0.89221163503616685</v>
      </c>
      <c r="C602">
        <f t="shared" si="292"/>
        <v>0.62769188954210031</v>
      </c>
      <c r="D602">
        <f t="shared" si="288"/>
        <v>892214.09804412804</v>
      </c>
      <c r="E602">
        <f t="shared" si="293"/>
        <v>0.97726812366952376</v>
      </c>
      <c r="F602">
        <f t="shared" si="289"/>
        <v>1780701713.1247656</v>
      </c>
      <c r="G602" t="e">
        <f t="shared" si="290"/>
        <v>#NUM!</v>
      </c>
      <c r="H602" t="e">
        <f t="shared" si="291"/>
        <v>#NUM!</v>
      </c>
      <c r="I602">
        <f t="shared" si="294"/>
        <v>0.6276908333945852</v>
      </c>
      <c r="J602" t="e">
        <f t="shared" si="295"/>
        <v>#NUM!</v>
      </c>
      <c r="K602" t="e">
        <f t="shared" si="296"/>
        <v>#NUM!</v>
      </c>
      <c r="M602">
        <f t="shared" si="298"/>
        <v>21300294.644695733</v>
      </c>
      <c r="N602">
        <f t="shared" si="299"/>
        <v>21.300272901710763</v>
      </c>
      <c r="O602">
        <f t="shared" si="308"/>
        <v>-0.46570753724690594</v>
      </c>
      <c r="P602">
        <f t="shared" si="309"/>
        <v>20.834565364463856</v>
      </c>
      <c r="Q602">
        <f t="shared" si="310"/>
        <v>-1117729626.671864</v>
      </c>
      <c r="R602">
        <f t="shared" si="311"/>
        <v>0</v>
      </c>
      <c r="S602">
        <f t="shared" si="312"/>
        <v>0</v>
      </c>
      <c r="U602">
        <f t="shared" si="300"/>
        <v>5.2359877559829888</v>
      </c>
      <c r="V602">
        <f t="shared" si="301"/>
        <v>-4.3437761209468224</v>
      </c>
      <c r="W602">
        <f t="shared" si="313"/>
        <v>-5.3871400327925771</v>
      </c>
      <c r="X602">
        <f t="shared" si="302"/>
        <v>-0.15115227680958832</v>
      </c>
      <c r="Y602" t="e">
        <f t="shared" si="303"/>
        <v>#NUM!</v>
      </c>
      <c r="Z602">
        <f t="shared" si="314"/>
        <v>0.46570585465641651</v>
      </c>
      <c r="AA602" t="e">
        <f t="shared" si="304"/>
        <v>#NUM!</v>
      </c>
      <c r="AD602">
        <f t="shared" si="315"/>
        <v>-5.7463957785221342E-10</v>
      </c>
      <c r="AE602">
        <f t="shared" si="305"/>
        <v>-0.44271206846850519</v>
      </c>
      <c r="AF602">
        <f t="shared" si="306"/>
        <v>20.811571578850582</v>
      </c>
      <c r="AG602">
        <f t="shared" si="316"/>
        <v>0.46570585465641651</v>
      </c>
      <c r="AH602">
        <f t="shared" si="317"/>
        <v>20.834565364463852</v>
      </c>
      <c r="AI602">
        <f t="shared" si="307"/>
        <v>0</v>
      </c>
    </row>
    <row r="603" spans="1:35" x14ac:dyDescent="0.3">
      <c r="A603">
        <f t="shared" si="297"/>
        <v>0.56899999999999995</v>
      </c>
      <c r="B603">
        <f t="shared" si="287"/>
        <v>0.89378243293375648</v>
      </c>
      <c r="C603">
        <f t="shared" si="292"/>
        <v>0.62646830938215425</v>
      </c>
      <c r="D603">
        <f t="shared" si="288"/>
        <v>893784.89751251554</v>
      </c>
      <c r="E603">
        <f t="shared" si="293"/>
        <v>0.97659726217733822</v>
      </c>
      <c r="F603">
        <f t="shared" si="289"/>
        <v>1781924944.2914605</v>
      </c>
      <c r="G603" t="e">
        <f t="shared" si="290"/>
        <v>#NUM!</v>
      </c>
      <c r="H603" t="e">
        <f t="shared" si="291"/>
        <v>#NUM!</v>
      </c>
      <c r="I603">
        <f t="shared" si="294"/>
        <v>0.62646725436787531</v>
      </c>
      <c r="J603" t="e">
        <f t="shared" si="295"/>
        <v>#NUM!</v>
      </c>
      <c r="K603" t="e">
        <f t="shared" si="296"/>
        <v>#NUM!</v>
      </c>
      <c r="M603">
        <f t="shared" si="298"/>
        <v>21300981.347264159</v>
      </c>
      <c r="N603">
        <f t="shared" si="299"/>
        <v>21.300959602327953</v>
      </c>
      <c r="O603">
        <f t="shared" si="308"/>
        <v>-0.46765877358124441</v>
      </c>
      <c r="P603">
        <f t="shared" si="309"/>
        <v>20.833300828746708</v>
      </c>
      <c r="Q603">
        <f t="shared" si="310"/>
        <v>-1116317110.8882957</v>
      </c>
      <c r="R603">
        <f t="shared" si="311"/>
        <v>0</v>
      </c>
      <c r="S603">
        <f t="shared" si="312"/>
        <v>0</v>
      </c>
      <c r="U603">
        <f t="shared" si="300"/>
        <v>5.2359877559829888</v>
      </c>
      <c r="V603">
        <f t="shared" si="301"/>
        <v>-4.3422053230492326</v>
      </c>
      <c r="W603">
        <f t="shared" si="313"/>
        <v>-5.4025373550212503</v>
      </c>
      <c r="X603">
        <f t="shared" si="302"/>
        <v>-0.1665495990382615</v>
      </c>
      <c r="Y603" t="e">
        <f t="shared" si="303"/>
        <v>#NUM!</v>
      </c>
      <c r="Z603">
        <f t="shared" si="314"/>
        <v>0.467657089513349</v>
      </c>
      <c r="AA603" t="e">
        <f t="shared" si="304"/>
        <v>#NUM!</v>
      </c>
      <c r="AD603">
        <f t="shared" si="315"/>
        <v>-5.7463957785221342E-10</v>
      </c>
      <c r="AE603">
        <f t="shared" si="305"/>
        <v>-0.44397660270824668</v>
      </c>
      <c r="AF603">
        <f t="shared" si="306"/>
        <v>20.809620342516244</v>
      </c>
      <c r="AG603">
        <f t="shared" si="316"/>
        <v>0.467657089513349</v>
      </c>
      <c r="AH603">
        <f t="shared" si="317"/>
        <v>20.833300828746705</v>
      </c>
      <c r="AI603">
        <f t="shared" si="307"/>
        <v>0</v>
      </c>
    </row>
    <row r="604" spans="1:35" x14ac:dyDescent="0.3">
      <c r="A604">
        <f t="shared" si="297"/>
        <v>0.56999999999999995</v>
      </c>
      <c r="B604">
        <f t="shared" si="287"/>
        <v>0.8953532308313461</v>
      </c>
      <c r="C604">
        <f t="shared" si="292"/>
        <v>0.62524318347083874</v>
      </c>
      <c r="D604">
        <f t="shared" si="288"/>
        <v>895355.69698090316</v>
      </c>
      <c r="E604">
        <f t="shared" si="293"/>
        <v>0.97591676203935374</v>
      </c>
      <c r="F604">
        <f t="shared" si="289"/>
        <v>1783167468.4673281</v>
      </c>
      <c r="G604" t="e">
        <f t="shared" si="290"/>
        <v>#NUM!</v>
      </c>
      <c r="H604" t="e">
        <f t="shared" si="291"/>
        <v>#NUM!</v>
      </c>
      <c r="I604">
        <f t="shared" si="294"/>
        <v>0.6252421295986349</v>
      </c>
      <c r="J604" t="e">
        <f t="shared" si="295"/>
        <v>#NUM!</v>
      </c>
      <c r="K604" t="e">
        <f t="shared" si="296"/>
        <v>#NUM!</v>
      </c>
      <c r="M604">
        <f t="shared" si="298"/>
        <v>21301678.398181692</v>
      </c>
      <c r="N604">
        <f t="shared" si="299"/>
        <v>21.301656651287967</v>
      </c>
      <c r="O604">
        <f t="shared" si="308"/>
        <v>-0.4696162969107745</v>
      </c>
      <c r="P604">
        <f t="shared" si="309"/>
        <v>20.832040354377192</v>
      </c>
      <c r="Q604">
        <f t="shared" si="310"/>
        <v>-1114910908.1841841</v>
      </c>
      <c r="R604">
        <f t="shared" si="311"/>
        <v>0</v>
      </c>
      <c r="S604">
        <f t="shared" si="312"/>
        <v>0</v>
      </c>
      <c r="U604">
        <f t="shared" si="300"/>
        <v>5.2359877559829888</v>
      </c>
      <c r="V604">
        <f t="shared" si="301"/>
        <v>-4.3406345251516427</v>
      </c>
      <c r="W604">
        <f t="shared" si="313"/>
        <v>-5.4179900349335153</v>
      </c>
      <c r="X604">
        <f t="shared" si="302"/>
        <v>-0.18200227895052645</v>
      </c>
      <c r="Y604" t="e">
        <f t="shared" si="303"/>
        <v>#NUM!</v>
      </c>
      <c r="Z604">
        <f t="shared" si="314"/>
        <v>0.46961461136966048</v>
      </c>
      <c r="AA604" t="e">
        <f t="shared" si="304"/>
        <v>#NUM!</v>
      </c>
      <c r="AD604">
        <f t="shared" si="315"/>
        <v>-5.7463957785221342E-10</v>
      </c>
      <c r="AE604">
        <f t="shared" si="305"/>
        <v>-0.44523707560454717</v>
      </c>
      <c r="AF604">
        <f t="shared" si="306"/>
        <v>20.807662819186714</v>
      </c>
      <c r="AG604">
        <f t="shared" si="316"/>
        <v>0.46961461136966048</v>
      </c>
      <c r="AH604">
        <f t="shared" si="317"/>
        <v>20.832040354377188</v>
      </c>
      <c r="AI604">
        <f t="shared" si="307"/>
        <v>0</v>
      </c>
    </row>
    <row r="605" spans="1:35" x14ac:dyDescent="0.3">
      <c r="A605">
        <f t="shared" si="297"/>
        <v>0.57099999999999995</v>
      </c>
      <c r="B605">
        <f t="shared" si="287"/>
        <v>0.89692402872893584</v>
      </c>
      <c r="C605">
        <f t="shared" si="292"/>
        <v>0.62401651483103604</v>
      </c>
      <c r="D605">
        <f t="shared" si="288"/>
        <v>896926.49644929077</v>
      </c>
      <c r="E605">
        <f t="shared" si="293"/>
        <v>0.97522662999651322</v>
      </c>
      <c r="F605">
        <f t="shared" si="289"/>
        <v>1784429350.5467217</v>
      </c>
      <c r="G605" t="e">
        <f t="shared" si="290"/>
        <v>#NUM!</v>
      </c>
      <c r="H605" t="e">
        <f t="shared" si="291"/>
        <v>#NUM!</v>
      </c>
      <c r="I605">
        <f t="shared" si="294"/>
        <v>0.6240154620187629</v>
      </c>
      <c r="J605" t="e">
        <f t="shared" si="295"/>
        <v>#NUM!</v>
      </c>
      <c r="K605" t="e">
        <f t="shared" si="296"/>
        <v>#NUM!</v>
      </c>
      <c r="M605">
        <f t="shared" si="298"/>
        <v>21302385.811859816</v>
      </c>
      <c r="N605">
        <f t="shared" si="299"/>
        <v>21.302364063002255</v>
      </c>
      <c r="O605">
        <f t="shared" si="308"/>
        <v>-0.4715801320434781</v>
      </c>
      <c r="P605">
        <f t="shared" si="309"/>
        <v>20.830783930958777</v>
      </c>
      <c r="Q605">
        <f t="shared" si="310"/>
        <v>-1113510987.6154318</v>
      </c>
      <c r="R605">
        <f t="shared" si="311"/>
        <v>0</v>
      </c>
      <c r="S605">
        <f t="shared" si="312"/>
        <v>0</v>
      </c>
      <c r="U605">
        <f t="shared" si="300"/>
        <v>5.2359877559829888</v>
      </c>
      <c r="V605">
        <f t="shared" si="301"/>
        <v>-4.3390637272540529</v>
      </c>
      <c r="W605">
        <f t="shared" si="313"/>
        <v>-5.4334984847480881</v>
      </c>
      <c r="X605">
        <f t="shared" si="302"/>
        <v>-0.19751072876509923</v>
      </c>
      <c r="Y605" t="e">
        <f t="shared" si="303"/>
        <v>#NUM!</v>
      </c>
      <c r="Z605">
        <f t="shared" si="314"/>
        <v>0.47157844488755152</v>
      </c>
      <c r="AA605" t="e">
        <f t="shared" si="304"/>
        <v>#NUM!</v>
      </c>
      <c r="AD605">
        <f t="shared" si="315"/>
        <v>-5.7463957785221342E-10</v>
      </c>
      <c r="AE605">
        <f t="shared" si="305"/>
        <v>-0.44649349740814842</v>
      </c>
      <c r="AF605">
        <f t="shared" si="306"/>
        <v>20.805698984054011</v>
      </c>
      <c r="AG605">
        <f t="shared" si="316"/>
        <v>0.47157844488755152</v>
      </c>
      <c r="AH605">
        <f t="shared" si="317"/>
        <v>20.830783930958773</v>
      </c>
      <c r="AI605">
        <f t="shared" si="307"/>
        <v>0</v>
      </c>
    </row>
    <row r="606" spans="1:35" x14ac:dyDescent="0.3">
      <c r="A606">
        <f t="shared" si="297"/>
        <v>0.57199999999999995</v>
      </c>
      <c r="B606">
        <f t="shared" si="287"/>
        <v>0.89849482662652547</v>
      </c>
      <c r="C606">
        <f t="shared" si="292"/>
        <v>0.62278830648943528</v>
      </c>
      <c r="D606">
        <f t="shared" si="288"/>
        <v>898497.29591767828</v>
      </c>
      <c r="E606">
        <f t="shared" si="293"/>
        <v>0.97452687288624995</v>
      </c>
      <c r="F606">
        <f t="shared" si="289"/>
        <v>1785710656.5430453</v>
      </c>
      <c r="G606" t="e">
        <f t="shared" si="290"/>
        <v>#NUM!</v>
      </c>
      <c r="H606" t="e">
        <f t="shared" si="291"/>
        <v>#NUM!</v>
      </c>
      <c r="I606">
        <f t="shared" si="294"/>
        <v>0.62278725483675601</v>
      </c>
      <c r="J606" t="e">
        <f t="shared" si="295"/>
        <v>#NUM!</v>
      </c>
      <c r="K606" t="e">
        <f t="shared" si="296"/>
        <v>#NUM!</v>
      </c>
      <c r="M606">
        <f t="shared" si="298"/>
        <v>21303103.602943692</v>
      </c>
      <c r="N606">
        <f t="shared" si="299"/>
        <v>21.303081852115962</v>
      </c>
      <c r="O606">
        <f t="shared" si="308"/>
        <v>-0.4735503035272009</v>
      </c>
      <c r="P606">
        <f t="shared" si="309"/>
        <v>20.829531548588761</v>
      </c>
      <c r="Q606">
        <f t="shared" si="310"/>
        <v>-1112117318.9460838</v>
      </c>
      <c r="R606">
        <f t="shared" si="311"/>
        <v>0</v>
      </c>
      <c r="S606">
        <f t="shared" si="312"/>
        <v>0</v>
      </c>
      <c r="U606">
        <f t="shared" si="300"/>
        <v>5.2359877559829888</v>
      </c>
      <c r="V606">
        <f t="shared" si="301"/>
        <v>-4.337492929356463</v>
      </c>
      <c r="W606">
        <f t="shared" si="313"/>
        <v>-5.4490631204819184</v>
      </c>
      <c r="X606">
        <f t="shared" si="302"/>
        <v>-0.21307536449892961</v>
      </c>
      <c r="Y606" t="e">
        <f t="shared" si="303"/>
        <v>#NUM!</v>
      </c>
      <c r="Z606">
        <f t="shared" si="314"/>
        <v>0.47354861490595318</v>
      </c>
      <c r="AA606" t="e">
        <f t="shared" si="304"/>
        <v>#NUM!</v>
      </c>
      <c r="AD606">
        <f t="shared" si="315"/>
        <v>-5.7463957785221342E-10</v>
      </c>
      <c r="AE606">
        <f t="shared" si="305"/>
        <v>-0.44774587831284202</v>
      </c>
      <c r="AF606">
        <f t="shared" si="306"/>
        <v>20.803728812570288</v>
      </c>
      <c r="AG606">
        <f t="shared" si="316"/>
        <v>0.47354861490595318</v>
      </c>
      <c r="AH606">
        <f t="shared" si="317"/>
        <v>20.829531548588761</v>
      </c>
      <c r="AI606">
        <f t="shared" si="307"/>
        <v>0</v>
      </c>
    </row>
    <row r="607" spans="1:35" x14ac:dyDescent="0.3">
      <c r="A607">
        <f t="shared" si="297"/>
        <v>0.57299999999999995</v>
      </c>
      <c r="B607">
        <f t="shared" si="287"/>
        <v>0.90006562452411509</v>
      </c>
      <c r="C607">
        <f t="shared" si="292"/>
        <v>0.62155856147652455</v>
      </c>
      <c r="D607">
        <f t="shared" si="288"/>
        <v>900068.09538606578</v>
      </c>
      <c r="E607">
        <f t="shared" si="293"/>
        <v>0.97381749758948888</v>
      </c>
      <c r="F607">
        <f t="shared" si="289"/>
        <v>1787011453.6945138</v>
      </c>
      <c r="G607" t="e">
        <f t="shared" si="290"/>
        <v>#NUM!</v>
      </c>
      <c r="H607" t="e">
        <f t="shared" si="291"/>
        <v>#NUM!</v>
      </c>
      <c r="I607">
        <f t="shared" si="294"/>
        <v>0.62155751099223311</v>
      </c>
      <c r="J607" t="e">
        <f t="shared" si="295"/>
        <v>#NUM!</v>
      </c>
      <c r="K607" t="e">
        <f t="shared" si="296"/>
        <v>#NUM!</v>
      </c>
      <c r="M607">
        <f t="shared" si="298"/>
        <v>21303831.786367763</v>
      </c>
      <c r="N607">
        <f t="shared" si="299"/>
        <v>21.303810033563501</v>
      </c>
      <c r="O607">
        <f t="shared" si="308"/>
        <v>-0.47552683652455746</v>
      </c>
      <c r="P607">
        <f t="shared" si="309"/>
        <v>20.828283197038942</v>
      </c>
      <c r="Q607">
        <f t="shared" si="310"/>
        <v>-1110729871.733763</v>
      </c>
      <c r="R607">
        <f t="shared" si="311"/>
        <v>0</v>
      </c>
      <c r="S607">
        <f t="shared" si="312"/>
        <v>0</v>
      </c>
      <c r="U607">
        <f t="shared" si="300"/>
        <v>5.2359877559829888</v>
      </c>
      <c r="V607">
        <f t="shared" si="301"/>
        <v>-4.3359221314588741</v>
      </c>
      <c r="W607">
        <f t="shared" si="313"/>
        <v>-5.4646843619948449</v>
      </c>
      <c r="X607">
        <f t="shared" si="302"/>
        <v>-0.22869660601185604</v>
      </c>
      <c r="Y607" t="e">
        <f t="shared" si="303"/>
        <v>#NUM!</v>
      </c>
      <c r="Z607">
        <f t="shared" si="314"/>
        <v>0.47552514644216742</v>
      </c>
      <c r="AA607" t="e">
        <f t="shared" si="304"/>
        <v>#NUM!</v>
      </c>
      <c r="AD607">
        <f t="shared" si="315"/>
        <v>-5.7463957785221342E-10</v>
      </c>
      <c r="AE607">
        <f t="shared" si="305"/>
        <v>-0.44899422840151609</v>
      </c>
      <c r="AF607">
        <f t="shared" si="306"/>
        <v>20.801752279572931</v>
      </c>
      <c r="AG607">
        <f t="shared" si="316"/>
        <v>0.47552514644216742</v>
      </c>
      <c r="AH607">
        <f t="shared" si="317"/>
        <v>20.828283197038942</v>
      </c>
      <c r="AI607">
        <f t="shared" si="307"/>
        <v>0</v>
      </c>
    </row>
    <row r="608" spans="1:35" x14ac:dyDescent="0.3">
      <c r="A608">
        <f t="shared" si="297"/>
        <v>0.57399999999999995</v>
      </c>
      <c r="B608">
        <f t="shared" si="287"/>
        <v>0.90163642242170472</v>
      </c>
      <c r="C608">
        <f t="shared" si="292"/>
        <v>0.62032728282658345</v>
      </c>
      <c r="D608">
        <f t="shared" si="288"/>
        <v>901638.89485445328</v>
      </c>
      <c r="E608">
        <f t="shared" si="293"/>
        <v>0.97309851110747758</v>
      </c>
      <c r="F608">
        <f t="shared" si="289"/>
        <v>1788331810.3323464</v>
      </c>
      <c r="G608" t="e">
        <f t="shared" si="290"/>
        <v>#NUM!</v>
      </c>
      <c r="H608" t="e">
        <f t="shared" si="291"/>
        <v>#NUM!</v>
      </c>
      <c r="I608">
        <f t="shared" si="294"/>
        <v>0.6203262335194587</v>
      </c>
      <c r="J608" t="e">
        <f t="shared" si="295"/>
        <v>#NUM!</v>
      </c>
      <c r="K608" t="e">
        <f t="shared" si="296"/>
        <v>#NUM!</v>
      </c>
      <c r="M608">
        <f t="shared" si="298"/>
        <v>21304570.377278179</v>
      </c>
      <c r="N608">
        <f t="shared" si="299"/>
        <v>21.304548622490998</v>
      </c>
      <c r="O608">
        <f t="shared" si="308"/>
        <v>-0.47750975623288183</v>
      </c>
      <c r="P608">
        <f t="shared" si="309"/>
        <v>20.827038866258118</v>
      </c>
      <c r="Q608">
        <f t="shared" si="310"/>
        <v>-1109348615.8883169</v>
      </c>
      <c r="R608">
        <f t="shared" si="311"/>
        <v>0</v>
      </c>
      <c r="S608">
        <f t="shared" si="312"/>
        <v>0</v>
      </c>
      <c r="U608">
        <f t="shared" si="300"/>
        <v>5.2359877559829888</v>
      </c>
      <c r="V608">
        <f t="shared" si="301"/>
        <v>-4.3343513335612842</v>
      </c>
      <c r="W608">
        <f t="shared" si="313"/>
        <v>-5.4803626330348534</v>
      </c>
      <c r="X608">
        <f t="shared" si="302"/>
        <v>-0.24437487705186456</v>
      </c>
      <c r="Y608" t="e">
        <f t="shared" si="303"/>
        <v>#NUM!</v>
      </c>
      <c r="Z608">
        <f t="shared" si="314"/>
        <v>0.4775080646935263</v>
      </c>
      <c r="AA608" t="e">
        <f t="shared" si="304"/>
        <v>#NUM!</v>
      </c>
      <c r="AD608">
        <f t="shared" si="315"/>
        <v>-5.7463957785221342E-10</v>
      </c>
      <c r="AE608">
        <f t="shared" si="305"/>
        <v>-0.45023855772537807</v>
      </c>
      <c r="AF608">
        <f t="shared" si="306"/>
        <v>20.799769359864609</v>
      </c>
      <c r="AG608">
        <f t="shared" si="316"/>
        <v>0.4775080646935263</v>
      </c>
      <c r="AH608">
        <f t="shared" si="317"/>
        <v>20.827038866258118</v>
      </c>
      <c r="AI608">
        <f t="shared" si="307"/>
        <v>0</v>
      </c>
    </row>
    <row r="609" spans="1:35" x14ac:dyDescent="0.3">
      <c r="A609">
        <f t="shared" si="297"/>
        <v>0.57499999999999996</v>
      </c>
      <c r="B609">
        <f t="shared" si="287"/>
        <v>0.90320722031929435</v>
      </c>
      <c r="C609">
        <f t="shared" si="292"/>
        <v>0.61909447357767566</v>
      </c>
      <c r="D609">
        <f t="shared" si="288"/>
        <v>903209.69432284089</v>
      </c>
      <c r="E609">
        <f t="shared" si="293"/>
        <v>0.97236992050914528</v>
      </c>
      <c r="F609">
        <f t="shared" si="289"/>
        <v>1789671795.9861853</v>
      </c>
      <c r="G609" t="e">
        <f t="shared" si="290"/>
        <v>#NUM!</v>
      </c>
      <c r="H609" t="e">
        <f t="shared" si="291"/>
        <v>#NUM!</v>
      </c>
      <c r="I609">
        <f t="shared" si="294"/>
        <v>0.61909342545648127</v>
      </c>
      <c r="J609" t="e">
        <f t="shared" si="295"/>
        <v>#NUM!</v>
      </c>
      <c r="K609" t="e">
        <f t="shared" si="296"/>
        <v>#NUM!</v>
      </c>
      <c r="M609">
        <f t="shared" si="298"/>
        <v>21305319.391088065</v>
      </c>
      <c r="N609">
        <f t="shared" si="299"/>
        <v>21.305297634311554</v>
      </c>
      <c r="O609">
        <f t="shared" si="308"/>
        <v>-0.47949908803121682</v>
      </c>
      <c r="P609">
        <f t="shared" si="309"/>
        <v>20.825798546280335</v>
      </c>
      <c r="Q609">
        <f t="shared" si="310"/>
        <v>-1107973521.5678794</v>
      </c>
      <c r="R609">
        <f t="shared" si="311"/>
        <v>0</v>
      </c>
      <c r="S609">
        <f t="shared" si="312"/>
        <v>0</v>
      </c>
      <c r="U609">
        <f t="shared" si="300"/>
        <v>5.2359877559829888</v>
      </c>
      <c r="V609">
        <f t="shared" si="301"/>
        <v>-4.3327805356636944</v>
      </c>
      <c r="W609">
        <f t="shared" si="313"/>
        <v>-5.4960983612839938</v>
      </c>
      <c r="X609">
        <f t="shared" si="302"/>
        <v>-0.26011060530100494</v>
      </c>
      <c r="Y609" t="e">
        <f t="shared" si="303"/>
        <v>#NUM!</v>
      </c>
      <c r="Z609">
        <f t="shared" si="314"/>
        <v>0.47949739503907046</v>
      </c>
      <c r="AA609" t="e">
        <f t="shared" si="304"/>
        <v>#NUM!</v>
      </c>
      <c r="AD609">
        <f t="shared" si="315"/>
        <v>-5.7463957785221342E-10</v>
      </c>
      <c r="AE609">
        <f t="shared" si="305"/>
        <v>-0.45147887625036998</v>
      </c>
      <c r="AF609">
        <f t="shared" si="306"/>
        <v>20.797780028066271</v>
      </c>
      <c r="AG609">
        <f t="shared" si="316"/>
        <v>0.47949739503907046</v>
      </c>
      <c r="AH609">
        <f t="shared" si="317"/>
        <v>20.825798546280332</v>
      </c>
      <c r="AI609">
        <f t="shared" si="307"/>
        <v>0</v>
      </c>
    </row>
    <row r="610" spans="1:35" x14ac:dyDescent="0.3">
      <c r="A610">
        <f t="shared" si="297"/>
        <v>0.57599999999999996</v>
      </c>
      <c r="B610">
        <f t="shared" ref="B610:B673" si="318">(1-A610)*-theta0+A610*PI()/2</f>
        <v>0.90477801821688397</v>
      </c>
      <c r="C610">
        <f t="shared" si="292"/>
        <v>0.61786013677164153</v>
      </c>
      <c r="D610">
        <f t="shared" ref="D610:D673" si="319">alpha*(B610+theta0)</f>
        <v>904780.49379122839</v>
      </c>
      <c r="E610">
        <f t="shared" si="293"/>
        <v>0.97163173303938455</v>
      </c>
      <c r="F610">
        <f t="shared" ref="F610:F673" si="320">x_m_zeta/E610</f>
        <v>1791031481.1939218</v>
      </c>
      <c r="G610" t="e">
        <f t="shared" ref="G610:G673" si="321">(F610)^alpha</f>
        <v>#NUM!</v>
      </c>
      <c r="H610" t="e">
        <f t="shared" ref="H610:H673" si="322">(cat0*C610*G610)^(1/(alpha-1))</f>
        <v>#NUM!</v>
      </c>
      <c r="I610">
        <f t="shared" si="294"/>
        <v>0.61785908984512616</v>
      </c>
      <c r="J610" t="e">
        <f t="shared" si="295"/>
        <v>#NUM!</v>
      </c>
      <c r="K610" t="e">
        <f t="shared" si="296"/>
        <v>#NUM!</v>
      </c>
      <c r="M610">
        <f t="shared" si="298"/>
        <v>21306078.843367416</v>
      </c>
      <c r="N610">
        <f t="shared" si="299"/>
        <v>21.306057084595135</v>
      </c>
      <c r="O610">
        <f t="shared" si="308"/>
        <v>-0.48149485748201182</v>
      </c>
      <c r="P610">
        <f t="shared" si="309"/>
        <v>20.824562227113123</v>
      </c>
      <c r="Q610">
        <f t="shared" si="310"/>
        <v>-1106604559.0535586</v>
      </c>
      <c r="R610">
        <f t="shared" si="311"/>
        <v>0</v>
      </c>
      <c r="S610">
        <f t="shared" si="312"/>
        <v>0</v>
      </c>
      <c r="U610">
        <f t="shared" si="300"/>
        <v>5.2359877559829888</v>
      </c>
      <c r="V610">
        <f t="shared" si="301"/>
        <v>-4.3312097377661045</v>
      </c>
      <c r="W610">
        <f t="shared" si="313"/>
        <v>-5.5118919784049325</v>
      </c>
      <c r="X610">
        <f t="shared" si="302"/>
        <v>-0.27590422242194368</v>
      </c>
      <c r="Y610" t="e">
        <f t="shared" si="303"/>
        <v>#NUM!</v>
      </c>
      <c r="Z610">
        <f t="shared" si="314"/>
        <v>0.48149316304124756</v>
      </c>
      <c r="AA610" t="e">
        <f t="shared" si="304"/>
        <v>#NUM!</v>
      </c>
      <c r="AD610">
        <f t="shared" si="315"/>
        <v>-5.7463957785221342E-10</v>
      </c>
      <c r="AE610">
        <f t="shared" si="305"/>
        <v>-0.45271519396896032</v>
      </c>
      <c r="AF610">
        <f t="shared" si="306"/>
        <v>20.795784258615477</v>
      </c>
      <c r="AG610">
        <f t="shared" si="316"/>
        <v>0.48149316304124756</v>
      </c>
      <c r="AH610">
        <f t="shared" si="317"/>
        <v>20.824562227113123</v>
      </c>
      <c r="AI610">
        <f t="shared" si="307"/>
        <v>0</v>
      </c>
    </row>
    <row r="611" spans="1:35" x14ac:dyDescent="0.3">
      <c r="A611">
        <f t="shared" si="297"/>
        <v>0.57699999999999996</v>
      </c>
      <c r="B611">
        <f t="shared" si="318"/>
        <v>0.90634881611447371</v>
      </c>
      <c r="C611">
        <f t="shared" ref="C611:C674" si="323">COS(B611)</f>
        <v>0.61662427545409049</v>
      </c>
      <c r="D611">
        <f t="shared" si="319"/>
        <v>906351.29325961601</v>
      </c>
      <c r="E611">
        <f t="shared" ref="E611:E674" si="324">SIN(D611)</f>
        <v>0.97088395592909915</v>
      </c>
      <c r="F611">
        <f t="shared" si="320"/>
        <v>1792410937.860456</v>
      </c>
      <c r="G611" t="e">
        <f t="shared" si="321"/>
        <v>#NUM!</v>
      </c>
      <c r="H611" t="e">
        <f t="shared" si="322"/>
        <v>#NUM!</v>
      </c>
      <c r="I611">
        <f t="shared" ref="I611:I674" si="325">COS(D611-B611)</f>
        <v>0.61662322963933847</v>
      </c>
      <c r="J611" t="e">
        <f t="shared" ref="J611:J674" si="326">H611*I611</f>
        <v>#NUM!</v>
      </c>
      <c r="K611" t="e">
        <f t="shared" ref="K611:K674" si="327">J611*EXP(-J611)</f>
        <v>#NUM!</v>
      </c>
      <c r="M611">
        <f t="shared" si="298"/>
        <v>21306848.750039723</v>
      </c>
      <c r="N611">
        <f t="shared" si="299"/>
        <v>21.306826989265211</v>
      </c>
      <c r="O611">
        <f t="shared" si="308"/>
        <v>-0.48349709048147282</v>
      </c>
      <c r="P611">
        <f t="shared" si="309"/>
        <v>20.82332989878374</v>
      </c>
      <c r="Q611">
        <f t="shared" si="310"/>
        <v>-1105241698.7997065</v>
      </c>
      <c r="R611">
        <f t="shared" si="311"/>
        <v>0</v>
      </c>
      <c r="S611">
        <f t="shared" si="312"/>
        <v>0</v>
      </c>
      <c r="U611">
        <f t="shared" si="300"/>
        <v>5.2359877559829888</v>
      </c>
      <c r="V611">
        <f t="shared" si="301"/>
        <v>-4.3296389398685147</v>
      </c>
      <c r="W611">
        <f t="shared" si="313"/>
        <v>-5.5277439200881737</v>
      </c>
      <c r="X611">
        <f t="shared" si="302"/>
        <v>-0.2917561641051849</v>
      </c>
      <c r="Y611" t="e">
        <f t="shared" si="303"/>
        <v>#NUM!</v>
      </c>
      <c r="Z611">
        <f t="shared" si="314"/>
        <v>0.48349539444763096</v>
      </c>
      <c r="AA611" t="e">
        <f t="shared" si="304"/>
        <v>#NUM!</v>
      </c>
      <c r="AD611">
        <f t="shared" si="315"/>
        <v>-5.7463957785221342E-10</v>
      </c>
      <c r="AE611">
        <f t="shared" si="305"/>
        <v>-0.45394752070526706</v>
      </c>
      <c r="AF611">
        <f t="shared" si="306"/>
        <v>20.793782025616018</v>
      </c>
      <c r="AG611">
        <f t="shared" si="316"/>
        <v>0.48349539444763096</v>
      </c>
      <c r="AH611">
        <f t="shared" si="317"/>
        <v>20.82332989878374</v>
      </c>
      <c r="AI611">
        <f t="shared" si="307"/>
        <v>0</v>
      </c>
    </row>
    <row r="612" spans="1:35" x14ac:dyDescent="0.3">
      <c r="A612">
        <f t="shared" ref="A612:A675" si="328">ROUND(A611+1/1000,3)</f>
        <v>0.57799999999999996</v>
      </c>
      <c r="B612">
        <f t="shared" si="318"/>
        <v>0.90791961401206334</v>
      </c>
      <c r="C612">
        <f t="shared" si="323"/>
        <v>0.61538689267439384</v>
      </c>
      <c r="D612">
        <f t="shared" si="319"/>
        <v>907922.09272800351</v>
      </c>
      <c r="E612">
        <f t="shared" si="324"/>
        <v>0.9701265966139665</v>
      </c>
      <c r="F612">
        <f t="shared" si="320"/>
        <v>1793810238.8641315</v>
      </c>
      <c r="G612" t="e">
        <f t="shared" si="321"/>
        <v>#NUM!</v>
      </c>
      <c r="H612" t="e">
        <f t="shared" si="322"/>
        <v>#NUM!</v>
      </c>
      <c r="I612">
        <f t="shared" si="325"/>
        <v>0.61538584807165941</v>
      </c>
      <c r="J612" t="e">
        <f t="shared" si="326"/>
        <v>#NUM!</v>
      </c>
      <c r="K612" t="e">
        <f t="shared" si="327"/>
        <v>#NUM!</v>
      </c>
      <c r="M612">
        <f t="shared" si="298"/>
        <v>21307629.127158165</v>
      </c>
      <c r="N612">
        <f t="shared" si="299"/>
        <v>21.307607364374931</v>
      </c>
      <c r="O612">
        <f t="shared" si="308"/>
        <v>-0.48550581266726051</v>
      </c>
      <c r="P612">
        <f t="shared" si="309"/>
        <v>20.822101551707672</v>
      </c>
      <c r="Q612">
        <f t="shared" si="310"/>
        <v>-1103884911.8395329</v>
      </c>
      <c r="R612">
        <f t="shared" si="311"/>
        <v>0</v>
      </c>
      <c r="S612">
        <f t="shared" si="312"/>
        <v>0</v>
      </c>
      <c r="U612">
        <f t="shared" si="300"/>
        <v>5.2359877559829888</v>
      </c>
      <c r="V612">
        <f t="shared" si="301"/>
        <v>-4.3280681419709257</v>
      </c>
      <c r="W612">
        <f t="shared" si="313"/>
        <v>-5.5436546260999409</v>
      </c>
      <c r="X612">
        <f t="shared" si="302"/>
        <v>-0.30766687011695204</v>
      </c>
      <c r="Y612" t="e">
        <f t="shared" si="303"/>
        <v>#NUM!</v>
      </c>
      <c r="Z612">
        <f t="shared" si="314"/>
        <v>0.48550411519265801</v>
      </c>
      <c r="AA612" t="e">
        <f t="shared" si="304"/>
        <v>#NUM!</v>
      </c>
      <c r="AD612">
        <f t="shared" si="315"/>
        <v>-5.7463957785221342E-10</v>
      </c>
      <c r="AE612">
        <f t="shared" si="305"/>
        <v>-0.45517586634057533</v>
      </c>
      <c r="AF612">
        <f t="shared" si="306"/>
        <v>20.791773303430229</v>
      </c>
      <c r="AG612">
        <f t="shared" si="316"/>
        <v>0.48550411519265801</v>
      </c>
      <c r="AH612">
        <f t="shared" si="317"/>
        <v>20.822101551707672</v>
      </c>
      <c r="AI612">
        <f t="shared" si="307"/>
        <v>0</v>
      </c>
    </row>
    <row r="613" spans="1:35" x14ac:dyDescent="0.3">
      <c r="A613">
        <f t="shared" si="328"/>
        <v>0.57899999999999996</v>
      </c>
      <c r="B613">
        <f t="shared" si="318"/>
        <v>0.90949041190965296</v>
      </c>
      <c r="C613">
        <f t="shared" si="323"/>
        <v>0.61414799148567645</v>
      </c>
      <c r="D613">
        <f t="shared" si="319"/>
        <v>909492.89219639101</v>
      </c>
      <c r="E613">
        <f t="shared" si="324"/>
        <v>0.96935966254128492</v>
      </c>
      <c r="F613">
        <f t="shared" si="320"/>
        <v>1795229458.422436</v>
      </c>
      <c r="G613" t="e">
        <f t="shared" si="321"/>
        <v>#NUM!</v>
      </c>
      <c r="H613" t="e">
        <f t="shared" si="322"/>
        <v>#NUM!</v>
      </c>
      <c r="I613">
        <f t="shared" si="325"/>
        <v>0.61414694810366255</v>
      </c>
      <c r="J613" t="e">
        <f t="shared" si="326"/>
        <v>#NUM!</v>
      </c>
      <c r="K613" t="e">
        <f t="shared" si="327"/>
        <v>#NUM!</v>
      </c>
      <c r="M613">
        <f t="shared" si="298"/>
        <v>21308419.991105739</v>
      </c>
      <c r="N613">
        <f t="shared" si="299"/>
        <v>21.308398226307272</v>
      </c>
      <c r="O613">
        <f t="shared" si="308"/>
        <v>-0.48752105031058962</v>
      </c>
      <c r="P613">
        <f t="shared" si="309"/>
        <v>20.820877175996682</v>
      </c>
      <c r="Q613">
        <f t="shared" si="310"/>
        <v>-1102534169.0185714</v>
      </c>
      <c r="R613">
        <f t="shared" si="311"/>
        <v>0</v>
      </c>
      <c r="S613">
        <f t="shared" si="312"/>
        <v>0</v>
      </c>
      <c r="U613">
        <f t="shared" si="300"/>
        <v>5.2359877559829888</v>
      </c>
      <c r="V613">
        <f t="shared" si="301"/>
        <v>-4.3264973440733359</v>
      </c>
      <c r="W613">
        <f t="shared" si="313"/>
        <v>-5.5596245403307538</v>
      </c>
      <c r="X613">
        <f t="shared" si="302"/>
        <v>-0.32363678434776499</v>
      </c>
      <c r="Y613" t="e">
        <f t="shared" si="303"/>
        <v>#NUM!</v>
      </c>
      <c r="Z613">
        <f t="shared" si="314"/>
        <v>0.48751935139939123</v>
      </c>
      <c r="AA613" t="e">
        <f t="shared" si="304"/>
        <v>#NUM!</v>
      </c>
      <c r="AD613">
        <f t="shared" si="315"/>
        <v>-5.7463957785221342E-10</v>
      </c>
      <c r="AE613">
        <f t="shared" si="305"/>
        <v>-0.45640024061497142</v>
      </c>
      <c r="AF613">
        <f t="shared" si="306"/>
        <v>20.789758065786899</v>
      </c>
      <c r="AG613">
        <f t="shared" si="316"/>
        <v>0.48751935139939123</v>
      </c>
      <c r="AH613">
        <f t="shared" si="317"/>
        <v>20.820877175996678</v>
      </c>
      <c r="AI613">
        <f t="shared" si="307"/>
        <v>0</v>
      </c>
    </row>
    <row r="614" spans="1:35" x14ac:dyDescent="0.3">
      <c r="A614">
        <f t="shared" si="328"/>
        <v>0.57999999999999996</v>
      </c>
      <c r="B614">
        <f t="shared" si="318"/>
        <v>0.9110612098072427</v>
      </c>
      <c r="C614">
        <f t="shared" si="323"/>
        <v>0.61290757494480996</v>
      </c>
      <c r="D614">
        <f t="shared" si="319"/>
        <v>911063.69166477863</v>
      </c>
      <c r="E614">
        <f t="shared" si="324"/>
        <v>0.96858316125143262</v>
      </c>
      <c r="F614">
        <f t="shared" si="320"/>
        <v>1796668671.9518604</v>
      </c>
      <c r="G614" t="e">
        <f t="shared" si="321"/>
        <v>#NUM!</v>
      </c>
      <c r="H614" t="e">
        <f t="shared" si="322"/>
        <v>#NUM!</v>
      </c>
      <c r="I614">
        <f t="shared" si="325"/>
        <v>0.6129065327922042</v>
      </c>
      <c r="J614" t="e">
        <f t="shared" si="326"/>
        <v>#NUM!</v>
      </c>
      <c r="K614" t="e">
        <f t="shared" si="327"/>
        <v>#NUM!</v>
      </c>
      <c r="M614">
        <f t="shared" si="298"/>
        <v>21309221.358512841</v>
      </c>
      <c r="N614">
        <f t="shared" si="299"/>
        <v>21.309199591692597</v>
      </c>
      <c r="O614">
        <f t="shared" si="308"/>
        <v>-0.48954282972492885</v>
      </c>
      <c r="P614">
        <f t="shared" si="309"/>
        <v>20.819656761967668</v>
      </c>
      <c r="Q614">
        <f t="shared" si="310"/>
        <v>-1101189441.5560794</v>
      </c>
      <c r="R614">
        <f t="shared" si="311"/>
        <v>0</v>
      </c>
      <c r="S614">
        <f t="shared" si="312"/>
        <v>0</v>
      </c>
      <c r="U614">
        <f t="shared" si="300"/>
        <v>5.2359877559829888</v>
      </c>
      <c r="V614">
        <f t="shared" si="301"/>
        <v>-4.324926546175746</v>
      </c>
      <c r="W614">
        <f t="shared" si="313"/>
        <v>-5.5756541108446873</v>
      </c>
      <c r="X614">
        <f t="shared" si="302"/>
        <v>-0.33966635486169849</v>
      </c>
      <c r="Y614" t="e">
        <f t="shared" si="303"/>
        <v>#NUM!</v>
      </c>
      <c r="Z614">
        <f t="shared" si="314"/>
        <v>0.48954112938129735</v>
      </c>
      <c r="AA614" t="e">
        <f t="shared" si="304"/>
        <v>#NUM!</v>
      </c>
      <c r="AD614">
        <f t="shared" si="315"/>
        <v>-5.7463957785221342E-10</v>
      </c>
      <c r="AE614">
        <f t="shared" si="305"/>
        <v>-0.45762065321155221</v>
      </c>
      <c r="AF614">
        <f t="shared" si="306"/>
        <v>20.78773628637256</v>
      </c>
      <c r="AG614">
        <f t="shared" si="316"/>
        <v>0.48954112938129735</v>
      </c>
      <c r="AH614">
        <f t="shared" si="317"/>
        <v>20.819656761967668</v>
      </c>
      <c r="AI614">
        <f t="shared" si="307"/>
        <v>0</v>
      </c>
    </row>
    <row r="615" spans="1:35" x14ac:dyDescent="0.3">
      <c r="A615">
        <f t="shared" si="328"/>
        <v>0.58099999999999996</v>
      </c>
      <c r="B615">
        <f t="shared" si="318"/>
        <v>0.91263200770483233</v>
      </c>
      <c r="C615">
        <f t="shared" si="323"/>
        <v>0.61166564611240504</v>
      </c>
      <c r="D615">
        <f t="shared" si="319"/>
        <v>912634.49113316624</v>
      </c>
      <c r="E615">
        <f t="shared" si="324"/>
        <v>0.96779710043640632</v>
      </c>
      <c r="F615">
        <f t="shared" si="320"/>
        <v>1798127955.9691095</v>
      </c>
      <c r="G615" t="e">
        <f t="shared" si="321"/>
        <v>#NUM!</v>
      </c>
      <c r="H615" t="e">
        <f t="shared" si="322"/>
        <v>#NUM!</v>
      </c>
      <c r="I615">
        <f t="shared" si="325"/>
        <v>0.61166460510578158</v>
      </c>
      <c r="J615" t="e">
        <f t="shared" si="326"/>
        <v>#NUM!</v>
      </c>
      <c r="K615" t="e">
        <f t="shared" si="327"/>
        <v>#NUM!</v>
      </c>
      <c r="M615">
        <f t="shared" si="298"/>
        <v>21310033.246198148</v>
      </c>
      <c r="N615">
        <f t="shared" si="299"/>
        <v>21.310011477349558</v>
      </c>
      <c r="O615">
        <f t="shared" si="308"/>
        <v>-0.49157117756652308</v>
      </c>
      <c r="P615">
        <f t="shared" si="309"/>
        <v>20.818440299783035</v>
      </c>
      <c r="Q615">
        <f t="shared" si="310"/>
        <v>-1099850700.6471324</v>
      </c>
      <c r="R615">
        <f t="shared" si="311"/>
        <v>0</v>
      </c>
      <c r="S615">
        <f t="shared" si="312"/>
        <v>0</v>
      </c>
      <c r="U615">
        <f t="shared" si="300"/>
        <v>5.2359877559829888</v>
      </c>
      <c r="V615">
        <f t="shared" si="301"/>
        <v>-4.3233557482781562</v>
      </c>
      <c r="W615">
        <f t="shared" si="313"/>
        <v>-5.591743789929339</v>
      </c>
      <c r="X615">
        <f t="shared" si="302"/>
        <v>-0.35575603394635014</v>
      </c>
      <c r="Y615" t="e">
        <f t="shared" si="303"/>
        <v>#NUM!</v>
      </c>
      <c r="Z615">
        <f t="shared" si="314"/>
        <v>0.49156947564404968</v>
      </c>
      <c r="AA615" t="e">
        <f t="shared" si="304"/>
        <v>#NUM!</v>
      </c>
      <c r="AD615">
        <f t="shared" si="315"/>
        <v>-5.7463957785221342E-10</v>
      </c>
      <c r="AE615">
        <f t="shared" si="305"/>
        <v>-0.45883711381734632</v>
      </c>
      <c r="AF615">
        <f t="shared" si="306"/>
        <v>20.785707938530965</v>
      </c>
      <c r="AG615">
        <f t="shared" si="316"/>
        <v>0.49156947564404968</v>
      </c>
      <c r="AH615">
        <f t="shared" si="317"/>
        <v>20.818440299783028</v>
      </c>
      <c r="AI615">
        <f t="shared" si="307"/>
        <v>0</v>
      </c>
    </row>
    <row r="616" spans="1:35" x14ac:dyDescent="0.3">
      <c r="A616">
        <f t="shared" si="328"/>
        <v>0.58199999999999996</v>
      </c>
      <c r="B616">
        <f t="shared" si="318"/>
        <v>0.91420280560242206</v>
      </c>
      <c r="C616">
        <f t="shared" si="323"/>
        <v>0.61042220805280378</v>
      </c>
      <c r="D616">
        <f t="shared" si="319"/>
        <v>914205.29060155386</v>
      </c>
      <c r="E616">
        <f t="shared" si="324"/>
        <v>0.96700148785430917</v>
      </c>
      <c r="F616">
        <f t="shared" si="320"/>
        <v>1799607388.2595024</v>
      </c>
      <c r="G616" t="e">
        <f t="shared" si="321"/>
        <v>#NUM!</v>
      </c>
      <c r="H616" t="e">
        <f t="shared" si="322"/>
        <v>#NUM!</v>
      </c>
      <c r="I616">
        <f t="shared" si="325"/>
        <v>0.61042116820059589</v>
      </c>
      <c r="J616" t="e">
        <f t="shared" si="326"/>
        <v>#NUM!</v>
      </c>
      <c r="K616" t="e">
        <f t="shared" si="327"/>
        <v>#NUM!</v>
      </c>
      <c r="M616">
        <f t="shared" si="298"/>
        <v>21310855.67125817</v>
      </c>
      <c r="N616">
        <f t="shared" si="299"/>
        <v>21.310833900374636</v>
      </c>
      <c r="O616">
        <f t="shared" si="308"/>
        <v>-0.49360612038548751</v>
      </c>
      <c r="P616">
        <f t="shared" si="309"/>
        <v>20.81722777998915</v>
      </c>
      <c r="Q616">
        <f t="shared" si="310"/>
        <v>-1098517918.0541759</v>
      </c>
      <c r="R616">
        <f t="shared" si="311"/>
        <v>0</v>
      </c>
      <c r="S616">
        <f t="shared" si="312"/>
        <v>0</v>
      </c>
      <c r="U616">
        <f t="shared" si="300"/>
        <v>5.2359877559829888</v>
      </c>
      <c r="V616">
        <f t="shared" si="301"/>
        <v>-4.3217849503805663</v>
      </c>
      <c r="W616">
        <f t="shared" si="313"/>
        <v>-5.6078940341465184</v>
      </c>
      <c r="X616">
        <f t="shared" si="302"/>
        <v>-0.37190627816352961</v>
      </c>
      <c r="Y616" t="e">
        <f t="shared" si="303"/>
        <v>#NUM!</v>
      </c>
      <c r="Z616">
        <f t="shared" si="314"/>
        <v>0.49360441688735152</v>
      </c>
      <c r="AA616" t="e">
        <f t="shared" si="304"/>
        <v>#NUM!</v>
      </c>
      <c r="AD616">
        <f t="shared" si="315"/>
        <v>-5.7463957785221342E-10</v>
      </c>
      <c r="AE616">
        <f t="shared" si="305"/>
        <v>-0.46004963203556543</v>
      </c>
      <c r="AF616">
        <f t="shared" si="306"/>
        <v>20.783672995712003</v>
      </c>
      <c r="AG616">
        <f t="shared" si="316"/>
        <v>0.49360441688735152</v>
      </c>
      <c r="AH616">
        <f t="shared" si="317"/>
        <v>20.81722777998915</v>
      </c>
      <c r="AI616">
        <f t="shared" si="307"/>
        <v>0</v>
      </c>
    </row>
    <row r="617" spans="1:35" x14ac:dyDescent="0.3">
      <c r="A617">
        <f t="shared" si="328"/>
        <v>0.58299999999999996</v>
      </c>
      <c r="B617">
        <f t="shared" si="318"/>
        <v>0.91577360350001169</v>
      </c>
      <c r="C617">
        <f t="shared" si="323"/>
        <v>0.60917726383407222</v>
      </c>
      <c r="D617">
        <f t="shared" si="319"/>
        <v>915776.09006994136</v>
      </c>
      <c r="E617">
        <f t="shared" si="324"/>
        <v>0.96619633138752947</v>
      </c>
      <c r="F617">
        <f t="shared" si="320"/>
        <v>1801107047.7792616</v>
      </c>
      <c r="G617" t="e">
        <f t="shared" si="321"/>
        <v>#NUM!</v>
      </c>
      <c r="H617" t="e">
        <f t="shared" si="322"/>
        <v>#NUM!</v>
      </c>
      <c r="I617">
        <f t="shared" si="325"/>
        <v>0.60917622523701975</v>
      </c>
      <c r="J617" t="e">
        <f t="shared" si="326"/>
        <v>#NUM!</v>
      </c>
      <c r="K617" t="e">
        <f t="shared" si="327"/>
        <v>#NUM!</v>
      </c>
      <c r="M617">
        <f t="shared" si="298"/>
        <v>21311688.651008587</v>
      </c>
      <c r="N617">
        <f t="shared" si="299"/>
        <v>21.311666878083489</v>
      </c>
      <c r="O617">
        <f t="shared" si="308"/>
        <v>-0.49564768492585731</v>
      </c>
      <c r="P617">
        <f t="shared" si="309"/>
        <v>20.816019193157633</v>
      </c>
      <c r="Q617">
        <f t="shared" si="310"/>
        <v>-1097191065.7099245</v>
      </c>
      <c r="R617">
        <f t="shared" si="311"/>
        <v>0</v>
      </c>
      <c r="S617">
        <f t="shared" si="312"/>
        <v>0</v>
      </c>
      <c r="U617">
        <f t="shared" si="300"/>
        <v>5.2359877559829888</v>
      </c>
      <c r="V617">
        <f t="shared" si="301"/>
        <v>-4.3202141524829774</v>
      </c>
      <c r="W617">
        <f t="shared" si="313"/>
        <v>-5.6241053043836535</v>
      </c>
      <c r="X617">
        <f t="shared" si="302"/>
        <v>-0.3881175484006647</v>
      </c>
      <c r="Y617" t="e">
        <f t="shared" si="303"/>
        <v>#NUM!</v>
      </c>
      <c r="Z617">
        <f t="shared" si="314"/>
        <v>0.49564598000678123</v>
      </c>
      <c r="AA617" t="e">
        <f t="shared" si="304"/>
        <v>#NUM!</v>
      </c>
      <c r="AD617">
        <f t="shared" si="315"/>
        <v>-5.7463957785221342E-10</v>
      </c>
      <c r="AE617">
        <f t="shared" si="305"/>
        <v>-0.46125821744613932</v>
      </c>
      <c r="AF617">
        <f t="shared" si="306"/>
        <v>20.781631431171633</v>
      </c>
      <c r="AG617">
        <f t="shared" si="316"/>
        <v>0.49564598000678123</v>
      </c>
      <c r="AH617">
        <f t="shared" si="317"/>
        <v>20.816019193157636</v>
      </c>
      <c r="AI617">
        <f t="shared" si="307"/>
        <v>0</v>
      </c>
    </row>
    <row r="618" spans="1:35" x14ac:dyDescent="0.3">
      <c r="A618">
        <f t="shared" si="328"/>
        <v>0.58399999999999996</v>
      </c>
      <c r="B618">
        <f t="shared" si="318"/>
        <v>0.91734440139760121</v>
      </c>
      <c r="C618">
        <f t="shared" si="323"/>
        <v>0.60793081652799263</v>
      </c>
      <c r="D618">
        <f t="shared" si="319"/>
        <v>917346.88953832875</v>
      </c>
      <c r="E618">
        <f t="shared" si="324"/>
        <v>0.96538163898369667</v>
      </c>
      <c r="F618">
        <f t="shared" si="320"/>
        <v>1802627014.7757959</v>
      </c>
      <c r="G618" t="e">
        <f t="shared" si="321"/>
        <v>#NUM!</v>
      </c>
      <c r="H618" t="e">
        <f t="shared" si="322"/>
        <v>#NUM!</v>
      </c>
      <c r="I618">
        <f t="shared" si="325"/>
        <v>0.60792977928715441</v>
      </c>
      <c r="J618" t="e">
        <f t="shared" si="326"/>
        <v>#NUM!</v>
      </c>
      <c r="K618" t="e">
        <f t="shared" si="327"/>
        <v>#NUM!</v>
      </c>
      <c r="M618">
        <f t="shared" si="298"/>
        <v>21312532.203046694</v>
      </c>
      <c r="N618">
        <f t="shared" si="299"/>
        <v>21.312510428073388</v>
      </c>
      <c r="O618">
        <f t="shared" si="308"/>
        <v>-0.49769589827948019</v>
      </c>
      <c r="P618">
        <f t="shared" si="309"/>
        <v>20.814814529793907</v>
      </c>
      <c r="Q618">
        <f t="shared" si="310"/>
        <v>-1095870115.6160254</v>
      </c>
      <c r="R618">
        <f t="shared" si="311"/>
        <v>0</v>
      </c>
      <c r="S618">
        <f t="shared" si="312"/>
        <v>0</v>
      </c>
      <c r="U618">
        <f t="shared" si="300"/>
        <v>5.2359877559829888</v>
      </c>
      <c r="V618">
        <f t="shared" si="301"/>
        <v>-4.3186433545853875</v>
      </c>
      <c r="W618">
        <f t="shared" si="313"/>
        <v>-5.6403780659059466</v>
      </c>
      <c r="X618">
        <f t="shared" si="302"/>
        <v>-0.40439030992295777</v>
      </c>
      <c r="Y618" t="e">
        <f t="shared" si="303"/>
        <v>#NUM!</v>
      </c>
      <c r="Z618">
        <f t="shared" si="314"/>
        <v>0.49769419209565979</v>
      </c>
      <c r="AA618" t="e">
        <f t="shared" si="304"/>
        <v>#NUM!</v>
      </c>
      <c r="AD618">
        <f t="shared" si="315"/>
        <v>-5.7463957785221342E-10</v>
      </c>
      <c r="AE618">
        <f t="shared" si="305"/>
        <v>-0.4624628795451225</v>
      </c>
      <c r="AF618">
        <f t="shared" si="306"/>
        <v>20.779583217818008</v>
      </c>
      <c r="AG618">
        <f t="shared" si="316"/>
        <v>0.49769419209565979</v>
      </c>
      <c r="AH618">
        <f t="shared" si="317"/>
        <v>20.814814529793907</v>
      </c>
      <c r="AI618">
        <f t="shared" si="307"/>
        <v>0</v>
      </c>
    </row>
    <row r="619" spans="1:35" x14ac:dyDescent="0.3">
      <c r="A619">
        <f t="shared" si="328"/>
        <v>0.58499999999999996</v>
      </c>
      <c r="B619">
        <f t="shared" si="318"/>
        <v>0.91891519929519094</v>
      </c>
      <c r="C619">
        <f t="shared" si="323"/>
        <v>0.60668286921005565</v>
      </c>
      <c r="D619">
        <f t="shared" si="319"/>
        <v>918917.68900671636</v>
      </c>
      <c r="E619">
        <f t="shared" si="324"/>
        <v>0.96455741859239796</v>
      </c>
      <c r="F619">
        <f t="shared" si="320"/>
        <v>1804167370.9172192</v>
      </c>
      <c r="G619" t="e">
        <f t="shared" si="321"/>
        <v>#NUM!</v>
      </c>
      <c r="H619" t="e">
        <f t="shared" si="322"/>
        <v>#NUM!</v>
      </c>
      <c r="I619">
        <f t="shared" si="325"/>
        <v>0.60668183324172109</v>
      </c>
      <c r="J619" t="e">
        <f t="shared" si="326"/>
        <v>#NUM!</v>
      </c>
      <c r="K619" t="e">
        <f t="shared" si="327"/>
        <v>#NUM!</v>
      </c>
      <c r="M619">
        <f t="shared" si="298"/>
        <v>21313386.345318589</v>
      </c>
      <c r="N619">
        <f t="shared" si="299"/>
        <v>21.313364568290392</v>
      </c>
      <c r="O619">
        <f t="shared" si="308"/>
        <v>-0.4997507880429059</v>
      </c>
      <c r="P619">
        <f t="shared" si="309"/>
        <v>20.813613780247486</v>
      </c>
      <c r="Q619">
        <f t="shared" si="310"/>
        <v>-1094555039.7443564</v>
      </c>
      <c r="R619">
        <f t="shared" si="311"/>
        <v>0</v>
      </c>
      <c r="S619">
        <f t="shared" si="312"/>
        <v>0</v>
      </c>
      <c r="U619">
        <f t="shared" si="300"/>
        <v>5.2359877559829888</v>
      </c>
      <c r="V619">
        <f t="shared" si="301"/>
        <v>-4.3170725566877977</v>
      </c>
      <c r="W619">
        <f t="shared" si="313"/>
        <v>-5.6567127884092914</v>
      </c>
      <c r="X619">
        <f t="shared" si="302"/>
        <v>-0.42072503242630255</v>
      </c>
      <c r="Y619" t="e">
        <f t="shared" si="303"/>
        <v>#NUM!</v>
      </c>
      <c r="Z619">
        <f t="shared" si="314"/>
        <v>0.49974908044694161</v>
      </c>
      <c r="AA619" t="e">
        <f t="shared" si="304"/>
        <v>#NUM!</v>
      </c>
      <c r="AD619">
        <f t="shared" si="315"/>
        <v>-5.7463957785221342E-10</v>
      </c>
      <c r="AE619">
        <f t="shared" si="305"/>
        <v>-0.46366362767939728</v>
      </c>
      <c r="AF619">
        <f t="shared" si="306"/>
        <v>20.777528328054583</v>
      </c>
      <c r="AG619">
        <f t="shared" si="316"/>
        <v>0.49974908044694161</v>
      </c>
      <c r="AH619">
        <f t="shared" si="317"/>
        <v>20.81361378024749</v>
      </c>
      <c r="AI619">
        <f t="shared" si="307"/>
        <v>0</v>
      </c>
    </row>
    <row r="620" spans="1:35" x14ac:dyDescent="0.3">
      <c r="A620">
        <f t="shared" si="328"/>
        <v>0.58599999999999997</v>
      </c>
      <c r="B620">
        <f t="shared" si="318"/>
        <v>0.92048599719278057</v>
      </c>
      <c r="C620">
        <f t="shared" si="323"/>
        <v>0.60543342495945363</v>
      </c>
      <c r="D620">
        <f t="shared" si="319"/>
        <v>920488.48847510398</v>
      </c>
      <c r="E620">
        <f t="shared" si="324"/>
        <v>0.9637236784083818</v>
      </c>
      <c r="F620">
        <f t="shared" si="320"/>
        <v>1805728198.8490477</v>
      </c>
      <c r="G620" t="e">
        <f t="shared" si="321"/>
        <v>#NUM!</v>
      </c>
      <c r="H620" t="e">
        <f t="shared" si="322"/>
        <v>#NUM!</v>
      </c>
      <c r="I620">
        <f t="shared" si="325"/>
        <v>0.60543239017956318</v>
      </c>
      <c r="J620" t="e">
        <f t="shared" si="326"/>
        <v>#NUM!</v>
      </c>
      <c r="K620" t="e">
        <f t="shared" si="327"/>
        <v>#NUM!</v>
      </c>
      <c r="M620">
        <f t="shared" si="298"/>
        <v>21314251.095868714</v>
      </c>
      <c r="N620">
        <f t="shared" si="299"/>
        <v>21.314229316778924</v>
      </c>
      <c r="O620">
        <f t="shared" si="308"/>
        <v>-0.50181238171212272</v>
      </c>
      <c r="P620">
        <f t="shared" si="309"/>
        <v>20.8124169350668</v>
      </c>
      <c r="Q620">
        <f t="shared" si="310"/>
        <v>-1093245810.4250124</v>
      </c>
      <c r="R620">
        <f t="shared" si="311"/>
        <v>0</v>
      </c>
      <c r="S620">
        <f t="shared" si="312"/>
        <v>0</v>
      </c>
      <c r="U620">
        <f t="shared" si="300"/>
        <v>5.2359877559829888</v>
      </c>
      <c r="V620">
        <f t="shared" si="301"/>
        <v>-4.3155017587902087</v>
      </c>
      <c r="W620">
        <f t="shared" si="313"/>
        <v>-5.6731099460739296</v>
      </c>
      <c r="X620">
        <f t="shared" si="302"/>
        <v>-0.43712219009094078</v>
      </c>
      <c r="Y620" t="e">
        <f t="shared" si="303"/>
        <v>#NUM!</v>
      </c>
      <c r="Z620">
        <f t="shared" si="314"/>
        <v>0.50181067255512535</v>
      </c>
      <c r="AA620" t="e">
        <f t="shared" si="304"/>
        <v>#NUM!</v>
      </c>
      <c r="AD620">
        <f t="shared" si="315"/>
        <v>-5.7463957785221342E-10</v>
      </c>
      <c r="AE620">
        <f t="shared" si="305"/>
        <v>-0.46486047129905</v>
      </c>
      <c r="AF620">
        <f t="shared" si="306"/>
        <v>20.775466734385365</v>
      </c>
      <c r="AG620">
        <f t="shared" si="316"/>
        <v>0.50181067255512535</v>
      </c>
      <c r="AH620">
        <f t="shared" si="317"/>
        <v>20.812416935066803</v>
      </c>
      <c r="AI620">
        <f t="shared" si="307"/>
        <v>0</v>
      </c>
    </row>
    <row r="621" spans="1:35" x14ac:dyDescent="0.3">
      <c r="A621">
        <f t="shared" si="328"/>
        <v>0.58699999999999997</v>
      </c>
      <c r="B621">
        <f t="shared" si="318"/>
        <v>0.9220567950903702</v>
      </c>
      <c r="C621">
        <f t="shared" si="323"/>
        <v>0.60418248685907228</v>
      </c>
      <c r="D621">
        <f t="shared" si="319"/>
        <v>922059.28794349148</v>
      </c>
      <c r="E621">
        <f t="shared" si="324"/>
        <v>0.96288042669175133</v>
      </c>
      <c r="F621">
        <f t="shared" si="320"/>
        <v>1807309582.5403531</v>
      </c>
      <c r="G621" t="e">
        <f t="shared" si="321"/>
        <v>#NUM!</v>
      </c>
      <c r="H621" t="e">
        <f t="shared" si="322"/>
        <v>#NUM!</v>
      </c>
      <c r="I621">
        <f t="shared" si="325"/>
        <v>0.60418145336874907</v>
      </c>
      <c r="J621" t="e">
        <f t="shared" si="326"/>
        <v>#NUM!</v>
      </c>
      <c r="K621" t="e">
        <f t="shared" si="327"/>
        <v>#NUM!</v>
      </c>
      <c r="M621">
        <f t="shared" si="298"/>
        <v>21315126.473027416</v>
      </c>
      <c r="N621">
        <f t="shared" si="299"/>
        <v>21.315104691869305</v>
      </c>
      <c r="O621">
        <f t="shared" si="308"/>
        <v>-0.50388070667953588</v>
      </c>
      <c r="P621">
        <f t="shared" si="309"/>
        <v>20.81122398518977</v>
      </c>
      <c r="Q621">
        <f t="shared" si="310"/>
        <v>-1091942400.5521684</v>
      </c>
      <c r="R621">
        <f t="shared" si="311"/>
        <v>0</v>
      </c>
      <c r="S621">
        <f t="shared" si="312"/>
        <v>0</v>
      </c>
      <c r="U621">
        <f t="shared" si="300"/>
        <v>5.2359877559829888</v>
      </c>
      <c r="V621">
        <f t="shared" si="301"/>
        <v>-4.3139309608926188</v>
      </c>
      <c r="W621">
        <f t="shared" si="313"/>
        <v>-5.6895700176189141</v>
      </c>
      <c r="X621">
        <f t="shared" si="302"/>
        <v>-0.4535822616359253</v>
      </c>
      <c r="Y621" t="e">
        <f t="shared" si="303"/>
        <v>#NUM!</v>
      </c>
      <c r="Z621">
        <f t="shared" si="314"/>
        <v>0.5038789961181912</v>
      </c>
      <c r="AA621" t="e">
        <f t="shared" si="304"/>
        <v>#NUM!</v>
      </c>
      <c r="AD621">
        <f t="shared" si="315"/>
        <v>-5.7463957785221342E-10</v>
      </c>
      <c r="AE621">
        <f t="shared" si="305"/>
        <v>-0.46605341977174086</v>
      </c>
      <c r="AF621">
        <f t="shared" si="306"/>
        <v>20.773398409417954</v>
      </c>
      <c r="AG621">
        <f t="shared" si="316"/>
        <v>0.5038789961181912</v>
      </c>
      <c r="AH621">
        <f t="shared" si="317"/>
        <v>20.811223985189766</v>
      </c>
      <c r="AI621">
        <f t="shared" si="307"/>
        <v>0</v>
      </c>
    </row>
    <row r="622" spans="1:35" x14ac:dyDescent="0.3">
      <c r="A622">
        <f t="shared" si="328"/>
        <v>0.58799999999999997</v>
      </c>
      <c r="B622">
        <f t="shared" si="318"/>
        <v>0.92362759298795993</v>
      </c>
      <c r="C622">
        <f t="shared" si="323"/>
        <v>0.60293005799548294</v>
      </c>
      <c r="D622">
        <f t="shared" si="319"/>
        <v>923630.0874118791</v>
      </c>
      <c r="E622">
        <f t="shared" si="324"/>
        <v>0.96202767170256565</v>
      </c>
      <c r="F622">
        <f t="shared" si="320"/>
        <v>1808911607.4184804</v>
      </c>
      <c r="G622" t="e">
        <f t="shared" si="321"/>
        <v>#NUM!</v>
      </c>
      <c r="H622" t="e">
        <f t="shared" si="322"/>
        <v>#NUM!</v>
      </c>
      <c r="I622">
        <f t="shared" si="325"/>
        <v>0.60292902571041573</v>
      </c>
      <c r="J622" t="e">
        <f t="shared" si="326"/>
        <v>#NUM!</v>
      </c>
      <c r="K622" t="e">
        <f t="shared" si="327"/>
        <v>#NUM!</v>
      </c>
      <c r="M622">
        <f t="shared" si="298"/>
        <v>21316012.495480578</v>
      </c>
      <c r="N622">
        <f t="shared" si="299"/>
        <v>21.315990712247384</v>
      </c>
      <c r="O622">
        <f t="shared" si="308"/>
        <v>-0.50595579115514899</v>
      </c>
      <c r="P622">
        <f t="shared" si="309"/>
        <v>20.810034921092235</v>
      </c>
      <c r="Q622">
        <f t="shared" si="310"/>
        <v>-1090644782.6518576</v>
      </c>
      <c r="R622">
        <f t="shared" si="311"/>
        <v>0</v>
      </c>
      <c r="S622">
        <f t="shared" si="312"/>
        <v>0</v>
      </c>
      <c r="U622">
        <f t="shared" si="300"/>
        <v>5.2359877559829888</v>
      </c>
      <c r="V622">
        <f t="shared" si="301"/>
        <v>-4.312360162995029</v>
      </c>
      <c r="W622">
        <f t="shared" si="313"/>
        <v>-5.7060934863573562</v>
      </c>
      <c r="X622">
        <f t="shared" si="302"/>
        <v>-0.47010573037436743</v>
      </c>
      <c r="Y622" t="e">
        <f t="shared" si="303"/>
        <v>#NUM!</v>
      </c>
      <c r="Z622">
        <f t="shared" si="314"/>
        <v>0.50595407903956069</v>
      </c>
      <c r="AA622" t="e">
        <f t="shared" si="304"/>
        <v>#NUM!</v>
      </c>
      <c r="AD622">
        <f t="shared" si="315"/>
        <v>-5.7463957785221342E-10</v>
      </c>
      <c r="AE622">
        <f t="shared" si="305"/>
        <v>-0.46724248231502902</v>
      </c>
      <c r="AF622">
        <f t="shared" si="306"/>
        <v>20.77132332494234</v>
      </c>
      <c r="AG622">
        <f t="shared" si="316"/>
        <v>0.50595407903956069</v>
      </c>
      <c r="AH622">
        <f t="shared" si="317"/>
        <v>20.810034921092232</v>
      </c>
      <c r="AI622">
        <f t="shared" si="307"/>
        <v>0</v>
      </c>
    </row>
    <row r="623" spans="1:35" x14ac:dyDescent="0.3">
      <c r="A623">
        <f t="shared" si="328"/>
        <v>0.58899999999999997</v>
      </c>
      <c r="B623">
        <f t="shared" si="318"/>
        <v>0.92519839088554956</v>
      </c>
      <c r="C623">
        <f t="shared" si="323"/>
        <v>0.60167614145893578</v>
      </c>
      <c r="D623">
        <f t="shared" si="319"/>
        <v>925200.8868802666</v>
      </c>
      <c r="E623">
        <f t="shared" si="324"/>
        <v>0.96116542192037147</v>
      </c>
      <c r="F623">
        <f t="shared" si="320"/>
        <v>1810534359.9685969</v>
      </c>
      <c r="G623" t="e">
        <f t="shared" si="321"/>
        <v>#NUM!</v>
      </c>
      <c r="H623" t="e">
        <f t="shared" si="322"/>
        <v>#NUM!</v>
      </c>
      <c r="I623">
        <f t="shared" si="325"/>
        <v>0.60167511048043809</v>
      </c>
      <c r="J623" t="e">
        <f t="shared" si="326"/>
        <v>#NUM!</v>
      </c>
      <c r="K623" t="e">
        <f t="shared" si="327"/>
        <v>#NUM!</v>
      </c>
      <c r="M623">
        <f t="shared" si="298"/>
        <v>21316909.182043232</v>
      </c>
      <c r="N623">
        <f t="shared" si="299"/>
        <v>21.316887396728166</v>
      </c>
      <c r="O623">
        <f t="shared" si="308"/>
        <v>-0.5080376629422324</v>
      </c>
      <c r="P623">
        <f t="shared" si="309"/>
        <v>20.808849733785934</v>
      </c>
      <c r="Q623">
        <f t="shared" si="310"/>
        <v>-1089352929.9712148</v>
      </c>
      <c r="R623">
        <f t="shared" si="311"/>
        <v>0</v>
      </c>
      <c r="S623">
        <f t="shared" si="312"/>
        <v>0</v>
      </c>
      <c r="U623">
        <f t="shared" si="300"/>
        <v>5.2359877559829888</v>
      </c>
      <c r="V623">
        <f t="shared" si="301"/>
        <v>-4.3107893650974392</v>
      </c>
      <c r="W623">
        <f t="shared" si="313"/>
        <v>-5.7226808402524689</v>
      </c>
      <c r="X623">
        <f t="shared" si="302"/>
        <v>-0.4866930842694801</v>
      </c>
      <c r="Y623" t="e">
        <f t="shared" si="303"/>
        <v>#NUM!</v>
      </c>
      <c r="Z623">
        <f t="shared" si="314"/>
        <v>0.50803594943007868</v>
      </c>
      <c r="AA623" t="e">
        <f t="shared" si="304"/>
        <v>#NUM!</v>
      </c>
      <c r="AD623">
        <f t="shared" si="315"/>
        <v>-5.7463957785221342E-10</v>
      </c>
      <c r="AE623">
        <f t="shared" si="305"/>
        <v>-0.46842766822476584</v>
      </c>
      <c r="AF623">
        <f t="shared" si="306"/>
        <v>20.769241453155256</v>
      </c>
      <c r="AG623">
        <f t="shared" si="316"/>
        <v>0.50803594943007868</v>
      </c>
      <c r="AH623">
        <f t="shared" si="317"/>
        <v>20.808849733785927</v>
      </c>
      <c r="AI623">
        <f t="shared" si="307"/>
        <v>0</v>
      </c>
    </row>
    <row r="624" spans="1:35" x14ac:dyDescent="0.3">
      <c r="A624">
        <f t="shared" si="328"/>
        <v>0.59</v>
      </c>
      <c r="B624">
        <f t="shared" si="318"/>
        <v>0.92676918878313919</v>
      </c>
      <c r="C624">
        <f t="shared" si="323"/>
        <v>0.60042074034335136</v>
      </c>
      <c r="D624">
        <f t="shared" si="319"/>
        <v>926771.6863486541</v>
      </c>
      <c r="E624">
        <f t="shared" si="324"/>
        <v>0.96029368582380203</v>
      </c>
      <c r="F624">
        <f t="shared" si="320"/>
        <v>1812177928.1592071</v>
      </c>
      <c r="G624" t="e">
        <f t="shared" si="321"/>
        <v>#NUM!</v>
      </c>
      <c r="H624" t="e">
        <f t="shared" si="322"/>
        <v>#NUM!</v>
      </c>
      <c r="I624">
        <f t="shared" si="325"/>
        <v>0.60041971077305156</v>
      </c>
      <c r="J624" t="e">
        <f t="shared" si="326"/>
        <v>#NUM!</v>
      </c>
      <c r="K624" t="e">
        <f t="shared" si="327"/>
        <v>#NUM!</v>
      </c>
      <c r="M624">
        <f t="shared" si="298"/>
        <v>21317816.551890034</v>
      </c>
      <c r="N624">
        <f t="shared" si="299"/>
        <v>21.317794764486283</v>
      </c>
      <c r="O624">
        <f t="shared" si="308"/>
        <v>-0.51012635035955201</v>
      </c>
      <c r="P624">
        <f t="shared" si="309"/>
        <v>20.807668414126731</v>
      </c>
      <c r="Q624">
        <f t="shared" si="310"/>
        <v>-1088066815.7214193</v>
      </c>
      <c r="R624">
        <f t="shared" si="311"/>
        <v>0</v>
      </c>
      <c r="S624">
        <f t="shared" si="312"/>
        <v>0</v>
      </c>
      <c r="U624">
        <f t="shared" si="300"/>
        <v>5.2359877559829888</v>
      </c>
      <c r="V624">
        <f t="shared" si="301"/>
        <v>-4.3092185671998493</v>
      </c>
      <c r="W624">
        <f t="shared" si="313"/>
        <v>-5.7393325719744448</v>
      </c>
      <c r="X624">
        <f t="shared" si="302"/>
        <v>-0.50334481599145597</v>
      </c>
      <c r="Y624" t="e">
        <f t="shared" si="303"/>
        <v>#NUM!</v>
      </c>
      <c r="Z624">
        <f t="shared" si="314"/>
        <v>0.51012463561002164</v>
      </c>
      <c r="AA624" t="e">
        <f t="shared" si="304"/>
        <v>#NUM!</v>
      </c>
      <c r="AD624">
        <f t="shared" si="315"/>
        <v>-5.7463957785221342E-10</v>
      </c>
      <c r="AE624">
        <f t="shared" si="305"/>
        <v>-0.46960898664659279</v>
      </c>
      <c r="AF624">
        <f t="shared" si="306"/>
        <v>20.767152765737936</v>
      </c>
      <c r="AG624">
        <f t="shared" si="316"/>
        <v>0.51012463561002164</v>
      </c>
      <c r="AH624">
        <f t="shared" si="317"/>
        <v>20.807668414126727</v>
      </c>
      <c r="AI624">
        <f t="shared" si="307"/>
        <v>0</v>
      </c>
    </row>
    <row r="625" spans="1:35" x14ac:dyDescent="0.3">
      <c r="A625">
        <f t="shared" si="328"/>
        <v>0.59099999999999997</v>
      </c>
      <c r="B625">
        <f t="shared" si="318"/>
        <v>0.92833998668072892</v>
      </c>
      <c r="C625">
        <f t="shared" si="323"/>
        <v>0.59916385774631298</v>
      </c>
      <c r="D625">
        <f t="shared" si="319"/>
        <v>928342.48581704183</v>
      </c>
      <c r="E625">
        <f t="shared" si="324"/>
        <v>0.95941247195088064</v>
      </c>
      <c r="F625">
        <f t="shared" si="320"/>
        <v>1813842401.3416839</v>
      </c>
      <c r="G625" t="e">
        <f t="shared" si="321"/>
        <v>#NUM!</v>
      </c>
      <c r="H625" t="e">
        <f t="shared" si="322"/>
        <v>#NUM!</v>
      </c>
      <c r="I625">
        <f t="shared" si="325"/>
        <v>0.59916282931333198</v>
      </c>
      <c r="J625" t="e">
        <f t="shared" si="326"/>
        <v>#NUM!</v>
      </c>
      <c r="K625" t="e">
        <f t="shared" si="327"/>
        <v>#NUM!</v>
      </c>
      <c r="M625">
        <f t="shared" si="298"/>
        <v>21318734.624494489</v>
      </c>
      <c r="N625">
        <f t="shared" si="299"/>
        <v>21.318712834995207</v>
      </c>
      <c r="O625">
        <f t="shared" si="308"/>
        <v>-0.51222188255956158</v>
      </c>
      <c r="P625">
        <f t="shared" si="309"/>
        <v>20.806490952435645</v>
      </c>
      <c r="Q625">
        <f t="shared" si="310"/>
        <v>-1086786412.6659484</v>
      </c>
      <c r="R625">
        <f t="shared" si="311"/>
        <v>0</v>
      </c>
      <c r="S625">
        <f t="shared" si="312"/>
        <v>0</v>
      </c>
      <c r="U625">
        <f t="shared" si="300"/>
        <v>5.2359877559829888</v>
      </c>
      <c r="V625">
        <f t="shared" si="301"/>
        <v>-4.3076477693022603</v>
      </c>
      <c r="W625">
        <f t="shared" si="313"/>
        <v>-5.7560491789581603</v>
      </c>
      <c r="X625">
        <f t="shared" si="302"/>
        <v>-0.52006142297517144</v>
      </c>
      <c r="Y625" t="e">
        <f t="shared" si="303"/>
        <v>#NUM!</v>
      </c>
      <c r="Z625">
        <f t="shared" si="314"/>
        <v>0.51222016611113041</v>
      </c>
      <c r="AA625" t="e">
        <f t="shared" si="304"/>
        <v>#NUM!</v>
      </c>
      <c r="AD625">
        <f t="shared" si="315"/>
        <v>-5.7463957785221342E-10</v>
      </c>
      <c r="AE625">
        <f t="shared" si="305"/>
        <v>-0.47078644663877522</v>
      </c>
      <c r="AF625">
        <f t="shared" si="306"/>
        <v>20.765057233537927</v>
      </c>
      <c r="AG625">
        <f t="shared" si="316"/>
        <v>0.51222016611113041</v>
      </c>
      <c r="AH625">
        <f t="shared" si="317"/>
        <v>20.806490952435645</v>
      </c>
      <c r="AI625">
        <f t="shared" si="307"/>
        <v>0</v>
      </c>
    </row>
    <row r="626" spans="1:35" x14ac:dyDescent="0.3">
      <c r="A626">
        <f t="shared" si="328"/>
        <v>0.59199999999999997</v>
      </c>
      <c r="B626">
        <f t="shared" si="318"/>
        <v>0.92991078457831855</v>
      </c>
      <c r="C626">
        <f t="shared" si="323"/>
        <v>0.59790549676906024</v>
      </c>
      <c r="D626">
        <f t="shared" si="319"/>
        <v>929913.28528542933</v>
      </c>
      <c r="E626">
        <f t="shared" si="324"/>
        <v>0.95852178912944963</v>
      </c>
      <c r="F626">
        <f t="shared" si="320"/>
        <v>1815527869.8265741</v>
      </c>
      <c r="G626" t="e">
        <f t="shared" si="321"/>
        <v>#NUM!</v>
      </c>
      <c r="H626" t="e">
        <f t="shared" si="322"/>
        <v>#NUM!</v>
      </c>
      <c r="I626">
        <f t="shared" si="325"/>
        <v>0.59790446966809041</v>
      </c>
      <c r="J626" t="e">
        <f t="shared" si="326"/>
        <v>#NUM!</v>
      </c>
      <c r="K626" t="e">
        <f t="shared" si="327"/>
        <v>#NUM!</v>
      </c>
      <c r="M626">
        <f t="shared" si="298"/>
        <v>21319663.419390351</v>
      </c>
      <c r="N626">
        <f t="shared" si="299"/>
        <v>21.319641627788666</v>
      </c>
      <c r="O626">
        <f t="shared" si="308"/>
        <v>-0.51432428751176307</v>
      </c>
      <c r="P626">
        <f t="shared" si="309"/>
        <v>20.805317340276904</v>
      </c>
      <c r="Q626">
        <f t="shared" si="310"/>
        <v>-1085511695.0532017</v>
      </c>
      <c r="R626">
        <f t="shared" si="311"/>
        <v>0</v>
      </c>
      <c r="S626">
        <f t="shared" si="312"/>
        <v>0</v>
      </c>
      <c r="U626">
        <f t="shared" si="300"/>
        <v>5.2359877559829888</v>
      </c>
      <c r="V626">
        <f t="shared" si="301"/>
        <v>-4.3060769714046705</v>
      </c>
      <c r="W626">
        <f t="shared" si="313"/>
        <v>-5.7728311634617144</v>
      </c>
      <c r="X626">
        <f t="shared" si="302"/>
        <v>-0.53684340747872561</v>
      </c>
      <c r="Y626" t="e">
        <f t="shared" si="303"/>
        <v>#NUM!</v>
      </c>
      <c r="Z626">
        <f t="shared" si="314"/>
        <v>0.51432256967866474</v>
      </c>
      <c r="AA626" t="e">
        <f t="shared" si="304"/>
        <v>#NUM!</v>
      </c>
      <c r="AD626">
        <f t="shared" si="315"/>
        <v>-5.7463957785221342E-10</v>
      </c>
      <c r="AE626">
        <f t="shared" si="305"/>
        <v>-0.47196005741285285</v>
      </c>
      <c r="AF626">
        <f t="shared" si="306"/>
        <v>20.762954828585727</v>
      </c>
      <c r="AG626">
        <f t="shared" si="316"/>
        <v>0.51432256967866474</v>
      </c>
      <c r="AH626">
        <f t="shared" si="317"/>
        <v>20.8053173402769</v>
      </c>
      <c r="AI626">
        <f t="shared" si="307"/>
        <v>0</v>
      </c>
    </row>
    <row r="627" spans="1:35" x14ac:dyDescent="0.3">
      <c r="A627">
        <f t="shared" si="328"/>
        <v>0.59299999999999997</v>
      </c>
      <c r="B627">
        <f t="shared" si="318"/>
        <v>0.93148158247590807</v>
      </c>
      <c r="C627">
        <f t="shared" si="323"/>
        <v>0.59664566051647971</v>
      </c>
      <c r="D627">
        <f t="shared" si="319"/>
        <v>931484.08475381671</v>
      </c>
      <c r="E627">
        <f t="shared" si="324"/>
        <v>0.95762164611876188</v>
      </c>
      <c r="F627">
        <f t="shared" si="320"/>
        <v>1817234425.5726316</v>
      </c>
      <c r="G627" t="e">
        <f t="shared" si="321"/>
        <v>#NUM!</v>
      </c>
      <c r="H627" t="e">
        <f t="shared" si="322"/>
        <v>#NUM!</v>
      </c>
      <c r="I627">
        <f t="shared" si="325"/>
        <v>0.59664463484943087</v>
      </c>
      <c r="J627" t="e">
        <f t="shared" si="326"/>
        <v>#NUM!</v>
      </c>
      <c r="K627" t="e">
        <f t="shared" si="327"/>
        <v>#NUM!</v>
      </c>
      <c r="M627">
        <f t="shared" si="298"/>
        <v>21320602.956546586</v>
      </c>
      <c r="N627">
        <f t="shared" si="299"/>
        <v>21.320581162835595</v>
      </c>
      <c r="O627">
        <f t="shared" si="308"/>
        <v>-0.51643359433054059</v>
      </c>
      <c r="P627">
        <f t="shared" si="309"/>
        <v>20.804147568505055</v>
      </c>
      <c r="Q627">
        <f t="shared" si="310"/>
        <v>-1084242636.4903028</v>
      </c>
      <c r="R627">
        <f t="shared" si="311"/>
        <v>0</v>
      </c>
      <c r="S627">
        <f t="shared" si="312"/>
        <v>0</v>
      </c>
      <c r="U627">
        <f t="shared" si="300"/>
        <v>5.2359877559829888</v>
      </c>
      <c r="V627">
        <f t="shared" si="301"/>
        <v>-4.3045061735070806</v>
      </c>
      <c r="W627">
        <f t="shared" si="313"/>
        <v>-5.7896790326258616</v>
      </c>
      <c r="X627">
        <f t="shared" si="302"/>
        <v>-0.55369127664287277</v>
      </c>
      <c r="Y627" t="e">
        <f t="shared" si="303"/>
        <v>#NUM!</v>
      </c>
      <c r="Z627">
        <f t="shared" si="314"/>
        <v>0.51643187527348833</v>
      </c>
      <c r="AA627" t="e">
        <f t="shared" si="304"/>
        <v>#NUM!</v>
      </c>
      <c r="AD627">
        <f t="shared" si="315"/>
        <v>-5.7463957785221342E-10</v>
      </c>
      <c r="AE627">
        <f t="shared" si="305"/>
        <v>-0.47312982796074682</v>
      </c>
      <c r="AF627">
        <f t="shared" si="306"/>
        <v>20.760845521766949</v>
      </c>
      <c r="AG627">
        <f t="shared" si="316"/>
        <v>0.51643187527348833</v>
      </c>
      <c r="AH627">
        <f t="shared" si="317"/>
        <v>20.804147568505051</v>
      </c>
      <c r="AI627">
        <f t="shared" si="307"/>
        <v>0</v>
      </c>
    </row>
    <row r="628" spans="1:35" x14ac:dyDescent="0.3">
      <c r="A628">
        <f t="shared" si="328"/>
        <v>0.59399999999999997</v>
      </c>
      <c r="B628">
        <f t="shared" si="318"/>
        <v>0.9330523803734978</v>
      </c>
      <c r="C628">
        <f t="shared" si="323"/>
        <v>0.59538435209709817</v>
      </c>
      <c r="D628">
        <f t="shared" si="319"/>
        <v>933054.88422220433</v>
      </c>
      <c r="E628">
        <f t="shared" si="324"/>
        <v>0.95671205170227258</v>
      </c>
      <c r="F628">
        <f t="shared" si="320"/>
        <v>1818962162.0258434</v>
      </c>
      <c r="G628" t="e">
        <f t="shared" si="321"/>
        <v>#NUM!</v>
      </c>
      <c r="H628" t="e">
        <f t="shared" si="322"/>
        <v>#NUM!</v>
      </c>
      <c r="I628">
        <f t="shared" si="325"/>
        <v>0.59538332768559243</v>
      </c>
      <c r="J628" t="e">
        <f t="shared" si="326"/>
        <v>#NUM!</v>
      </c>
      <c r="K628" t="e">
        <f t="shared" si="327"/>
        <v>#NUM!</v>
      </c>
      <c r="M628">
        <f t="shared" si="298"/>
        <v>21321553.256272878</v>
      </c>
      <c r="N628">
        <f t="shared" si="299"/>
        <v>21.321531460445652</v>
      </c>
      <c r="O628">
        <f t="shared" si="308"/>
        <v>-0.51854983266421639</v>
      </c>
      <c r="P628">
        <f t="shared" si="309"/>
        <v>20.802981627781435</v>
      </c>
      <c r="Q628">
        <f t="shared" si="310"/>
        <v>-1082979210.5060737</v>
      </c>
      <c r="R628">
        <f t="shared" si="311"/>
        <v>0</v>
      </c>
      <c r="S628">
        <f t="shared" si="312"/>
        <v>0</v>
      </c>
      <c r="U628">
        <f t="shared" si="300"/>
        <v>5.2359877559829888</v>
      </c>
      <c r="V628">
        <f t="shared" si="301"/>
        <v>-4.3029353756094908</v>
      </c>
      <c r="W628">
        <f t="shared" si="313"/>
        <v>-5.8065932985343043</v>
      </c>
      <c r="X628">
        <f t="shared" si="302"/>
        <v>-0.57060554255131546</v>
      </c>
      <c r="Y628" t="e">
        <f t="shared" si="303"/>
        <v>#NUM!</v>
      </c>
      <c r="Z628">
        <f t="shared" si="314"/>
        <v>0.51854811207417495</v>
      </c>
      <c r="AA628" t="e">
        <f t="shared" si="304"/>
        <v>#NUM!</v>
      </c>
      <c r="AD628">
        <f t="shared" si="315"/>
        <v>-5.7463957785221342E-10</v>
      </c>
      <c r="AE628">
        <f t="shared" si="305"/>
        <v>-0.47429576715137772</v>
      </c>
      <c r="AF628">
        <f t="shared" si="306"/>
        <v>20.758729283433272</v>
      </c>
      <c r="AG628">
        <f t="shared" si="316"/>
        <v>0.51854811207417495</v>
      </c>
      <c r="AH628">
        <f t="shared" si="317"/>
        <v>20.802981627781431</v>
      </c>
      <c r="AI628">
        <f t="shared" si="307"/>
        <v>0</v>
      </c>
    </row>
    <row r="629" spans="1:35" x14ac:dyDescent="0.3">
      <c r="A629">
        <f t="shared" si="328"/>
        <v>0.59499999999999997</v>
      </c>
      <c r="B629">
        <f t="shared" si="318"/>
        <v>0.93462317827108743</v>
      </c>
      <c r="C629">
        <f t="shared" si="323"/>
        <v>0.59412157462307524</v>
      </c>
      <c r="D629">
        <f t="shared" si="319"/>
        <v>934625.68369059183</v>
      </c>
      <c r="E629">
        <f t="shared" si="324"/>
        <v>0.9557930149579037</v>
      </c>
      <c r="F629">
        <f t="shared" si="320"/>
        <v>1820711173.618685</v>
      </c>
      <c r="G629" t="e">
        <f t="shared" si="321"/>
        <v>#NUM!</v>
      </c>
      <c r="H629" t="e">
        <f t="shared" si="322"/>
        <v>#NUM!</v>
      </c>
      <c r="I629">
        <f t="shared" si="325"/>
        <v>0.59412055166263222</v>
      </c>
      <c r="J629" t="e">
        <f t="shared" si="326"/>
        <v>#NUM!</v>
      </c>
      <c r="K629" t="e">
        <f t="shared" si="327"/>
        <v>#NUM!</v>
      </c>
      <c r="M629">
        <f t="shared" si="298"/>
        <v>21322514.338938925</v>
      </c>
      <c r="N629">
        <f t="shared" si="299"/>
        <v>21.322492540988502</v>
      </c>
      <c r="O629">
        <f t="shared" si="308"/>
        <v>-0.52067303128384934</v>
      </c>
      <c r="P629">
        <f t="shared" si="309"/>
        <v>20.801819509704654</v>
      </c>
      <c r="Q629">
        <f t="shared" si="310"/>
        <v>-1081721391.7742553</v>
      </c>
      <c r="R629">
        <f t="shared" si="311"/>
        <v>0</v>
      </c>
      <c r="S629">
        <f t="shared" si="312"/>
        <v>0</v>
      </c>
      <c r="U629">
        <f t="shared" si="300"/>
        <v>5.2359877559829888</v>
      </c>
      <c r="V629">
        <f t="shared" si="301"/>
        <v>-4.3013645777119009</v>
      </c>
      <c r="W629">
        <f t="shared" si="313"/>
        <v>-5.8235744782748551</v>
      </c>
      <c r="X629">
        <f t="shared" si="302"/>
        <v>-0.58758672229186626</v>
      </c>
      <c r="Y629" t="e">
        <f t="shared" si="303"/>
        <v>#NUM!</v>
      </c>
      <c r="Z629">
        <f t="shared" si="314"/>
        <v>0.52067130947914242</v>
      </c>
      <c r="AA629" t="e">
        <f t="shared" si="304"/>
        <v>#NUM!</v>
      </c>
      <c r="AD629">
        <f t="shared" si="315"/>
        <v>-5.7463957785221342E-10</v>
      </c>
      <c r="AE629">
        <f t="shared" si="305"/>
        <v>-0.47545788401349581</v>
      </c>
      <c r="AF629">
        <f t="shared" si="306"/>
        <v>20.75660608481364</v>
      </c>
      <c r="AG629">
        <f t="shared" si="316"/>
        <v>0.52067130947914242</v>
      </c>
      <c r="AH629">
        <f t="shared" si="317"/>
        <v>20.801819509704647</v>
      </c>
      <c r="AI629">
        <f t="shared" si="307"/>
        <v>0</v>
      </c>
    </row>
    <row r="630" spans="1:35" x14ac:dyDescent="0.3">
      <c r="A630">
        <f t="shared" si="328"/>
        <v>0.59599999999999997</v>
      </c>
      <c r="B630">
        <f t="shared" si="318"/>
        <v>0.93619397616867706</v>
      </c>
      <c r="C630">
        <f t="shared" si="323"/>
        <v>0.5928573312101949</v>
      </c>
      <c r="D630">
        <f t="shared" si="319"/>
        <v>936196.48315897945</v>
      </c>
      <c r="E630">
        <f t="shared" si="324"/>
        <v>0.9548645448880656</v>
      </c>
      <c r="F630">
        <f t="shared" si="320"/>
        <v>1822481556.4856317</v>
      </c>
      <c r="G630" t="e">
        <f t="shared" si="321"/>
        <v>#NUM!</v>
      </c>
      <c r="H630" t="e">
        <f t="shared" si="322"/>
        <v>#NUM!</v>
      </c>
      <c r="I630">
        <f t="shared" si="325"/>
        <v>0.59285630952196922</v>
      </c>
      <c r="J630" t="e">
        <f t="shared" si="326"/>
        <v>#NUM!</v>
      </c>
      <c r="K630" t="e">
        <f t="shared" si="327"/>
        <v>#NUM!</v>
      </c>
      <c r="M630">
        <f t="shared" si="298"/>
        <v>21323486.22536264</v>
      </c>
      <c r="N630">
        <f t="shared" si="299"/>
        <v>21.323464425282026</v>
      </c>
      <c r="O630">
        <f t="shared" si="308"/>
        <v>-0.5228032204392884</v>
      </c>
      <c r="P630">
        <f t="shared" si="309"/>
        <v>20.800661204842736</v>
      </c>
      <c r="Q630">
        <f t="shared" si="310"/>
        <v>-1080469153.9805574</v>
      </c>
      <c r="R630">
        <f t="shared" si="311"/>
        <v>0</v>
      </c>
      <c r="S630">
        <f t="shared" si="312"/>
        <v>0</v>
      </c>
      <c r="U630">
        <f t="shared" si="300"/>
        <v>5.2359877559829888</v>
      </c>
      <c r="V630">
        <f t="shared" si="301"/>
        <v>-4.299793779814312</v>
      </c>
      <c r="W630">
        <f t="shared" si="313"/>
        <v>-5.8406230940015575</v>
      </c>
      <c r="X630">
        <f t="shared" si="302"/>
        <v>-0.60463533801856872</v>
      </c>
      <c r="Y630" t="e">
        <f t="shared" si="303"/>
        <v>#NUM!</v>
      </c>
      <c r="Z630">
        <f t="shared" si="314"/>
        <v>0.52280149710881363</v>
      </c>
      <c r="AA630" t="e">
        <f t="shared" si="304"/>
        <v>#NUM!</v>
      </c>
      <c r="AD630">
        <f t="shared" si="315"/>
        <v>-5.7463957785221342E-10</v>
      </c>
      <c r="AE630">
        <f t="shared" si="305"/>
        <v>-0.47661618734963968</v>
      </c>
      <c r="AF630">
        <f t="shared" si="306"/>
        <v>20.754475895658199</v>
      </c>
      <c r="AG630">
        <f t="shared" si="316"/>
        <v>0.52280149710881363</v>
      </c>
      <c r="AH630">
        <f t="shared" si="317"/>
        <v>20.800661204842733</v>
      </c>
      <c r="AI630">
        <f t="shared" si="307"/>
        <v>0</v>
      </c>
    </row>
    <row r="631" spans="1:35" x14ac:dyDescent="0.3">
      <c r="A631">
        <f t="shared" si="328"/>
        <v>0.59699999999999998</v>
      </c>
      <c r="B631">
        <f t="shared" si="318"/>
        <v>0.93776477406626679</v>
      </c>
      <c r="C631">
        <f t="shared" si="323"/>
        <v>0.59159162497785833</v>
      </c>
      <c r="D631">
        <f t="shared" si="319"/>
        <v>937767.28262736707</v>
      </c>
      <c r="E631">
        <f t="shared" si="324"/>
        <v>0.95392665069026428</v>
      </c>
      <c r="F631">
        <f t="shared" si="320"/>
        <v>1824273407.9620435</v>
      </c>
      <c r="G631" t="e">
        <f t="shared" si="321"/>
        <v>#NUM!</v>
      </c>
      <c r="H631" t="e">
        <f t="shared" si="322"/>
        <v>#NUM!</v>
      </c>
      <c r="I631">
        <f t="shared" si="325"/>
        <v>0.59159060457005541</v>
      </c>
      <c r="J631" t="e">
        <f t="shared" si="326"/>
        <v>#NUM!</v>
      </c>
      <c r="K631" t="e">
        <f t="shared" si="327"/>
        <v>#NUM!</v>
      </c>
      <c r="M631">
        <f t="shared" si="298"/>
        <v>21324468.936529104</v>
      </c>
      <c r="N631">
        <f t="shared" si="299"/>
        <v>21.324447134311281</v>
      </c>
      <c r="O631">
        <f t="shared" si="308"/>
        <v>-0.52494042966096155</v>
      </c>
      <c r="P631">
        <f t="shared" si="309"/>
        <v>20.799506704650319</v>
      </c>
      <c r="Q631">
        <f t="shared" si="310"/>
        <v>-1079222471.8973517</v>
      </c>
      <c r="R631">
        <f t="shared" si="311"/>
        <v>0</v>
      </c>
      <c r="S631">
        <f t="shared" si="312"/>
        <v>0</v>
      </c>
      <c r="U631">
        <f t="shared" si="300"/>
        <v>5.2359877559829888</v>
      </c>
      <c r="V631">
        <f t="shared" si="301"/>
        <v>-4.2982229819167221</v>
      </c>
      <c r="W631">
        <f t="shared" si="313"/>
        <v>-5.8577396729976865</v>
      </c>
      <c r="X631">
        <f t="shared" si="302"/>
        <v>-0.62175191701469767</v>
      </c>
      <c r="Y631" t="e">
        <f t="shared" si="303"/>
        <v>#NUM!</v>
      </c>
      <c r="Z631">
        <f t="shared" si="314"/>
        <v>0.52493870480780302</v>
      </c>
      <c r="AA631" t="e">
        <f t="shared" si="304"/>
        <v>#NUM!</v>
      </c>
      <c r="AD631">
        <f t="shared" si="315"/>
        <v>-5.7463957785221342E-10</v>
      </c>
      <c r="AE631">
        <f t="shared" si="305"/>
        <v>-0.47777068601937006</v>
      </c>
      <c r="AF631">
        <f t="shared" si="306"/>
        <v>20.752338686436527</v>
      </c>
      <c r="AG631">
        <f t="shared" si="316"/>
        <v>0.52493870480780302</v>
      </c>
      <c r="AH631">
        <f t="shared" si="317"/>
        <v>20.799506704650319</v>
      </c>
      <c r="AI631">
        <f t="shared" si="307"/>
        <v>0</v>
      </c>
    </row>
    <row r="632" spans="1:35" x14ac:dyDescent="0.3">
      <c r="A632">
        <f t="shared" si="328"/>
        <v>0.59799999999999998</v>
      </c>
      <c r="B632">
        <f t="shared" si="318"/>
        <v>0.93933557196385642</v>
      </c>
      <c r="C632">
        <f t="shared" si="323"/>
        <v>0.59032445904907627</v>
      </c>
      <c r="D632">
        <f t="shared" si="319"/>
        <v>939338.08209575457</v>
      </c>
      <c r="E632">
        <f t="shared" si="324"/>
        <v>0.95297934165641518</v>
      </c>
      <c r="F632">
        <f t="shared" si="320"/>
        <v>1826086826.7886987</v>
      </c>
      <c r="G632" t="e">
        <f t="shared" si="321"/>
        <v>#NUM!</v>
      </c>
      <c r="H632" t="e">
        <f t="shared" si="322"/>
        <v>#NUM!</v>
      </c>
      <c r="I632">
        <f t="shared" si="325"/>
        <v>0.59032344002385262</v>
      </c>
      <c r="J632" t="e">
        <f t="shared" si="326"/>
        <v>#NUM!</v>
      </c>
      <c r="K632" t="e">
        <f t="shared" si="327"/>
        <v>#NUM!</v>
      </c>
      <c r="M632">
        <f t="shared" si="298"/>
        <v>21325462.493697513</v>
      </c>
      <c r="N632">
        <f t="shared" si="299"/>
        <v>21.325440689335437</v>
      </c>
      <c r="O632">
        <f t="shared" si="308"/>
        <v>-0.52708468886071969</v>
      </c>
      <c r="P632">
        <f t="shared" si="309"/>
        <v>20.798356000474719</v>
      </c>
      <c r="Q632">
        <f t="shared" si="310"/>
        <v>-1077981320.305867</v>
      </c>
      <c r="R632">
        <f t="shared" si="311"/>
        <v>0</v>
      </c>
      <c r="S632">
        <f t="shared" si="312"/>
        <v>0</v>
      </c>
      <c r="U632">
        <f t="shared" si="300"/>
        <v>5.2359877559829888</v>
      </c>
      <c r="V632">
        <f t="shared" si="301"/>
        <v>-4.2966521840191323</v>
      </c>
      <c r="W632">
        <f t="shared" si="313"/>
        <v>-5.8749247477397084</v>
      </c>
      <c r="X632">
        <f t="shared" si="302"/>
        <v>-0.63893699175671959</v>
      </c>
      <c r="Y632" t="e">
        <f t="shared" si="303"/>
        <v>#NUM!</v>
      </c>
      <c r="Z632">
        <f t="shared" si="314"/>
        <v>0.52708296264713062</v>
      </c>
      <c r="AA632" t="e">
        <f t="shared" si="304"/>
        <v>#NUM!</v>
      </c>
      <c r="AD632">
        <f t="shared" si="315"/>
        <v>-5.7463957785221342E-10</v>
      </c>
      <c r="AE632">
        <f t="shared" si="305"/>
        <v>-0.4789213888345491</v>
      </c>
      <c r="AF632">
        <f t="shared" si="306"/>
        <v>20.750194427236771</v>
      </c>
      <c r="AG632">
        <f t="shared" si="316"/>
        <v>0.52708296264713062</v>
      </c>
      <c r="AH632">
        <f t="shared" si="317"/>
        <v>20.798356000474715</v>
      </c>
      <c r="AI632">
        <f t="shared" si="307"/>
        <v>0</v>
      </c>
    </row>
    <row r="633" spans="1:35" x14ac:dyDescent="0.3">
      <c r="A633">
        <f t="shared" si="328"/>
        <v>0.59899999999999998</v>
      </c>
      <c r="B633">
        <f t="shared" si="318"/>
        <v>0.94090636986144605</v>
      </c>
      <c r="C633">
        <f t="shared" si="323"/>
        <v>0.58905583655046068</v>
      </c>
      <c r="D633">
        <f t="shared" si="319"/>
        <v>940908.88156414207</v>
      </c>
      <c r="E633">
        <f t="shared" si="324"/>
        <v>0.95202262710149577</v>
      </c>
      <c r="F633">
        <f t="shared" si="320"/>
        <v>1827921913.2624879</v>
      </c>
      <c r="G633" t="e">
        <f t="shared" si="321"/>
        <v>#NUM!</v>
      </c>
      <c r="H633" t="e">
        <f t="shared" si="322"/>
        <v>#NUM!</v>
      </c>
      <c r="I633">
        <f t="shared" si="325"/>
        <v>0.5890548189162067</v>
      </c>
      <c r="J633" t="e">
        <f t="shared" si="326"/>
        <v>#NUM!</v>
      </c>
      <c r="K633" t="e">
        <f t="shared" si="327"/>
        <v>#NUM!</v>
      </c>
      <c r="M633">
        <f t="shared" si="298"/>
        <v>21326466.918477915</v>
      </c>
      <c r="N633">
        <f t="shared" si="299"/>
        <v>21.326445111964496</v>
      </c>
      <c r="O633">
        <f t="shared" si="308"/>
        <v>-0.52923602849636564</v>
      </c>
      <c r="P633">
        <f t="shared" si="309"/>
        <v>20.797209083468129</v>
      </c>
      <c r="Q633">
        <f t="shared" si="310"/>
        <v>-1076745673.9015026</v>
      </c>
      <c r="R633">
        <f t="shared" si="311"/>
        <v>0</v>
      </c>
      <c r="S633">
        <f t="shared" si="312"/>
        <v>0</v>
      </c>
      <c r="U633">
        <f t="shared" si="300"/>
        <v>5.2359877559829888</v>
      </c>
      <c r="V633">
        <f t="shared" si="301"/>
        <v>-4.2950813861215424</v>
      </c>
      <c r="W633">
        <f t="shared" si="313"/>
        <v>-5.8921788559621975</v>
      </c>
      <c r="X633">
        <f t="shared" si="302"/>
        <v>-0.65619109997920866</v>
      </c>
      <c r="Y633" t="e">
        <f t="shared" si="303"/>
        <v>#NUM!</v>
      </c>
      <c r="Z633">
        <f t="shared" si="314"/>
        <v>0.52923430092646506</v>
      </c>
      <c r="AA633" t="e">
        <f t="shared" si="304"/>
        <v>#NUM!</v>
      </c>
      <c r="AD633">
        <f t="shared" si="315"/>
        <v>-5.7463957785221342E-10</v>
      </c>
      <c r="AE633">
        <f t="shared" si="305"/>
        <v>-0.48006830448482019</v>
      </c>
      <c r="AF633">
        <f t="shared" si="306"/>
        <v>20.748043087601122</v>
      </c>
      <c r="AG633">
        <f t="shared" si="316"/>
        <v>0.52923430092646506</v>
      </c>
      <c r="AH633">
        <f t="shared" si="317"/>
        <v>20.797209083468125</v>
      </c>
      <c r="AI633">
        <f t="shared" si="307"/>
        <v>0</v>
      </c>
    </row>
    <row r="634" spans="1:35" x14ac:dyDescent="0.3">
      <c r="A634">
        <f t="shared" si="328"/>
        <v>0.6</v>
      </c>
      <c r="B634">
        <f t="shared" si="318"/>
        <v>0.94247716775903578</v>
      </c>
      <c r="C634">
        <f t="shared" si="323"/>
        <v>0.58778576061221788</v>
      </c>
      <c r="D634">
        <f t="shared" si="319"/>
        <v>942479.68103252968</v>
      </c>
      <c r="E634">
        <f t="shared" si="324"/>
        <v>0.95105651643191758</v>
      </c>
      <c r="F634">
        <f t="shared" si="320"/>
        <v>1829778769.1202071</v>
      </c>
      <c r="G634" t="e">
        <f t="shared" si="321"/>
        <v>#NUM!</v>
      </c>
      <c r="H634" t="e">
        <f t="shared" si="322"/>
        <v>#NUM!</v>
      </c>
      <c r="I634">
        <f t="shared" si="325"/>
        <v>0.58778474437730788</v>
      </c>
      <c r="J634" t="e">
        <f t="shared" si="326"/>
        <v>#NUM!</v>
      </c>
      <c r="K634" t="e">
        <f t="shared" si="327"/>
        <v>#NUM!</v>
      </c>
      <c r="M634">
        <f t="shared" si="298"/>
        <v>21327482.232761573</v>
      </c>
      <c r="N634">
        <f t="shared" si="299"/>
        <v>21.327460424089708</v>
      </c>
      <c r="O634">
        <f t="shared" si="308"/>
        <v>-0.53139447909848703</v>
      </c>
      <c r="P634">
        <f t="shared" si="309"/>
        <v>20.79606594499122</v>
      </c>
      <c r="Q634">
        <f t="shared" si="310"/>
        <v>-1075515507.7282944</v>
      </c>
      <c r="R634">
        <f t="shared" si="311"/>
        <v>0</v>
      </c>
      <c r="S634">
        <f t="shared" si="312"/>
        <v>0</v>
      </c>
      <c r="U634">
        <f t="shared" si="300"/>
        <v>5.2359877559829888</v>
      </c>
      <c r="V634">
        <f t="shared" si="301"/>
        <v>-4.2935105882239526</v>
      </c>
      <c r="W634">
        <f t="shared" si="313"/>
        <v>-5.9095025407237225</v>
      </c>
      <c r="X634">
        <f t="shared" si="302"/>
        <v>-0.67351478474073367</v>
      </c>
      <c r="Y634" t="e">
        <f t="shared" si="303"/>
        <v>#NUM!</v>
      </c>
      <c r="Z634">
        <f t="shared" si="314"/>
        <v>0.53139275017639231</v>
      </c>
      <c r="AA634" t="e">
        <f t="shared" si="304"/>
        <v>#NUM!</v>
      </c>
      <c r="AD634">
        <f t="shared" si="315"/>
        <v>-5.7463957785221342E-10</v>
      </c>
      <c r="AE634">
        <f t="shared" si="305"/>
        <v>-0.48121144160953638</v>
      </c>
      <c r="AF634">
        <f t="shared" si="306"/>
        <v>20.745884636999001</v>
      </c>
      <c r="AG634">
        <f t="shared" si="316"/>
        <v>0.53139275017639231</v>
      </c>
      <c r="AH634">
        <f t="shared" si="317"/>
        <v>20.796065944991216</v>
      </c>
      <c r="AI634">
        <f t="shared" si="307"/>
        <v>0</v>
      </c>
    </row>
    <row r="635" spans="1:35" x14ac:dyDescent="0.3">
      <c r="A635">
        <f t="shared" si="328"/>
        <v>0.60099999999999998</v>
      </c>
      <c r="B635">
        <f t="shared" si="318"/>
        <v>0.94404796565662541</v>
      </c>
      <c r="C635">
        <f t="shared" si="323"/>
        <v>0.58651423436814021</v>
      </c>
      <c r="D635">
        <f t="shared" si="319"/>
        <v>944050.48050091718</v>
      </c>
      <c r="E635">
        <f t="shared" si="324"/>
        <v>0.95008101925440325</v>
      </c>
      <c r="F635">
        <f t="shared" si="320"/>
        <v>1831657497.3429363</v>
      </c>
      <c r="G635" t="e">
        <f t="shared" si="321"/>
        <v>#NUM!</v>
      </c>
      <c r="H635" t="e">
        <f t="shared" si="322"/>
        <v>#NUM!</v>
      </c>
      <c r="I635">
        <f t="shared" si="325"/>
        <v>0.58651321954093238</v>
      </c>
      <c r="J635" t="e">
        <f t="shared" si="326"/>
        <v>#NUM!</v>
      </c>
      <c r="K635" t="e">
        <f t="shared" si="327"/>
        <v>#NUM!</v>
      </c>
      <c r="M635">
        <f t="shared" si="298"/>
        <v>21328508.45860827</v>
      </c>
      <c r="N635">
        <f t="shared" si="299"/>
        <v>21.328486647770809</v>
      </c>
      <c r="O635">
        <f t="shared" si="308"/>
        <v>-0.53356007143088768</v>
      </c>
      <c r="P635">
        <f t="shared" si="309"/>
        <v>20.794926576339922</v>
      </c>
      <c r="Q635">
        <f t="shared" si="310"/>
        <v>-1074290796.8833106</v>
      </c>
      <c r="R635">
        <f t="shared" si="311"/>
        <v>0</v>
      </c>
      <c r="S635">
        <f t="shared" si="312"/>
        <v>0</v>
      </c>
      <c r="U635">
        <f t="shared" si="300"/>
        <v>5.2359877559829888</v>
      </c>
      <c r="V635">
        <f t="shared" si="301"/>
        <v>-4.2919397903263636</v>
      </c>
      <c r="W635">
        <f t="shared" si="313"/>
        <v>-5.926896350473716</v>
      </c>
      <c r="X635">
        <f t="shared" si="302"/>
        <v>-0.69090859449072717</v>
      </c>
      <c r="Y635" t="e">
        <f t="shared" si="303"/>
        <v>#NUM!</v>
      </c>
      <c r="Z635">
        <f t="shared" si="314"/>
        <v>0.53355834116071466</v>
      </c>
      <c r="AA635" t="e">
        <f t="shared" si="304"/>
        <v>#NUM!</v>
      </c>
      <c r="AD635">
        <f t="shared" si="315"/>
        <v>-5.7463957785221342E-10</v>
      </c>
      <c r="AE635">
        <f t="shared" si="305"/>
        <v>-0.48235080891275367</v>
      </c>
      <c r="AF635">
        <f t="shared" si="306"/>
        <v>20.743719044666602</v>
      </c>
      <c r="AG635">
        <f t="shared" si="316"/>
        <v>0.53355834116071466</v>
      </c>
      <c r="AH635">
        <f t="shared" si="317"/>
        <v>20.794926576339922</v>
      </c>
      <c r="AI635">
        <f t="shared" si="307"/>
        <v>0</v>
      </c>
    </row>
    <row r="636" spans="1:35" x14ac:dyDescent="0.3">
      <c r="A636">
        <f t="shared" si="328"/>
        <v>0.60199999999999998</v>
      </c>
      <c r="B636">
        <f t="shared" si="318"/>
        <v>0.94561876355421504</v>
      </c>
      <c r="C636">
        <f t="shared" si="323"/>
        <v>0.58524126095559859</v>
      </c>
      <c r="D636">
        <f t="shared" si="319"/>
        <v>945621.2799693048</v>
      </c>
      <c r="E636">
        <f t="shared" si="324"/>
        <v>0.94909614512442031</v>
      </c>
      <c r="F636">
        <f t="shared" si="320"/>
        <v>1833558202.6543941</v>
      </c>
      <c r="G636" t="e">
        <f t="shared" si="321"/>
        <v>#NUM!</v>
      </c>
      <c r="H636" t="e">
        <f t="shared" si="322"/>
        <v>#NUM!</v>
      </c>
      <c r="I636">
        <f t="shared" si="325"/>
        <v>0.58524024745003844</v>
      </c>
      <c r="J636" t="e">
        <f t="shared" si="326"/>
        <v>#NUM!</v>
      </c>
      <c r="K636" t="e">
        <f t="shared" si="327"/>
        <v>#NUM!</v>
      </c>
      <c r="M636">
        <f t="shared" si="298"/>
        <v>21329545.61851269</v>
      </c>
      <c r="N636">
        <f t="shared" si="299"/>
        <v>21.329523805502472</v>
      </c>
      <c r="O636">
        <f t="shared" si="308"/>
        <v>-0.53573283665421001</v>
      </c>
      <c r="P636">
        <f t="shared" si="309"/>
        <v>20.793790968848263</v>
      </c>
      <c r="Q636">
        <f t="shared" si="310"/>
        <v>-1073071516.6266011</v>
      </c>
      <c r="R636">
        <f t="shared" si="311"/>
        <v>0</v>
      </c>
      <c r="S636">
        <f t="shared" si="312"/>
        <v>0</v>
      </c>
      <c r="U636">
        <f t="shared" si="300"/>
        <v>5.2359877559829888</v>
      </c>
      <c r="V636">
        <f t="shared" si="301"/>
        <v>-4.2903689924287738</v>
      </c>
      <c r="W636">
        <f t="shared" si="313"/>
        <v>-5.9443608391203693</v>
      </c>
      <c r="X636">
        <f t="shared" si="302"/>
        <v>-0.70837308313738045</v>
      </c>
      <c r="Y636" t="e">
        <f t="shared" si="303"/>
        <v>#NUM!</v>
      </c>
      <c r="Z636">
        <f t="shared" si="314"/>
        <v>0.53573110487877762</v>
      </c>
      <c r="AA636" t="e">
        <f t="shared" si="304"/>
        <v>#NUM!</v>
      </c>
      <c r="AD636">
        <f t="shared" si="315"/>
        <v>-5.7463957785221342E-10</v>
      </c>
      <c r="AE636">
        <f t="shared" si="305"/>
        <v>-0.48348641489915939</v>
      </c>
      <c r="AF636">
        <f t="shared" si="306"/>
        <v>20.741546279443281</v>
      </c>
      <c r="AG636">
        <f t="shared" si="316"/>
        <v>0.53573110487877762</v>
      </c>
      <c r="AH636">
        <f t="shared" si="317"/>
        <v>20.79379096884826</v>
      </c>
      <c r="AI636">
        <f t="shared" si="307"/>
        <v>0</v>
      </c>
    </row>
    <row r="637" spans="1:35" x14ac:dyDescent="0.3">
      <c r="A637">
        <f t="shared" si="328"/>
        <v>0.60299999999999998</v>
      </c>
      <c r="B637">
        <f t="shared" si="318"/>
        <v>0.94718956145180466</v>
      </c>
      <c r="C637">
        <f t="shared" si="323"/>
        <v>0.58396684351553463</v>
      </c>
      <c r="D637">
        <f t="shared" si="319"/>
        <v>947192.0794376923</v>
      </c>
      <c r="E637">
        <f t="shared" si="324"/>
        <v>0.94810190383526982</v>
      </c>
      <c r="F637">
        <f t="shared" si="320"/>
        <v>1835480990.9789035</v>
      </c>
      <c r="G637" t="e">
        <f t="shared" si="321"/>
        <v>#NUM!</v>
      </c>
      <c r="H637" t="e">
        <f t="shared" si="322"/>
        <v>#NUM!</v>
      </c>
      <c r="I637">
        <f t="shared" si="325"/>
        <v>0.58396583143423775</v>
      </c>
      <c r="J637" t="e">
        <f t="shared" si="326"/>
        <v>#NUM!</v>
      </c>
      <c r="K637" t="e">
        <f t="shared" si="327"/>
        <v>#NUM!</v>
      </c>
      <c r="M637">
        <f t="shared" si="298"/>
        <v>21330593.735102266</v>
      </c>
      <c r="N637">
        <f t="shared" si="299"/>
        <v>21.330571919912078</v>
      </c>
      <c r="O637">
        <f t="shared" si="308"/>
        <v>-0.53791280568364519</v>
      </c>
      <c r="P637">
        <f t="shared" si="309"/>
        <v>20.792659114228432</v>
      </c>
      <c r="Q637">
        <f t="shared" si="310"/>
        <v>-1071857642.7446654</v>
      </c>
      <c r="R637">
        <f t="shared" si="311"/>
        <v>0</v>
      </c>
      <c r="S637">
        <f t="shared" si="312"/>
        <v>0</v>
      </c>
      <c r="U637">
        <f t="shared" si="300"/>
        <v>5.2359877559829888</v>
      </c>
      <c r="V637">
        <f t="shared" si="301"/>
        <v>-4.2887981945311839</v>
      </c>
      <c r="W637">
        <f t="shared" si="313"/>
        <v>-5.9618965660995302</v>
      </c>
      <c r="X637">
        <f t="shared" si="302"/>
        <v>-0.7259088101165414</v>
      </c>
      <c r="Y637" t="e">
        <f t="shared" si="303"/>
        <v>#NUM!</v>
      </c>
      <c r="Z637">
        <f t="shared" si="314"/>
        <v>0.53791107256782678</v>
      </c>
      <c r="AA637" t="e">
        <f t="shared" si="304"/>
        <v>#NUM!</v>
      </c>
      <c r="AD637">
        <f t="shared" si="315"/>
        <v>-5.7463957785221342E-10</v>
      </c>
      <c r="AE637">
        <f t="shared" si="305"/>
        <v>-0.48461826817860315</v>
      </c>
      <c r="AF637">
        <f t="shared" si="306"/>
        <v>20.739366310413843</v>
      </c>
      <c r="AG637">
        <f t="shared" si="316"/>
        <v>0.53791107256782678</v>
      </c>
      <c r="AH637">
        <f t="shared" si="317"/>
        <v>20.792659114228428</v>
      </c>
      <c r="AI637">
        <f t="shared" si="307"/>
        <v>0</v>
      </c>
    </row>
    <row r="638" spans="1:35" x14ac:dyDescent="0.3">
      <c r="A638">
        <f t="shared" si="328"/>
        <v>0.60399999999999998</v>
      </c>
      <c r="B638">
        <f t="shared" si="318"/>
        <v>0.94876035934939429</v>
      </c>
      <c r="C638">
        <f t="shared" si="323"/>
        <v>0.58269098519245299</v>
      </c>
      <c r="D638">
        <f t="shared" si="319"/>
        <v>948762.8789060798</v>
      </c>
      <c r="E638">
        <f t="shared" si="324"/>
        <v>0.94709830516338944</v>
      </c>
      <c r="F638">
        <f t="shared" si="320"/>
        <v>1837425969.947576</v>
      </c>
      <c r="G638" t="e">
        <f t="shared" si="321"/>
        <v>#NUM!</v>
      </c>
      <c r="H638" t="e">
        <f t="shared" si="322"/>
        <v>#NUM!</v>
      </c>
      <c r="I638">
        <f t="shared" si="325"/>
        <v>0.58268997454372917</v>
      </c>
      <c r="J638" t="e">
        <f t="shared" si="326"/>
        <v>#NUM!</v>
      </c>
      <c r="K638" t="e">
        <f t="shared" si="327"/>
        <v>#NUM!</v>
      </c>
      <c r="M638">
        <f t="shared" si="298"/>
        <v>21331652.83140726</v>
      </c>
      <c r="N638">
        <f t="shared" si="299"/>
        <v>21.331631014029867</v>
      </c>
      <c r="O638">
        <f t="shared" si="308"/>
        <v>-0.54010001015748932</v>
      </c>
      <c r="P638">
        <f t="shared" si="309"/>
        <v>20.791531003872379</v>
      </c>
      <c r="Q638">
        <f t="shared" si="310"/>
        <v>-1070649150.7996464</v>
      </c>
      <c r="R638">
        <f t="shared" si="311"/>
        <v>0</v>
      </c>
      <c r="S638">
        <f t="shared" si="312"/>
        <v>0</v>
      </c>
      <c r="U638">
        <f t="shared" si="300"/>
        <v>5.2359877559829888</v>
      </c>
      <c r="V638">
        <f t="shared" si="301"/>
        <v>-4.287227396633595</v>
      </c>
      <c r="W638">
        <f t="shared" si="313"/>
        <v>-5.9795040964446695</v>
      </c>
      <c r="X638">
        <f t="shared" si="302"/>
        <v>-0.74351634046168069</v>
      </c>
      <c r="Y638" t="e">
        <f t="shared" si="303"/>
        <v>#NUM!</v>
      </c>
      <c r="Z638">
        <f t="shared" si="314"/>
        <v>0.54009827570539382</v>
      </c>
      <c r="AA638" t="e">
        <f t="shared" si="304"/>
        <v>#NUM!</v>
      </c>
      <c r="AD638">
        <f t="shared" si="315"/>
        <v>-5.7463957785221342E-10</v>
      </c>
      <c r="AE638">
        <f t="shared" si="305"/>
        <v>-0.48574637719837727</v>
      </c>
      <c r="AF638">
        <f t="shared" si="306"/>
        <v>20.737179105940001</v>
      </c>
      <c r="AG638">
        <f t="shared" si="316"/>
        <v>0.54009827570539382</v>
      </c>
      <c r="AH638">
        <f t="shared" si="317"/>
        <v>20.791531003872379</v>
      </c>
      <c r="AI638">
        <f t="shared" si="307"/>
        <v>0</v>
      </c>
    </row>
    <row r="639" spans="1:35" x14ac:dyDescent="0.3">
      <c r="A639">
        <f t="shared" si="328"/>
        <v>0.60499999999999998</v>
      </c>
      <c r="B639">
        <f t="shared" si="318"/>
        <v>0.95033115724698403</v>
      </c>
      <c r="C639">
        <f t="shared" si="323"/>
        <v>0.58141368913441349</v>
      </c>
      <c r="D639">
        <f t="shared" si="319"/>
        <v>950333.67837446742</v>
      </c>
      <c r="E639">
        <f t="shared" si="324"/>
        <v>0.94608535897618362</v>
      </c>
      <c r="F639">
        <f t="shared" si="320"/>
        <v>1839393248.7061708</v>
      </c>
      <c r="G639" t="e">
        <f t="shared" si="321"/>
        <v>#NUM!</v>
      </c>
      <c r="H639" t="e">
        <f t="shared" si="322"/>
        <v>#NUM!</v>
      </c>
      <c r="I639">
        <f t="shared" si="325"/>
        <v>0.58141267983184008</v>
      </c>
      <c r="J639" t="e">
        <f t="shared" si="326"/>
        <v>#NUM!</v>
      </c>
      <c r="K639" t="e">
        <f t="shared" si="327"/>
        <v>#NUM!</v>
      </c>
      <c r="M639">
        <f t="shared" si="298"/>
        <v>21332722.930749442</v>
      </c>
      <c r="N639">
        <f t="shared" si="299"/>
        <v>21.332701111177578</v>
      </c>
      <c r="O639">
        <f t="shared" si="308"/>
        <v>-0.54229448195888541</v>
      </c>
      <c r="P639">
        <f t="shared" si="309"/>
        <v>20.79040662921869</v>
      </c>
      <c r="Q639">
        <f t="shared" si="310"/>
        <v>-1069446016.5228367</v>
      </c>
      <c r="R639">
        <f t="shared" si="311"/>
        <v>0</v>
      </c>
      <c r="S639">
        <f t="shared" si="312"/>
        <v>0</v>
      </c>
      <c r="U639">
        <f t="shared" si="300"/>
        <v>5.2359877559829888</v>
      </c>
      <c r="V639">
        <f t="shared" si="301"/>
        <v>-4.2856565987360051</v>
      </c>
      <c r="W639">
        <f t="shared" si="313"/>
        <v>-5.9971840008578843</v>
      </c>
      <c r="X639">
        <f t="shared" si="302"/>
        <v>-0.76119624487489546</v>
      </c>
      <c r="Y639" t="e">
        <f t="shared" si="303"/>
        <v>#NUM!</v>
      </c>
      <c r="Z639">
        <f t="shared" si="314"/>
        <v>0.54229274601171329</v>
      </c>
      <c r="AA639" t="e">
        <f t="shared" si="304"/>
        <v>#NUM!</v>
      </c>
      <c r="AD639">
        <f t="shared" si="315"/>
        <v>-5.7463957785221342E-10</v>
      </c>
      <c r="AE639">
        <f t="shared" si="305"/>
        <v>-0.48687075035698441</v>
      </c>
      <c r="AF639">
        <f t="shared" si="306"/>
        <v>20.734984634138602</v>
      </c>
      <c r="AG639">
        <f t="shared" si="316"/>
        <v>0.54229274601171329</v>
      </c>
      <c r="AH639">
        <f t="shared" si="317"/>
        <v>20.790406629218694</v>
      </c>
      <c r="AI639">
        <f t="shared" si="307"/>
        <v>0</v>
      </c>
    </row>
    <row r="640" spans="1:35" x14ac:dyDescent="0.3">
      <c r="A640">
        <f t="shared" si="328"/>
        <v>0.60599999999999998</v>
      </c>
      <c r="B640">
        <f t="shared" si="318"/>
        <v>0.95190195514457365</v>
      </c>
      <c r="C640">
        <f t="shared" si="323"/>
        <v>0.58013495849302354</v>
      </c>
      <c r="D640">
        <f t="shared" si="319"/>
        <v>951904.47784285492</v>
      </c>
      <c r="E640">
        <f t="shared" si="324"/>
        <v>0.94506307534609391</v>
      </c>
      <c r="F640">
        <f t="shared" si="320"/>
        <v>1841382937.7084219</v>
      </c>
      <c r="G640" t="e">
        <f t="shared" si="321"/>
        <v>#NUM!</v>
      </c>
      <c r="H640" t="e">
        <f t="shared" si="322"/>
        <v>#NUM!</v>
      </c>
      <c r="I640">
        <f t="shared" si="325"/>
        <v>0.58013395073431095</v>
      </c>
      <c r="J640" t="e">
        <f t="shared" si="326"/>
        <v>#NUM!</v>
      </c>
      <c r="K640" t="e">
        <f t="shared" si="327"/>
        <v>#NUM!</v>
      </c>
      <c r="M640">
        <f t="shared" si="298"/>
        <v>21333804.056623429</v>
      </c>
      <c r="N640">
        <f t="shared" si="299"/>
        <v>21.333782234849796</v>
      </c>
      <c r="O640">
        <f t="shared" si="308"/>
        <v>-0.54449625256449663</v>
      </c>
      <c r="P640">
        <f t="shared" si="309"/>
        <v>20.7892859822853</v>
      </c>
      <c r="Q640">
        <f t="shared" si="310"/>
        <v>-1068248216.3826977</v>
      </c>
      <c r="R640">
        <f t="shared" si="311"/>
        <v>0</v>
      </c>
      <c r="S640">
        <f t="shared" si="312"/>
        <v>0</v>
      </c>
      <c r="U640">
        <f t="shared" si="300"/>
        <v>5.2359877559829888</v>
      </c>
      <c r="V640">
        <f t="shared" si="301"/>
        <v>-4.2840858008384153</v>
      </c>
      <c r="W640">
        <f t="shared" si="313"/>
        <v>-6.0149368557819969</v>
      </c>
      <c r="X640">
        <f t="shared" si="302"/>
        <v>-0.77894909979900806</v>
      </c>
      <c r="Y640" t="e">
        <f t="shared" si="303"/>
        <v>#NUM!</v>
      </c>
      <c r="Z640">
        <f t="shared" si="314"/>
        <v>0.54449451545216943</v>
      </c>
      <c r="AA640" t="e">
        <f t="shared" si="304"/>
        <v>#NUM!</v>
      </c>
      <c r="AD640">
        <f t="shared" si="315"/>
        <v>-5.7463957785221342E-10</v>
      </c>
      <c r="AE640">
        <f t="shared" si="305"/>
        <v>-0.48799139612522446</v>
      </c>
      <c r="AF640">
        <f t="shared" si="306"/>
        <v>20.732782863532993</v>
      </c>
      <c r="AG640">
        <f t="shared" si="316"/>
        <v>0.54449451545216943</v>
      </c>
      <c r="AH640">
        <f t="shared" si="317"/>
        <v>20.789285982285296</v>
      </c>
      <c r="AI640">
        <f t="shared" si="307"/>
        <v>0</v>
      </c>
    </row>
    <row r="641" spans="1:35" x14ac:dyDescent="0.3">
      <c r="A641">
        <f t="shared" si="328"/>
        <v>0.60699999999999998</v>
      </c>
      <c r="B641">
        <f t="shared" si="318"/>
        <v>0.95347275304216328</v>
      </c>
      <c r="C641">
        <f t="shared" si="323"/>
        <v>0.57885479642343018</v>
      </c>
      <c r="D641">
        <f t="shared" si="319"/>
        <v>953475.27731124253</v>
      </c>
      <c r="E641">
        <f t="shared" si="324"/>
        <v>0.94403146428688345</v>
      </c>
      <c r="F641">
        <f t="shared" si="320"/>
        <v>1843395149.2444181</v>
      </c>
      <c r="G641" t="e">
        <f t="shared" si="321"/>
        <v>#NUM!</v>
      </c>
      <c r="H641" t="e">
        <f t="shared" si="322"/>
        <v>#NUM!</v>
      </c>
      <c r="I641">
        <f t="shared" si="325"/>
        <v>0.57885379002719428</v>
      </c>
      <c r="J641" t="e">
        <f t="shared" si="326"/>
        <v>#NUM!</v>
      </c>
      <c r="K641" t="e">
        <f t="shared" si="327"/>
        <v>#NUM!</v>
      </c>
      <c r="M641">
        <f t="shared" si="298"/>
        <v>21334896.232977469</v>
      </c>
      <c r="N641">
        <f t="shared" si="299"/>
        <v>21.33487440899474</v>
      </c>
      <c r="O641">
        <f t="shared" si="308"/>
        <v>-0.54670535484005367</v>
      </c>
      <c r="P641">
        <f t="shared" si="309"/>
        <v>20.788169054154686</v>
      </c>
      <c r="Q641">
        <f t="shared" si="310"/>
        <v>-1067055725.9642583</v>
      </c>
      <c r="R641">
        <f t="shared" si="311"/>
        <v>0</v>
      </c>
      <c r="S641">
        <f t="shared" si="312"/>
        <v>0</v>
      </c>
      <c r="U641">
        <f t="shared" si="300"/>
        <v>5.2359877559829888</v>
      </c>
      <c r="V641">
        <f t="shared" si="301"/>
        <v>-4.2825150029408254</v>
      </c>
      <c r="W641">
        <f t="shared" si="313"/>
        <v>-6.032763243473755</v>
      </c>
      <c r="X641">
        <f t="shared" si="302"/>
        <v>-0.79677548749076621</v>
      </c>
      <c r="Y641" t="e">
        <f t="shared" si="303"/>
        <v>#NUM!</v>
      </c>
      <c r="Z641">
        <f t="shared" si="314"/>
        <v>0.54670361623977437</v>
      </c>
      <c r="AA641" t="e">
        <f t="shared" si="304"/>
        <v>#NUM!</v>
      </c>
      <c r="AD641">
        <f t="shared" si="315"/>
        <v>-5.7463957785221342E-10</v>
      </c>
      <c r="AE641">
        <f t="shared" si="305"/>
        <v>-0.48910832276788896</v>
      </c>
      <c r="AF641">
        <f t="shared" si="306"/>
        <v>20.730573761257435</v>
      </c>
      <c r="AG641">
        <f t="shared" si="316"/>
        <v>0.54670361623977437</v>
      </c>
      <c r="AH641">
        <f t="shared" si="317"/>
        <v>20.788169054154682</v>
      </c>
      <c r="AI641">
        <f t="shared" si="307"/>
        <v>0</v>
      </c>
    </row>
    <row r="642" spans="1:35" x14ac:dyDescent="0.3">
      <c r="A642">
        <f t="shared" si="328"/>
        <v>0.60799999999999998</v>
      </c>
      <c r="B642">
        <f t="shared" si="318"/>
        <v>0.95504355093975302</v>
      </c>
      <c r="C642">
        <f t="shared" si="323"/>
        <v>0.57757320608431229</v>
      </c>
      <c r="D642">
        <f t="shared" si="319"/>
        <v>955046.07677963015</v>
      </c>
      <c r="E642">
        <f t="shared" si="324"/>
        <v>0.94299053601784644</v>
      </c>
      <c r="F642">
        <f t="shared" si="320"/>
        <v>1845429996.9428451</v>
      </c>
      <c r="G642" t="e">
        <f t="shared" si="321"/>
        <v>#NUM!</v>
      </c>
      <c r="H642" t="e">
        <f t="shared" si="322"/>
        <v>#NUM!</v>
      </c>
      <c r="I642">
        <f t="shared" si="325"/>
        <v>0.57757220105858653</v>
      </c>
      <c r="J642" t="e">
        <f t="shared" si="326"/>
        <v>#NUM!</v>
      </c>
      <c r="K642" t="e">
        <f t="shared" si="327"/>
        <v>#NUM!</v>
      </c>
      <c r="M642">
        <f t="shared" si="298"/>
        <v>21335999.483936261</v>
      </c>
      <c r="N642">
        <f t="shared" si="299"/>
        <v>21.335977657737065</v>
      </c>
      <c r="O642">
        <f t="shared" si="308"/>
        <v>-0.54892182092290021</v>
      </c>
      <c r="P642">
        <f t="shared" si="309"/>
        <v>20.787055836814165</v>
      </c>
      <c r="Q642">
        <f t="shared" si="310"/>
        <v>-1065868521.9354446</v>
      </c>
      <c r="R642">
        <f t="shared" si="311"/>
        <v>0</v>
      </c>
      <c r="S642">
        <f t="shared" si="312"/>
        <v>0</v>
      </c>
      <c r="U642">
        <f t="shared" si="300"/>
        <v>5.2359877559829888</v>
      </c>
      <c r="V642">
        <f t="shared" si="301"/>
        <v>-4.2809442050432356</v>
      </c>
      <c r="W642">
        <f t="shared" si="313"/>
        <v>-6.0506637520781466</v>
      </c>
      <c r="X642">
        <f t="shared" si="302"/>
        <v>-0.81467599609515773</v>
      </c>
      <c r="Y642" t="e">
        <f t="shared" si="303"/>
        <v>#NUM!</v>
      </c>
      <c r="Z642">
        <f t="shared" si="314"/>
        <v>0.54892008083767885</v>
      </c>
      <c r="AA642" t="e">
        <f t="shared" si="304"/>
        <v>#NUM!</v>
      </c>
      <c r="AD642">
        <f t="shared" si="315"/>
        <v>-5.7463957785221342E-10</v>
      </c>
      <c r="AE642">
        <f t="shared" si="305"/>
        <v>-0.49022153862346834</v>
      </c>
      <c r="AF642">
        <f t="shared" si="306"/>
        <v>20.72835729517459</v>
      </c>
      <c r="AG642">
        <f t="shared" si="316"/>
        <v>0.54892008083767885</v>
      </c>
      <c r="AH642">
        <f t="shared" si="317"/>
        <v>20.787055836814162</v>
      </c>
      <c r="AI642">
        <f t="shared" si="307"/>
        <v>0</v>
      </c>
    </row>
    <row r="643" spans="1:35" x14ac:dyDescent="0.3">
      <c r="A643">
        <f t="shared" si="328"/>
        <v>0.60899999999999999</v>
      </c>
      <c r="B643">
        <f t="shared" si="318"/>
        <v>0.95661434883734264</v>
      </c>
      <c r="C643">
        <f t="shared" si="323"/>
        <v>0.57629019063787312</v>
      </c>
      <c r="D643">
        <f t="shared" si="319"/>
        <v>956616.87624801765</v>
      </c>
      <c r="E643">
        <f t="shared" si="324"/>
        <v>0.94194030085161518</v>
      </c>
      <c r="F643">
        <f t="shared" si="320"/>
        <v>1847487596.0049675</v>
      </c>
      <c r="G643" t="e">
        <f t="shared" si="321"/>
        <v>#NUM!</v>
      </c>
      <c r="H643" t="e">
        <f t="shared" si="322"/>
        <v>#NUM!</v>
      </c>
      <c r="I643">
        <f t="shared" si="325"/>
        <v>0.576289187085815</v>
      </c>
      <c r="J643" t="e">
        <f t="shared" si="326"/>
        <v>#NUM!</v>
      </c>
      <c r="K643" t="e">
        <f t="shared" si="327"/>
        <v>#NUM!</v>
      </c>
      <c r="M643">
        <f t="shared" si="298"/>
        <v>21337113.833921522</v>
      </c>
      <c r="N643">
        <f t="shared" si="299"/>
        <v>21.337092005498466</v>
      </c>
      <c r="O643">
        <f t="shared" si="308"/>
        <v>-0.55114568336378456</v>
      </c>
      <c r="P643">
        <f t="shared" si="309"/>
        <v>20.785946322134681</v>
      </c>
      <c r="Q643">
        <f t="shared" si="310"/>
        <v>-1064686580.9536879</v>
      </c>
      <c r="R643">
        <f t="shared" si="311"/>
        <v>0</v>
      </c>
      <c r="S643">
        <f t="shared" si="312"/>
        <v>0</v>
      </c>
      <c r="U643">
        <f t="shared" si="300"/>
        <v>5.2359877559829888</v>
      </c>
      <c r="V643">
        <f t="shared" si="301"/>
        <v>-4.2793734071456466</v>
      </c>
      <c r="W643">
        <f t="shared" si="313"/>
        <v>-6.0686389757038492</v>
      </c>
      <c r="X643">
        <f t="shared" si="302"/>
        <v>-0.83265121972086042</v>
      </c>
      <c r="Y643" t="e">
        <f t="shared" si="303"/>
        <v>#NUM!</v>
      </c>
      <c r="Z643">
        <f t="shared" si="314"/>
        <v>0.55114394196171279</v>
      </c>
      <c r="AA643" t="e">
        <f t="shared" si="304"/>
        <v>#NUM!</v>
      </c>
      <c r="AD643">
        <f t="shared" si="315"/>
        <v>-5.7463957785221342E-10</v>
      </c>
      <c r="AE643">
        <f t="shared" si="305"/>
        <v>-0.49133105198609783</v>
      </c>
      <c r="AF643">
        <f t="shared" si="306"/>
        <v>20.726133432733704</v>
      </c>
      <c r="AG643">
        <f t="shared" si="316"/>
        <v>0.55114394196171279</v>
      </c>
      <c r="AH643">
        <f t="shared" si="317"/>
        <v>20.785946322134677</v>
      </c>
      <c r="AI643">
        <f t="shared" si="307"/>
        <v>0</v>
      </c>
    </row>
    <row r="644" spans="1:35" x14ac:dyDescent="0.3">
      <c r="A644">
        <f t="shared" si="328"/>
        <v>0.61</v>
      </c>
      <c r="B644">
        <f t="shared" si="318"/>
        <v>0.95818514673493227</v>
      </c>
      <c r="C644">
        <f t="shared" si="323"/>
        <v>0.57500575324983194</v>
      </c>
      <c r="D644">
        <f t="shared" si="319"/>
        <v>958187.67571640515</v>
      </c>
      <c r="E644">
        <f t="shared" si="324"/>
        <v>0.94088076911518592</v>
      </c>
      <c r="F644">
        <f t="shared" si="320"/>
        <v>1849568063.3764787</v>
      </c>
      <c r="G644" t="e">
        <f t="shared" si="321"/>
        <v>#NUM!</v>
      </c>
      <c r="H644" t="e">
        <f t="shared" si="322"/>
        <v>#NUM!</v>
      </c>
      <c r="I644">
        <f t="shared" si="325"/>
        <v>0.57500475117965399</v>
      </c>
      <c r="J644" t="e">
        <f t="shared" si="326"/>
        <v>#NUM!</v>
      </c>
      <c r="K644" t="e">
        <f t="shared" si="327"/>
        <v>#NUM!</v>
      </c>
      <c r="M644">
        <f t="shared" si="298"/>
        <v>21338239.307738133</v>
      </c>
      <c r="N644">
        <f t="shared" si="299"/>
        <v>21.338217477083784</v>
      </c>
      <c r="O644">
        <f t="shared" si="308"/>
        <v>-0.55337697529778695</v>
      </c>
      <c r="P644">
        <f t="shared" si="309"/>
        <v>20.784840501785997</v>
      </c>
      <c r="Q644">
        <f t="shared" si="310"/>
        <v>-1063509879.5756932</v>
      </c>
      <c r="R644">
        <f t="shared" si="311"/>
        <v>0</v>
      </c>
      <c r="S644">
        <f t="shared" si="312"/>
        <v>0</v>
      </c>
      <c r="U644">
        <f t="shared" si="300"/>
        <v>5.2359877559829888</v>
      </c>
      <c r="V644">
        <f t="shared" si="301"/>
        <v>-4.2778026092480568</v>
      </c>
      <c r="W644">
        <f t="shared" si="313"/>
        <v>-6.0866895144998479</v>
      </c>
      <c r="X644">
        <f t="shared" si="302"/>
        <v>-0.85070175851685903</v>
      </c>
      <c r="Y644" t="e">
        <f t="shared" si="303"/>
        <v>#NUM!</v>
      </c>
      <c r="Z644">
        <f t="shared" si="314"/>
        <v>0.55337523258296117</v>
      </c>
      <c r="AA644" t="e">
        <f t="shared" si="304"/>
        <v>#NUM!</v>
      </c>
      <c r="AD644">
        <f t="shared" si="315"/>
        <v>-5.7463957785221342E-10</v>
      </c>
      <c r="AE644">
        <f t="shared" si="305"/>
        <v>-0.4924368710220291</v>
      </c>
      <c r="AF644">
        <f t="shared" si="306"/>
        <v>20.723902140799701</v>
      </c>
      <c r="AG644">
        <f t="shared" si="316"/>
        <v>0.55337523258296117</v>
      </c>
      <c r="AH644">
        <f t="shared" si="317"/>
        <v>20.784840501785993</v>
      </c>
      <c r="AI644">
        <f t="shared" si="307"/>
        <v>0</v>
      </c>
    </row>
    <row r="645" spans="1:35" x14ac:dyDescent="0.3">
      <c r="A645">
        <f t="shared" si="328"/>
        <v>0.61099999999999999</v>
      </c>
      <c r="B645">
        <f t="shared" si="318"/>
        <v>0.95975594463252201</v>
      </c>
      <c r="C645">
        <f t="shared" si="323"/>
        <v>0.57371989708941673</v>
      </c>
      <c r="D645">
        <f t="shared" si="319"/>
        <v>959758.47518479277</v>
      </c>
      <c r="E645">
        <f t="shared" si="324"/>
        <v>0.93981195122593086</v>
      </c>
      <c r="F645">
        <f t="shared" si="320"/>
        <v>1851671517.6163964</v>
      </c>
      <c r="G645" t="e">
        <f t="shared" si="321"/>
        <v>#NUM!</v>
      </c>
      <c r="H645" t="e">
        <f t="shared" si="322"/>
        <v>#NUM!</v>
      </c>
      <c r="I645">
        <f t="shared" si="325"/>
        <v>0.57371889650931496</v>
      </c>
      <c r="J645" t="e">
        <f t="shared" si="326"/>
        <v>#NUM!</v>
      </c>
      <c r="K645" t="e">
        <f t="shared" si="327"/>
        <v>#NUM!</v>
      </c>
      <c r="M645">
        <f t="shared" si="298"/>
        <v>21339375.930495884</v>
      </c>
      <c r="N645">
        <f t="shared" si="299"/>
        <v>21.339354097602779</v>
      </c>
      <c r="O645">
        <f t="shared" si="308"/>
        <v>-0.55561572995385577</v>
      </c>
      <c r="P645">
        <f t="shared" si="309"/>
        <v>20.783738367648922</v>
      </c>
      <c r="Q645">
        <f t="shared" si="310"/>
        <v>-1062338394.6958143</v>
      </c>
      <c r="R645">
        <f t="shared" si="311"/>
        <v>0</v>
      </c>
      <c r="S645">
        <f t="shared" si="312"/>
        <v>0</v>
      </c>
      <c r="U645">
        <f t="shared" si="300"/>
        <v>5.2359877559829888</v>
      </c>
      <c r="V645">
        <f t="shared" si="301"/>
        <v>-4.2762318113504669</v>
      </c>
      <c r="W645">
        <f t="shared" si="313"/>
        <v>-6.1048159747332438</v>
      </c>
      <c r="X645">
        <f t="shared" si="302"/>
        <v>-0.86882821875025495</v>
      </c>
      <c r="Y645" t="e">
        <f t="shared" si="303"/>
        <v>#NUM!</v>
      </c>
      <c r="Z645">
        <f t="shared" si="314"/>
        <v>0.55561398593037092</v>
      </c>
      <c r="AA645" t="e">
        <f t="shared" si="304"/>
        <v>#NUM!</v>
      </c>
      <c r="AD645">
        <f t="shared" si="315"/>
        <v>-5.7463957785221342E-10</v>
      </c>
      <c r="AE645">
        <f t="shared" si="305"/>
        <v>-0.4935390038504382</v>
      </c>
      <c r="AF645">
        <f t="shared" si="306"/>
        <v>20.721663386143632</v>
      </c>
      <c r="AG645">
        <f t="shared" si="316"/>
        <v>0.55561398593037092</v>
      </c>
      <c r="AH645">
        <f t="shared" si="317"/>
        <v>20.783738367648926</v>
      </c>
      <c r="AI645">
        <f t="shared" si="307"/>
        <v>0</v>
      </c>
    </row>
    <row r="646" spans="1:35" x14ac:dyDescent="0.3">
      <c r="A646">
        <f t="shared" si="328"/>
        <v>0.61199999999999999</v>
      </c>
      <c r="B646">
        <f t="shared" si="318"/>
        <v>0.96132674253011152</v>
      </c>
      <c r="C646">
        <f t="shared" si="323"/>
        <v>0.57243262532935624</v>
      </c>
      <c r="D646">
        <f t="shared" si="319"/>
        <v>961329.27465318027</v>
      </c>
      <c r="E646">
        <f t="shared" si="324"/>
        <v>0.93873385781186325</v>
      </c>
      <c r="F646">
        <f t="shared" si="320"/>
        <v>1853798078.6768572</v>
      </c>
      <c r="G646" t="e">
        <f t="shared" si="321"/>
        <v>#NUM!</v>
      </c>
      <c r="H646" t="e">
        <f t="shared" si="322"/>
        <v>#NUM!</v>
      </c>
      <c r="I646">
        <f t="shared" si="325"/>
        <v>0.57243162624750998</v>
      </c>
      <c r="J646" t="e">
        <f t="shared" si="326"/>
        <v>#NUM!</v>
      </c>
      <c r="K646" t="e">
        <f t="shared" si="327"/>
        <v>#NUM!</v>
      </c>
      <c r="M646">
        <f t="shared" si="298"/>
        <v>21340523.727483679</v>
      </c>
      <c r="N646">
        <f t="shared" si="299"/>
        <v>21.340501892344324</v>
      </c>
      <c r="O646">
        <f t="shared" si="308"/>
        <v>-0.55786198082144256</v>
      </c>
      <c r="P646">
        <f t="shared" si="309"/>
        <v>20.782639911522882</v>
      </c>
      <c r="Q646">
        <f t="shared" si="310"/>
        <v>-1061172103.2337731</v>
      </c>
      <c r="R646">
        <f t="shared" si="311"/>
        <v>0</v>
      </c>
      <c r="S646">
        <f t="shared" si="312"/>
        <v>0</v>
      </c>
      <c r="U646">
        <f t="shared" si="300"/>
        <v>5.2359877559829888</v>
      </c>
      <c r="V646">
        <f t="shared" si="301"/>
        <v>-4.2746610134528771</v>
      </c>
      <c r="W646">
        <f t="shared" si="313"/>
        <v>-6.1230189688682319</v>
      </c>
      <c r="X646">
        <f t="shared" si="302"/>
        <v>-0.88703121288524311</v>
      </c>
      <c r="Y646" t="e">
        <f t="shared" si="303"/>
        <v>#NUM!</v>
      </c>
      <c r="Z646">
        <f t="shared" si="314"/>
        <v>0.55786023549339192</v>
      </c>
      <c r="AA646" t="e">
        <f t="shared" si="304"/>
        <v>#NUM!</v>
      </c>
      <c r="AD646">
        <f t="shared" si="315"/>
        <v>-5.7463957785221342E-10</v>
      </c>
      <c r="AE646">
        <f t="shared" si="305"/>
        <v>-0.49463745867191722</v>
      </c>
      <c r="AF646">
        <f t="shared" si="306"/>
        <v>20.719417135276046</v>
      </c>
      <c r="AG646">
        <f t="shared" si="316"/>
        <v>0.55786023549339192</v>
      </c>
      <c r="AH646">
        <f t="shared" si="317"/>
        <v>20.782639911522882</v>
      </c>
      <c r="AI646">
        <f t="shared" si="307"/>
        <v>0</v>
      </c>
    </row>
    <row r="647" spans="1:35" x14ac:dyDescent="0.3">
      <c r="A647">
        <f t="shared" si="328"/>
        <v>0.61299999999999999</v>
      </c>
      <c r="B647">
        <f t="shared" si="318"/>
        <v>0.96289754042770115</v>
      </c>
      <c r="C647">
        <f t="shared" si="323"/>
        <v>0.57114394114587164</v>
      </c>
      <c r="D647">
        <f t="shared" si="319"/>
        <v>962900.07412156777</v>
      </c>
      <c r="E647">
        <f t="shared" si="324"/>
        <v>0.937646499473895</v>
      </c>
      <c r="F647">
        <f t="shared" si="320"/>
        <v>1855947868.3885341</v>
      </c>
      <c r="G647" t="e">
        <f t="shared" si="321"/>
        <v>#NUM!</v>
      </c>
      <c r="H647" t="e">
        <f t="shared" si="322"/>
        <v>#NUM!</v>
      </c>
      <c r="I647">
        <f t="shared" si="325"/>
        <v>0.57114294357044415</v>
      </c>
      <c r="J647" t="e">
        <f t="shared" si="326"/>
        <v>#NUM!</v>
      </c>
      <c r="K647" t="e">
        <f t="shared" si="327"/>
        <v>#NUM!</v>
      </c>
      <c r="M647">
        <f t="shared" si="298"/>
        <v>21341682.724424593</v>
      </c>
      <c r="N647">
        <f t="shared" si="299"/>
        <v>21.341660887031463</v>
      </c>
      <c r="O647">
        <f t="shared" si="308"/>
        <v>-0.56011576165317722</v>
      </c>
      <c r="P647">
        <f t="shared" si="309"/>
        <v>20.781545125378287</v>
      </c>
      <c r="Q647">
        <f t="shared" si="310"/>
        <v>-1060010982.4019368</v>
      </c>
      <c r="R647">
        <f t="shared" si="311"/>
        <v>0</v>
      </c>
      <c r="S647">
        <f t="shared" si="312"/>
        <v>0</v>
      </c>
      <c r="U647">
        <f t="shared" si="300"/>
        <v>5.2359877559829888</v>
      </c>
      <c r="V647">
        <f t="shared" si="301"/>
        <v>-4.2730902155552872</v>
      </c>
      <c r="W647">
        <f t="shared" si="313"/>
        <v>-6.1412991156463494</v>
      </c>
      <c r="X647">
        <f t="shared" si="302"/>
        <v>-0.90531135966336063</v>
      </c>
      <c r="Y647" t="e">
        <f t="shared" si="303"/>
        <v>#NUM!</v>
      </c>
      <c r="Z647">
        <f t="shared" si="314"/>
        <v>0.56011401502465363</v>
      </c>
      <c r="AA647" t="e">
        <f t="shared" si="304"/>
        <v>#NUM!</v>
      </c>
      <c r="AD647">
        <f t="shared" si="315"/>
        <v>-5.7463957785221342E-10</v>
      </c>
      <c r="AE647">
        <f t="shared" si="305"/>
        <v>-0.49573224351604217</v>
      </c>
      <c r="AF647">
        <f t="shared" si="306"/>
        <v>20.717163354444313</v>
      </c>
      <c r="AG647">
        <f t="shared" si="316"/>
        <v>0.56011401502465363</v>
      </c>
      <c r="AH647">
        <f t="shared" si="317"/>
        <v>20.781545125378283</v>
      </c>
      <c r="AI647">
        <f t="shared" si="307"/>
        <v>0</v>
      </c>
    </row>
    <row r="648" spans="1:35" x14ac:dyDescent="0.3">
      <c r="A648">
        <f t="shared" si="328"/>
        <v>0.61399999999999999</v>
      </c>
      <c r="B648">
        <f t="shared" si="318"/>
        <v>0.96446833832529089</v>
      </c>
      <c r="C648">
        <f t="shared" si="323"/>
        <v>0.56985384771866932</v>
      </c>
      <c r="D648">
        <f t="shared" si="319"/>
        <v>964470.87358995539</v>
      </c>
      <c r="E648">
        <f t="shared" si="324"/>
        <v>0.93654988690300611</v>
      </c>
      <c r="F648">
        <f t="shared" si="320"/>
        <v>1858121010.2487285</v>
      </c>
      <c r="G648" t="e">
        <f t="shared" si="321"/>
        <v>#NUM!</v>
      </c>
      <c r="H648" t="e">
        <f t="shared" si="322"/>
        <v>#NUM!</v>
      </c>
      <c r="I648">
        <f t="shared" si="325"/>
        <v>0.56985285156214338</v>
      </c>
      <c r="J648" t="e">
        <f t="shared" si="326"/>
        <v>#NUM!</v>
      </c>
      <c r="K648" t="e">
        <f t="shared" si="327"/>
        <v>#NUM!</v>
      </c>
      <c r="M648">
        <f t="shared" si="298"/>
        <v>21342852.947353862</v>
      </c>
      <c r="N648">
        <f t="shared" si="299"/>
        <v>21.342831107699386</v>
      </c>
      <c r="O648">
        <f t="shared" si="308"/>
        <v>-0.56237710663545337</v>
      </c>
      <c r="P648">
        <f t="shared" si="309"/>
        <v>20.780454001063934</v>
      </c>
      <c r="Q648">
        <f t="shared" si="310"/>
        <v>-1058855009.3937882</v>
      </c>
      <c r="R648">
        <f t="shared" si="311"/>
        <v>0</v>
      </c>
      <c r="S648">
        <f t="shared" si="312"/>
        <v>0</v>
      </c>
      <c r="U648">
        <f t="shared" si="300"/>
        <v>5.2359877559829888</v>
      </c>
      <c r="V648">
        <f t="shared" si="301"/>
        <v>-4.2715194176576983</v>
      </c>
      <c r="W648">
        <f t="shared" si="313"/>
        <v>-6.1596570401679269</v>
      </c>
      <c r="X648">
        <f t="shared" si="302"/>
        <v>-0.9236692841849381</v>
      </c>
      <c r="Y648" t="e">
        <f t="shared" si="303"/>
        <v>#NUM!</v>
      </c>
      <c r="Z648">
        <f t="shared" si="314"/>
        <v>0.56237535854267384</v>
      </c>
      <c r="AA648" t="e">
        <f t="shared" si="304"/>
        <v>#NUM!</v>
      </c>
      <c r="AD648">
        <f t="shared" si="315"/>
        <v>-5.7463957785221342E-10</v>
      </c>
      <c r="AE648">
        <f t="shared" si="305"/>
        <v>-0.49682336636613755</v>
      </c>
      <c r="AF648">
        <f t="shared" si="306"/>
        <v>20.714902009462037</v>
      </c>
      <c r="AG648">
        <f t="shared" si="316"/>
        <v>0.56237535854267384</v>
      </c>
      <c r="AH648">
        <f t="shared" si="317"/>
        <v>20.780454001063934</v>
      </c>
      <c r="AI648">
        <f t="shared" si="307"/>
        <v>0</v>
      </c>
    </row>
    <row r="649" spans="1:35" x14ac:dyDescent="0.3">
      <c r="A649">
        <f t="shared" si="328"/>
        <v>0.61499999999999999</v>
      </c>
      <c r="B649">
        <f t="shared" si="318"/>
        <v>0.96603913622288051</v>
      </c>
      <c r="C649">
        <f t="shared" si="323"/>
        <v>0.56856234823093343</v>
      </c>
      <c r="D649">
        <f t="shared" si="319"/>
        <v>966041.67305834289</v>
      </c>
      <c r="E649">
        <f t="shared" si="324"/>
        <v>0.93544403100359208</v>
      </c>
      <c r="F649">
        <f t="shared" si="320"/>
        <v>1860317629.1942835</v>
      </c>
      <c r="G649" t="e">
        <f t="shared" si="321"/>
        <v>#NUM!</v>
      </c>
      <c r="H649" t="e">
        <f t="shared" si="322"/>
        <v>#NUM!</v>
      </c>
      <c r="I649">
        <f t="shared" si="325"/>
        <v>0.56856135359699855</v>
      </c>
      <c r="J649" t="e">
        <f t="shared" si="326"/>
        <v>#NUM!</v>
      </c>
      <c r="K649" t="e">
        <f t="shared" si="327"/>
        <v>#NUM!</v>
      </c>
      <c r="M649">
        <f t="shared" si="298"/>
        <v>21344034.422489364</v>
      </c>
      <c r="N649">
        <f t="shared" si="299"/>
        <v>21.344012580565948</v>
      </c>
      <c r="O649">
        <f t="shared" si="308"/>
        <v>-0.56464604972023846</v>
      </c>
      <c r="P649">
        <f t="shared" si="309"/>
        <v>20.77936653084571</v>
      </c>
      <c r="Q649">
        <f t="shared" si="310"/>
        <v>-1057704161.9537193</v>
      </c>
      <c r="R649">
        <f t="shared" si="311"/>
        <v>0</v>
      </c>
      <c r="S649">
        <f t="shared" si="312"/>
        <v>0</v>
      </c>
      <c r="U649">
        <f t="shared" si="300"/>
        <v>5.2359877559829888</v>
      </c>
      <c r="V649">
        <f t="shared" si="301"/>
        <v>-4.2699486197601084</v>
      </c>
      <c r="W649">
        <f t="shared" si="313"/>
        <v>-6.1780933739748267</v>
      </c>
      <c r="X649">
        <f t="shared" si="302"/>
        <v>-0.9421056179918379</v>
      </c>
      <c r="Y649" t="e">
        <f t="shared" si="303"/>
        <v>#NUM!</v>
      </c>
      <c r="Z649">
        <f t="shared" si="314"/>
        <v>0.564644300334603</v>
      </c>
      <c r="AA649" t="e">
        <f t="shared" si="304"/>
        <v>#NUM!</v>
      </c>
      <c r="AD649">
        <f t="shared" si="315"/>
        <v>-5.7463957785221342E-10</v>
      </c>
      <c r="AE649">
        <f t="shared" si="305"/>
        <v>-0.49791083529150842</v>
      </c>
      <c r="AF649">
        <f t="shared" si="306"/>
        <v>20.712633066377251</v>
      </c>
      <c r="AG649">
        <f t="shared" si="316"/>
        <v>0.564644300334603</v>
      </c>
      <c r="AH649">
        <f t="shared" si="317"/>
        <v>20.779366530845707</v>
      </c>
      <c r="AI649">
        <f t="shared" si="307"/>
        <v>0</v>
      </c>
    </row>
    <row r="650" spans="1:35" x14ac:dyDescent="0.3">
      <c r="A650">
        <f t="shared" si="328"/>
        <v>0.61599999999999999</v>
      </c>
      <c r="B650">
        <f t="shared" si="318"/>
        <v>0.96760993412047014</v>
      </c>
      <c r="C650">
        <f t="shared" si="323"/>
        <v>0.56726944586931649</v>
      </c>
      <c r="D650">
        <f t="shared" si="319"/>
        <v>967612.47252673039</v>
      </c>
      <c r="E650">
        <f t="shared" si="324"/>
        <v>0.93432894264953881</v>
      </c>
      <c r="F650">
        <f t="shared" si="320"/>
        <v>1862537852.1034358</v>
      </c>
      <c r="G650" t="e">
        <f t="shared" si="321"/>
        <v>#NUM!</v>
      </c>
      <c r="H650" t="e">
        <f t="shared" si="322"/>
        <v>#NUM!</v>
      </c>
      <c r="I650">
        <f t="shared" si="325"/>
        <v>0.56726845286195815</v>
      </c>
      <c r="J650" t="e">
        <f t="shared" si="326"/>
        <v>#NUM!</v>
      </c>
      <c r="K650" t="e">
        <f t="shared" si="327"/>
        <v>#NUM!</v>
      </c>
      <c r="M650">
        <f t="shared" si="298"/>
        <v>21345227.176494315</v>
      </c>
      <c r="N650">
        <f t="shared" si="299"/>
        <v>21.345205332294324</v>
      </c>
      <c r="O650">
        <f t="shared" si="308"/>
        <v>-0.56692262546440664</v>
      </c>
      <c r="P650">
        <f t="shared" si="309"/>
        <v>20.778282706829916</v>
      </c>
      <c r="Q650">
        <f t="shared" si="310"/>
        <v>-1056558417.7646424</v>
      </c>
      <c r="R650">
        <f t="shared" si="311"/>
        <v>0</v>
      </c>
      <c r="S650">
        <f t="shared" si="312"/>
        <v>0</v>
      </c>
      <c r="U650">
        <f t="shared" si="300"/>
        <v>5.2359877559829888</v>
      </c>
      <c r="V650">
        <f t="shared" si="301"/>
        <v>-4.2683778218625186</v>
      </c>
      <c r="W650">
        <f t="shared" si="313"/>
        <v>-6.1966087551344931</v>
      </c>
      <c r="X650">
        <f t="shared" si="302"/>
        <v>-0.96062099915150423</v>
      </c>
      <c r="Y650" t="e">
        <f t="shared" si="303"/>
        <v>#NUM!</v>
      </c>
      <c r="Z650">
        <f t="shared" si="314"/>
        <v>0.566920874959008</v>
      </c>
      <c r="AA650" t="e">
        <f t="shared" si="304"/>
        <v>#NUM!</v>
      </c>
      <c r="AD650">
        <f t="shared" si="315"/>
        <v>-5.7463957785221342E-10</v>
      </c>
      <c r="AE650">
        <f t="shared" si="305"/>
        <v>-0.49899465818753275</v>
      </c>
      <c r="AF650">
        <f t="shared" si="306"/>
        <v>20.710356490633082</v>
      </c>
      <c r="AG650">
        <f t="shared" si="316"/>
        <v>0.566920874959008</v>
      </c>
      <c r="AH650">
        <f t="shared" si="317"/>
        <v>20.77828270682992</v>
      </c>
      <c r="AI650">
        <f t="shared" si="307"/>
        <v>0</v>
      </c>
    </row>
    <row r="651" spans="1:35" x14ac:dyDescent="0.3">
      <c r="A651">
        <f t="shared" si="328"/>
        <v>0.61699999999999999</v>
      </c>
      <c r="B651">
        <f t="shared" si="318"/>
        <v>0.96918073201805988</v>
      </c>
      <c r="C651">
        <f t="shared" si="323"/>
        <v>0.5659751438239331</v>
      </c>
      <c r="D651">
        <f t="shared" si="319"/>
        <v>969183.27199511812</v>
      </c>
      <c r="E651">
        <f t="shared" si="324"/>
        <v>0.93320463276265142</v>
      </c>
      <c r="F651">
        <f t="shared" si="320"/>
        <v>1864781807.6607745</v>
      </c>
      <c r="G651" t="e">
        <f t="shared" si="321"/>
        <v>#NUM!</v>
      </c>
      <c r="H651" t="e">
        <f t="shared" si="322"/>
        <v>#NUM!</v>
      </c>
      <c r="I651">
        <f t="shared" si="325"/>
        <v>0.56597415216352909</v>
      </c>
      <c r="J651" t="e">
        <f t="shared" si="326"/>
        <v>#NUM!</v>
      </c>
      <c r="K651" t="e">
        <f t="shared" si="327"/>
        <v>#NUM!</v>
      </c>
      <c r="M651">
        <f t="shared" si="298"/>
        <v>21346431.236396462</v>
      </c>
      <c r="N651">
        <f t="shared" si="299"/>
        <v>21.346409389912228</v>
      </c>
      <c r="O651">
        <f t="shared" si="308"/>
        <v>-0.56920686937735099</v>
      </c>
      <c r="P651">
        <f t="shared" si="309"/>
        <v>20.777202520534878</v>
      </c>
      <c r="Q651">
        <f t="shared" si="310"/>
        <v>-1055417753.9960982</v>
      </c>
      <c r="R651">
        <f t="shared" si="311"/>
        <v>0</v>
      </c>
      <c r="S651">
        <f t="shared" si="312"/>
        <v>0</v>
      </c>
      <c r="U651">
        <f t="shared" si="300"/>
        <v>5.2359877559829888</v>
      </c>
      <c r="V651">
        <f t="shared" si="301"/>
        <v>-4.2668070239649287</v>
      </c>
      <c r="W651">
        <f t="shared" si="313"/>
        <v>-6.2152038283252837</v>
      </c>
      <c r="X651">
        <f t="shared" si="302"/>
        <v>-0.97921607234229491</v>
      </c>
      <c r="Y651" t="e">
        <f t="shared" si="303"/>
        <v>#NUM!</v>
      </c>
      <c r="Z651">
        <f t="shared" si="314"/>
        <v>0.56920511724868672</v>
      </c>
      <c r="AA651" t="e">
        <f t="shared" si="304"/>
        <v>#NUM!</v>
      </c>
      <c r="AD651">
        <f t="shared" si="315"/>
        <v>-5.7463957785221342E-10</v>
      </c>
      <c r="AE651">
        <f t="shared" si="305"/>
        <v>-0.50007484285931181</v>
      </c>
      <c r="AF651">
        <f t="shared" si="306"/>
        <v>20.708072246720139</v>
      </c>
      <c r="AG651">
        <f t="shared" si="316"/>
        <v>0.56920511724868672</v>
      </c>
      <c r="AH651">
        <f t="shared" si="317"/>
        <v>20.777202520534875</v>
      </c>
      <c r="AI651">
        <f t="shared" si="307"/>
        <v>0</v>
      </c>
    </row>
    <row r="652" spans="1:35" x14ac:dyDescent="0.3">
      <c r="A652">
        <f t="shared" si="328"/>
        <v>0.61799999999999999</v>
      </c>
      <c r="B652">
        <f t="shared" si="318"/>
        <v>0.9707515299156495</v>
      </c>
      <c r="C652">
        <f t="shared" si="323"/>
        <v>0.56467944528835134</v>
      </c>
      <c r="D652">
        <f t="shared" si="319"/>
        <v>970754.07146350562</v>
      </c>
      <c r="E652">
        <f t="shared" si="324"/>
        <v>0.93207111260606446</v>
      </c>
      <c r="F652">
        <f t="shared" si="320"/>
        <v>1867049625.7897046</v>
      </c>
      <c r="G652" t="e">
        <f t="shared" si="321"/>
        <v>#NUM!</v>
      </c>
      <c r="H652" t="e">
        <f t="shared" si="322"/>
        <v>#NUM!</v>
      </c>
      <c r="I652">
        <f t="shared" si="325"/>
        <v>0.56467845517472581</v>
      </c>
      <c r="J652" t="e">
        <f t="shared" si="326"/>
        <v>#NUM!</v>
      </c>
      <c r="K652" t="e">
        <f t="shared" si="327"/>
        <v>#NUM!</v>
      </c>
      <c r="M652">
        <f t="shared" si="298"/>
        <v>21347646.629275989</v>
      </c>
      <c r="N652">
        <f t="shared" si="299"/>
        <v>21.347624780499814</v>
      </c>
      <c r="O652">
        <f t="shared" si="308"/>
        <v>-0.57149881572335881</v>
      </c>
      <c r="P652">
        <f t="shared" si="309"/>
        <v>20.776125964776455</v>
      </c>
      <c r="Q652">
        <f t="shared" si="310"/>
        <v>-1054282149.2947687</v>
      </c>
      <c r="R652">
        <f t="shared" si="311"/>
        <v>0</v>
      </c>
      <c r="S652">
        <f t="shared" si="312"/>
        <v>0</v>
      </c>
      <c r="U652">
        <f t="shared" si="300"/>
        <v>5.2359877559829888</v>
      </c>
      <c r="V652">
        <f t="shared" si="301"/>
        <v>-4.2652362260673389</v>
      </c>
      <c r="W652">
        <f t="shared" si="313"/>
        <v>-6.2338792449231564</v>
      </c>
      <c r="X652">
        <f t="shared" si="302"/>
        <v>-0.99789148894016755</v>
      </c>
      <c r="Y652" t="e">
        <f t="shared" si="303"/>
        <v>#NUM!</v>
      </c>
      <c r="Z652">
        <f t="shared" si="314"/>
        <v>0.57149706231352271</v>
      </c>
      <c r="AA652" t="e">
        <f t="shared" si="304"/>
        <v>#NUM!</v>
      </c>
      <c r="AD652">
        <f t="shared" si="315"/>
        <v>-5.7463957785221342E-10</v>
      </c>
      <c r="AE652">
        <f t="shared" si="305"/>
        <v>-0.501151397336562</v>
      </c>
      <c r="AF652">
        <f t="shared" si="306"/>
        <v>20.70578030037413</v>
      </c>
      <c r="AG652">
        <f t="shared" si="316"/>
        <v>0.57149706231352271</v>
      </c>
      <c r="AH652">
        <f t="shared" si="317"/>
        <v>20.776125964776451</v>
      </c>
      <c r="AI652">
        <f t="shared" si="307"/>
        <v>0</v>
      </c>
    </row>
    <row r="653" spans="1:35" x14ac:dyDescent="0.3">
      <c r="A653">
        <f t="shared" si="328"/>
        <v>0.61899999999999999</v>
      </c>
      <c r="B653">
        <f t="shared" si="318"/>
        <v>0.97232232781323913</v>
      </c>
      <c r="C653">
        <f t="shared" si="323"/>
        <v>0.56338235345958487</v>
      </c>
      <c r="D653">
        <f t="shared" si="319"/>
        <v>972324.87093189312</v>
      </c>
      <c r="E653">
        <f t="shared" si="324"/>
        <v>0.93092839328418009</v>
      </c>
      <c r="F653">
        <f t="shared" si="320"/>
        <v>1869341438.6699414</v>
      </c>
      <c r="G653" t="e">
        <f t="shared" si="321"/>
        <v>#NUM!</v>
      </c>
      <c r="H653" t="e">
        <f t="shared" si="322"/>
        <v>#NUM!</v>
      </c>
      <c r="I653">
        <f t="shared" si="325"/>
        <v>0.56338136490080148</v>
      </c>
      <c r="J653" t="e">
        <f t="shared" si="326"/>
        <v>#NUM!</v>
      </c>
      <c r="K653" t="e">
        <f t="shared" si="327"/>
        <v>#NUM!</v>
      </c>
      <c r="M653">
        <f t="shared" si="298"/>
        <v>21348873.382803623</v>
      </c>
      <c r="N653">
        <f t="shared" si="299"/>
        <v>21.34885153172776</v>
      </c>
      <c r="O653">
        <f t="shared" si="308"/>
        <v>-0.57379850023030488</v>
      </c>
      <c r="P653">
        <f t="shared" si="309"/>
        <v>20.775053031497457</v>
      </c>
      <c r="Q653">
        <f t="shared" si="310"/>
        <v>-1053151581.4904876</v>
      </c>
      <c r="R653">
        <f t="shared" si="311"/>
        <v>0</v>
      </c>
      <c r="S653">
        <f t="shared" si="312"/>
        <v>0</v>
      </c>
      <c r="U653">
        <f t="shared" si="300"/>
        <v>5.2359877559829888</v>
      </c>
      <c r="V653">
        <f t="shared" si="301"/>
        <v>-4.2636654281697499</v>
      </c>
      <c r="W653">
        <f t="shared" si="313"/>
        <v>-6.2526356630897331</v>
      </c>
      <c r="X653">
        <f t="shared" si="302"/>
        <v>-1.0166479071067442</v>
      </c>
      <c r="Y653" t="e">
        <f t="shared" si="303"/>
        <v>#NUM!</v>
      </c>
      <c r="Z653">
        <f t="shared" si="314"/>
        <v>0.57379674554337756</v>
      </c>
      <c r="AA653" t="e">
        <f t="shared" si="304"/>
        <v>#NUM!</v>
      </c>
      <c r="AD653">
        <f t="shared" si="315"/>
        <v>-5.7463957785221342E-10</v>
      </c>
      <c r="AE653">
        <f t="shared" si="305"/>
        <v>-0.50222432933846961</v>
      </c>
      <c r="AF653">
        <f t="shared" si="306"/>
        <v>20.703480615867186</v>
      </c>
      <c r="AG653">
        <f t="shared" si="316"/>
        <v>0.57379674554337756</v>
      </c>
      <c r="AH653">
        <f t="shared" si="317"/>
        <v>20.775053031497453</v>
      </c>
      <c r="AI653">
        <f t="shared" si="307"/>
        <v>0</v>
      </c>
    </row>
    <row r="654" spans="1:35" x14ac:dyDescent="0.3">
      <c r="A654">
        <f t="shared" si="328"/>
        <v>0.62</v>
      </c>
      <c r="B654">
        <f t="shared" si="318"/>
        <v>0.97389312571082887</v>
      </c>
      <c r="C654">
        <f t="shared" si="323"/>
        <v>0.56208387153808526</v>
      </c>
      <c r="D654">
        <f t="shared" si="319"/>
        <v>973895.67040028074</v>
      </c>
      <c r="E654">
        <f t="shared" si="324"/>
        <v>0.9297764860323211</v>
      </c>
      <c r="F654">
        <f t="shared" si="320"/>
        <v>1871657380.1803503</v>
      </c>
      <c r="G654" t="e">
        <f t="shared" si="321"/>
        <v>#NUM!</v>
      </c>
      <c r="H654" t="e">
        <f t="shared" si="322"/>
        <v>#NUM!</v>
      </c>
      <c r="I654">
        <f t="shared" si="325"/>
        <v>0.56208288444590626</v>
      </c>
      <c r="J654" t="e">
        <f t="shared" si="326"/>
        <v>#NUM!</v>
      </c>
      <c r="K654" t="e">
        <f t="shared" si="327"/>
        <v>#NUM!</v>
      </c>
      <c r="M654">
        <f t="shared" si="298"/>
        <v>21350111.524933226</v>
      </c>
      <c r="N654">
        <f t="shared" si="299"/>
        <v>21.35008967154991</v>
      </c>
      <c r="O654">
        <f t="shared" si="308"/>
        <v>-0.57610595874225823</v>
      </c>
      <c r="P654">
        <f t="shared" si="309"/>
        <v>20.773983712807652</v>
      </c>
      <c r="Q654">
        <f t="shared" si="310"/>
        <v>-1052026028.6946281</v>
      </c>
      <c r="R654">
        <f t="shared" si="311"/>
        <v>0</v>
      </c>
      <c r="S654">
        <f t="shared" si="312"/>
        <v>0</v>
      </c>
      <c r="U654">
        <f t="shared" si="300"/>
        <v>5.2359877559829888</v>
      </c>
      <c r="V654">
        <f t="shared" si="301"/>
        <v>-4.2620946302721601</v>
      </c>
      <c r="W654">
        <f t="shared" si="313"/>
        <v>-6.2714737478617248</v>
      </c>
      <c r="X654">
        <f t="shared" si="302"/>
        <v>-1.035485991878736</v>
      </c>
      <c r="Y654" t="e">
        <f t="shared" si="303"/>
        <v>#NUM!</v>
      </c>
      <c r="Z654">
        <f t="shared" si="314"/>
        <v>0.57610420261101924</v>
      </c>
      <c r="AA654" t="e">
        <f t="shared" si="304"/>
        <v>#NUM!</v>
      </c>
      <c r="AD654">
        <f t="shared" si="315"/>
        <v>-5.7463957785221342E-10</v>
      </c>
      <c r="AE654">
        <f t="shared" si="305"/>
        <v>-0.50329364658396314</v>
      </c>
      <c r="AF654">
        <f t="shared" si="306"/>
        <v>20.701173157355232</v>
      </c>
      <c r="AG654">
        <f t="shared" si="316"/>
        <v>0.57610420261101924</v>
      </c>
      <c r="AH654">
        <f t="shared" si="317"/>
        <v>20.773983712807649</v>
      </c>
      <c r="AI654">
        <f t="shared" si="307"/>
        <v>0</v>
      </c>
    </row>
    <row r="655" spans="1:35" x14ac:dyDescent="0.3">
      <c r="A655">
        <f t="shared" si="328"/>
        <v>0.621</v>
      </c>
      <c r="B655">
        <f t="shared" si="318"/>
        <v>0.97546392360841838</v>
      </c>
      <c r="C655">
        <f t="shared" si="323"/>
        <v>0.5607840027277341</v>
      </c>
      <c r="D655">
        <f t="shared" si="319"/>
        <v>975466.46986866812</v>
      </c>
      <c r="E655">
        <f t="shared" si="324"/>
        <v>0.92861540234791229</v>
      </c>
      <c r="F655">
        <f t="shared" si="320"/>
        <v>1873997585.6533978</v>
      </c>
      <c r="G655" t="e">
        <f t="shared" si="321"/>
        <v>#NUM!</v>
      </c>
      <c r="H655" t="e">
        <f t="shared" si="322"/>
        <v>#NUM!</v>
      </c>
      <c r="I655">
        <f t="shared" si="325"/>
        <v>0.56078301739914682</v>
      </c>
      <c r="J655" t="e">
        <f t="shared" si="326"/>
        <v>#NUM!</v>
      </c>
      <c r="K655" t="e">
        <f t="shared" si="327"/>
        <v>#NUM!</v>
      </c>
      <c r="M655">
        <f t="shared" si="298"/>
        <v>21351361.08376291</v>
      </c>
      <c r="N655">
        <f t="shared" si="299"/>
        <v>21.351339228064326</v>
      </c>
      <c r="O655">
        <f t="shared" si="308"/>
        <v>-0.57842122653208272</v>
      </c>
      <c r="P655">
        <f t="shared" si="309"/>
        <v>20.772918001532243</v>
      </c>
      <c r="Q655">
        <f t="shared" si="310"/>
        <v>-1050905469.8748918</v>
      </c>
      <c r="R655">
        <f t="shared" si="311"/>
        <v>0</v>
      </c>
      <c r="S655">
        <f t="shared" si="312"/>
        <v>0</v>
      </c>
      <c r="U655">
        <f t="shared" si="300"/>
        <v>5.2359877559829888</v>
      </c>
      <c r="V655">
        <f t="shared" si="301"/>
        <v>-4.2605238323745702</v>
      </c>
      <c r="W655">
        <f t="shared" si="313"/>
        <v>-6.2903941712417977</v>
      </c>
      <c r="X655">
        <f t="shared" si="302"/>
        <v>-1.0544064152588088</v>
      </c>
      <c r="Y655" t="e">
        <f t="shared" si="303"/>
        <v>#NUM!</v>
      </c>
      <c r="Z655">
        <f t="shared" si="314"/>
        <v>0.57841946947509082</v>
      </c>
      <c r="AA655" t="e">
        <f t="shared" si="304"/>
        <v>#NUM!</v>
      </c>
      <c r="AD655">
        <f t="shared" si="315"/>
        <v>-5.7463957785221342E-10</v>
      </c>
      <c r="AE655">
        <f t="shared" si="305"/>
        <v>-0.50435935693361855</v>
      </c>
      <c r="AF655">
        <f t="shared" si="306"/>
        <v>20.698857889565407</v>
      </c>
      <c r="AG655">
        <f t="shared" si="316"/>
        <v>0.57841946947509082</v>
      </c>
      <c r="AH655">
        <f t="shared" si="317"/>
        <v>20.77291800153224</v>
      </c>
      <c r="AI655">
        <f t="shared" si="307"/>
        <v>0</v>
      </c>
    </row>
    <row r="656" spans="1:35" x14ac:dyDescent="0.3">
      <c r="A656">
        <f t="shared" si="328"/>
        <v>0.622</v>
      </c>
      <c r="B656">
        <f t="shared" si="318"/>
        <v>0.97703472150600812</v>
      </c>
      <c r="C656">
        <f t="shared" si="323"/>
        <v>0.55948275023583449</v>
      </c>
      <c r="D656">
        <f t="shared" si="319"/>
        <v>977037.26933705586</v>
      </c>
      <c r="E656">
        <f t="shared" si="324"/>
        <v>0.92744515347474576</v>
      </c>
      <c r="F656">
        <f t="shared" si="320"/>
        <v>1876362192.9347138</v>
      </c>
      <c r="G656" t="e">
        <f t="shared" si="321"/>
        <v>#NUM!</v>
      </c>
      <c r="H656" t="e">
        <f t="shared" si="322"/>
        <v>#NUM!</v>
      </c>
      <c r="I656">
        <f t="shared" si="325"/>
        <v>0.5594817662933026</v>
      </c>
      <c r="J656" t="e">
        <f t="shared" si="326"/>
        <v>#NUM!</v>
      </c>
      <c r="K656" t="e">
        <f t="shared" si="327"/>
        <v>#NUM!</v>
      </c>
      <c r="M656">
        <f t="shared" si="298"/>
        <v>21352622.088092551</v>
      </c>
      <c r="N656">
        <f t="shared" si="299"/>
        <v>21.352600230070852</v>
      </c>
      <c r="O656">
        <f t="shared" si="308"/>
        <v>-0.58074434104930928</v>
      </c>
      <c r="P656">
        <f t="shared" si="309"/>
        <v>20.771855889021541</v>
      </c>
      <c r="Q656">
        <f t="shared" si="310"/>
        <v>-1049789882.5512712</v>
      </c>
      <c r="R656">
        <f t="shared" si="311"/>
        <v>0</v>
      </c>
      <c r="S656">
        <f t="shared" si="312"/>
        <v>0</v>
      </c>
      <c r="U656">
        <f t="shared" si="300"/>
        <v>5.2359877559829888</v>
      </c>
      <c r="V656">
        <f t="shared" si="301"/>
        <v>-4.2589530344769804</v>
      </c>
      <c r="W656">
        <f t="shared" si="313"/>
        <v>-6.3093976122908808</v>
      </c>
      <c r="X656">
        <f t="shared" si="302"/>
        <v>-1.073409856307892</v>
      </c>
      <c r="Y656" t="e">
        <f t="shared" si="303"/>
        <v>#NUM!</v>
      </c>
      <c r="Z656">
        <f t="shared" si="314"/>
        <v>0.5807425823831186</v>
      </c>
      <c r="AA656" t="e">
        <f t="shared" si="304"/>
        <v>#NUM!</v>
      </c>
      <c r="AD656">
        <f t="shared" si="315"/>
        <v>-5.7463957785221342E-10</v>
      </c>
      <c r="AE656">
        <f t="shared" si="305"/>
        <v>-0.5054214678351161</v>
      </c>
      <c r="AF656">
        <f t="shared" si="306"/>
        <v>20.696534775048178</v>
      </c>
      <c r="AG656">
        <f t="shared" si="316"/>
        <v>0.5807425823831186</v>
      </c>
      <c r="AH656">
        <f t="shared" si="317"/>
        <v>20.771855889021541</v>
      </c>
      <c r="AI656">
        <f t="shared" si="307"/>
        <v>0</v>
      </c>
    </row>
    <row r="657" spans="1:35" x14ac:dyDescent="0.3">
      <c r="A657">
        <f t="shared" si="328"/>
        <v>0.623</v>
      </c>
      <c r="B657">
        <f t="shared" si="318"/>
        <v>0.97860551940359775</v>
      </c>
      <c r="C657">
        <f t="shared" si="323"/>
        <v>0.55818011727310446</v>
      </c>
      <c r="D657">
        <f t="shared" si="319"/>
        <v>978608.06880544336</v>
      </c>
      <c r="E657">
        <f t="shared" si="324"/>
        <v>0.92626575117901988</v>
      </c>
      <c r="F657">
        <f t="shared" si="320"/>
        <v>1878751340.8386967</v>
      </c>
      <c r="G657" t="e">
        <f t="shared" si="321"/>
        <v>#NUM!</v>
      </c>
      <c r="H657" t="e">
        <f t="shared" si="322"/>
        <v>#NUM!</v>
      </c>
      <c r="I657">
        <f t="shared" si="325"/>
        <v>0.55817913491739968</v>
      </c>
      <c r="J657" t="e">
        <f t="shared" si="326"/>
        <v>#NUM!</v>
      </c>
      <c r="K657" t="e">
        <f t="shared" si="327"/>
        <v>#NUM!</v>
      </c>
      <c r="M657">
        <f t="shared" si="298"/>
        <v>21353894.566591013</v>
      </c>
      <c r="N657">
        <f t="shared" si="299"/>
        <v>21.353872706238317</v>
      </c>
      <c r="O657">
        <f t="shared" si="308"/>
        <v>-0.58307533780211218</v>
      </c>
      <c r="P657">
        <f t="shared" si="309"/>
        <v>20.770797368436206</v>
      </c>
      <c r="Q657">
        <f t="shared" si="310"/>
        <v>-1048679246.2487826</v>
      </c>
      <c r="R657">
        <f t="shared" si="311"/>
        <v>0</v>
      </c>
      <c r="S657">
        <f t="shared" si="312"/>
        <v>0</v>
      </c>
      <c r="U657">
        <f t="shared" si="300"/>
        <v>5.2359877559829888</v>
      </c>
      <c r="V657">
        <f t="shared" si="301"/>
        <v>-4.2573822365793914</v>
      </c>
      <c r="W657">
        <f t="shared" si="313"/>
        <v>-6.3284847572219123</v>
      </c>
      <c r="X657">
        <f t="shared" si="302"/>
        <v>-1.0924970012389235</v>
      </c>
      <c r="Y657" t="e">
        <f t="shared" si="303"/>
        <v>#NUM!</v>
      </c>
      <c r="Z657">
        <f t="shared" si="314"/>
        <v>0.58307357787455694</v>
      </c>
      <c r="AA657" t="e">
        <f t="shared" si="304"/>
        <v>#NUM!</v>
      </c>
      <c r="AD657">
        <f t="shared" si="315"/>
        <v>-5.7463957785221342E-10</v>
      </c>
      <c r="AE657">
        <f t="shared" si="305"/>
        <v>-0.50647998715908737</v>
      </c>
      <c r="AF657">
        <f t="shared" si="306"/>
        <v>20.694203778295378</v>
      </c>
      <c r="AG657">
        <f t="shared" si="316"/>
        <v>0.58307357787455694</v>
      </c>
      <c r="AH657">
        <f t="shared" si="317"/>
        <v>20.770797368436209</v>
      </c>
      <c r="AI657">
        <f t="shared" si="307"/>
        <v>0</v>
      </c>
    </row>
    <row r="658" spans="1:35" x14ac:dyDescent="0.3">
      <c r="A658">
        <f t="shared" si="328"/>
        <v>0.624</v>
      </c>
      <c r="B658">
        <f t="shared" si="318"/>
        <v>0.98017631730118737</v>
      </c>
      <c r="C658">
        <f t="shared" si="323"/>
        <v>0.55687610705366752</v>
      </c>
      <c r="D658">
        <f t="shared" si="319"/>
        <v>980178.86827383086</v>
      </c>
      <c r="E658">
        <f t="shared" si="324"/>
        <v>0.92507720701456841</v>
      </c>
      <c r="F658">
        <f t="shared" si="320"/>
        <v>1881165170.6527677</v>
      </c>
      <c r="G658" t="e">
        <f t="shared" si="321"/>
        <v>#NUM!</v>
      </c>
      <c r="H658" t="e">
        <f t="shared" si="322"/>
        <v>#NUM!</v>
      </c>
      <c r="I658">
        <f t="shared" si="325"/>
        <v>0.55687512629276981</v>
      </c>
      <c r="J658" t="e">
        <f t="shared" si="326"/>
        <v>#NUM!</v>
      </c>
      <c r="K658" t="e">
        <f t="shared" si="327"/>
        <v>#NUM!</v>
      </c>
      <c r="M658">
        <f t="shared" si="298"/>
        <v>21355178.548590161</v>
      </c>
      <c r="N658">
        <f t="shared" si="299"/>
        <v>21.355156685898553</v>
      </c>
      <c r="O658">
        <f t="shared" si="308"/>
        <v>-0.58541425396872571</v>
      </c>
      <c r="P658">
        <f t="shared" si="309"/>
        <v>20.769742431929828</v>
      </c>
      <c r="Q658">
        <f t="shared" si="310"/>
        <v>-1047573539.5353101</v>
      </c>
      <c r="R658">
        <f t="shared" si="311"/>
        <v>0</v>
      </c>
      <c r="S658">
        <f t="shared" si="312"/>
        <v>0</v>
      </c>
      <c r="U658">
        <f t="shared" si="300"/>
        <v>5.2359877559829888</v>
      </c>
      <c r="V658">
        <f t="shared" si="301"/>
        <v>-4.2558114386818016</v>
      </c>
      <c r="W658">
        <f t="shared" si="313"/>
        <v>-6.3476562994951147</v>
      </c>
      <c r="X658">
        <f t="shared" si="302"/>
        <v>-1.1116685435121259</v>
      </c>
      <c r="Y658" t="e">
        <f t="shared" si="303"/>
        <v>#NUM!</v>
      </c>
      <c r="Z658">
        <f t="shared" si="314"/>
        <v>0.58541249278387875</v>
      </c>
      <c r="AA658" t="e">
        <f t="shared" si="304"/>
        <v>#NUM!</v>
      </c>
      <c r="AD658">
        <f t="shared" si="315"/>
        <v>-5.7463957785221342E-10</v>
      </c>
      <c r="AE658">
        <f t="shared" si="305"/>
        <v>-0.50753492240817855</v>
      </c>
      <c r="AF658">
        <f t="shared" si="306"/>
        <v>20.691864862128764</v>
      </c>
      <c r="AG658">
        <f t="shared" si="316"/>
        <v>0.58541249278387875</v>
      </c>
      <c r="AH658">
        <f t="shared" si="317"/>
        <v>20.769742431929824</v>
      </c>
      <c r="AI658">
        <f t="shared" si="307"/>
        <v>0</v>
      </c>
    </row>
    <row r="659" spans="1:35" x14ac:dyDescent="0.3">
      <c r="A659">
        <f t="shared" si="328"/>
        <v>0.625</v>
      </c>
      <c r="B659">
        <f t="shared" si="318"/>
        <v>0.98174711519877711</v>
      </c>
      <c r="C659">
        <f t="shared" si="323"/>
        <v>0.55557072279504571</v>
      </c>
      <c r="D659">
        <f t="shared" si="319"/>
        <v>981749.66774221847</v>
      </c>
      <c r="E659">
        <f t="shared" si="324"/>
        <v>0.92387953266729195</v>
      </c>
      <c r="F659">
        <f t="shared" si="320"/>
        <v>1883603825.4645872</v>
      </c>
      <c r="G659" t="e">
        <f t="shared" si="321"/>
        <v>#NUM!</v>
      </c>
      <c r="H659" t="e">
        <f t="shared" si="322"/>
        <v>#NUM!</v>
      </c>
      <c r="I659">
        <f t="shared" si="325"/>
        <v>0.55556974354012234</v>
      </c>
      <c r="J659" t="e">
        <f t="shared" si="326"/>
        <v>#NUM!</v>
      </c>
      <c r="K659" t="e">
        <f t="shared" si="327"/>
        <v>#NUM!</v>
      </c>
      <c r="M659">
        <f t="shared" si="298"/>
        <v>21356474.063716885</v>
      </c>
      <c r="N659">
        <f t="shared" si="299"/>
        <v>21.356452198678404</v>
      </c>
      <c r="O659">
        <f t="shared" si="308"/>
        <v>-0.58776112685599746</v>
      </c>
      <c r="P659">
        <f t="shared" si="309"/>
        <v>20.768691071822406</v>
      </c>
      <c r="Q659">
        <f t="shared" si="310"/>
        <v>-1046472741.2545652</v>
      </c>
      <c r="R659">
        <f t="shared" si="311"/>
        <v>0</v>
      </c>
      <c r="S659">
        <f t="shared" si="312"/>
        <v>0</v>
      </c>
      <c r="U659">
        <f t="shared" si="300"/>
        <v>5.2359877559829888</v>
      </c>
      <c r="V659">
        <f t="shared" si="301"/>
        <v>-4.2542406407842117</v>
      </c>
      <c r="W659">
        <f t="shared" si="313"/>
        <v>-6.3669129399147808</v>
      </c>
      <c r="X659">
        <f t="shared" si="302"/>
        <v>-1.130925183931792</v>
      </c>
      <c r="Y659" t="e">
        <f t="shared" si="303"/>
        <v>#NUM!</v>
      </c>
      <c r="Z659">
        <f t="shared" si="314"/>
        <v>0.58775936424370312</v>
      </c>
      <c r="AA659" t="e">
        <f t="shared" si="304"/>
        <v>#NUM!</v>
      </c>
      <c r="AD659">
        <f t="shared" si="315"/>
        <v>-5.7463957785221342E-10</v>
      </c>
      <c r="AE659">
        <f t="shared" si="305"/>
        <v>-0.50858628108814696</v>
      </c>
      <c r="AF659">
        <f t="shared" si="306"/>
        <v>20.689517989241491</v>
      </c>
      <c r="AG659">
        <f t="shared" si="316"/>
        <v>0.58775936424370312</v>
      </c>
      <c r="AH659">
        <f t="shared" si="317"/>
        <v>20.768691071822406</v>
      </c>
      <c r="AI659">
        <f t="shared" si="307"/>
        <v>0</v>
      </c>
    </row>
    <row r="660" spans="1:35" x14ac:dyDescent="0.3">
      <c r="A660">
        <f t="shared" si="328"/>
        <v>0.626</v>
      </c>
      <c r="B660">
        <f t="shared" si="318"/>
        <v>0.98331791309636674</v>
      </c>
      <c r="C660">
        <f t="shared" si="323"/>
        <v>0.55426396771815156</v>
      </c>
      <c r="D660">
        <f t="shared" si="319"/>
        <v>983320.46721060597</v>
      </c>
      <c r="E660">
        <f t="shared" si="324"/>
        <v>0.92267274004651456</v>
      </c>
      <c r="F660">
        <f t="shared" si="320"/>
        <v>1886067449.9962106</v>
      </c>
      <c r="G660" t="e">
        <f t="shared" si="321"/>
        <v>#NUM!</v>
      </c>
      <c r="H660" t="e">
        <f t="shared" si="322"/>
        <v>#NUM!</v>
      </c>
      <c r="I660">
        <f t="shared" si="325"/>
        <v>0.55426299017074021</v>
      </c>
      <c r="J660" t="e">
        <f t="shared" si="326"/>
        <v>#NUM!</v>
      </c>
      <c r="K660" t="e">
        <f t="shared" si="327"/>
        <v>#NUM!</v>
      </c>
      <c r="M660">
        <f t="shared" si="298"/>
        <v>21357781.14179663</v>
      </c>
      <c r="N660">
        <f t="shared" si="299"/>
        <v>21.357759274403286</v>
      </c>
      <c r="O660">
        <f t="shared" si="308"/>
        <v>-0.59011599337517984</v>
      </c>
      <c r="P660">
        <f t="shared" si="309"/>
        <v>20.767643281028107</v>
      </c>
      <c r="Q660">
        <f t="shared" si="310"/>
        <v>-1045376830.9716971</v>
      </c>
      <c r="R660">
        <f t="shared" si="311"/>
        <v>0</v>
      </c>
      <c r="S660">
        <f t="shared" si="312"/>
        <v>0</v>
      </c>
      <c r="U660">
        <f t="shared" si="300"/>
        <v>5.2359877559829888</v>
      </c>
      <c r="V660">
        <f t="shared" si="301"/>
        <v>-4.2526698428866219</v>
      </c>
      <c r="W660">
        <f t="shared" si="313"/>
        <v>-6.3862553867276057</v>
      </c>
      <c r="X660">
        <f t="shared" si="302"/>
        <v>-1.1502676307446169</v>
      </c>
      <c r="Y660" t="e">
        <f t="shared" si="303"/>
        <v>#NUM!</v>
      </c>
      <c r="Z660">
        <f t="shared" si="314"/>
        <v>0.59011422968796523</v>
      </c>
      <c r="AA660" t="e">
        <f t="shared" si="304"/>
        <v>#NUM!</v>
      </c>
      <c r="AD660">
        <f t="shared" si="315"/>
        <v>-5.7463957785221342E-10</v>
      </c>
      <c r="AE660">
        <f t="shared" si="305"/>
        <v>-0.50963407080753109</v>
      </c>
      <c r="AF660">
        <f t="shared" si="306"/>
        <v>20.687163122722311</v>
      </c>
      <c r="AG660">
        <f t="shared" si="316"/>
        <v>0.59011422968796523</v>
      </c>
      <c r="AH660">
        <f t="shared" si="317"/>
        <v>20.767643281028107</v>
      </c>
      <c r="AI660">
        <f t="shared" si="307"/>
        <v>0</v>
      </c>
    </row>
    <row r="661" spans="1:35" x14ac:dyDescent="0.3">
      <c r="A661">
        <f t="shared" si="328"/>
        <v>0.627</v>
      </c>
      <c r="B661">
        <f t="shared" si="318"/>
        <v>0.98488871099395636</v>
      </c>
      <c r="C661">
        <f t="shared" si="323"/>
        <v>0.55295584504727957</v>
      </c>
      <c r="D661">
        <f t="shared" si="319"/>
        <v>984891.26667899347</v>
      </c>
      <c r="E661">
        <f t="shared" si="324"/>
        <v>0.92145684101857994</v>
      </c>
      <c r="F661">
        <f t="shared" si="320"/>
        <v>1888556191.1688678</v>
      </c>
      <c r="G661" t="e">
        <f t="shared" si="321"/>
        <v>#NUM!</v>
      </c>
      <c r="H661" t="e">
        <f t="shared" si="322"/>
        <v>#NUM!</v>
      </c>
      <c r="I661">
        <f t="shared" si="325"/>
        <v>0.55295486911851344</v>
      </c>
      <c r="J661" t="e">
        <f t="shared" si="326"/>
        <v>#NUM!</v>
      </c>
      <c r="K661" t="e">
        <f t="shared" si="327"/>
        <v>#NUM!</v>
      </c>
      <c r="M661">
        <f t="shared" si="298"/>
        <v>21359099.813144363</v>
      </c>
      <c r="N661">
        <f t="shared" si="299"/>
        <v>21.359077943388119</v>
      </c>
      <c r="O661">
        <f t="shared" si="308"/>
        <v>-0.59247889178742408</v>
      </c>
      <c r="P661">
        <f t="shared" si="309"/>
        <v>20.766599051600696</v>
      </c>
      <c r="Q661">
        <f t="shared" si="310"/>
        <v>-1044285787.4504384</v>
      </c>
      <c r="R661">
        <f t="shared" si="311"/>
        <v>0</v>
      </c>
      <c r="S661">
        <f t="shared" si="312"/>
        <v>0</v>
      </c>
      <c r="U661">
        <f t="shared" si="300"/>
        <v>5.2359877559829888</v>
      </c>
      <c r="V661">
        <f t="shared" si="301"/>
        <v>-4.2510990449890329</v>
      </c>
      <c r="W661">
        <f t="shared" si="313"/>
        <v>-6.4056843557226175</v>
      </c>
      <c r="X661">
        <f t="shared" si="302"/>
        <v>-1.1696965997396287</v>
      </c>
      <c r="Y661" t="e">
        <f t="shared" si="303"/>
        <v>#NUM!</v>
      </c>
      <c r="Z661">
        <f t="shared" si="314"/>
        <v>0.59247712685513143</v>
      </c>
      <c r="AA661" t="e">
        <f t="shared" si="304"/>
        <v>#NUM!</v>
      </c>
      <c r="AD661">
        <f t="shared" si="315"/>
        <v>-5.7463957785221342E-10</v>
      </c>
      <c r="AE661">
        <f t="shared" si="305"/>
        <v>-0.51067829898986361</v>
      </c>
      <c r="AF661">
        <f t="shared" si="306"/>
        <v>20.684800224310067</v>
      </c>
      <c r="AG661">
        <f t="shared" si="316"/>
        <v>0.59247712685513143</v>
      </c>
      <c r="AH661">
        <f t="shared" si="317"/>
        <v>20.766599051600693</v>
      </c>
      <c r="AI661">
        <f t="shared" si="307"/>
        <v>0</v>
      </c>
    </row>
    <row r="662" spans="1:35" x14ac:dyDescent="0.3">
      <c r="A662">
        <f t="shared" si="328"/>
        <v>0.628</v>
      </c>
      <c r="B662">
        <f t="shared" si="318"/>
        <v>0.9864595088915461</v>
      </c>
      <c r="C662">
        <f t="shared" si="323"/>
        <v>0.55164635801009887</v>
      </c>
      <c r="D662">
        <f t="shared" si="319"/>
        <v>986462.06614738121</v>
      </c>
      <c r="E662">
        <f t="shared" si="324"/>
        <v>0.9202318474927963</v>
      </c>
      <c r="F662">
        <f t="shared" si="320"/>
        <v>1891070197.952662</v>
      </c>
      <c r="G662" t="e">
        <f t="shared" si="321"/>
        <v>#NUM!</v>
      </c>
      <c r="H662" t="e">
        <f t="shared" si="322"/>
        <v>#NUM!</v>
      </c>
      <c r="I662">
        <f t="shared" si="325"/>
        <v>0.55164538351369097</v>
      </c>
      <c r="J662" t="e">
        <f t="shared" si="326"/>
        <v>#NUM!</v>
      </c>
      <c r="K662" t="e">
        <f t="shared" si="327"/>
        <v>#NUM!</v>
      </c>
      <c r="M662">
        <f t="shared" ref="M662:M725" si="329">alpha*LN(F662)</f>
        <v>21360430.108475026</v>
      </c>
      <c r="N662">
        <f t="shared" ref="N662:N725" si="330">(LN(cat0)+LN(C662)+M662)/(alpha-1)</f>
        <v>21.360408236347816</v>
      </c>
      <c r="O662">
        <f t="shared" si="308"/>
        <v>-0.59484986031679121</v>
      </c>
      <c r="P662">
        <f t="shared" si="309"/>
        <v>20.765558376031024</v>
      </c>
      <c r="Q662">
        <f t="shared" si="310"/>
        <v>-1043199590.0107117</v>
      </c>
      <c r="R662">
        <f t="shared" si="311"/>
        <v>0</v>
      </c>
      <c r="S662">
        <f t="shared" si="312"/>
        <v>0</v>
      </c>
      <c r="U662">
        <f t="shared" ref="U662:U725" si="331">ea</f>
        <v>5.2359877559829888</v>
      </c>
      <c r="V662">
        <f t="shared" ref="V662:V725" si="332">$W$4+B662</f>
        <v>-4.2495282470914431</v>
      </c>
      <c r="W662">
        <f t="shared" si="313"/>
        <v>-6.4252005703326933</v>
      </c>
      <c r="X662">
        <f t="shared" ref="X662:X725" si="333">$W$5+W662</f>
        <v>-1.1892128143497045</v>
      </c>
      <c r="Y662" t="e">
        <f t="shared" ref="Y662:Y725" si="334">LN(V662) - LN($W$4)</f>
        <v>#NUM!</v>
      </c>
      <c r="Z662">
        <f t="shared" si="314"/>
        <v>0.59484809379145398</v>
      </c>
      <c r="AA662" t="e">
        <f t="shared" ref="AA662:AA725" si="335">X662+Y662-Z662</f>
        <v>#NUM!</v>
      </c>
      <c r="AD662">
        <f t="shared" si="315"/>
        <v>-5.7463957785221342E-10</v>
      </c>
      <c r="AE662">
        <f t="shared" ref="AE662:AE725" si="336">alpha/(alpha-1)*(LN(C662)-LN(E662))</f>
        <v>-0.51171897296648927</v>
      </c>
      <c r="AF662">
        <f t="shared" ref="AF662:AF725" si="337">$E$18+LN(I662)</f>
        <v>20.682429255780697</v>
      </c>
      <c r="AG662">
        <f t="shared" si="316"/>
        <v>0.59484809379145398</v>
      </c>
      <c r="AH662">
        <f t="shared" si="317"/>
        <v>20.765558376031024</v>
      </c>
      <c r="AI662">
        <f t="shared" ref="AI662:AI725" si="338">AH662-P662</f>
        <v>0</v>
      </c>
    </row>
    <row r="663" spans="1:35" x14ac:dyDescent="0.3">
      <c r="A663">
        <f t="shared" si="328"/>
        <v>0.629</v>
      </c>
      <c r="B663">
        <f t="shared" si="318"/>
        <v>0.98803030678913573</v>
      </c>
      <c r="C663">
        <f t="shared" si="323"/>
        <v>0.55033550983764512</v>
      </c>
      <c r="D663">
        <f t="shared" si="319"/>
        <v>988032.86561576871</v>
      </c>
      <c r="E663">
        <f t="shared" si="324"/>
        <v>0.91899777174092878</v>
      </c>
      <c r="F663">
        <f t="shared" si="320"/>
        <v>1893609620.7327106</v>
      </c>
      <c r="G663" t="e">
        <f t="shared" si="321"/>
        <v>#NUM!</v>
      </c>
      <c r="H663" t="e">
        <f t="shared" si="322"/>
        <v>#NUM!</v>
      </c>
      <c r="I663">
        <f t="shared" si="325"/>
        <v>0.55033453697548806</v>
      </c>
      <c r="J663" t="e">
        <f t="shared" si="326"/>
        <v>#NUM!</v>
      </c>
      <c r="K663" t="e">
        <f t="shared" si="327"/>
        <v>#NUM!</v>
      </c>
      <c r="M663">
        <f t="shared" si="329"/>
        <v>21361772.058559164</v>
      </c>
      <c r="N663">
        <f t="shared" si="330"/>
        <v>21.36175018405288</v>
      </c>
      <c r="O663">
        <f t="shared" ref="O663:O726" si="339">LN(I663)</f>
        <v>-0.59722893661775323</v>
      </c>
      <c r="P663">
        <f t="shared" ref="P663:P726" si="340">N663+O663</f>
        <v>20.764521247435127</v>
      </c>
      <c r="Q663">
        <f t="shared" ref="Q663:Q726" si="341">P663-EXP(P663)</f>
        <v>-1042118218.7216583</v>
      </c>
      <c r="R663">
        <f t="shared" ref="R663:R726" si="342">EXP(Q663)</f>
        <v>0</v>
      </c>
      <c r="S663">
        <f t="shared" ref="S663:S726" si="343">IFERROR(P663-LN(J663),0)</f>
        <v>0</v>
      </c>
      <c r="U663">
        <f t="shared" si="331"/>
        <v>5.2359877559829888</v>
      </c>
      <c r="V663">
        <f t="shared" si="332"/>
        <v>-4.2479574491938532</v>
      </c>
      <c r="W663">
        <f t="shared" ref="W663:W726" si="344">V663*TAN(B663)</f>
        <v>-6.44480476173774</v>
      </c>
      <c r="X663">
        <f t="shared" si="333"/>
        <v>-1.2088170057547512</v>
      </c>
      <c r="Y663" t="e">
        <f t="shared" si="334"/>
        <v>#NUM!</v>
      </c>
      <c r="Z663">
        <f t="shared" ref="Z663:Z726" si="345">-LN(C663)</f>
        <v>0.59722716885427163</v>
      </c>
      <c r="AA663" t="e">
        <f t="shared" si="335"/>
        <v>#NUM!</v>
      </c>
      <c r="AD663">
        <f t="shared" ref="AD663:AD726" si="346">$D$14</f>
        <v>-5.7463957785221342E-10</v>
      </c>
      <c r="AE663">
        <f t="shared" si="336"/>
        <v>-0.51275610032424424</v>
      </c>
      <c r="AF663">
        <f t="shared" si="337"/>
        <v>20.680050179479736</v>
      </c>
      <c r="AG663">
        <f t="shared" ref="AG663:AG726" si="347">-LN(C663)</f>
        <v>0.59722716885427163</v>
      </c>
      <c r="AH663">
        <f t="shared" ref="AH663:AH726" si="348">SUM(AD663:AG663)</f>
        <v>20.764521247435123</v>
      </c>
      <c r="AI663">
        <f t="shared" si="338"/>
        <v>0</v>
      </c>
    </row>
    <row r="664" spans="1:35" x14ac:dyDescent="0.3">
      <c r="A664">
        <f t="shared" si="328"/>
        <v>0.63</v>
      </c>
      <c r="B664">
        <f t="shared" si="318"/>
        <v>0.98960110468672524</v>
      </c>
      <c r="C664">
        <f t="shared" si="323"/>
        <v>0.54902330376431241</v>
      </c>
      <c r="D664">
        <f t="shared" si="319"/>
        <v>989603.66508415609</v>
      </c>
      <c r="E664">
        <f t="shared" si="324"/>
        <v>0.91775462589859047</v>
      </c>
      <c r="F664">
        <f t="shared" si="320"/>
        <v>1896174612.3553033</v>
      </c>
      <c r="G664" t="e">
        <f t="shared" si="321"/>
        <v>#NUM!</v>
      </c>
      <c r="H664" t="e">
        <f t="shared" si="322"/>
        <v>#NUM!</v>
      </c>
      <c r="I664">
        <f t="shared" si="325"/>
        <v>0.54902233264158518</v>
      </c>
      <c r="J664" t="e">
        <f t="shared" si="326"/>
        <v>#NUM!</v>
      </c>
      <c r="K664" t="e">
        <f t="shared" si="327"/>
        <v>#NUM!</v>
      </c>
      <c r="M664">
        <f t="shared" si="329"/>
        <v>21363125.694767181</v>
      </c>
      <c r="N664">
        <f t="shared" si="330"/>
        <v>21.363103817873675</v>
      </c>
      <c r="O664">
        <f t="shared" si="339"/>
        <v>-0.59961615953569314</v>
      </c>
      <c r="P664">
        <f t="shared" si="340"/>
        <v>20.763487658337983</v>
      </c>
      <c r="Q664">
        <f t="shared" si="341"/>
        <v>-1041041653.1314945</v>
      </c>
      <c r="R664">
        <f t="shared" si="342"/>
        <v>0</v>
      </c>
      <c r="S664">
        <f t="shared" si="343"/>
        <v>0</v>
      </c>
      <c r="U664">
        <f t="shared" si="331"/>
        <v>5.2359877559829888</v>
      </c>
      <c r="V664">
        <f t="shared" si="332"/>
        <v>-4.2463866512962634</v>
      </c>
      <c r="W664">
        <f t="shared" si="344"/>
        <v>-6.464497668969539</v>
      </c>
      <c r="X664">
        <f t="shared" si="333"/>
        <v>-1.2285099129865502</v>
      </c>
      <c r="Y664" t="e">
        <f t="shared" si="334"/>
        <v>#NUM!</v>
      </c>
      <c r="Z664">
        <f t="shared" si="345"/>
        <v>0.59961439071535449</v>
      </c>
      <c r="AA664" t="e">
        <f t="shared" si="335"/>
        <v>#NUM!</v>
      </c>
      <c r="AD664">
        <f t="shared" si="346"/>
        <v>-5.7463957785221342E-10</v>
      </c>
      <c r="AE664">
        <f t="shared" si="336"/>
        <v>-0.51378968836453009</v>
      </c>
      <c r="AF664">
        <f t="shared" si="337"/>
        <v>20.677662956561797</v>
      </c>
      <c r="AG664">
        <f t="shared" si="347"/>
        <v>0.59961439071535449</v>
      </c>
      <c r="AH664">
        <f t="shared" si="348"/>
        <v>20.763487658337983</v>
      </c>
      <c r="AI664">
        <f t="shared" si="338"/>
        <v>0</v>
      </c>
    </row>
    <row r="665" spans="1:35" x14ac:dyDescent="0.3">
      <c r="A665">
        <f t="shared" si="328"/>
        <v>0.63100000000000001</v>
      </c>
      <c r="B665">
        <f t="shared" si="318"/>
        <v>0.99117190258431498</v>
      </c>
      <c r="C665">
        <f t="shared" si="323"/>
        <v>0.54770974302784503</v>
      </c>
      <c r="D665">
        <f t="shared" si="319"/>
        <v>991174.46455254371</v>
      </c>
      <c r="E665">
        <f t="shared" si="324"/>
        <v>0.91650242209642663</v>
      </c>
      <c r="F665">
        <f t="shared" si="320"/>
        <v>1898765327.8863399</v>
      </c>
      <c r="G665" t="e">
        <f t="shared" si="321"/>
        <v>#NUM!</v>
      </c>
      <c r="H665" t="e">
        <f t="shared" si="322"/>
        <v>#NUM!</v>
      </c>
      <c r="I665">
        <f t="shared" si="325"/>
        <v>0.54770877355520864</v>
      </c>
      <c r="J665" t="e">
        <f t="shared" si="326"/>
        <v>#NUM!</v>
      </c>
      <c r="K665" t="e">
        <f t="shared" si="327"/>
        <v>#NUM!</v>
      </c>
      <c r="M665">
        <f t="shared" si="329"/>
        <v>21364491.048930891</v>
      </c>
      <c r="N665">
        <f t="shared" si="330"/>
        <v>21.364469169641975</v>
      </c>
      <c r="O665">
        <f t="shared" si="339"/>
        <v>-0.60201156841404624</v>
      </c>
      <c r="P665">
        <f t="shared" si="340"/>
        <v>20.762457601227929</v>
      </c>
      <c r="Q665">
        <f t="shared" si="341"/>
        <v>-1039969872.8466837</v>
      </c>
      <c r="R665">
        <f t="shared" si="342"/>
        <v>0</v>
      </c>
      <c r="S665">
        <f t="shared" si="343"/>
        <v>0</v>
      </c>
      <c r="U665">
        <f t="shared" si="331"/>
        <v>5.2359877559829888</v>
      </c>
      <c r="V665">
        <f t="shared" si="332"/>
        <v>-4.2448158533986735</v>
      </c>
      <c r="W665">
        <f t="shared" si="344"/>
        <v>-6.4842800390182971</v>
      </c>
      <c r="X665">
        <f t="shared" si="333"/>
        <v>-1.2482922830353083</v>
      </c>
      <c r="Y665" t="e">
        <f t="shared" si="334"/>
        <v>#NUM!</v>
      </c>
      <c r="Z665">
        <f t="shared" si="345"/>
        <v>0.60200979836429491</v>
      </c>
      <c r="AA665" t="e">
        <f t="shared" si="335"/>
        <v>#NUM!</v>
      </c>
      <c r="AD665">
        <f t="shared" si="346"/>
        <v>-5.7463957785221342E-10</v>
      </c>
      <c r="AE665">
        <f t="shared" si="336"/>
        <v>-0.51481974424516885</v>
      </c>
      <c r="AF665">
        <f t="shared" si="337"/>
        <v>20.675267547683443</v>
      </c>
      <c r="AG665">
        <f t="shared" si="347"/>
        <v>0.60200979836429491</v>
      </c>
      <c r="AH665">
        <f t="shared" si="348"/>
        <v>20.762457601227933</v>
      </c>
      <c r="AI665">
        <f t="shared" si="338"/>
        <v>0</v>
      </c>
    </row>
    <row r="666" spans="1:35" x14ac:dyDescent="0.3">
      <c r="A666">
        <f t="shared" si="328"/>
        <v>0.63200000000000001</v>
      </c>
      <c r="B666">
        <f t="shared" si="318"/>
        <v>0.99274270048190461</v>
      </c>
      <c r="C666">
        <f t="shared" si="323"/>
        <v>0.54639483086933005</v>
      </c>
      <c r="D666">
        <f t="shared" si="319"/>
        <v>992745.26402093121</v>
      </c>
      <c r="E666">
        <f t="shared" si="324"/>
        <v>0.91524117283188466</v>
      </c>
      <c r="F666">
        <f t="shared" si="320"/>
        <v>1901381923.8660908</v>
      </c>
      <c r="G666" t="e">
        <f t="shared" si="321"/>
        <v>#NUM!</v>
      </c>
      <c r="H666" t="e">
        <f t="shared" si="322"/>
        <v>#NUM!</v>
      </c>
      <c r="I666">
        <f t="shared" si="325"/>
        <v>0.54639386305462834</v>
      </c>
      <c r="J666" t="e">
        <f t="shared" si="326"/>
        <v>#NUM!</v>
      </c>
      <c r="K666" t="e">
        <f t="shared" si="327"/>
        <v>#NUM!</v>
      </c>
      <c r="M666">
        <f t="shared" si="329"/>
        <v>21365868.152941085</v>
      </c>
      <c r="N666">
        <f t="shared" si="330"/>
        <v>21.36584627124854</v>
      </c>
      <c r="O666">
        <f t="shared" si="339"/>
        <v>-0.60441520238704238</v>
      </c>
      <c r="P666">
        <f t="shared" si="340"/>
        <v>20.761431068861498</v>
      </c>
      <c r="Q666">
        <f t="shared" si="341"/>
        <v>-1038902857.8482214</v>
      </c>
      <c r="R666">
        <f t="shared" si="342"/>
        <v>0</v>
      </c>
      <c r="S666">
        <f t="shared" si="343"/>
        <v>0</v>
      </c>
      <c r="U666">
        <f t="shared" si="331"/>
        <v>5.2359877559829888</v>
      </c>
      <c r="V666">
        <f t="shared" si="332"/>
        <v>-4.2432450555010846</v>
      </c>
      <c r="W666">
        <f t="shared" si="344"/>
        <v>-6.5041526269409218</v>
      </c>
      <c r="X666">
        <f t="shared" si="333"/>
        <v>-1.268164870957933</v>
      </c>
      <c r="Y666" t="e">
        <f t="shared" si="334"/>
        <v>#NUM!</v>
      </c>
      <c r="Z666">
        <f t="shared" si="345"/>
        <v>0.60441343111194212</v>
      </c>
      <c r="AA666" t="e">
        <f t="shared" si="335"/>
        <v>#NUM!</v>
      </c>
      <c r="AD666">
        <f t="shared" si="346"/>
        <v>-5.7463957785221342E-10</v>
      </c>
      <c r="AE666">
        <f t="shared" si="336"/>
        <v>-0.51584627538625427</v>
      </c>
      <c r="AF666">
        <f t="shared" si="337"/>
        <v>20.672863913710447</v>
      </c>
      <c r="AG666">
        <f t="shared" si="347"/>
        <v>0.60441343111194212</v>
      </c>
      <c r="AH666">
        <f t="shared" si="348"/>
        <v>20.761431068861498</v>
      </c>
      <c r="AI666">
        <f t="shared" si="338"/>
        <v>0</v>
      </c>
    </row>
    <row r="667" spans="1:35" x14ac:dyDescent="0.3">
      <c r="A667">
        <f t="shared" si="328"/>
        <v>0.63300000000000001</v>
      </c>
      <c r="B667">
        <f t="shared" si="318"/>
        <v>0.99431349837949423</v>
      </c>
      <c r="C667">
        <f t="shared" si="323"/>
        <v>0.5450785705331892</v>
      </c>
      <c r="D667">
        <f t="shared" si="319"/>
        <v>994316.06348931883</v>
      </c>
      <c r="E667">
        <f t="shared" si="324"/>
        <v>0.9139708904595123</v>
      </c>
      <c r="F667">
        <f t="shared" si="320"/>
        <v>1904024559.3879073</v>
      </c>
      <c r="G667" t="e">
        <f t="shared" si="321"/>
        <v>#NUM!</v>
      </c>
      <c r="H667" t="e">
        <f t="shared" si="322"/>
        <v>#NUM!</v>
      </c>
      <c r="I667">
        <f t="shared" si="325"/>
        <v>0.54507760428664787</v>
      </c>
      <c r="J667" t="e">
        <f t="shared" si="326"/>
        <v>#NUM!</v>
      </c>
      <c r="K667" t="e">
        <f t="shared" si="327"/>
        <v>#NUM!</v>
      </c>
      <c r="M667">
        <f t="shared" si="329"/>
        <v>21367257.039306253</v>
      </c>
      <c r="N667">
        <f t="shared" si="330"/>
        <v>21.367235155201808</v>
      </c>
      <c r="O667">
        <f t="shared" si="339"/>
        <v>-0.60682710126933059</v>
      </c>
      <c r="P667">
        <f t="shared" si="340"/>
        <v>20.760408053932476</v>
      </c>
      <c r="Q667">
        <f t="shared" si="341"/>
        <v>-1037840588.1461498</v>
      </c>
      <c r="R667">
        <f t="shared" si="342"/>
        <v>0</v>
      </c>
      <c r="S667">
        <f t="shared" si="343"/>
        <v>0</v>
      </c>
      <c r="U667">
        <f t="shared" si="331"/>
        <v>5.2359877559829888</v>
      </c>
      <c r="V667">
        <f t="shared" si="332"/>
        <v>-4.2416742576034947</v>
      </c>
      <c r="W667">
        <f t="shared" si="344"/>
        <v>-6.5241161959710814</v>
      </c>
      <c r="X667">
        <f t="shared" si="333"/>
        <v>-1.2881284399880926</v>
      </c>
      <c r="Y667" t="e">
        <f t="shared" si="334"/>
        <v>#NUM!</v>
      </c>
      <c r="Z667">
        <f t="shared" si="345"/>
        <v>0.60682532859388527</v>
      </c>
      <c r="AA667" t="e">
        <f t="shared" si="335"/>
        <v>#NUM!</v>
      </c>
      <c r="AD667">
        <f t="shared" si="346"/>
        <v>-5.7463957785221342E-10</v>
      </c>
      <c r="AE667">
        <f t="shared" si="336"/>
        <v>-0.51686928891492701</v>
      </c>
      <c r="AF667">
        <f t="shared" si="337"/>
        <v>20.670452014828157</v>
      </c>
      <c r="AG667">
        <f t="shared" si="347"/>
        <v>0.60682532859388527</v>
      </c>
      <c r="AH667">
        <f t="shared" si="348"/>
        <v>20.760408053932476</v>
      </c>
      <c r="AI667">
        <f t="shared" si="338"/>
        <v>0</v>
      </c>
    </row>
    <row r="668" spans="1:35" x14ac:dyDescent="0.3">
      <c r="A668">
        <f t="shared" si="328"/>
        <v>0.63400000000000001</v>
      </c>
      <c r="B668">
        <f t="shared" si="318"/>
        <v>0.99588429627708397</v>
      </c>
      <c r="C668">
        <f t="shared" si="323"/>
        <v>0.54376096526717022</v>
      </c>
      <c r="D668">
        <f t="shared" si="319"/>
        <v>995886.86295770644</v>
      </c>
      <c r="E668">
        <f t="shared" si="324"/>
        <v>0.91269158756305357</v>
      </c>
      <c r="F668">
        <f t="shared" si="320"/>
        <v>1906693395.3528111</v>
      </c>
      <c r="G668" t="e">
        <f t="shared" si="321"/>
        <v>#NUM!</v>
      </c>
      <c r="H668" t="e">
        <f t="shared" si="322"/>
        <v>#NUM!</v>
      </c>
      <c r="I668">
        <f t="shared" si="325"/>
        <v>0.54376000059639984</v>
      </c>
      <c r="J668" t="e">
        <f t="shared" si="326"/>
        <v>#NUM!</v>
      </c>
      <c r="K668" t="e">
        <f t="shared" si="327"/>
        <v>#NUM!</v>
      </c>
      <c r="M668">
        <f t="shared" si="329"/>
        <v>21368657.740749802</v>
      </c>
      <c r="N668">
        <f t="shared" si="330"/>
        <v>21.368635854225154</v>
      </c>
      <c r="O668">
        <f t="shared" si="339"/>
        <v>-0.60924730484694711</v>
      </c>
      <c r="P668">
        <f t="shared" si="340"/>
        <v>20.759388549378208</v>
      </c>
      <c r="Q668">
        <f t="shared" si="341"/>
        <v>-1036783044.0968726</v>
      </c>
      <c r="R668">
        <f t="shared" si="342"/>
        <v>0</v>
      </c>
      <c r="S668">
        <f t="shared" si="343"/>
        <v>0</v>
      </c>
      <c r="U668">
        <f t="shared" si="331"/>
        <v>5.2359877559829888</v>
      </c>
      <c r="V668">
        <f t="shared" si="332"/>
        <v>-4.2401034597059049</v>
      </c>
      <c r="W668">
        <f t="shared" si="344"/>
        <v>-6.5441715176310726</v>
      </c>
      <c r="X668">
        <f t="shared" si="333"/>
        <v>-1.3081837616480838</v>
      </c>
      <c r="Y668" t="e">
        <f t="shared" si="334"/>
        <v>#NUM!</v>
      </c>
      <c r="Z668">
        <f t="shared" si="345"/>
        <v>0.60924553077398547</v>
      </c>
      <c r="AA668" t="e">
        <f t="shared" si="335"/>
        <v>#NUM!</v>
      </c>
      <c r="AD668">
        <f t="shared" si="346"/>
        <v>-5.7463957785221342E-10</v>
      </c>
      <c r="AE668">
        <f t="shared" si="336"/>
        <v>-0.51788879207167804</v>
      </c>
      <c r="AF668">
        <f t="shared" si="337"/>
        <v>20.668031811250543</v>
      </c>
      <c r="AG668">
        <f t="shared" si="347"/>
        <v>0.60924553077398547</v>
      </c>
      <c r="AH668">
        <f t="shared" si="348"/>
        <v>20.759388549378212</v>
      </c>
      <c r="AI668">
        <f t="shared" si="338"/>
        <v>0</v>
      </c>
    </row>
    <row r="669" spans="1:35" x14ac:dyDescent="0.3">
      <c r="A669">
        <f t="shared" si="328"/>
        <v>0.63500000000000001</v>
      </c>
      <c r="B669">
        <f t="shared" si="318"/>
        <v>0.9974550941746736</v>
      </c>
      <c r="C669">
        <f t="shared" si="323"/>
        <v>0.54244201832233985</v>
      </c>
      <c r="D669">
        <f t="shared" si="319"/>
        <v>997457.66242609394</v>
      </c>
      <c r="E669">
        <f t="shared" si="324"/>
        <v>0.91140327681661892</v>
      </c>
      <c r="F669">
        <f t="shared" si="320"/>
        <v>1909388594.7819474</v>
      </c>
      <c r="G669" t="e">
        <f t="shared" si="321"/>
        <v>#NUM!</v>
      </c>
      <c r="H669" t="e">
        <f t="shared" si="322"/>
        <v>#NUM!</v>
      </c>
      <c r="I669">
        <f t="shared" si="325"/>
        <v>0.54244105533273401</v>
      </c>
      <c r="J669" t="e">
        <f t="shared" si="326"/>
        <v>#NUM!</v>
      </c>
      <c r="K669" t="e">
        <f t="shared" si="327"/>
        <v>#NUM!</v>
      </c>
      <c r="M669">
        <f t="shared" si="329"/>
        <v>21370070.290364537</v>
      </c>
      <c r="N669">
        <f t="shared" si="330"/>
        <v>21.370048401411342</v>
      </c>
      <c r="O669">
        <f t="shared" si="339"/>
        <v>-0.61167585323531593</v>
      </c>
      <c r="P669">
        <f t="shared" si="340"/>
        <v>20.758372548176027</v>
      </c>
      <c r="Q669">
        <f t="shared" si="341"/>
        <v>-1035730206.1904498</v>
      </c>
      <c r="R669">
        <f t="shared" si="342"/>
        <v>0</v>
      </c>
      <c r="S669">
        <f t="shared" si="343"/>
        <v>0</v>
      </c>
      <c r="U669">
        <f t="shared" si="331"/>
        <v>5.2359877559829888</v>
      </c>
      <c r="V669">
        <f t="shared" si="332"/>
        <v>-4.238532661808315</v>
      </c>
      <c r="W669">
        <f t="shared" si="344"/>
        <v>-6.5643193718455022</v>
      </c>
      <c r="X669">
        <f t="shared" si="333"/>
        <v>-1.3283316158625134</v>
      </c>
      <c r="Y669" t="e">
        <f t="shared" si="334"/>
        <v>#NUM!</v>
      </c>
      <c r="Z669">
        <f t="shared" si="345"/>
        <v>0.61167407794795225</v>
      </c>
      <c r="AA669" t="e">
        <f t="shared" si="335"/>
        <v>#NUM!</v>
      </c>
      <c r="AD669">
        <f t="shared" si="346"/>
        <v>-5.7463957785221342E-10</v>
      </c>
      <c r="AE669">
        <f t="shared" si="336"/>
        <v>-0.51890479205945828</v>
      </c>
      <c r="AF669">
        <f t="shared" si="337"/>
        <v>20.665603262862174</v>
      </c>
      <c r="AG669">
        <f t="shared" si="347"/>
        <v>0.61167407794795225</v>
      </c>
      <c r="AH669">
        <f t="shared" si="348"/>
        <v>20.75837254817603</v>
      </c>
      <c r="AI669">
        <f t="shared" si="338"/>
        <v>0</v>
      </c>
    </row>
    <row r="670" spans="1:35" x14ac:dyDescent="0.3">
      <c r="A670">
        <f t="shared" si="328"/>
        <v>0.63600000000000001</v>
      </c>
      <c r="B670">
        <f t="shared" si="318"/>
        <v>0.99902589207226322</v>
      </c>
      <c r="C670">
        <f t="shared" si="323"/>
        <v>0.54112173295307497</v>
      </c>
      <c r="D670">
        <f t="shared" si="319"/>
        <v>999028.46189448144</v>
      </c>
      <c r="E670">
        <f t="shared" si="324"/>
        <v>0.91010597088807565</v>
      </c>
      <c r="F670">
        <f t="shared" si="320"/>
        <v>1912110323.0456202</v>
      </c>
      <c r="G670" t="e">
        <f t="shared" si="321"/>
        <v>#NUM!</v>
      </c>
      <c r="H670" t="e">
        <f t="shared" si="322"/>
        <v>#NUM!</v>
      </c>
      <c r="I670">
        <f t="shared" si="325"/>
        <v>0.54112077175030804</v>
      </c>
      <c r="J670" t="e">
        <f t="shared" si="326"/>
        <v>#NUM!</v>
      </c>
      <c r="K670" t="e">
        <f t="shared" si="327"/>
        <v>#NUM!</v>
      </c>
      <c r="M670">
        <f t="shared" si="329"/>
        <v>21371494.72172204</v>
      </c>
      <c r="N670">
        <f t="shared" si="330"/>
        <v>21.371472830331914</v>
      </c>
      <c r="O670">
        <f t="shared" si="339"/>
        <v>-0.61411278706376493</v>
      </c>
      <c r="P670">
        <f t="shared" si="340"/>
        <v>20.75736004326815</v>
      </c>
      <c r="Q670">
        <f t="shared" si="341"/>
        <v>-1034682054.9721115</v>
      </c>
      <c r="R670">
        <f t="shared" si="342"/>
        <v>0</v>
      </c>
      <c r="S670">
        <f t="shared" si="343"/>
        <v>0</v>
      </c>
      <c r="U670">
        <f t="shared" si="331"/>
        <v>5.2359877559829888</v>
      </c>
      <c r="V670">
        <f t="shared" si="332"/>
        <v>-4.2369618639107252</v>
      </c>
      <c r="W670">
        <f t="shared" si="344"/>
        <v>-6.5845605470568689</v>
      </c>
      <c r="X670">
        <f t="shared" si="333"/>
        <v>-1.3485727910738801</v>
      </c>
      <c r="Y670" t="e">
        <f t="shared" si="334"/>
        <v>#NUM!</v>
      </c>
      <c r="Z670">
        <f t="shared" si="345"/>
        <v>0.61411101074697316</v>
      </c>
      <c r="AA670" t="e">
        <f t="shared" si="335"/>
        <v>#NUM!</v>
      </c>
      <c r="AD670">
        <f t="shared" si="346"/>
        <v>-5.7463957785221342E-10</v>
      </c>
      <c r="AE670">
        <f t="shared" si="336"/>
        <v>-0.51991729593791314</v>
      </c>
      <c r="AF670">
        <f t="shared" si="337"/>
        <v>20.663166329033725</v>
      </c>
      <c r="AG670">
        <f t="shared" si="347"/>
        <v>0.61411101074697316</v>
      </c>
      <c r="AH670">
        <f t="shared" si="348"/>
        <v>20.757360043268147</v>
      </c>
      <c r="AI670">
        <f t="shared" si="338"/>
        <v>0</v>
      </c>
    </row>
    <row r="671" spans="1:35" x14ac:dyDescent="0.3">
      <c r="A671">
        <f t="shared" si="328"/>
        <v>0.63700000000000001</v>
      </c>
      <c r="B671">
        <f t="shared" si="318"/>
        <v>1.0005966899698528</v>
      </c>
      <c r="C671">
        <f t="shared" si="323"/>
        <v>0.53980011241705506</v>
      </c>
      <c r="D671">
        <f t="shared" si="319"/>
        <v>1000599.2613628689</v>
      </c>
      <c r="E671">
        <f t="shared" si="324"/>
        <v>0.9087996825813095</v>
      </c>
      <c r="F671">
        <f t="shared" si="320"/>
        <v>1914858747.5929823</v>
      </c>
      <c r="G671" t="e">
        <f t="shared" si="321"/>
        <v>#NUM!</v>
      </c>
      <c r="H671" t="e">
        <f t="shared" si="322"/>
        <v>#NUM!</v>
      </c>
      <c r="I671">
        <f t="shared" si="325"/>
        <v>0.53979915291108516</v>
      </c>
      <c r="J671" t="e">
        <f t="shared" si="326"/>
        <v>#NUM!</v>
      </c>
      <c r="K671" t="e">
        <f t="shared" si="327"/>
        <v>#NUM!</v>
      </c>
      <c r="M671">
        <f t="shared" si="329"/>
        <v>21372931.068720184</v>
      </c>
      <c r="N671">
        <f t="shared" si="330"/>
        <v>21.3729091748847</v>
      </c>
      <c r="O671">
        <f t="shared" si="339"/>
        <v>-0.61655814766384875</v>
      </c>
      <c r="P671">
        <f t="shared" si="340"/>
        <v>20.756351027220852</v>
      </c>
      <c r="Q671">
        <f t="shared" si="341"/>
        <v>-1033638570.6895832</v>
      </c>
      <c r="R671">
        <f t="shared" si="342"/>
        <v>0</v>
      </c>
      <c r="S671">
        <f t="shared" si="343"/>
        <v>0</v>
      </c>
      <c r="U671">
        <f t="shared" si="331"/>
        <v>5.2359877559829888</v>
      </c>
      <c r="V671">
        <f t="shared" si="332"/>
        <v>-4.2353910660131362</v>
      </c>
      <c r="W671">
        <f t="shared" si="344"/>
        <v>-6.6048958403430413</v>
      </c>
      <c r="X671">
        <f t="shared" si="333"/>
        <v>-1.3689080843600525</v>
      </c>
      <c r="Y671" t="e">
        <f t="shared" si="334"/>
        <v>#NUM!</v>
      </c>
      <c r="Z671">
        <f t="shared" si="345"/>
        <v>0.61655637014139075</v>
      </c>
      <c r="AA671" t="e">
        <f t="shared" si="335"/>
        <v>#NUM!</v>
      </c>
      <c r="AD671">
        <f t="shared" si="346"/>
        <v>-5.7463957785221342E-10</v>
      </c>
      <c r="AE671">
        <f t="shared" si="336"/>
        <v>-0.52092631077954277</v>
      </c>
      <c r="AF671">
        <f t="shared" si="337"/>
        <v>20.66072096843364</v>
      </c>
      <c r="AG671">
        <f t="shared" si="347"/>
        <v>0.61655637014139075</v>
      </c>
      <c r="AH671">
        <f t="shared" si="348"/>
        <v>20.756351027220852</v>
      </c>
      <c r="AI671">
        <f t="shared" si="338"/>
        <v>0</v>
      </c>
    </row>
    <row r="672" spans="1:35" x14ac:dyDescent="0.3">
      <c r="A672">
        <f t="shared" si="328"/>
        <v>0.63800000000000001</v>
      </c>
      <c r="B672">
        <f t="shared" si="318"/>
        <v>1.0021674878674427</v>
      </c>
      <c r="C672">
        <f t="shared" si="323"/>
        <v>0.53847715997525381</v>
      </c>
      <c r="D672">
        <f t="shared" si="319"/>
        <v>1002170.0608312568</v>
      </c>
      <c r="E672">
        <f t="shared" si="324"/>
        <v>0.90748442464214463</v>
      </c>
      <c r="F672">
        <f t="shared" si="320"/>
        <v>1917634038.3878014</v>
      </c>
      <c r="G672" t="e">
        <f t="shared" si="321"/>
        <v>#NUM!</v>
      </c>
      <c r="H672" t="e">
        <f t="shared" si="322"/>
        <v>#NUM!</v>
      </c>
      <c r="I672">
        <f t="shared" si="325"/>
        <v>0.53847620187953271</v>
      </c>
      <c r="J672" t="e">
        <f t="shared" si="326"/>
        <v>#NUM!</v>
      </c>
      <c r="K672" t="e">
        <f t="shared" si="327"/>
        <v>#NUM!</v>
      </c>
      <c r="M672">
        <f t="shared" si="329"/>
        <v>21374379.365800023</v>
      </c>
      <c r="N672">
        <f t="shared" si="330"/>
        <v>21.374357469510709</v>
      </c>
      <c r="O672">
        <f t="shared" si="339"/>
        <v>-0.61901197671501995</v>
      </c>
      <c r="P672">
        <f t="shared" si="340"/>
        <v>20.755345492795691</v>
      </c>
      <c r="Q672">
        <f t="shared" si="341"/>
        <v>-1032599733.8843307</v>
      </c>
      <c r="R672">
        <f t="shared" si="342"/>
        <v>0</v>
      </c>
      <c r="S672">
        <f t="shared" si="343"/>
        <v>0</v>
      </c>
      <c r="U672">
        <f t="shared" si="331"/>
        <v>5.2359877559829888</v>
      </c>
      <c r="V672">
        <f t="shared" si="332"/>
        <v>-4.2338202681155463</v>
      </c>
      <c r="W672">
        <f t="shared" si="344"/>
        <v>-6.6253260575366824</v>
      </c>
      <c r="X672">
        <f t="shared" si="333"/>
        <v>-1.3893383015536935</v>
      </c>
      <c r="Y672" t="e">
        <f t="shared" si="334"/>
        <v>#NUM!</v>
      </c>
      <c r="Z672">
        <f t="shared" si="345"/>
        <v>0.6190101974444312</v>
      </c>
      <c r="AA672" t="e">
        <f t="shared" si="335"/>
        <v>#NUM!</v>
      </c>
      <c r="AD672">
        <f t="shared" si="346"/>
        <v>-5.7463957785221342E-10</v>
      </c>
      <c r="AE672">
        <f t="shared" si="336"/>
        <v>-0.52193184345657051</v>
      </c>
      <c r="AF672">
        <f t="shared" si="337"/>
        <v>20.65826713938247</v>
      </c>
      <c r="AG672">
        <f t="shared" si="347"/>
        <v>0.6190101974444312</v>
      </c>
      <c r="AH672">
        <f t="shared" si="348"/>
        <v>20.755345492795691</v>
      </c>
      <c r="AI672">
        <f t="shared" si="338"/>
        <v>0</v>
      </c>
    </row>
    <row r="673" spans="1:35" x14ac:dyDescent="0.3">
      <c r="A673">
        <f t="shared" si="328"/>
        <v>0.63900000000000001</v>
      </c>
      <c r="B673">
        <f t="shared" si="318"/>
        <v>1.0037382857650321</v>
      </c>
      <c r="C673">
        <f t="shared" si="323"/>
        <v>0.53715287889193175</v>
      </c>
      <c r="D673">
        <f t="shared" si="319"/>
        <v>1003740.8602996441</v>
      </c>
      <c r="E673">
        <f t="shared" si="324"/>
        <v>0.90616021044254802</v>
      </c>
      <c r="F673">
        <f t="shared" si="320"/>
        <v>1920436366.4904916</v>
      </c>
      <c r="G673" t="e">
        <f t="shared" si="321"/>
        <v>#NUM!</v>
      </c>
      <c r="H673" t="e">
        <f t="shared" si="322"/>
        <v>#NUM!</v>
      </c>
      <c r="I673">
        <f t="shared" si="325"/>
        <v>0.53715192270456558</v>
      </c>
      <c r="J673" t="e">
        <f t="shared" si="326"/>
        <v>#NUM!</v>
      </c>
      <c r="K673" t="e">
        <f t="shared" si="327"/>
        <v>#NUM!</v>
      </c>
      <c r="M673">
        <f t="shared" si="329"/>
        <v>21375839.647195298</v>
      </c>
      <c r="N673">
        <f t="shared" si="330"/>
        <v>21.375817748443648</v>
      </c>
      <c r="O673">
        <f t="shared" si="339"/>
        <v>-0.62147431442041046</v>
      </c>
      <c r="P673">
        <f t="shared" si="340"/>
        <v>20.754343434023237</v>
      </c>
      <c r="Q673">
        <f t="shared" si="341"/>
        <v>-1031565526.497595</v>
      </c>
      <c r="R673">
        <f t="shared" si="342"/>
        <v>0</v>
      </c>
      <c r="S673">
        <f t="shared" si="343"/>
        <v>0</v>
      </c>
      <c r="U673">
        <f t="shared" si="331"/>
        <v>5.2359877559829888</v>
      </c>
      <c r="V673">
        <f t="shared" si="332"/>
        <v>-4.2322494702179565</v>
      </c>
      <c r="W673">
        <f t="shared" si="344"/>
        <v>-6.6458520133466497</v>
      </c>
      <c r="X673">
        <f t="shared" si="333"/>
        <v>-1.4098642573636608</v>
      </c>
      <c r="Y673" t="e">
        <f t="shared" si="334"/>
        <v>#NUM!</v>
      </c>
      <c r="Z673">
        <f t="shared" si="345"/>
        <v>0.62147253431598426</v>
      </c>
      <c r="AA673" t="e">
        <f t="shared" si="335"/>
        <v>#NUM!</v>
      </c>
      <c r="AD673">
        <f t="shared" si="346"/>
        <v>-5.7463957785221342E-10</v>
      </c>
      <c r="AE673">
        <f t="shared" si="336"/>
        <v>-0.52293390139518692</v>
      </c>
      <c r="AF673">
        <f t="shared" si="337"/>
        <v>20.655804801677078</v>
      </c>
      <c r="AG673">
        <f t="shared" si="347"/>
        <v>0.62147253431598426</v>
      </c>
      <c r="AH673">
        <f t="shared" si="348"/>
        <v>20.754343434023237</v>
      </c>
      <c r="AI673">
        <f t="shared" si="338"/>
        <v>0</v>
      </c>
    </row>
    <row r="674" spans="1:35" x14ac:dyDescent="0.3">
      <c r="A674">
        <f t="shared" si="328"/>
        <v>0.64</v>
      </c>
      <c r="B674">
        <f t="shared" ref="B674:B737" si="349">(1-A674)*-theta0+A674*PI()/2</f>
        <v>1.0053090836626219</v>
      </c>
      <c r="C674">
        <f t="shared" si="323"/>
        <v>0.53582727243462669</v>
      </c>
      <c r="D674">
        <f t="shared" ref="D674:D737" si="350">alpha*(B674+theta0)</f>
        <v>1005311.6597680318</v>
      </c>
      <c r="E674">
        <f t="shared" si="324"/>
        <v>0.90482705261084628</v>
      </c>
      <c r="F674">
        <f t="shared" ref="F674:F737" si="351">x_m_zeta/E674</f>
        <v>1923265906.9810021</v>
      </c>
      <c r="G674" t="e">
        <f t="shared" ref="G674:G737" si="352">(F674)^alpha</f>
        <v>#NUM!</v>
      </c>
      <c r="H674" t="e">
        <f t="shared" ref="H674:H737" si="353">(cat0*C674*G674)^(1/(alpha-1))</f>
        <v>#NUM!</v>
      </c>
      <c r="I674">
        <f t="shared" si="325"/>
        <v>0.53582631777054368</v>
      </c>
      <c r="J674" t="e">
        <f t="shared" si="326"/>
        <v>#NUM!</v>
      </c>
      <c r="K674" t="e">
        <f t="shared" si="327"/>
        <v>#NUM!</v>
      </c>
      <c r="M674">
        <f t="shared" si="329"/>
        <v>21377311.948445428</v>
      </c>
      <c r="N674">
        <f t="shared" si="330"/>
        <v>21.377290047222889</v>
      </c>
      <c r="O674">
        <f t="shared" si="339"/>
        <v>-0.6239452044318784</v>
      </c>
      <c r="P674">
        <f t="shared" si="340"/>
        <v>20.753344842791012</v>
      </c>
      <c r="Q674">
        <f t="shared" si="341"/>
        <v>-1030535928.347044</v>
      </c>
      <c r="R674">
        <f t="shared" si="342"/>
        <v>0</v>
      </c>
      <c r="S674">
        <f t="shared" si="343"/>
        <v>0</v>
      </c>
      <c r="U674">
        <f t="shared" si="331"/>
        <v>5.2359877559829888</v>
      </c>
      <c r="V674">
        <f t="shared" si="332"/>
        <v>-4.2306786723203667</v>
      </c>
      <c r="W674">
        <f t="shared" si="344"/>
        <v>-6.666474531481466</v>
      </c>
      <c r="X674">
        <f t="shared" si="333"/>
        <v>-1.4304867754984771</v>
      </c>
      <c r="Y674" t="e">
        <f t="shared" si="334"/>
        <v>#NUM!</v>
      </c>
      <c r="Z674">
        <f t="shared" si="345"/>
        <v>0.62394342276643777</v>
      </c>
      <c r="AA674" t="e">
        <f t="shared" si="335"/>
        <v>#NUM!</v>
      </c>
      <c r="AD674">
        <f t="shared" si="346"/>
        <v>-5.7463957785221342E-10</v>
      </c>
      <c r="AE674">
        <f t="shared" si="336"/>
        <v>-0.52393249106640072</v>
      </c>
      <c r="AF674">
        <f t="shared" si="337"/>
        <v>20.653333911665612</v>
      </c>
      <c r="AG674">
        <f t="shared" si="347"/>
        <v>0.62394342276643777</v>
      </c>
      <c r="AH674">
        <f t="shared" si="348"/>
        <v>20.753344842791009</v>
      </c>
      <c r="AI674">
        <f t="shared" si="338"/>
        <v>0</v>
      </c>
    </row>
    <row r="675" spans="1:35" x14ac:dyDescent="0.3">
      <c r="A675">
        <f t="shared" si="328"/>
        <v>0.64100000000000001</v>
      </c>
      <c r="B675">
        <f t="shared" si="349"/>
        <v>1.0068798815602116</v>
      </c>
      <c r="C675">
        <f t="shared" ref="C675:C738" si="354">COS(B675)</f>
        <v>0.53450034387414791</v>
      </c>
      <c r="D675">
        <f t="shared" si="350"/>
        <v>1006882.4592364193</v>
      </c>
      <c r="E675">
        <f t="shared" ref="E675:E738" si="355">SIN(D675)</f>
        <v>0.90348496460018424</v>
      </c>
      <c r="F675">
        <f t="shared" si="351"/>
        <v>1926122835.6695902</v>
      </c>
      <c r="G675" t="e">
        <f t="shared" si="352"/>
        <v>#NUM!</v>
      </c>
      <c r="H675" t="e">
        <f t="shared" si="353"/>
        <v>#NUM!</v>
      </c>
      <c r="I675">
        <f t="shared" ref="I675:I738" si="356">COS(D675-B675)</f>
        <v>0.5344993910358169</v>
      </c>
      <c r="J675" t="e">
        <f t="shared" ref="J675:J738" si="357">H675*I675</f>
        <v>#NUM!</v>
      </c>
      <c r="K675" t="e">
        <f t="shared" ref="K675:K738" si="358">J675*EXP(-J675)</f>
        <v>#NUM!</v>
      </c>
      <c r="M675">
        <f t="shared" si="329"/>
        <v>21378796.304669794</v>
      </c>
      <c r="N675">
        <f t="shared" si="330"/>
        <v>21.378774400967774</v>
      </c>
      <c r="O675">
        <f t="shared" si="339"/>
        <v>-0.62642468783327665</v>
      </c>
      <c r="P675">
        <f t="shared" si="340"/>
        <v>20.7523497131345</v>
      </c>
      <c r="Q675">
        <f t="shared" si="341"/>
        <v>-1029510921.554903</v>
      </c>
      <c r="R675">
        <f t="shared" si="342"/>
        <v>0</v>
      </c>
      <c r="S675">
        <f t="shared" si="343"/>
        <v>0</v>
      </c>
      <c r="U675">
        <f t="shared" si="331"/>
        <v>5.2359877559829888</v>
      </c>
      <c r="V675">
        <f t="shared" si="332"/>
        <v>-4.2291078744227768</v>
      </c>
      <c r="W675">
        <f t="shared" si="344"/>
        <v>-6.6871944447747662</v>
      </c>
      <c r="X675">
        <f t="shared" si="333"/>
        <v>-1.4512066887917774</v>
      </c>
      <c r="Y675" t="e">
        <f t="shared" si="334"/>
        <v>#NUM!</v>
      </c>
      <c r="Z675">
        <f t="shared" si="345"/>
        <v>0.62642290516055954</v>
      </c>
      <c r="AA675" t="e">
        <f t="shared" si="335"/>
        <v>#NUM!</v>
      </c>
      <c r="AD675">
        <f t="shared" si="346"/>
        <v>-5.7463957785221342E-10</v>
      </c>
      <c r="AE675">
        <f t="shared" si="336"/>
        <v>-0.52492761971564073</v>
      </c>
      <c r="AF675">
        <f t="shared" si="337"/>
        <v>20.650854428264211</v>
      </c>
      <c r="AG675">
        <f t="shared" si="347"/>
        <v>0.62642290516055954</v>
      </c>
      <c r="AH675">
        <f t="shared" si="348"/>
        <v>20.752349713134489</v>
      </c>
      <c r="AI675">
        <f t="shared" si="338"/>
        <v>0</v>
      </c>
    </row>
    <row r="676" spans="1:35" x14ac:dyDescent="0.3">
      <c r="A676">
        <f t="shared" ref="A676:A739" si="359">ROUND(A675+1/1000,3)</f>
        <v>0.64200000000000002</v>
      </c>
      <c r="B676">
        <f t="shared" si="349"/>
        <v>1.0084506794578012</v>
      </c>
      <c r="C676">
        <f t="shared" si="354"/>
        <v>0.53317209648456609</v>
      </c>
      <c r="D676">
        <f t="shared" si="350"/>
        <v>1008453.2587048068</v>
      </c>
      <c r="E676">
        <f t="shared" si="355"/>
        <v>0.90213395955795606</v>
      </c>
      <c r="F676">
        <f t="shared" si="351"/>
        <v>1929007331.5200906</v>
      </c>
      <c r="G676" t="e">
        <f t="shared" si="352"/>
        <v>#NUM!</v>
      </c>
      <c r="H676" t="e">
        <f t="shared" si="353"/>
        <v>#NUM!</v>
      </c>
      <c r="I676">
        <f t="shared" si="356"/>
        <v>0.53317114538136567</v>
      </c>
      <c r="J676" t="e">
        <f t="shared" si="357"/>
        <v>#NUM!</v>
      </c>
      <c r="K676" t="e">
        <f t="shared" si="358"/>
        <v>#NUM!</v>
      </c>
      <c r="M676">
        <f t="shared" si="329"/>
        <v>21380292.751818493</v>
      </c>
      <c r="N676">
        <f t="shared" si="330"/>
        <v>21.380270845628353</v>
      </c>
      <c r="O676">
        <f t="shared" si="339"/>
        <v>-0.62891280808082783</v>
      </c>
      <c r="P676">
        <f t="shared" si="340"/>
        <v>20.751358037547526</v>
      </c>
      <c r="Q676">
        <f t="shared" si="341"/>
        <v>-1028490486.7416592</v>
      </c>
      <c r="R676">
        <f t="shared" si="342"/>
        <v>0</v>
      </c>
      <c r="S676">
        <f t="shared" si="343"/>
        <v>0</v>
      </c>
      <c r="U676">
        <f t="shared" si="331"/>
        <v>5.2359877559829888</v>
      </c>
      <c r="V676">
        <f t="shared" si="332"/>
        <v>-4.2275370765251878</v>
      </c>
      <c r="W676">
        <f t="shared" si="344"/>
        <v>-6.7080125953129377</v>
      </c>
      <c r="X676">
        <f t="shared" si="333"/>
        <v>-1.4720248393299489</v>
      </c>
      <c r="Y676" t="e">
        <f t="shared" si="334"/>
        <v>#NUM!</v>
      </c>
      <c r="Z676">
        <f t="shared" si="345"/>
        <v>0.62891102422144163</v>
      </c>
      <c r="AA676" t="e">
        <f t="shared" si="335"/>
        <v>#NUM!</v>
      </c>
      <c r="AD676">
        <f t="shared" si="346"/>
        <v>-5.7463957785221342E-10</v>
      </c>
      <c r="AE676">
        <f t="shared" si="336"/>
        <v>-0.52591929411594163</v>
      </c>
      <c r="AF676">
        <f t="shared" si="337"/>
        <v>20.648366308016662</v>
      </c>
      <c r="AG676">
        <f t="shared" si="347"/>
        <v>0.62891102422144163</v>
      </c>
      <c r="AH676">
        <f t="shared" si="348"/>
        <v>20.751358037547522</v>
      </c>
      <c r="AI676">
        <f t="shared" si="338"/>
        <v>0</v>
      </c>
    </row>
    <row r="677" spans="1:35" x14ac:dyDescent="0.3">
      <c r="A677">
        <f t="shared" si="359"/>
        <v>0.64300000000000002</v>
      </c>
      <c r="B677">
        <f t="shared" si="349"/>
        <v>1.0100214773553908</v>
      </c>
      <c r="C677">
        <f t="shared" si="354"/>
        <v>0.53184253354320621</v>
      </c>
      <c r="D677">
        <f t="shared" si="350"/>
        <v>1010024.0581731944</v>
      </c>
      <c r="E677">
        <f t="shared" si="355"/>
        <v>0.90077405076747796</v>
      </c>
      <c r="F677">
        <f t="shared" si="351"/>
        <v>1931919575.7447059</v>
      </c>
      <c r="G677" t="e">
        <f t="shared" si="352"/>
        <v>#NUM!</v>
      </c>
      <c r="H677" t="e">
        <f t="shared" si="353"/>
        <v>#NUM!</v>
      </c>
      <c r="I677">
        <f t="shared" si="356"/>
        <v>0.53184158408420468</v>
      </c>
      <c r="J677" t="e">
        <f t="shared" si="357"/>
        <v>#NUM!</v>
      </c>
      <c r="K677" t="e">
        <f t="shared" si="358"/>
        <v>#NUM!</v>
      </c>
      <c r="M677">
        <f t="shared" si="329"/>
        <v>21381801.326188903</v>
      </c>
      <c r="N677">
        <f t="shared" si="330"/>
        <v>21.381779417501964</v>
      </c>
      <c r="O677">
        <f t="shared" si="339"/>
        <v>-0.63140960826186687</v>
      </c>
      <c r="P677">
        <f t="shared" si="340"/>
        <v>20.750369809240098</v>
      </c>
      <c r="Q677">
        <f t="shared" si="341"/>
        <v>-1027474605.3532706</v>
      </c>
      <c r="R677">
        <f t="shared" si="342"/>
        <v>0</v>
      </c>
      <c r="S677">
        <f t="shared" si="343"/>
        <v>0</v>
      </c>
      <c r="U677">
        <f t="shared" si="331"/>
        <v>5.2359877559829888</v>
      </c>
      <c r="V677">
        <f t="shared" si="332"/>
        <v>-4.225966278627598</v>
      </c>
      <c r="W677">
        <f t="shared" si="344"/>
        <v>-6.7289298345648385</v>
      </c>
      <c r="X677">
        <f t="shared" si="333"/>
        <v>-1.4929420785818497</v>
      </c>
      <c r="Y677" t="e">
        <f t="shared" si="334"/>
        <v>#NUM!</v>
      </c>
      <c r="Z677">
        <f t="shared" si="345"/>
        <v>0.63140782303449372</v>
      </c>
      <c r="AA677" t="e">
        <f t="shared" si="335"/>
        <v>#NUM!</v>
      </c>
      <c r="AD677">
        <f t="shared" si="346"/>
        <v>-5.7463957785221342E-10</v>
      </c>
      <c r="AE677">
        <f t="shared" si="336"/>
        <v>-0.52690752105538141</v>
      </c>
      <c r="AF677">
        <f t="shared" si="337"/>
        <v>20.645869507835624</v>
      </c>
      <c r="AG677">
        <f t="shared" si="347"/>
        <v>0.63140782303449372</v>
      </c>
      <c r="AH677">
        <f t="shared" si="348"/>
        <v>20.750369809240095</v>
      </c>
      <c r="AI677">
        <f t="shared" si="338"/>
        <v>0</v>
      </c>
    </row>
    <row r="678" spans="1:35" x14ac:dyDescent="0.3">
      <c r="A678">
        <f t="shared" si="359"/>
        <v>0.64400000000000002</v>
      </c>
      <c r="B678">
        <f t="shared" si="349"/>
        <v>1.0115922752529805</v>
      </c>
      <c r="C678">
        <f t="shared" si="354"/>
        <v>0.53051165833063918</v>
      </c>
      <c r="D678">
        <f t="shared" si="350"/>
        <v>1011594.8576415819</v>
      </c>
      <c r="E678">
        <f t="shared" si="355"/>
        <v>0.89940525175128605</v>
      </c>
      <c r="F678">
        <f t="shared" si="351"/>
        <v>1934859751.6103594</v>
      </c>
      <c r="G678" t="e">
        <f t="shared" si="352"/>
        <v>#NUM!</v>
      </c>
      <c r="H678" t="e">
        <f t="shared" si="353"/>
        <v>#NUM!</v>
      </c>
      <c r="I678">
        <f t="shared" si="356"/>
        <v>0.53051071062196142</v>
      </c>
      <c r="J678" t="e">
        <f t="shared" si="357"/>
        <v>#NUM!</v>
      </c>
      <c r="K678" t="e">
        <f t="shared" si="358"/>
        <v>#NUM!</v>
      </c>
      <c r="M678">
        <f t="shared" si="329"/>
        <v>21383322.064314123</v>
      </c>
      <c r="N678">
        <f t="shared" si="330"/>
        <v>21.383300153121663</v>
      </c>
      <c r="O678">
        <f t="shared" si="339"/>
        <v>-0.63391513145808809</v>
      </c>
      <c r="P678">
        <f t="shared" si="340"/>
        <v>20.749385021663574</v>
      </c>
      <c r="Q678">
        <f t="shared" si="341"/>
        <v>-1026463259.1695883</v>
      </c>
      <c r="R678">
        <f t="shared" si="342"/>
        <v>0</v>
      </c>
      <c r="S678">
        <f t="shared" si="343"/>
        <v>0</v>
      </c>
      <c r="U678">
        <f t="shared" si="331"/>
        <v>5.2359877559829888</v>
      </c>
      <c r="V678">
        <f t="shared" si="332"/>
        <v>-4.2243954807300081</v>
      </c>
      <c r="W678">
        <f t="shared" si="344"/>
        <v>-6.7499470235137418</v>
      </c>
      <c r="X678">
        <f t="shared" si="333"/>
        <v>-1.5139592675307529</v>
      </c>
      <c r="Y678" t="e">
        <f t="shared" si="334"/>
        <v>#NUM!</v>
      </c>
      <c r="Z678">
        <f t="shared" si="345"/>
        <v>0.63391334505149488</v>
      </c>
      <c r="AA678" t="e">
        <f t="shared" si="335"/>
        <v>#NUM!</v>
      </c>
      <c r="AD678">
        <f t="shared" si="346"/>
        <v>-5.7463957785221342E-10</v>
      </c>
      <c r="AE678">
        <f t="shared" si="336"/>
        <v>-0.52789230745268456</v>
      </c>
      <c r="AF678">
        <f t="shared" si="337"/>
        <v>20.6433639846394</v>
      </c>
      <c r="AG678">
        <f t="shared" si="347"/>
        <v>0.63391334505149488</v>
      </c>
      <c r="AH678">
        <f t="shared" si="348"/>
        <v>20.749385021663571</v>
      </c>
      <c r="AI678">
        <f t="shared" si="338"/>
        <v>0</v>
      </c>
    </row>
    <row r="679" spans="1:35" x14ac:dyDescent="0.3">
      <c r="A679">
        <f t="shared" si="359"/>
        <v>0.64500000000000002</v>
      </c>
      <c r="B679">
        <f t="shared" si="349"/>
        <v>1.0131630731505701</v>
      </c>
      <c r="C679">
        <f t="shared" si="354"/>
        <v>0.52917947413067379</v>
      </c>
      <c r="D679">
        <f t="shared" si="350"/>
        <v>1013165.6571099694</v>
      </c>
      <c r="E679">
        <f t="shared" si="355"/>
        <v>0.89802757596864546</v>
      </c>
      <c r="F679">
        <f t="shared" si="351"/>
        <v>1937828045.1170754</v>
      </c>
      <c r="G679" t="e">
        <f t="shared" si="352"/>
        <v>#NUM!</v>
      </c>
      <c r="H679" t="e">
        <f t="shared" si="353"/>
        <v>#NUM!</v>
      </c>
      <c r="I679">
        <f t="shared" si="356"/>
        <v>0.52917852817993871</v>
      </c>
      <c r="J679" t="e">
        <f t="shared" si="357"/>
        <v>#NUM!</v>
      </c>
      <c r="K679" t="e">
        <f t="shared" si="358"/>
        <v>#NUM!</v>
      </c>
      <c r="M679">
        <f t="shared" si="329"/>
        <v>21384855.003302276</v>
      </c>
      <c r="N679">
        <f t="shared" si="330"/>
        <v>21.384833089595528</v>
      </c>
      <c r="O679">
        <f t="shared" si="339"/>
        <v>-0.63642942167647076</v>
      </c>
      <c r="P679">
        <f t="shared" si="340"/>
        <v>20.748403667919057</v>
      </c>
      <c r="Q679">
        <f t="shared" si="341"/>
        <v>-1025456429.6959516</v>
      </c>
      <c r="R679">
        <f t="shared" si="342"/>
        <v>0</v>
      </c>
      <c r="S679">
        <f t="shared" si="343"/>
        <v>0</v>
      </c>
      <c r="U679">
        <f t="shared" si="331"/>
        <v>5.2359877559829888</v>
      </c>
      <c r="V679">
        <f t="shared" si="332"/>
        <v>-4.2228246828324192</v>
      </c>
      <c r="W679">
        <f t="shared" si="344"/>
        <v>-6.7710650327914852</v>
      </c>
      <c r="X679">
        <f t="shared" si="333"/>
        <v>-1.5350772768084964</v>
      </c>
      <c r="Y679" t="e">
        <f t="shared" si="334"/>
        <v>#NUM!</v>
      </c>
      <c r="Z679">
        <f t="shared" si="345"/>
        <v>0.6364276340947016</v>
      </c>
      <c r="AA679" t="e">
        <f t="shared" si="335"/>
        <v>#NUM!</v>
      </c>
      <c r="AD679">
        <f t="shared" si="346"/>
        <v>-5.7463957785221342E-10</v>
      </c>
      <c r="AE679">
        <f t="shared" si="336"/>
        <v>-0.52887366002202651</v>
      </c>
      <c r="AF679">
        <f t="shared" si="337"/>
        <v>20.640849694421018</v>
      </c>
      <c r="AG679">
        <f t="shared" si="347"/>
        <v>0.6364276340947016</v>
      </c>
      <c r="AH679">
        <f t="shared" si="348"/>
        <v>20.748403667919053</v>
      </c>
      <c r="AI679">
        <f t="shared" si="338"/>
        <v>0</v>
      </c>
    </row>
    <row r="680" spans="1:35" x14ac:dyDescent="0.3">
      <c r="A680">
        <f t="shared" si="359"/>
        <v>0.64600000000000002</v>
      </c>
      <c r="B680">
        <f t="shared" si="349"/>
        <v>1.0147338710481597</v>
      </c>
      <c r="C680">
        <f t="shared" si="354"/>
        <v>0.5278459842303489</v>
      </c>
      <c r="D680">
        <f t="shared" si="350"/>
        <v>1014736.4565783569</v>
      </c>
      <c r="E680">
        <f t="shared" si="355"/>
        <v>0.89664103701665965</v>
      </c>
      <c r="F680">
        <f t="shared" si="351"/>
        <v>1940824644.5987868</v>
      </c>
      <c r="G680" t="e">
        <f t="shared" si="352"/>
        <v>#NUM!</v>
      </c>
      <c r="H680" t="e">
        <f t="shared" si="353"/>
        <v>#NUM!</v>
      </c>
      <c r="I680">
        <f t="shared" si="356"/>
        <v>0.52784504014403422</v>
      </c>
      <c r="J680" t="e">
        <f t="shared" si="357"/>
        <v>#NUM!</v>
      </c>
      <c r="K680" t="e">
        <f t="shared" si="358"/>
        <v>#NUM!</v>
      </c>
      <c r="M680">
        <f t="shared" si="329"/>
        <v>21386400.18061731</v>
      </c>
      <c r="N680">
        <f t="shared" si="330"/>
        <v>21.38637826438746</v>
      </c>
      <c r="O680">
        <f t="shared" si="339"/>
        <v>-0.63895252292659455</v>
      </c>
      <c r="P680">
        <f t="shared" si="340"/>
        <v>20.747425741460866</v>
      </c>
      <c r="Q680">
        <f t="shared" si="341"/>
        <v>-1024454098.8851086</v>
      </c>
      <c r="R680">
        <f t="shared" si="342"/>
        <v>0</v>
      </c>
      <c r="S680">
        <f t="shared" si="343"/>
        <v>0</v>
      </c>
      <c r="U680">
        <f t="shared" si="331"/>
        <v>5.2359877559829888</v>
      </c>
      <c r="V680">
        <f t="shared" si="332"/>
        <v>-4.2212538849348293</v>
      </c>
      <c r="W680">
        <f t="shared" si="344"/>
        <v>-6.7922847428149051</v>
      </c>
      <c r="X680">
        <f t="shared" si="333"/>
        <v>-1.5562969868319163</v>
      </c>
      <c r="Y680" t="e">
        <f t="shared" si="334"/>
        <v>#NUM!</v>
      </c>
      <c r="Z680">
        <f t="shared" si="345"/>
        <v>0.63895073436101446</v>
      </c>
      <c r="AA680" t="e">
        <f t="shared" si="335"/>
        <v>#NUM!</v>
      </c>
      <c r="AD680">
        <f t="shared" si="346"/>
        <v>-5.7463957785221342E-10</v>
      </c>
      <c r="AE680">
        <f t="shared" si="336"/>
        <v>-0.52985158549640321</v>
      </c>
      <c r="AF680">
        <f t="shared" si="337"/>
        <v>20.638326593170895</v>
      </c>
      <c r="AG680">
        <f t="shared" si="347"/>
        <v>0.63895073436101446</v>
      </c>
      <c r="AH680">
        <f t="shared" si="348"/>
        <v>20.747425741460866</v>
      </c>
      <c r="AI680">
        <f t="shared" si="338"/>
        <v>0</v>
      </c>
    </row>
    <row r="681" spans="1:35" x14ac:dyDescent="0.3">
      <c r="A681">
        <f t="shared" si="359"/>
        <v>0.64700000000000002</v>
      </c>
      <c r="B681">
        <f t="shared" si="349"/>
        <v>1.0163046689457496</v>
      </c>
      <c r="C681">
        <f t="shared" si="354"/>
        <v>0.52651119191992446</v>
      </c>
      <c r="D681">
        <f t="shared" si="350"/>
        <v>1016307.2560467446</v>
      </c>
      <c r="E681">
        <f t="shared" si="355"/>
        <v>0.89524564847616472</v>
      </c>
      <c r="F681">
        <f t="shared" si="351"/>
        <v>1943849741.0879941</v>
      </c>
      <c r="G681" t="e">
        <f t="shared" si="352"/>
        <v>#NUM!</v>
      </c>
      <c r="H681" t="e">
        <f t="shared" si="353"/>
        <v>#NUM!</v>
      </c>
      <c r="I681">
        <f t="shared" si="356"/>
        <v>0.52651024940888891</v>
      </c>
      <c r="J681" t="e">
        <f t="shared" si="357"/>
        <v>#NUM!</v>
      </c>
      <c r="K681" t="e">
        <f t="shared" si="358"/>
        <v>#NUM!</v>
      </c>
      <c r="M681">
        <f t="shared" si="329"/>
        <v>21387957.634254579</v>
      </c>
      <c r="N681">
        <f t="shared" si="330"/>
        <v>21.387935715492773</v>
      </c>
      <c r="O681">
        <f t="shared" si="339"/>
        <v>-0.64148448053417095</v>
      </c>
      <c r="P681">
        <f t="shared" si="340"/>
        <v>20.746451234958602</v>
      </c>
      <c r="Q681">
        <f t="shared" si="341"/>
        <v>-1023456247.970302</v>
      </c>
      <c r="R681">
        <f t="shared" si="342"/>
        <v>0</v>
      </c>
      <c r="S681">
        <f t="shared" si="343"/>
        <v>0</v>
      </c>
      <c r="U681">
        <f t="shared" si="331"/>
        <v>5.2359877559829888</v>
      </c>
      <c r="V681">
        <f t="shared" si="332"/>
        <v>-4.2196830870372395</v>
      </c>
      <c r="W681">
        <f t="shared" si="344"/>
        <v>-6.813607043924593</v>
      </c>
      <c r="X681">
        <f t="shared" si="333"/>
        <v>-1.5776192879416042</v>
      </c>
      <c r="Y681" t="e">
        <f t="shared" si="334"/>
        <v>#NUM!</v>
      </c>
      <c r="Z681">
        <f t="shared" si="345"/>
        <v>0.64148269042620432</v>
      </c>
      <c r="AA681" t="e">
        <f t="shared" si="335"/>
        <v>#NUM!</v>
      </c>
      <c r="AD681">
        <f t="shared" si="346"/>
        <v>-5.7463957785221342E-10</v>
      </c>
      <c r="AE681">
        <f t="shared" si="336"/>
        <v>-0.53082609045628293</v>
      </c>
      <c r="AF681">
        <f t="shared" si="337"/>
        <v>20.635794635563318</v>
      </c>
      <c r="AG681">
        <f t="shared" si="347"/>
        <v>0.64148269042620432</v>
      </c>
      <c r="AH681">
        <f t="shared" si="348"/>
        <v>20.746451234958602</v>
      </c>
      <c r="AI681">
        <f t="shared" si="338"/>
        <v>0</v>
      </c>
    </row>
    <row r="682" spans="1:35" x14ac:dyDescent="0.3">
      <c r="A682">
        <f t="shared" si="359"/>
        <v>0.64800000000000002</v>
      </c>
      <c r="B682">
        <f t="shared" si="349"/>
        <v>1.017875466843339</v>
      </c>
      <c r="C682">
        <f t="shared" si="354"/>
        <v>0.52517510049287497</v>
      </c>
      <c r="D682">
        <f t="shared" si="350"/>
        <v>1017878.055515132</v>
      </c>
      <c r="E682">
        <f t="shared" si="355"/>
        <v>0.89384142437811132</v>
      </c>
      <c r="F682">
        <f t="shared" si="351"/>
        <v>1946903527.3357391</v>
      </c>
      <c r="G682" t="e">
        <f t="shared" si="352"/>
        <v>#NUM!</v>
      </c>
      <c r="H682" t="e">
        <f t="shared" si="353"/>
        <v>#NUM!</v>
      </c>
      <c r="I682">
        <f t="shared" si="356"/>
        <v>0.52517415986150606</v>
      </c>
      <c r="J682" t="e">
        <f t="shared" si="357"/>
        <v>#NUM!</v>
      </c>
      <c r="K682" t="e">
        <f t="shared" si="358"/>
        <v>#NUM!</v>
      </c>
      <c r="M682">
        <f t="shared" si="329"/>
        <v>21389527.402223881</v>
      </c>
      <c r="N682">
        <f t="shared" si="330"/>
        <v>21.389505480921216</v>
      </c>
      <c r="O682">
        <f t="shared" si="339"/>
        <v>-0.64402533833222697</v>
      </c>
      <c r="P682">
        <f t="shared" si="340"/>
        <v>20.745480142588988</v>
      </c>
      <c r="Q682">
        <f t="shared" si="341"/>
        <v>-1022462859.8119848</v>
      </c>
      <c r="R682">
        <f t="shared" si="342"/>
        <v>0</v>
      </c>
      <c r="S682">
        <f t="shared" si="343"/>
        <v>0</v>
      </c>
      <c r="U682">
        <f t="shared" si="331"/>
        <v>5.2359877559829888</v>
      </c>
      <c r="V682">
        <f t="shared" si="332"/>
        <v>-4.2181122891396496</v>
      </c>
      <c r="W682">
        <f t="shared" si="344"/>
        <v>-6.8350328365259925</v>
      </c>
      <c r="X682">
        <f t="shared" si="333"/>
        <v>-1.5990450805430036</v>
      </c>
      <c r="Y682" t="e">
        <f t="shared" si="334"/>
        <v>#NUM!</v>
      </c>
      <c r="Z682">
        <f t="shared" si="345"/>
        <v>0.64402354724919508</v>
      </c>
      <c r="AA682" t="e">
        <f t="shared" si="335"/>
        <v>#NUM!</v>
      </c>
      <c r="AD682">
        <f t="shared" si="346"/>
        <v>-5.7463957785221342E-10</v>
      </c>
      <c r="AE682">
        <f t="shared" si="336"/>
        <v>-0.53179718185082647</v>
      </c>
      <c r="AF682">
        <f t="shared" si="337"/>
        <v>20.633253777765262</v>
      </c>
      <c r="AG682">
        <f t="shared" si="347"/>
        <v>0.64402354724919508</v>
      </c>
      <c r="AH682">
        <f t="shared" si="348"/>
        <v>20.745480142588988</v>
      </c>
      <c r="AI682">
        <f t="shared" si="338"/>
        <v>0</v>
      </c>
    </row>
    <row r="683" spans="1:35" x14ac:dyDescent="0.3">
      <c r="A683">
        <f t="shared" si="359"/>
        <v>0.64900000000000002</v>
      </c>
      <c r="B683">
        <f t="shared" si="349"/>
        <v>1.0194462647409288</v>
      </c>
      <c r="C683">
        <f t="shared" si="354"/>
        <v>0.52383771324587924</v>
      </c>
      <c r="D683">
        <f t="shared" si="350"/>
        <v>1019448.8549835198</v>
      </c>
      <c r="E683">
        <f t="shared" si="355"/>
        <v>0.89242837826941535</v>
      </c>
      <c r="F683">
        <f t="shared" si="351"/>
        <v>1949986199.8731623</v>
      </c>
      <c r="G683" t="e">
        <f t="shared" si="352"/>
        <v>#NUM!</v>
      </c>
      <c r="H683" t="e">
        <f t="shared" si="353"/>
        <v>#NUM!</v>
      </c>
      <c r="I683">
        <f t="shared" si="356"/>
        <v>0.52383677420442343</v>
      </c>
      <c r="J683" t="e">
        <f t="shared" si="357"/>
        <v>#NUM!</v>
      </c>
      <c r="K683" t="e">
        <f t="shared" si="358"/>
        <v>#NUM!</v>
      </c>
      <c r="M683">
        <f t="shared" si="329"/>
        <v>21391109.523597036</v>
      </c>
      <c r="N683">
        <f t="shared" si="330"/>
        <v>21.391087599744569</v>
      </c>
      <c r="O683">
        <f t="shared" si="339"/>
        <v>-0.64657514279705486</v>
      </c>
      <c r="P683">
        <f t="shared" si="340"/>
        <v>20.744512456947515</v>
      </c>
      <c r="Q683">
        <f t="shared" si="341"/>
        <v>-1021473915.7351614</v>
      </c>
      <c r="R683">
        <f t="shared" si="342"/>
        <v>0</v>
      </c>
      <c r="S683">
        <f t="shared" si="343"/>
        <v>0</v>
      </c>
      <c r="U683">
        <f t="shared" si="331"/>
        <v>5.2359877559829888</v>
      </c>
      <c r="V683">
        <f t="shared" si="332"/>
        <v>-4.2165414912420598</v>
      </c>
      <c r="W683">
        <f t="shared" si="344"/>
        <v>-6.8565630312329597</v>
      </c>
      <c r="X683">
        <f t="shared" si="333"/>
        <v>-1.6205752752499709</v>
      </c>
      <c r="Y683" t="e">
        <f t="shared" si="334"/>
        <v>#NUM!</v>
      </c>
      <c r="Z683">
        <f t="shared" si="345"/>
        <v>0.64657335017641349</v>
      </c>
      <c r="AA683" t="e">
        <f t="shared" si="335"/>
        <v>#NUM!</v>
      </c>
      <c r="AD683">
        <f t="shared" si="346"/>
        <v>-5.7463957785221342E-10</v>
      </c>
      <c r="AE683">
        <f t="shared" si="336"/>
        <v>-0.53276486595469563</v>
      </c>
      <c r="AF683">
        <f t="shared" si="337"/>
        <v>20.630703973300434</v>
      </c>
      <c r="AG683">
        <f t="shared" si="347"/>
        <v>0.64657335017641349</v>
      </c>
      <c r="AH683">
        <f t="shared" si="348"/>
        <v>20.744512456947515</v>
      </c>
      <c r="AI683">
        <f t="shared" si="338"/>
        <v>0</v>
      </c>
    </row>
    <row r="684" spans="1:35" x14ac:dyDescent="0.3">
      <c r="A684">
        <f t="shared" si="359"/>
        <v>0.65</v>
      </c>
      <c r="B684">
        <f t="shared" si="349"/>
        <v>1.0210170626385184</v>
      </c>
      <c r="C684">
        <f t="shared" si="354"/>
        <v>0.52249903347881432</v>
      </c>
      <c r="D684">
        <f t="shared" si="350"/>
        <v>1021019.6544519073</v>
      </c>
      <c r="E684">
        <f t="shared" si="355"/>
        <v>0.89100652435759053</v>
      </c>
      <c r="F684">
        <f t="shared" si="351"/>
        <v>1953097956.5556321</v>
      </c>
      <c r="G684" t="e">
        <f t="shared" si="352"/>
        <v>#NUM!</v>
      </c>
      <c r="H684" t="e">
        <f t="shared" si="353"/>
        <v>#NUM!</v>
      </c>
      <c r="I684">
        <f t="shared" si="356"/>
        <v>0.52249809623294041</v>
      </c>
      <c r="J684" t="e">
        <f t="shared" si="357"/>
        <v>#NUM!</v>
      </c>
      <c r="K684" t="e">
        <f t="shared" si="358"/>
        <v>#NUM!</v>
      </c>
      <c r="M684">
        <f t="shared" si="329"/>
        <v>21392704.037232306</v>
      </c>
      <c r="N684">
        <f t="shared" si="330"/>
        <v>21.392682110821045</v>
      </c>
      <c r="O684">
        <f t="shared" si="339"/>
        <v>-0.64913393872312863</v>
      </c>
      <c r="P684">
        <f t="shared" si="340"/>
        <v>20.743548172097917</v>
      </c>
      <c r="Q684">
        <f t="shared" si="341"/>
        <v>-1020489398.6486624</v>
      </c>
      <c r="R684">
        <f t="shared" si="342"/>
        <v>0</v>
      </c>
      <c r="S684">
        <f t="shared" si="343"/>
        <v>0</v>
      </c>
      <c r="U684">
        <f t="shared" si="331"/>
        <v>5.2359877559829888</v>
      </c>
      <c r="V684">
        <f t="shared" si="332"/>
        <v>-4.2149706933444708</v>
      </c>
      <c r="W684">
        <f t="shared" si="344"/>
        <v>-6.8781985490137068</v>
      </c>
      <c r="X684">
        <f t="shared" si="333"/>
        <v>-1.6422107930307179</v>
      </c>
      <c r="Y684" t="e">
        <f t="shared" si="334"/>
        <v>#NUM!</v>
      </c>
      <c r="Z684">
        <f t="shared" si="345"/>
        <v>0.6491321449461942</v>
      </c>
      <c r="AA684" t="e">
        <f t="shared" si="335"/>
        <v>#NUM!</v>
      </c>
      <c r="AD684">
        <f t="shared" si="346"/>
        <v>-5.7463957785221342E-10</v>
      </c>
      <c r="AE684">
        <f t="shared" si="336"/>
        <v>-0.53372914964799778</v>
      </c>
      <c r="AF684">
        <f t="shared" si="337"/>
        <v>20.62814517737436</v>
      </c>
      <c r="AG684">
        <f t="shared" si="347"/>
        <v>0.6491321449461942</v>
      </c>
      <c r="AH684">
        <f t="shared" si="348"/>
        <v>20.743548172097917</v>
      </c>
      <c r="AI684">
        <f t="shared" si="338"/>
        <v>0</v>
      </c>
    </row>
    <row r="685" spans="1:35" x14ac:dyDescent="0.3">
      <c r="A685">
        <f t="shared" si="359"/>
        <v>0.65100000000000002</v>
      </c>
      <c r="B685">
        <f t="shared" si="349"/>
        <v>1.0225878605361081</v>
      </c>
      <c r="C685">
        <f t="shared" si="354"/>
        <v>0.52115906449474603</v>
      </c>
      <c r="D685">
        <f t="shared" si="350"/>
        <v>1022590.4539202948</v>
      </c>
      <c r="E685">
        <f t="shared" si="355"/>
        <v>0.88957587657136306</v>
      </c>
      <c r="F685">
        <f t="shared" si="351"/>
        <v>1956238998.642566</v>
      </c>
      <c r="G685" t="e">
        <f t="shared" si="352"/>
        <v>#NUM!</v>
      </c>
      <c r="H685" t="e">
        <f t="shared" si="353"/>
        <v>#NUM!</v>
      </c>
      <c r="I685">
        <f t="shared" si="356"/>
        <v>0.52115812915132331</v>
      </c>
      <c r="J685" t="e">
        <f t="shared" si="357"/>
        <v>#NUM!</v>
      </c>
      <c r="K685" t="e">
        <f t="shared" si="358"/>
        <v>#NUM!</v>
      </c>
      <c r="M685">
        <f t="shared" si="329"/>
        <v>21394310.982829422</v>
      </c>
      <c r="N685">
        <f t="shared" si="330"/>
        <v>21.394289053850326</v>
      </c>
      <c r="O685">
        <f t="shared" si="339"/>
        <v>-0.65170177243180005</v>
      </c>
      <c r="P685">
        <f t="shared" si="340"/>
        <v>20.742587281418526</v>
      </c>
      <c r="Q685">
        <f t="shared" si="341"/>
        <v>-1019509290.8417531</v>
      </c>
      <c r="R685">
        <f t="shared" si="342"/>
        <v>0</v>
      </c>
      <c r="S685">
        <f t="shared" si="343"/>
        <v>0</v>
      </c>
      <c r="U685">
        <f t="shared" si="331"/>
        <v>5.2359877559829888</v>
      </c>
      <c r="V685">
        <f t="shared" si="332"/>
        <v>-4.213399895446881</v>
      </c>
      <c r="W685">
        <f t="shared" si="344"/>
        <v>-6.8999403213393311</v>
      </c>
      <c r="X685">
        <f t="shared" si="333"/>
        <v>-1.6639525653563423</v>
      </c>
      <c r="Y685" t="e">
        <f t="shared" si="334"/>
        <v>#NUM!</v>
      </c>
      <c r="Z685">
        <f t="shared" si="345"/>
        <v>0.65169997769325316</v>
      </c>
      <c r="AA685" t="e">
        <f t="shared" si="335"/>
        <v>#NUM!</v>
      </c>
      <c r="AD685">
        <f t="shared" si="346"/>
        <v>-5.7463957785221342E-10</v>
      </c>
      <c r="AE685">
        <f t="shared" si="336"/>
        <v>-0.53469003936577597</v>
      </c>
      <c r="AF685">
        <f t="shared" si="337"/>
        <v>20.62557734366569</v>
      </c>
      <c r="AG685">
        <f t="shared" si="347"/>
        <v>0.65169997769325316</v>
      </c>
      <c r="AH685">
        <f t="shared" si="348"/>
        <v>20.742587281418526</v>
      </c>
      <c r="AI685">
        <f t="shared" si="338"/>
        <v>0</v>
      </c>
    </row>
    <row r="686" spans="1:35" x14ac:dyDescent="0.3">
      <c r="A686">
        <f t="shared" si="359"/>
        <v>0.65200000000000002</v>
      </c>
      <c r="B686">
        <f t="shared" si="349"/>
        <v>1.0241586584336977</v>
      </c>
      <c r="C686">
        <f t="shared" si="354"/>
        <v>0.51981780959992108</v>
      </c>
      <c r="D686">
        <f t="shared" si="350"/>
        <v>1024161.2533886823</v>
      </c>
      <c r="E686">
        <f t="shared" si="355"/>
        <v>0.8881364490306487</v>
      </c>
      <c r="F686">
        <f t="shared" si="351"/>
        <v>1959409529.8080633</v>
      </c>
      <c r="G686" t="e">
        <f t="shared" si="352"/>
        <v>#NUM!</v>
      </c>
      <c r="H686" t="e">
        <f t="shared" si="353"/>
        <v>#NUM!</v>
      </c>
      <c r="I686">
        <f t="shared" si="356"/>
        <v>0.51981687606718452</v>
      </c>
      <c r="J686" t="e">
        <f t="shared" si="357"/>
        <v>#NUM!</v>
      </c>
      <c r="K686" t="e">
        <f t="shared" si="358"/>
        <v>#NUM!</v>
      </c>
      <c r="M686">
        <f t="shared" si="329"/>
        <v>21395930.400407832</v>
      </c>
      <c r="N686">
        <f t="shared" si="330"/>
        <v>21.395908468851818</v>
      </c>
      <c r="O686">
        <f t="shared" si="339"/>
        <v>-0.65427869083931556</v>
      </c>
      <c r="P686">
        <f t="shared" si="340"/>
        <v>20.741629778012502</v>
      </c>
      <c r="Q686">
        <f t="shared" si="341"/>
        <v>-1018533574.4048475</v>
      </c>
      <c r="R686">
        <f t="shared" si="342"/>
        <v>0</v>
      </c>
      <c r="S686">
        <f t="shared" si="343"/>
        <v>0</v>
      </c>
      <c r="U686">
        <f t="shared" si="331"/>
        <v>5.2359877559829888</v>
      </c>
      <c r="V686">
        <f t="shared" si="332"/>
        <v>-4.2118290975492911</v>
      </c>
      <c r="W686">
        <f t="shared" si="344"/>
        <v>-6.921789290334857</v>
      </c>
      <c r="X686">
        <f t="shared" si="333"/>
        <v>-1.6858015343518682</v>
      </c>
      <c r="Y686" t="e">
        <f t="shared" si="334"/>
        <v>#NUM!</v>
      </c>
      <c r="Z686">
        <f t="shared" si="345"/>
        <v>0.65427689495322316</v>
      </c>
      <c r="AA686" t="e">
        <f t="shared" si="335"/>
        <v>#NUM!</v>
      </c>
      <c r="AD686">
        <f t="shared" si="346"/>
        <v>-5.7463957785221342E-10</v>
      </c>
      <c r="AE686">
        <f t="shared" si="336"/>
        <v>-0.53564754162425321</v>
      </c>
      <c r="AF686">
        <f t="shared" si="337"/>
        <v>20.623000425258173</v>
      </c>
      <c r="AG686">
        <f t="shared" si="347"/>
        <v>0.65427689495322316</v>
      </c>
      <c r="AH686">
        <f t="shared" si="348"/>
        <v>20.741629778012506</v>
      </c>
      <c r="AI686">
        <f t="shared" si="338"/>
        <v>0</v>
      </c>
    </row>
    <row r="687" spans="1:35" x14ac:dyDescent="0.3">
      <c r="A687">
        <f t="shared" si="359"/>
        <v>0.65300000000000002</v>
      </c>
      <c r="B687">
        <f t="shared" si="349"/>
        <v>1.0257294563312873</v>
      </c>
      <c r="C687">
        <f t="shared" si="354"/>
        <v>0.51847527210375943</v>
      </c>
      <c r="D687">
        <f t="shared" si="350"/>
        <v>1025732.0528570698</v>
      </c>
      <c r="E687">
        <f t="shared" si="355"/>
        <v>0.88668825594201561</v>
      </c>
      <c r="F687">
        <f t="shared" si="351"/>
        <v>1962609756.4038866</v>
      </c>
      <c r="G687" t="e">
        <f t="shared" si="352"/>
        <v>#NUM!</v>
      </c>
      <c r="H687" t="e">
        <f t="shared" si="353"/>
        <v>#NUM!</v>
      </c>
      <c r="I687">
        <f t="shared" si="356"/>
        <v>0.51847434038918661</v>
      </c>
      <c r="J687" t="e">
        <f t="shared" si="357"/>
        <v>#NUM!</v>
      </c>
      <c r="K687" t="e">
        <f t="shared" si="358"/>
        <v>#NUM!</v>
      </c>
      <c r="M687">
        <f t="shared" si="329"/>
        <v>21397562.33042793</v>
      </c>
      <c r="N687">
        <f t="shared" si="330"/>
        <v>21.397540396285869</v>
      </c>
      <c r="O687">
        <f t="shared" si="339"/>
        <v>-0.65686474069685163</v>
      </c>
      <c r="P687">
        <f t="shared" si="340"/>
        <v>20.740675655589019</v>
      </c>
      <c r="Q687">
        <f t="shared" si="341"/>
        <v>-1017562232.1270145</v>
      </c>
      <c r="R687">
        <f t="shared" si="342"/>
        <v>0</v>
      </c>
      <c r="S687">
        <f t="shared" si="343"/>
        <v>0</v>
      </c>
      <c r="U687">
        <f t="shared" si="331"/>
        <v>5.2359877559829888</v>
      </c>
      <c r="V687">
        <f t="shared" si="332"/>
        <v>-4.2102582996517013</v>
      </c>
      <c r="W687">
        <f t="shared" si="344"/>
        <v>-6.9437464089329035</v>
      </c>
      <c r="X687">
        <f t="shared" si="333"/>
        <v>-1.7077586529499147</v>
      </c>
      <c r="Y687" t="e">
        <f t="shared" si="334"/>
        <v>#NUM!</v>
      </c>
      <c r="Z687">
        <f t="shared" si="345"/>
        <v>0.65686294366725329</v>
      </c>
      <c r="AA687" t="e">
        <f t="shared" si="335"/>
        <v>#NUM!</v>
      </c>
      <c r="AD687">
        <f t="shared" si="346"/>
        <v>-5.7463957785221342E-10</v>
      </c>
      <c r="AE687">
        <f t="shared" si="336"/>
        <v>-0.53660166290423472</v>
      </c>
      <c r="AF687">
        <f t="shared" si="337"/>
        <v>20.620414375400639</v>
      </c>
      <c r="AG687">
        <f t="shared" si="347"/>
        <v>0.65686294366725329</v>
      </c>
      <c r="AH687">
        <f t="shared" si="348"/>
        <v>20.740675655589019</v>
      </c>
      <c r="AI687">
        <f t="shared" si="338"/>
        <v>0</v>
      </c>
    </row>
    <row r="688" spans="1:35" x14ac:dyDescent="0.3">
      <c r="A688">
        <f t="shared" si="359"/>
        <v>0.65400000000000003</v>
      </c>
      <c r="B688">
        <f t="shared" si="349"/>
        <v>1.0273002542288769</v>
      </c>
      <c r="C688">
        <f t="shared" si="354"/>
        <v>0.5171314553188453</v>
      </c>
      <c r="D688">
        <f t="shared" si="350"/>
        <v>1027302.8523254574</v>
      </c>
      <c r="E688">
        <f t="shared" si="355"/>
        <v>0.88523131154439383</v>
      </c>
      <c r="F688">
        <f t="shared" si="351"/>
        <v>1965839887.6159444</v>
      </c>
      <c r="G688" t="e">
        <f t="shared" si="352"/>
        <v>#NUM!</v>
      </c>
      <c r="H688" t="e">
        <f t="shared" si="353"/>
        <v>#NUM!</v>
      </c>
      <c r="I688">
        <f t="shared" si="356"/>
        <v>0.51713052533025539</v>
      </c>
      <c r="J688" t="e">
        <f t="shared" si="357"/>
        <v>#NUM!</v>
      </c>
      <c r="K688" t="e">
        <f t="shared" si="358"/>
        <v>#NUM!</v>
      </c>
      <c r="M688">
        <f t="shared" si="329"/>
        <v>21399206.813856676</v>
      </c>
      <c r="N688">
        <f t="shared" si="330"/>
        <v>21.399184877119389</v>
      </c>
      <c r="O688">
        <f t="shared" si="339"/>
        <v>-0.65945996954842256</v>
      </c>
      <c r="P688">
        <f t="shared" si="340"/>
        <v>20.739724907570967</v>
      </c>
      <c r="Q688">
        <f t="shared" si="341"/>
        <v>-1016595246.5854404</v>
      </c>
      <c r="R688">
        <f t="shared" si="342"/>
        <v>0</v>
      </c>
      <c r="S688">
        <f t="shared" si="343"/>
        <v>0</v>
      </c>
      <c r="U688">
        <f t="shared" si="331"/>
        <v>5.2359877559829888</v>
      </c>
      <c r="V688">
        <f t="shared" si="332"/>
        <v>-4.2086875017541114</v>
      </c>
      <c r="W688">
        <f t="shared" si="344"/>
        <v>-6.9658126410300163</v>
      </c>
      <c r="X688">
        <f t="shared" si="333"/>
        <v>-1.7298248850470275</v>
      </c>
      <c r="Y688" t="e">
        <f t="shared" si="334"/>
        <v>#NUM!</v>
      </c>
      <c r="Z688">
        <f t="shared" si="345"/>
        <v>0.65945817118667804</v>
      </c>
      <c r="AA688" t="e">
        <f t="shared" si="335"/>
        <v>#NUM!</v>
      </c>
      <c r="AD688">
        <f t="shared" si="346"/>
        <v>-5.7463957785221342E-10</v>
      </c>
      <c r="AE688">
        <f t="shared" si="336"/>
        <v>-0.53755240959013828</v>
      </c>
      <c r="AF688">
        <f t="shared" si="337"/>
        <v>20.617819146549067</v>
      </c>
      <c r="AG688">
        <f t="shared" si="347"/>
        <v>0.65945817118667804</v>
      </c>
      <c r="AH688">
        <f t="shared" si="348"/>
        <v>20.739724907570967</v>
      </c>
      <c r="AI688">
        <f t="shared" si="338"/>
        <v>0</v>
      </c>
    </row>
    <row r="689" spans="1:35" x14ac:dyDescent="0.3">
      <c r="A689">
        <f t="shared" si="359"/>
        <v>0.65500000000000003</v>
      </c>
      <c r="B689">
        <f t="shared" si="349"/>
        <v>1.0288710521264666</v>
      </c>
      <c r="C689">
        <f t="shared" si="354"/>
        <v>0.51578636256091981</v>
      </c>
      <c r="D689">
        <f t="shared" si="350"/>
        <v>1028873.6517938449</v>
      </c>
      <c r="E689">
        <f t="shared" si="355"/>
        <v>0.88376563032521327</v>
      </c>
      <c r="F689">
        <f t="shared" si="351"/>
        <v>1969100135.0212824</v>
      </c>
      <c r="G689" t="e">
        <f t="shared" si="352"/>
        <v>#NUM!</v>
      </c>
      <c r="H689" t="e">
        <f t="shared" si="353"/>
        <v>#NUM!</v>
      </c>
      <c r="I689">
        <f t="shared" si="356"/>
        <v>0.51578543440530078</v>
      </c>
      <c r="J689" t="e">
        <f t="shared" si="357"/>
        <v>#NUM!</v>
      </c>
      <c r="K689" t="e">
        <f t="shared" si="358"/>
        <v>#NUM!</v>
      </c>
      <c r="M689">
        <f t="shared" si="329"/>
        <v>21400863.891927935</v>
      </c>
      <c r="N689">
        <f t="shared" si="330"/>
        <v>21.400841952586191</v>
      </c>
      <c r="O689">
        <f t="shared" si="339"/>
        <v>-0.66206442477560778</v>
      </c>
      <c r="P689">
        <f t="shared" si="340"/>
        <v>20.738777527810583</v>
      </c>
      <c r="Q689">
        <f t="shared" si="341"/>
        <v>-1015632600.8731552</v>
      </c>
      <c r="R689">
        <f t="shared" si="342"/>
        <v>0</v>
      </c>
      <c r="S689">
        <f t="shared" si="343"/>
        <v>0</v>
      </c>
      <c r="U689">
        <f t="shared" si="331"/>
        <v>5.2359877559829888</v>
      </c>
      <c r="V689">
        <f t="shared" si="332"/>
        <v>-4.2071167038565225</v>
      </c>
      <c r="W689">
        <f t="shared" si="344"/>
        <v>-6.9879889616457191</v>
      </c>
      <c r="X689">
        <f t="shared" si="333"/>
        <v>-1.7520012056627303</v>
      </c>
      <c r="Y689" t="e">
        <f t="shared" si="334"/>
        <v>#NUM!</v>
      </c>
      <c r="Z689">
        <f t="shared" si="345"/>
        <v>0.66206262527775073</v>
      </c>
      <c r="AA689" t="e">
        <f t="shared" si="335"/>
        <v>#NUM!</v>
      </c>
      <c r="AD689">
        <f t="shared" si="346"/>
        <v>-5.7463957785221342E-10</v>
      </c>
      <c r="AE689">
        <f t="shared" si="336"/>
        <v>-0.53849978821440747</v>
      </c>
      <c r="AF689">
        <f t="shared" si="337"/>
        <v>20.615214691321881</v>
      </c>
      <c r="AG689">
        <f t="shared" si="347"/>
        <v>0.66206262527775073</v>
      </c>
      <c r="AH689">
        <f t="shared" si="348"/>
        <v>20.738777527810587</v>
      </c>
      <c r="AI689">
        <f t="shared" si="338"/>
        <v>0</v>
      </c>
    </row>
    <row r="690" spans="1:35" x14ac:dyDescent="0.3">
      <c r="A690">
        <f t="shared" si="359"/>
        <v>0.65600000000000003</v>
      </c>
      <c r="B690">
        <f t="shared" si="349"/>
        <v>1.0304418500240564</v>
      </c>
      <c r="C690">
        <f t="shared" si="354"/>
        <v>0.51443999714887201</v>
      </c>
      <c r="D690">
        <f t="shared" si="350"/>
        <v>1030444.4512622326</v>
      </c>
      <c r="E690">
        <f t="shared" si="355"/>
        <v>0.88229122658673431</v>
      </c>
      <c r="F690">
        <f t="shared" si="351"/>
        <v>1972390713.5887997</v>
      </c>
      <c r="G690" t="e">
        <f t="shared" si="352"/>
        <v>#NUM!</v>
      </c>
      <c r="H690" t="e">
        <f t="shared" si="353"/>
        <v>#NUM!</v>
      </c>
      <c r="I690">
        <f t="shared" si="356"/>
        <v>0.514439070733819</v>
      </c>
      <c r="J690" t="e">
        <f t="shared" si="357"/>
        <v>#NUM!</v>
      </c>
      <c r="K690" t="e">
        <f t="shared" si="358"/>
        <v>#NUM!</v>
      </c>
      <c r="M690">
        <f t="shared" si="329"/>
        <v>21402533.6066369</v>
      </c>
      <c r="N690">
        <f t="shared" si="330"/>
        <v>21.40251166468143</v>
      </c>
      <c r="O690">
        <f t="shared" si="339"/>
        <v>-0.66467815495043614</v>
      </c>
      <c r="P690">
        <f t="shared" si="340"/>
        <v>20.737833509730994</v>
      </c>
      <c r="Q690">
        <f t="shared" si="341"/>
        <v>-1014674277.7254347</v>
      </c>
      <c r="R690">
        <f t="shared" si="342"/>
        <v>0</v>
      </c>
      <c r="S690">
        <f t="shared" si="343"/>
        <v>0</v>
      </c>
      <c r="U690">
        <f t="shared" si="331"/>
        <v>5.2359877559829888</v>
      </c>
      <c r="V690">
        <f t="shared" si="332"/>
        <v>-4.2055459059589326</v>
      </c>
      <c r="W690">
        <f t="shared" si="344"/>
        <v>-7.0102763570843329</v>
      </c>
      <c r="X690">
        <f t="shared" si="333"/>
        <v>-1.7742886011013441</v>
      </c>
      <c r="Y690" t="e">
        <f t="shared" si="334"/>
        <v>#NUM!</v>
      </c>
      <c r="Z690">
        <f t="shared" si="345"/>
        <v>0.66467635412644832</v>
      </c>
      <c r="AA690" t="e">
        <f t="shared" si="335"/>
        <v>#NUM!</v>
      </c>
      <c r="AD690">
        <f t="shared" si="346"/>
        <v>-5.7463957785221342E-10</v>
      </c>
      <c r="AE690">
        <f t="shared" si="336"/>
        <v>-0.53944380496786692</v>
      </c>
      <c r="AF690">
        <f t="shared" si="337"/>
        <v>20.612600961147052</v>
      </c>
      <c r="AG690">
        <f t="shared" si="347"/>
        <v>0.66467635412644832</v>
      </c>
      <c r="AH690">
        <f t="shared" si="348"/>
        <v>20.737833509730994</v>
      </c>
      <c r="AI690">
        <f t="shared" si="338"/>
        <v>0</v>
      </c>
    </row>
    <row r="691" spans="1:35" x14ac:dyDescent="0.3">
      <c r="A691">
        <f t="shared" si="359"/>
        <v>0.65700000000000003</v>
      </c>
      <c r="B691">
        <f t="shared" si="349"/>
        <v>1.0320126479216458</v>
      </c>
      <c r="C691">
        <f t="shared" si="354"/>
        <v>0.51309236240473188</v>
      </c>
      <c r="D691">
        <f t="shared" si="350"/>
        <v>1032015.2507306199</v>
      </c>
      <c r="E691">
        <f t="shared" si="355"/>
        <v>0.88080811520950808</v>
      </c>
      <c r="F691">
        <f t="shared" si="351"/>
        <v>1975711840.0148013</v>
      </c>
      <c r="G691" t="e">
        <f t="shared" si="352"/>
        <v>#NUM!</v>
      </c>
      <c r="H691" t="e">
        <f t="shared" si="353"/>
        <v>#NUM!</v>
      </c>
      <c r="I691">
        <f t="shared" si="356"/>
        <v>0.51309143803723267</v>
      </c>
      <c r="J691" t="e">
        <f t="shared" si="357"/>
        <v>#NUM!</v>
      </c>
      <c r="K691" t="e">
        <f t="shared" si="358"/>
        <v>#NUM!</v>
      </c>
      <c r="M691">
        <f t="shared" si="329"/>
        <v>21404215.999880437</v>
      </c>
      <c r="N691">
        <f t="shared" si="330"/>
        <v>21.404194055301915</v>
      </c>
      <c r="O691">
        <f t="shared" si="339"/>
        <v>-0.66730120790656977</v>
      </c>
      <c r="P691">
        <f t="shared" si="340"/>
        <v>20.736892847395346</v>
      </c>
      <c r="Q691">
        <f t="shared" si="341"/>
        <v>-1013720260.6051946</v>
      </c>
      <c r="R691">
        <f t="shared" si="342"/>
        <v>0</v>
      </c>
      <c r="S691">
        <f t="shared" si="343"/>
        <v>0</v>
      </c>
      <c r="U691">
        <f t="shared" si="331"/>
        <v>5.2359877559829888</v>
      </c>
      <c r="V691">
        <f t="shared" si="332"/>
        <v>-4.2039751080613428</v>
      </c>
      <c r="W691">
        <f t="shared" si="344"/>
        <v>-7.0326758250996191</v>
      </c>
      <c r="X691">
        <f t="shared" si="333"/>
        <v>-1.7966880691166303</v>
      </c>
      <c r="Y691" t="e">
        <f t="shared" si="334"/>
        <v>#NUM!</v>
      </c>
      <c r="Z691">
        <f t="shared" si="345"/>
        <v>0.66729940634334328</v>
      </c>
      <c r="AA691" t="e">
        <f t="shared" si="335"/>
        <v>#NUM!</v>
      </c>
      <c r="AD691">
        <f t="shared" si="346"/>
        <v>-5.7463957785221342E-10</v>
      </c>
      <c r="AE691">
        <f t="shared" si="336"/>
        <v>-0.54038446656427896</v>
      </c>
      <c r="AF691">
        <f t="shared" si="337"/>
        <v>20.60997790819092</v>
      </c>
      <c r="AG691">
        <f t="shared" si="347"/>
        <v>0.66729940634334328</v>
      </c>
      <c r="AH691">
        <f t="shared" si="348"/>
        <v>20.736892847395346</v>
      </c>
      <c r="AI691">
        <f t="shared" si="338"/>
        <v>0</v>
      </c>
    </row>
    <row r="692" spans="1:35" x14ac:dyDescent="0.3">
      <c r="A692">
        <f t="shared" si="359"/>
        <v>0.65800000000000003</v>
      </c>
      <c r="B692">
        <f t="shared" si="349"/>
        <v>1.0335834458192357</v>
      </c>
      <c r="C692">
        <f t="shared" si="354"/>
        <v>0.51174346165366025</v>
      </c>
      <c r="D692">
        <f t="shared" si="350"/>
        <v>1033586.0501990076</v>
      </c>
      <c r="E692">
        <f t="shared" si="355"/>
        <v>0.87931631039157998</v>
      </c>
      <c r="F692">
        <f t="shared" si="351"/>
        <v>1979063735.5806406</v>
      </c>
      <c r="G692" t="e">
        <f t="shared" si="352"/>
        <v>#NUM!</v>
      </c>
      <c r="H692" t="e">
        <f t="shared" si="353"/>
        <v>#NUM!</v>
      </c>
      <c r="I692">
        <f t="shared" si="356"/>
        <v>0.51174253894141064</v>
      </c>
      <c r="J692" t="e">
        <f t="shared" si="357"/>
        <v>#NUM!</v>
      </c>
      <c r="K692" t="e">
        <f t="shared" si="358"/>
        <v>#NUM!</v>
      </c>
      <c r="M692">
        <f t="shared" si="329"/>
        <v>21405911.114890773</v>
      </c>
      <c r="N692">
        <f t="shared" si="330"/>
        <v>21.405889167679824</v>
      </c>
      <c r="O692">
        <f t="shared" si="339"/>
        <v>-0.66993363404597339</v>
      </c>
      <c r="P692">
        <f t="shared" si="340"/>
        <v>20.735955533633849</v>
      </c>
      <c r="Q692">
        <f t="shared" si="341"/>
        <v>-1012770531.8025923</v>
      </c>
      <c r="R692">
        <f t="shared" si="342"/>
        <v>0</v>
      </c>
      <c r="S692">
        <f t="shared" si="343"/>
        <v>0</v>
      </c>
      <c r="U692">
        <f t="shared" si="331"/>
        <v>5.2359877559829888</v>
      </c>
      <c r="V692">
        <f t="shared" si="332"/>
        <v>-4.2024043101637529</v>
      </c>
      <c r="W692">
        <f t="shared" si="344"/>
        <v>-7.0551883750623556</v>
      </c>
      <c r="X692">
        <f t="shared" si="333"/>
        <v>-1.8192006190793668</v>
      </c>
      <c r="Y692" t="e">
        <f t="shared" si="334"/>
        <v>#NUM!</v>
      </c>
      <c r="Z692">
        <f t="shared" si="345"/>
        <v>0.66993183096855158</v>
      </c>
      <c r="AA692" t="e">
        <f t="shared" si="335"/>
        <v>#NUM!</v>
      </c>
      <c r="AD692">
        <f t="shared" si="346"/>
        <v>-5.7463957785221342E-10</v>
      </c>
      <c r="AE692">
        <f t="shared" si="336"/>
        <v>-0.5413217788115765</v>
      </c>
      <c r="AF692">
        <f t="shared" si="337"/>
        <v>20.607345482051514</v>
      </c>
      <c r="AG692">
        <f t="shared" si="347"/>
        <v>0.66993183096855158</v>
      </c>
      <c r="AH692">
        <f t="shared" si="348"/>
        <v>20.735955533633849</v>
      </c>
      <c r="AI692">
        <f t="shared" si="338"/>
        <v>0</v>
      </c>
    </row>
    <row r="693" spans="1:35" x14ac:dyDescent="0.3">
      <c r="A693">
        <f t="shared" si="359"/>
        <v>0.65900000000000003</v>
      </c>
      <c r="B693">
        <f t="shared" si="349"/>
        <v>1.0351542437168253</v>
      </c>
      <c r="C693">
        <f t="shared" si="354"/>
        <v>0.51039329822394264</v>
      </c>
      <c r="D693">
        <f t="shared" si="350"/>
        <v>1035156.8496673952</v>
      </c>
      <c r="E693">
        <f t="shared" si="355"/>
        <v>0.87781582713141437</v>
      </c>
      <c r="F693">
        <f t="shared" si="351"/>
        <v>1982446622.8723218</v>
      </c>
      <c r="G693" t="e">
        <f t="shared" si="352"/>
        <v>#NUM!</v>
      </c>
      <c r="H693" t="e">
        <f t="shared" si="353"/>
        <v>#NUM!</v>
      </c>
      <c r="I693">
        <f t="shared" si="356"/>
        <v>0.51039237727404918</v>
      </c>
      <c r="J693" t="e">
        <f t="shared" si="357"/>
        <v>#NUM!</v>
      </c>
      <c r="K693" t="e">
        <f t="shared" si="358"/>
        <v>#NUM!</v>
      </c>
      <c r="M693">
        <f t="shared" si="329"/>
        <v>21407618.994558249</v>
      </c>
      <c r="N693">
        <f t="shared" si="330"/>
        <v>21.407597044705454</v>
      </c>
      <c r="O693">
        <f t="shared" si="339"/>
        <v>-0.67257548187097971</v>
      </c>
      <c r="P693">
        <f t="shared" si="340"/>
        <v>20.735021562834476</v>
      </c>
      <c r="Q693">
        <f t="shared" si="341"/>
        <v>-1011825075.264117</v>
      </c>
      <c r="R693">
        <f t="shared" si="342"/>
        <v>0</v>
      </c>
      <c r="S693">
        <f t="shared" si="343"/>
        <v>0</v>
      </c>
      <c r="U693">
        <f t="shared" si="331"/>
        <v>5.2359877559829888</v>
      </c>
      <c r="V693">
        <f t="shared" si="332"/>
        <v>-4.2008335122661631</v>
      </c>
      <c r="W693">
        <f t="shared" si="344"/>
        <v>-7.0778150281307761</v>
      </c>
      <c r="X693">
        <f t="shared" si="333"/>
        <v>-1.8418272721477873</v>
      </c>
      <c r="Y693" t="e">
        <f t="shared" si="334"/>
        <v>#NUM!</v>
      </c>
      <c r="Z693">
        <f t="shared" si="345"/>
        <v>0.67257367747674579</v>
      </c>
      <c r="AA693" t="e">
        <f t="shared" si="335"/>
        <v>#NUM!</v>
      </c>
      <c r="AD693">
        <f t="shared" si="346"/>
        <v>-5.7463957785221342E-10</v>
      </c>
      <c r="AE693">
        <f t="shared" si="336"/>
        <v>-0.54225574829414069</v>
      </c>
      <c r="AF693">
        <f t="shared" si="337"/>
        <v>20.60470363422651</v>
      </c>
      <c r="AG693">
        <f t="shared" si="347"/>
        <v>0.67257367747674579</v>
      </c>
      <c r="AH693">
        <f t="shared" si="348"/>
        <v>20.735021562834476</v>
      </c>
      <c r="AI693">
        <f t="shared" si="338"/>
        <v>0</v>
      </c>
    </row>
    <row r="694" spans="1:35" x14ac:dyDescent="0.3">
      <c r="A694">
        <f t="shared" si="359"/>
        <v>0.66</v>
      </c>
      <c r="B694">
        <f t="shared" si="349"/>
        <v>1.0367250416144149</v>
      </c>
      <c r="C694">
        <f t="shared" si="354"/>
        <v>0.50904187544697976</v>
      </c>
      <c r="D694">
        <f t="shared" si="350"/>
        <v>1036727.6491357827</v>
      </c>
      <c r="E694">
        <f t="shared" si="355"/>
        <v>0.87630668023913982</v>
      </c>
      <c r="F694">
        <f t="shared" si="351"/>
        <v>1985860728.0337608</v>
      </c>
      <c r="G694" t="e">
        <f t="shared" si="352"/>
        <v>#NUM!</v>
      </c>
      <c r="H694" t="e">
        <f t="shared" si="353"/>
        <v>#NUM!</v>
      </c>
      <c r="I694">
        <f t="shared" si="356"/>
        <v>0.50904095636681201</v>
      </c>
      <c r="J694" t="e">
        <f t="shared" si="357"/>
        <v>#NUM!</v>
      </c>
      <c r="K694" t="e">
        <f t="shared" si="358"/>
        <v>#NUM!</v>
      </c>
      <c r="M694">
        <f t="shared" si="329"/>
        <v>21409339.682557441</v>
      </c>
      <c r="N694">
        <f t="shared" si="330"/>
        <v>21.409317730053328</v>
      </c>
      <c r="O694">
        <f t="shared" si="339"/>
        <v>-0.67522680129382218</v>
      </c>
      <c r="P694">
        <f t="shared" si="340"/>
        <v>20.734090928759507</v>
      </c>
      <c r="Q694">
        <f t="shared" si="341"/>
        <v>-1010883874.3775405</v>
      </c>
      <c r="R694">
        <f t="shared" si="342"/>
        <v>0</v>
      </c>
      <c r="S694">
        <f t="shared" si="343"/>
        <v>0</v>
      </c>
      <c r="U694">
        <f t="shared" si="331"/>
        <v>5.2359877559829888</v>
      </c>
      <c r="V694">
        <f t="shared" si="332"/>
        <v>-4.1992627143685741</v>
      </c>
      <c r="W694">
        <f t="shared" si="344"/>
        <v>-7.1005568174241089</v>
      </c>
      <c r="X694">
        <f t="shared" si="333"/>
        <v>-1.8645690614411201</v>
      </c>
      <c r="Y694" t="e">
        <f t="shared" si="334"/>
        <v>#NUM!</v>
      </c>
      <c r="Z694">
        <f t="shared" si="345"/>
        <v>0.67522499578224882</v>
      </c>
      <c r="AA694" t="e">
        <f t="shared" si="335"/>
        <v>#NUM!</v>
      </c>
      <c r="AD694">
        <f t="shared" si="346"/>
        <v>-5.7463957785221342E-10</v>
      </c>
      <c r="AE694">
        <f t="shared" si="336"/>
        <v>-0.54318638125176866</v>
      </c>
      <c r="AF694">
        <f t="shared" si="337"/>
        <v>20.602052314803668</v>
      </c>
      <c r="AG694">
        <f t="shared" si="347"/>
        <v>0.67522499578224882</v>
      </c>
      <c r="AH694">
        <f t="shared" si="348"/>
        <v>20.734090928759507</v>
      </c>
      <c r="AI694">
        <f t="shared" si="338"/>
        <v>0</v>
      </c>
    </row>
    <row r="695" spans="1:35" x14ac:dyDescent="0.3">
      <c r="A695">
        <f t="shared" si="359"/>
        <v>0.66100000000000003</v>
      </c>
      <c r="B695">
        <f t="shared" si="349"/>
        <v>1.0382958395120045</v>
      </c>
      <c r="C695">
        <f t="shared" si="354"/>
        <v>0.50768919665727952</v>
      </c>
      <c r="D695">
        <f t="shared" si="350"/>
        <v>1038298.4486041702</v>
      </c>
      <c r="E695">
        <f t="shared" si="355"/>
        <v>0.87478888455398485</v>
      </c>
      <c r="F695">
        <f t="shared" si="351"/>
        <v>1989306280.3236315</v>
      </c>
      <c r="G695" t="e">
        <f t="shared" si="352"/>
        <v>#NUM!</v>
      </c>
      <c r="H695" t="e">
        <f t="shared" si="353"/>
        <v>#NUM!</v>
      </c>
      <c r="I695">
        <f t="shared" si="356"/>
        <v>0.50768827955446882</v>
      </c>
      <c r="J695" t="e">
        <f t="shared" si="357"/>
        <v>#NUM!</v>
      </c>
      <c r="K695" t="e">
        <f t="shared" si="358"/>
        <v>#NUM!</v>
      </c>
      <c r="M695">
        <f t="shared" si="329"/>
        <v>21411073.223106079</v>
      </c>
      <c r="N695">
        <f t="shared" si="330"/>
        <v>21.411051267941126</v>
      </c>
      <c r="O695">
        <f t="shared" si="339"/>
        <v>-0.67788764267152768</v>
      </c>
      <c r="P695">
        <f t="shared" si="340"/>
        <v>20.733163625269597</v>
      </c>
      <c r="Q695">
        <f t="shared" si="341"/>
        <v>-1009946912.7056924</v>
      </c>
      <c r="R695">
        <f t="shared" si="342"/>
        <v>0</v>
      </c>
      <c r="S695">
        <f t="shared" si="343"/>
        <v>0</v>
      </c>
      <c r="U695">
        <f t="shared" si="331"/>
        <v>5.2359877559829888</v>
      </c>
      <c r="V695">
        <f t="shared" si="332"/>
        <v>-4.1976919164709843</v>
      </c>
      <c r="W695">
        <f t="shared" si="344"/>
        <v>-7.1234147881991161</v>
      </c>
      <c r="X695">
        <f t="shared" si="333"/>
        <v>-1.8874270322161273</v>
      </c>
      <c r="Y695" t="e">
        <f t="shared" si="334"/>
        <v>#NUM!</v>
      </c>
      <c r="Z695">
        <f t="shared" si="345"/>
        <v>0.67788583624419951</v>
      </c>
      <c r="AA695" t="e">
        <f t="shared" si="335"/>
        <v>#NUM!</v>
      </c>
      <c r="AD695">
        <f t="shared" si="346"/>
        <v>-5.7463957785221342E-10</v>
      </c>
      <c r="AE695">
        <f t="shared" si="336"/>
        <v>-0.54411368382592451</v>
      </c>
      <c r="AF695">
        <f t="shared" si="337"/>
        <v>20.59939147342596</v>
      </c>
      <c r="AG695">
        <f t="shared" si="347"/>
        <v>0.67788583624419951</v>
      </c>
      <c r="AH695">
        <f t="shared" si="348"/>
        <v>20.733163625269597</v>
      </c>
      <c r="AI695">
        <f t="shared" si="338"/>
        <v>0</v>
      </c>
    </row>
    <row r="696" spans="1:35" x14ac:dyDescent="0.3">
      <c r="A696">
        <f t="shared" si="359"/>
        <v>0.66200000000000003</v>
      </c>
      <c r="B696">
        <f t="shared" si="349"/>
        <v>1.0398666374095944</v>
      </c>
      <c r="C696">
        <f t="shared" si="354"/>
        <v>0.50633526519244887</v>
      </c>
      <c r="D696">
        <f t="shared" si="350"/>
        <v>1039869.248072558</v>
      </c>
      <c r="E696">
        <f t="shared" si="355"/>
        <v>0.87326245494253307</v>
      </c>
      <c r="F696">
        <f t="shared" si="351"/>
        <v>1992783512.1630936</v>
      </c>
      <c r="G696" t="e">
        <f t="shared" si="352"/>
        <v>#NUM!</v>
      </c>
      <c r="H696" t="e">
        <f t="shared" si="353"/>
        <v>#NUM!</v>
      </c>
      <c r="I696">
        <f t="shared" si="356"/>
        <v>0.50633434977332958</v>
      </c>
      <c r="J696" t="e">
        <f t="shared" si="357"/>
        <v>#NUM!</v>
      </c>
      <c r="K696" t="e">
        <f t="shared" si="358"/>
        <v>#NUM!</v>
      </c>
      <c r="M696">
        <f t="shared" si="329"/>
        <v>21412819.66097248</v>
      </c>
      <c r="N696">
        <f t="shared" si="330"/>
        <v>21.412797703137116</v>
      </c>
      <c r="O696">
        <f t="shared" si="339"/>
        <v>-0.68055805760422494</v>
      </c>
      <c r="P696">
        <f t="shared" si="340"/>
        <v>20.732239645532893</v>
      </c>
      <c r="Q696">
        <f t="shared" si="341"/>
        <v>-1009014173.1875395</v>
      </c>
      <c r="R696">
        <f t="shared" si="342"/>
        <v>0</v>
      </c>
      <c r="S696">
        <f t="shared" si="343"/>
        <v>0</v>
      </c>
      <c r="U696">
        <f t="shared" si="331"/>
        <v>5.2359877559829888</v>
      </c>
      <c r="V696">
        <f t="shared" si="332"/>
        <v>-4.1961211185733944</v>
      </c>
      <c r="W696">
        <f t="shared" si="344"/>
        <v>-7.1463899980298136</v>
      </c>
      <c r="X696">
        <f t="shared" si="333"/>
        <v>-1.9104022420468247</v>
      </c>
      <c r="Y696" t="e">
        <f t="shared" si="334"/>
        <v>#NUM!</v>
      </c>
      <c r="Z696">
        <f t="shared" si="345"/>
        <v>0.68055624967179418</v>
      </c>
      <c r="AA696" t="e">
        <f t="shared" si="335"/>
        <v>#NUM!</v>
      </c>
      <c r="AD696">
        <f t="shared" si="346"/>
        <v>-5.7463957785221342E-10</v>
      </c>
      <c r="AE696">
        <f t="shared" si="336"/>
        <v>-0.54503766205753235</v>
      </c>
      <c r="AF696">
        <f t="shared" si="337"/>
        <v>20.596721058493266</v>
      </c>
      <c r="AG696">
        <f t="shared" si="347"/>
        <v>0.68055624967179418</v>
      </c>
      <c r="AH696">
        <f t="shared" si="348"/>
        <v>20.732239645532889</v>
      </c>
      <c r="AI696">
        <f t="shared" si="338"/>
        <v>0</v>
      </c>
    </row>
    <row r="697" spans="1:35" x14ac:dyDescent="0.3">
      <c r="A697">
        <f t="shared" si="359"/>
        <v>0.66300000000000003</v>
      </c>
      <c r="B697">
        <f t="shared" si="349"/>
        <v>1.0414374353071838</v>
      </c>
      <c r="C697">
        <f t="shared" si="354"/>
        <v>0.50498008439318631</v>
      </c>
      <c r="D697">
        <f t="shared" si="350"/>
        <v>1041440.0475409452</v>
      </c>
      <c r="E697">
        <f t="shared" si="355"/>
        <v>0.87172740681036709</v>
      </c>
      <c r="F697">
        <f t="shared" si="351"/>
        <v>1996292658.008754</v>
      </c>
      <c r="G697" t="e">
        <f t="shared" si="352"/>
        <v>#NUM!</v>
      </c>
      <c r="H697" t="e">
        <f t="shared" si="353"/>
        <v>#NUM!</v>
      </c>
      <c r="I697">
        <f t="shared" si="356"/>
        <v>0.50497917106661339</v>
      </c>
      <c r="J697" t="e">
        <f t="shared" si="357"/>
        <v>#NUM!</v>
      </c>
      <c r="K697" t="e">
        <f t="shared" si="358"/>
        <v>#NUM!</v>
      </c>
      <c r="M697">
        <f t="shared" si="329"/>
        <v>21414579.040894192</v>
      </c>
      <c r="N697">
        <f t="shared" si="330"/>
        <v>21.414557080378788</v>
      </c>
      <c r="O697">
        <f t="shared" si="339"/>
        <v>-0.68323809597003937</v>
      </c>
      <c r="P697">
        <f t="shared" si="340"/>
        <v>20.731318984408748</v>
      </c>
      <c r="Q697">
        <f t="shared" si="341"/>
        <v>-1008085640.5439489</v>
      </c>
      <c r="R697">
        <f t="shared" si="342"/>
        <v>0</v>
      </c>
      <c r="S697">
        <f t="shared" si="343"/>
        <v>0</v>
      </c>
      <c r="U697">
        <f t="shared" si="331"/>
        <v>5.2359877559829888</v>
      </c>
      <c r="V697">
        <f t="shared" si="332"/>
        <v>-4.1945503206758055</v>
      </c>
      <c r="W697">
        <f t="shared" si="344"/>
        <v>-7.169483516990347</v>
      </c>
      <c r="X697">
        <f t="shared" si="333"/>
        <v>-1.9334957610073582</v>
      </c>
      <c r="Y697" t="e">
        <f t="shared" si="334"/>
        <v>#NUM!</v>
      </c>
      <c r="Z697">
        <f t="shared" si="345"/>
        <v>0.68323628732960562</v>
      </c>
      <c r="AA697" t="e">
        <f t="shared" si="335"/>
        <v>#NUM!</v>
      </c>
      <c r="AD697">
        <f t="shared" si="346"/>
        <v>-5.7463957785221342E-10</v>
      </c>
      <c r="AE697">
        <f t="shared" si="336"/>
        <v>-0.54595832247366693</v>
      </c>
      <c r="AF697">
        <f t="shared" si="337"/>
        <v>20.594041020127449</v>
      </c>
      <c r="AG697">
        <f t="shared" si="347"/>
        <v>0.68323628732960562</v>
      </c>
      <c r="AH697">
        <f t="shared" si="348"/>
        <v>20.731318984408748</v>
      </c>
      <c r="AI697">
        <f t="shared" si="338"/>
        <v>0</v>
      </c>
    </row>
    <row r="698" spans="1:35" x14ac:dyDescent="0.3">
      <c r="A698">
        <f t="shared" si="359"/>
        <v>0.66400000000000003</v>
      </c>
      <c r="B698">
        <f t="shared" si="349"/>
        <v>1.0430082332047734</v>
      </c>
      <c r="C698">
        <f t="shared" si="354"/>
        <v>0.5036236576032721</v>
      </c>
      <c r="D698">
        <f t="shared" si="350"/>
        <v>1043010.8470093329</v>
      </c>
      <c r="E698">
        <f t="shared" si="355"/>
        <v>0.8701837549100917</v>
      </c>
      <c r="F698">
        <f t="shared" si="351"/>
        <v>1999833957.1167333</v>
      </c>
      <c r="G698" t="e">
        <f t="shared" si="352"/>
        <v>#NUM!</v>
      </c>
      <c r="H698" t="e">
        <f t="shared" si="353"/>
        <v>#NUM!</v>
      </c>
      <c r="I698">
        <f t="shared" si="356"/>
        <v>0.5036227460751731</v>
      </c>
      <c r="J698" t="e">
        <f t="shared" si="357"/>
        <v>#NUM!</v>
      </c>
      <c r="K698" t="e">
        <f t="shared" si="358"/>
        <v>#NUM!</v>
      </c>
      <c r="M698">
        <f t="shared" si="329"/>
        <v>21416351.408948243</v>
      </c>
      <c r="N698">
        <f t="shared" si="330"/>
        <v>21.416329445743123</v>
      </c>
      <c r="O698">
        <f t="shared" si="339"/>
        <v>-0.68592781088362254</v>
      </c>
      <c r="P698">
        <f t="shared" si="340"/>
        <v>20.730401634859501</v>
      </c>
      <c r="Q698">
        <f t="shared" si="341"/>
        <v>-1007161297.6554807</v>
      </c>
      <c r="R698">
        <f t="shared" si="342"/>
        <v>0</v>
      </c>
      <c r="S698">
        <f t="shared" si="343"/>
        <v>0</v>
      </c>
      <c r="U698">
        <f t="shared" si="331"/>
        <v>5.2359877559829888</v>
      </c>
      <c r="V698">
        <f t="shared" si="332"/>
        <v>-4.1929795227782156</v>
      </c>
      <c r="W698">
        <f t="shared" si="344"/>
        <v>-7.1926964278411871</v>
      </c>
      <c r="X698">
        <f t="shared" si="333"/>
        <v>-1.9567086718581983</v>
      </c>
      <c r="Y698" t="e">
        <f t="shared" si="334"/>
        <v>#NUM!</v>
      </c>
      <c r="Z698">
        <f t="shared" si="345"/>
        <v>0.68592600094298506</v>
      </c>
      <c r="AA698" t="e">
        <f t="shared" si="335"/>
        <v>#NUM!</v>
      </c>
      <c r="AD698">
        <f t="shared" si="346"/>
        <v>-5.7463957785221342E-10</v>
      </c>
      <c r="AE698">
        <f t="shared" si="336"/>
        <v>-0.54687567072270826</v>
      </c>
      <c r="AF698">
        <f t="shared" si="337"/>
        <v>20.591351305213866</v>
      </c>
      <c r="AG698">
        <f t="shared" si="347"/>
        <v>0.68592600094298506</v>
      </c>
      <c r="AH698">
        <f t="shared" si="348"/>
        <v>20.730401634859504</v>
      </c>
      <c r="AI698">
        <f t="shared" si="338"/>
        <v>0</v>
      </c>
    </row>
    <row r="699" spans="1:35" x14ac:dyDescent="0.3">
      <c r="A699">
        <f t="shared" si="359"/>
        <v>0.66500000000000004</v>
      </c>
      <c r="B699">
        <f t="shared" si="349"/>
        <v>1.0445790311023633</v>
      </c>
      <c r="C699">
        <f t="shared" si="354"/>
        <v>0.50226598816956092</v>
      </c>
      <c r="D699">
        <f t="shared" si="350"/>
        <v>1044581.6464777206</v>
      </c>
      <c r="E699">
        <f t="shared" si="355"/>
        <v>0.86863151458941956</v>
      </c>
      <c r="F699">
        <f t="shared" si="351"/>
        <v>2003407650.7379613</v>
      </c>
      <c r="G699" t="e">
        <f t="shared" si="352"/>
        <v>#NUM!</v>
      </c>
      <c r="H699" t="e">
        <f t="shared" si="353"/>
        <v>#NUM!</v>
      </c>
      <c r="I699">
        <f t="shared" si="356"/>
        <v>0.50226507834634815</v>
      </c>
      <c r="J699" t="e">
        <f t="shared" si="357"/>
        <v>#NUM!</v>
      </c>
      <c r="K699" t="e">
        <f t="shared" si="358"/>
        <v>#NUM!</v>
      </c>
      <c r="M699">
        <f t="shared" si="329"/>
        <v>21418136.811126929</v>
      </c>
      <c r="N699">
        <f t="shared" si="330"/>
        <v>21.41811484522237</v>
      </c>
      <c r="O699">
        <f t="shared" si="339"/>
        <v>-0.68862725414221582</v>
      </c>
      <c r="P699">
        <f t="shared" si="340"/>
        <v>20.729487591080154</v>
      </c>
      <c r="Q699">
        <f t="shared" si="341"/>
        <v>-1006241128.7199371</v>
      </c>
      <c r="R699">
        <f t="shared" si="342"/>
        <v>0</v>
      </c>
      <c r="S699">
        <f t="shared" si="343"/>
        <v>0</v>
      </c>
      <c r="U699">
        <f t="shared" si="331"/>
        <v>5.2359877559829888</v>
      </c>
      <c r="V699">
        <f t="shared" si="332"/>
        <v>-4.1914087248806258</v>
      </c>
      <c r="W699">
        <f t="shared" si="344"/>
        <v>-7.2160298262186062</v>
      </c>
      <c r="X699">
        <f t="shared" si="333"/>
        <v>-1.9800420702356174</v>
      </c>
      <c r="Y699" t="e">
        <f t="shared" si="334"/>
        <v>#NUM!</v>
      </c>
      <c r="Z699">
        <f t="shared" si="345"/>
        <v>0.68862544270353943</v>
      </c>
      <c r="AA699" t="e">
        <f t="shared" si="335"/>
        <v>#NUM!</v>
      </c>
      <c r="AD699">
        <f t="shared" si="346"/>
        <v>-5.7463957785221342E-10</v>
      </c>
      <c r="AE699">
        <f t="shared" si="336"/>
        <v>-0.54778971300402035</v>
      </c>
      <c r="AF699">
        <f t="shared" si="337"/>
        <v>20.588651861955274</v>
      </c>
      <c r="AG699">
        <f t="shared" si="347"/>
        <v>0.68862544270353943</v>
      </c>
      <c r="AH699">
        <f t="shared" si="348"/>
        <v>20.729487591080154</v>
      </c>
      <c r="AI699">
        <f t="shared" si="338"/>
        <v>0</v>
      </c>
    </row>
    <row r="700" spans="1:35" x14ac:dyDescent="0.3">
      <c r="A700">
        <f t="shared" si="359"/>
        <v>0.66600000000000004</v>
      </c>
      <c r="B700">
        <f t="shared" si="349"/>
        <v>1.0461498289999527</v>
      </c>
      <c r="C700">
        <f t="shared" si="354"/>
        <v>0.50090707944197455</v>
      </c>
      <c r="D700">
        <f t="shared" si="350"/>
        <v>1046152.4459461079</v>
      </c>
      <c r="E700">
        <f t="shared" si="355"/>
        <v>0.86707070145736598</v>
      </c>
      <c r="F700">
        <f t="shared" si="351"/>
        <v>2007013982.9146485</v>
      </c>
      <c r="G700" t="e">
        <f t="shared" si="352"/>
        <v>#NUM!</v>
      </c>
      <c r="H700" t="e">
        <f t="shared" si="353"/>
        <v>#NUM!</v>
      </c>
      <c r="I700">
        <f t="shared" si="356"/>
        <v>0.50090617183431285</v>
      </c>
      <c r="J700" t="e">
        <f t="shared" si="357"/>
        <v>#NUM!</v>
      </c>
      <c r="K700" t="e">
        <f t="shared" si="358"/>
        <v>#NUM!</v>
      </c>
      <c r="M700">
        <f t="shared" si="329"/>
        <v>21419935.293722786</v>
      </c>
      <c r="N700">
        <f t="shared" si="330"/>
        <v>21.419913325109004</v>
      </c>
      <c r="O700">
        <f t="shared" si="339"/>
        <v>-0.69133647720453106</v>
      </c>
      <c r="P700">
        <f t="shared" si="340"/>
        <v>20.728576847904474</v>
      </c>
      <c r="Q700">
        <f t="shared" si="341"/>
        <v>-1005325118.6491745</v>
      </c>
      <c r="R700">
        <f t="shared" si="342"/>
        <v>0</v>
      </c>
      <c r="S700">
        <f t="shared" si="343"/>
        <v>0</v>
      </c>
      <c r="U700">
        <f t="shared" si="331"/>
        <v>5.2359877559829888</v>
      </c>
      <c r="V700">
        <f t="shared" si="332"/>
        <v>-4.1898379269830359</v>
      </c>
      <c r="W700">
        <f t="shared" si="344"/>
        <v>-7.2394848208275722</v>
      </c>
      <c r="X700">
        <f t="shared" si="333"/>
        <v>-2.0034970648445833</v>
      </c>
      <c r="Y700" t="e">
        <f t="shared" si="334"/>
        <v>#NUM!</v>
      </c>
      <c r="Z700">
        <f t="shared" si="345"/>
        <v>0.69133466527469178</v>
      </c>
      <c r="AA700" t="e">
        <f t="shared" si="335"/>
        <v>#NUM!</v>
      </c>
      <c r="AD700">
        <f t="shared" si="346"/>
        <v>-5.7463957785221342E-10</v>
      </c>
      <c r="AE700">
        <f t="shared" si="336"/>
        <v>-0.54870045568853787</v>
      </c>
      <c r="AF700">
        <f t="shared" si="337"/>
        <v>20.585942638892959</v>
      </c>
      <c r="AG700">
        <f t="shared" si="347"/>
        <v>0.69133466527469178</v>
      </c>
      <c r="AH700">
        <f t="shared" si="348"/>
        <v>20.728576847904474</v>
      </c>
      <c r="AI700">
        <f t="shared" si="338"/>
        <v>0</v>
      </c>
    </row>
    <row r="701" spans="1:35" x14ac:dyDescent="0.3">
      <c r="A701">
        <f t="shared" si="359"/>
        <v>0.66700000000000004</v>
      </c>
      <c r="B701">
        <f t="shared" si="349"/>
        <v>1.0477206268975425</v>
      </c>
      <c r="C701">
        <f t="shared" si="354"/>
        <v>0.49954693477349105</v>
      </c>
      <c r="D701">
        <f t="shared" si="350"/>
        <v>1047723.2454144956</v>
      </c>
      <c r="E701">
        <f t="shared" si="355"/>
        <v>0.86550133045582667</v>
      </c>
      <c r="F701">
        <f t="shared" si="351"/>
        <v>2010653202.6750748</v>
      </c>
      <c r="G701" t="e">
        <f t="shared" si="352"/>
        <v>#NUM!</v>
      </c>
      <c r="H701" t="e">
        <f t="shared" si="353"/>
        <v>#NUM!</v>
      </c>
      <c r="I701">
        <f t="shared" si="356"/>
        <v>0.49954602888491029</v>
      </c>
      <c r="J701" t="e">
        <f t="shared" si="357"/>
        <v>#NUM!</v>
      </c>
      <c r="K701" t="e">
        <f t="shared" si="358"/>
        <v>#NUM!</v>
      </c>
      <c r="M701">
        <f t="shared" si="329"/>
        <v>21421746.90440473</v>
      </c>
      <c r="N701">
        <f t="shared" si="330"/>
        <v>21.421724933071893</v>
      </c>
      <c r="O701">
        <f t="shared" si="339"/>
        <v>-0.69405553521933161</v>
      </c>
      <c r="P701">
        <f t="shared" si="340"/>
        <v>20.727669397852562</v>
      </c>
      <c r="Q701">
        <f t="shared" si="341"/>
        <v>-1004413250.1003211</v>
      </c>
      <c r="R701">
        <f t="shared" si="342"/>
        <v>0</v>
      </c>
      <c r="S701">
        <f t="shared" si="343"/>
        <v>0</v>
      </c>
      <c r="U701">
        <f t="shared" si="331"/>
        <v>5.2359877559829888</v>
      </c>
      <c r="V701">
        <f t="shared" si="332"/>
        <v>-4.1882671290854461</v>
      </c>
      <c r="W701">
        <f t="shared" si="344"/>
        <v>-7.2630625336381689</v>
      </c>
      <c r="X701">
        <f t="shared" si="333"/>
        <v>-2.0270747776551801</v>
      </c>
      <c r="Y701" t="e">
        <f t="shared" si="334"/>
        <v>#NUM!</v>
      </c>
      <c r="Z701">
        <f t="shared" si="345"/>
        <v>0.69405372179733038</v>
      </c>
      <c r="AA701" t="e">
        <f t="shared" si="335"/>
        <v>#NUM!</v>
      </c>
      <c r="AD701">
        <f t="shared" si="346"/>
        <v>-5.7463957785221342E-10</v>
      </c>
      <c r="AE701">
        <f t="shared" si="336"/>
        <v>-0.54960790424829087</v>
      </c>
      <c r="AF701">
        <f t="shared" si="337"/>
        <v>20.583223580878158</v>
      </c>
      <c r="AG701">
        <f t="shared" si="347"/>
        <v>0.69405372179733038</v>
      </c>
      <c r="AH701">
        <f t="shared" si="348"/>
        <v>20.727669397852559</v>
      </c>
      <c r="AI701">
        <f t="shared" si="338"/>
        <v>0</v>
      </c>
    </row>
    <row r="702" spans="1:35" x14ac:dyDescent="0.3">
      <c r="A702">
        <f t="shared" si="359"/>
        <v>0.66800000000000004</v>
      </c>
      <c r="B702">
        <f t="shared" si="349"/>
        <v>1.0492914247951322</v>
      </c>
      <c r="C702">
        <f t="shared" si="354"/>
        <v>0.4981855575201396</v>
      </c>
      <c r="D702">
        <f t="shared" si="350"/>
        <v>1049294.0448828831</v>
      </c>
      <c r="E702">
        <f t="shared" si="355"/>
        <v>0.86392341742183643</v>
      </c>
      <c r="F702">
        <f t="shared" si="351"/>
        <v>2014325560.4690135</v>
      </c>
      <c r="G702" t="e">
        <f t="shared" si="352"/>
        <v>#NUM!</v>
      </c>
      <c r="H702" t="e">
        <f t="shared" si="353"/>
        <v>#NUM!</v>
      </c>
      <c r="I702">
        <f t="shared" si="356"/>
        <v>0.498184653458422</v>
      </c>
      <c r="J702" t="e">
        <f t="shared" si="357"/>
        <v>#NUM!</v>
      </c>
      <c r="K702" t="e">
        <f t="shared" si="358"/>
        <v>#NUM!</v>
      </c>
      <c r="M702">
        <f t="shared" si="329"/>
        <v>21423571.69042296</v>
      </c>
      <c r="N702">
        <f t="shared" si="330"/>
        <v>21.423549716361176</v>
      </c>
      <c r="O702">
        <f t="shared" si="339"/>
        <v>-0.69678448060598419</v>
      </c>
      <c r="P702">
        <f t="shared" si="340"/>
        <v>20.726765235755192</v>
      </c>
      <c r="Q702">
        <f t="shared" si="341"/>
        <v>-1003505508.1264311</v>
      </c>
      <c r="R702">
        <f t="shared" si="342"/>
        <v>0</v>
      </c>
      <c r="S702">
        <f t="shared" si="343"/>
        <v>0</v>
      </c>
      <c r="U702">
        <f t="shared" si="331"/>
        <v>5.2359877559829888</v>
      </c>
      <c r="V702">
        <f t="shared" si="332"/>
        <v>-4.1866963311878571</v>
      </c>
      <c r="W702">
        <f t="shared" si="344"/>
        <v>-7.2867641000854633</v>
      </c>
      <c r="X702">
        <f t="shared" si="333"/>
        <v>-2.0507763441024744</v>
      </c>
      <c r="Y702" t="e">
        <f t="shared" si="334"/>
        <v>#NUM!</v>
      </c>
      <c r="Z702">
        <f t="shared" si="345"/>
        <v>0.69678266589553295</v>
      </c>
      <c r="AA702" t="e">
        <f t="shared" si="335"/>
        <v>#NUM!</v>
      </c>
      <c r="AD702">
        <f t="shared" si="346"/>
        <v>-5.7463957785221342E-10</v>
      </c>
      <c r="AE702">
        <f t="shared" si="336"/>
        <v>-0.55051206505720851</v>
      </c>
      <c r="AF702">
        <f t="shared" si="337"/>
        <v>20.580494635491505</v>
      </c>
      <c r="AG702">
        <f t="shared" si="347"/>
        <v>0.69678266589553295</v>
      </c>
      <c r="AH702">
        <f t="shared" si="348"/>
        <v>20.726765235755188</v>
      </c>
      <c r="AI702">
        <f t="shared" si="338"/>
        <v>0</v>
      </c>
    </row>
    <row r="703" spans="1:35" x14ac:dyDescent="0.3">
      <c r="A703">
        <f t="shared" si="359"/>
        <v>0.66900000000000004</v>
      </c>
      <c r="B703">
        <f t="shared" si="349"/>
        <v>1.050862222692722</v>
      </c>
      <c r="C703">
        <f t="shared" si="354"/>
        <v>0.49682295104098945</v>
      </c>
      <c r="D703">
        <f t="shared" si="350"/>
        <v>1050864.8443512709</v>
      </c>
      <c r="E703">
        <f t="shared" si="355"/>
        <v>0.86233697763593131</v>
      </c>
      <c r="F703">
        <f t="shared" si="351"/>
        <v>2018031311.5776513</v>
      </c>
      <c r="G703" t="e">
        <f t="shared" si="352"/>
        <v>#NUM!</v>
      </c>
      <c r="H703" t="e">
        <f t="shared" si="353"/>
        <v>#NUM!</v>
      </c>
      <c r="I703">
        <f t="shared" si="356"/>
        <v>0.49682204871211133</v>
      </c>
      <c r="J703" t="e">
        <f t="shared" si="357"/>
        <v>#NUM!</v>
      </c>
      <c r="K703" t="e">
        <f t="shared" si="358"/>
        <v>#NUM!</v>
      </c>
      <c r="M703">
        <f t="shared" si="329"/>
        <v>21425409.700289264</v>
      </c>
      <c r="N703">
        <f t="shared" si="330"/>
        <v>21.425387723488594</v>
      </c>
      <c r="O703">
        <f t="shared" si="339"/>
        <v>-0.69952336788209368</v>
      </c>
      <c r="P703">
        <f t="shared" si="340"/>
        <v>20.7258643556065</v>
      </c>
      <c r="Q703">
        <f t="shared" si="341"/>
        <v>-1002601877.0100682</v>
      </c>
      <c r="R703">
        <f t="shared" si="342"/>
        <v>0</v>
      </c>
      <c r="S703">
        <f t="shared" si="343"/>
        <v>0</v>
      </c>
      <c r="U703">
        <f t="shared" si="331"/>
        <v>5.2359877559829888</v>
      </c>
      <c r="V703">
        <f t="shared" si="332"/>
        <v>-4.1851255332902664</v>
      </c>
      <c r="W703">
        <f t="shared" si="344"/>
        <v>-7.310590669273104</v>
      </c>
      <c r="X703">
        <f t="shared" si="333"/>
        <v>-2.0746029132901151</v>
      </c>
      <c r="Y703" t="e">
        <f t="shared" si="334"/>
        <v>#NUM!</v>
      </c>
      <c r="Z703">
        <f t="shared" si="345"/>
        <v>0.69952155168238783</v>
      </c>
      <c r="AA703" t="e">
        <f t="shared" si="335"/>
        <v>#NUM!</v>
      </c>
      <c r="AD703">
        <f t="shared" si="346"/>
        <v>-5.7463957785221342E-10</v>
      </c>
      <c r="AE703">
        <f t="shared" si="336"/>
        <v>-0.55141294371664384</v>
      </c>
      <c r="AF703">
        <f t="shared" si="337"/>
        <v>20.577755748215395</v>
      </c>
      <c r="AG703">
        <f t="shared" si="347"/>
        <v>0.69952155168238783</v>
      </c>
      <c r="AH703">
        <f t="shared" si="348"/>
        <v>20.7258643556065</v>
      </c>
      <c r="AI703">
        <f t="shared" si="338"/>
        <v>0</v>
      </c>
    </row>
    <row r="704" spans="1:35" x14ac:dyDescent="0.3">
      <c r="A704">
        <f t="shared" si="359"/>
        <v>0.67</v>
      </c>
      <c r="B704">
        <f t="shared" si="349"/>
        <v>1.0524330205903114</v>
      </c>
      <c r="C704">
        <f t="shared" si="354"/>
        <v>0.49545911869814402</v>
      </c>
      <c r="D704">
        <f t="shared" si="350"/>
        <v>1052435.6438196581</v>
      </c>
      <c r="E704">
        <f t="shared" si="355"/>
        <v>0.86074202728613558</v>
      </c>
      <c r="F704">
        <f t="shared" si="351"/>
        <v>2021770712.7504368</v>
      </c>
      <c r="G704" t="e">
        <f t="shared" si="352"/>
        <v>#NUM!</v>
      </c>
      <c r="H704" t="e">
        <f t="shared" si="353"/>
        <v>#NUM!</v>
      </c>
      <c r="I704">
        <f t="shared" si="356"/>
        <v>0.49545821871564549</v>
      </c>
      <c r="J704" t="e">
        <f t="shared" si="357"/>
        <v>#NUM!</v>
      </c>
      <c r="K704" t="e">
        <f t="shared" si="358"/>
        <v>#NUM!</v>
      </c>
      <c r="M704">
        <f t="shared" si="329"/>
        <v>21427260.982088547</v>
      </c>
      <c r="N704">
        <f t="shared" si="330"/>
        <v>21.427239002538997</v>
      </c>
      <c r="O704">
        <f t="shared" si="339"/>
        <v>-0.70227225022921447</v>
      </c>
      <c r="P704">
        <f t="shared" si="340"/>
        <v>20.724966752309783</v>
      </c>
      <c r="Q704">
        <f t="shared" si="341"/>
        <v>-1001702342.015447</v>
      </c>
      <c r="R704">
        <f t="shared" si="342"/>
        <v>0</v>
      </c>
      <c r="S704">
        <f t="shared" si="343"/>
        <v>0</v>
      </c>
      <c r="U704">
        <f t="shared" si="331"/>
        <v>5.2359877559829888</v>
      </c>
      <c r="V704">
        <f t="shared" si="332"/>
        <v>-4.1835547353926774</v>
      </c>
      <c r="W704">
        <f t="shared" si="344"/>
        <v>-7.334543404180538</v>
      </c>
      <c r="X704">
        <f t="shared" si="333"/>
        <v>-2.0985556481975491</v>
      </c>
      <c r="Y704" t="e">
        <f t="shared" si="334"/>
        <v>#NUM!</v>
      </c>
      <c r="Z704">
        <f t="shared" si="345"/>
        <v>0.70227043376589404</v>
      </c>
      <c r="AA704" t="e">
        <f t="shared" si="335"/>
        <v>#NUM!</v>
      </c>
      <c r="AD704">
        <f t="shared" si="346"/>
        <v>-5.7463957785221342E-10</v>
      </c>
      <c r="AE704">
        <f t="shared" si="336"/>
        <v>-0.55231054674974922</v>
      </c>
      <c r="AF704">
        <f t="shared" si="337"/>
        <v>20.575006865868275</v>
      </c>
      <c r="AG704">
        <f t="shared" si="347"/>
        <v>0.70227043376589404</v>
      </c>
      <c r="AH704">
        <f t="shared" si="348"/>
        <v>20.724966752309779</v>
      </c>
      <c r="AI704">
        <f t="shared" si="338"/>
        <v>0</v>
      </c>
    </row>
    <row r="705" spans="1:35" x14ac:dyDescent="0.3">
      <c r="A705">
        <f t="shared" si="359"/>
        <v>0.67100000000000004</v>
      </c>
      <c r="B705">
        <f t="shared" si="349"/>
        <v>1.0540038184879013</v>
      </c>
      <c r="C705">
        <f t="shared" si="354"/>
        <v>0.49409406385672994</v>
      </c>
      <c r="D705">
        <f t="shared" si="350"/>
        <v>1054006.4432880459</v>
      </c>
      <c r="E705">
        <f t="shared" si="355"/>
        <v>0.85913858140473587</v>
      </c>
      <c r="F705">
        <f t="shared" si="351"/>
        <v>2025544027.0825596</v>
      </c>
      <c r="G705" t="e">
        <f t="shared" si="352"/>
        <v>#NUM!</v>
      </c>
      <c r="H705" t="e">
        <f t="shared" si="353"/>
        <v>#NUM!</v>
      </c>
      <c r="I705">
        <f t="shared" si="356"/>
        <v>0.49409316541878845</v>
      </c>
      <c r="J705" t="e">
        <f t="shared" si="357"/>
        <v>#NUM!</v>
      </c>
      <c r="K705" t="e">
        <f t="shared" si="358"/>
        <v>#NUM!</v>
      </c>
      <c r="M705">
        <f t="shared" si="329"/>
        <v>21429125.585877098</v>
      </c>
      <c r="N705">
        <f t="shared" si="330"/>
        <v>21.429103603568613</v>
      </c>
      <c r="O705">
        <f t="shared" si="339"/>
        <v>-0.70503118561066191</v>
      </c>
      <c r="P705">
        <f t="shared" si="340"/>
        <v>20.724072417957952</v>
      </c>
      <c r="Q705">
        <f t="shared" si="341"/>
        <v>-1000806885.661407</v>
      </c>
      <c r="R705">
        <f t="shared" si="342"/>
        <v>0</v>
      </c>
      <c r="S705">
        <f t="shared" si="343"/>
        <v>0</v>
      </c>
      <c r="U705">
        <f t="shared" si="331"/>
        <v>5.2359877559829888</v>
      </c>
      <c r="V705">
        <f t="shared" si="332"/>
        <v>-4.1819839374950876</v>
      </c>
      <c r="W705">
        <f t="shared" si="344"/>
        <v>-7.3586234818740692</v>
      </c>
      <c r="X705">
        <f t="shared" si="333"/>
        <v>-2.1226357258910804</v>
      </c>
      <c r="Y705" t="e">
        <f t="shared" si="334"/>
        <v>#NUM!</v>
      </c>
      <c r="Z705">
        <f t="shared" si="345"/>
        <v>0.70502936725496002</v>
      </c>
      <c r="AA705" t="e">
        <f t="shared" si="335"/>
        <v>#NUM!</v>
      </c>
      <c r="AD705">
        <f t="shared" si="346"/>
        <v>-5.7463957785221342E-10</v>
      </c>
      <c r="AE705">
        <f t="shared" si="336"/>
        <v>-0.55320487920919825</v>
      </c>
      <c r="AF705">
        <f t="shared" si="337"/>
        <v>20.572247930486828</v>
      </c>
      <c r="AG705">
        <f t="shared" si="347"/>
        <v>0.70502936725496002</v>
      </c>
      <c r="AH705">
        <f t="shared" si="348"/>
        <v>20.724072417957949</v>
      </c>
      <c r="AI705">
        <f t="shared" si="338"/>
        <v>0</v>
      </c>
    </row>
    <row r="706" spans="1:35" x14ac:dyDescent="0.3">
      <c r="A706">
        <f t="shared" si="359"/>
        <v>0.67200000000000004</v>
      </c>
      <c r="B706">
        <f t="shared" si="349"/>
        <v>1.0555746163854909</v>
      </c>
      <c r="C706">
        <f t="shared" si="354"/>
        <v>0.49272778988489169</v>
      </c>
      <c r="D706">
        <f t="shared" si="350"/>
        <v>1055577.2427564336</v>
      </c>
      <c r="E706">
        <f t="shared" si="355"/>
        <v>0.85752665629054714</v>
      </c>
      <c r="F706">
        <f t="shared" si="351"/>
        <v>2029351518.386997</v>
      </c>
      <c r="G706" t="e">
        <f t="shared" si="352"/>
        <v>#NUM!</v>
      </c>
      <c r="H706" t="e">
        <f t="shared" si="353"/>
        <v>#NUM!</v>
      </c>
      <c r="I706">
        <f t="shared" si="356"/>
        <v>0.49272689340313014</v>
      </c>
      <c r="J706" t="e">
        <f t="shared" si="357"/>
        <v>#NUM!</v>
      </c>
      <c r="K706" t="e">
        <f t="shared" si="358"/>
        <v>#NUM!</v>
      </c>
      <c r="M706">
        <f t="shared" si="329"/>
        <v>21431003.56087707</v>
      </c>
      <c r="N706">
        <f t="shared" si="330"/>
        <v>21.430981575799546</v>
      </c>
      <c r="O706">
        <f t="shared" si="339"/>
        <v>-0.70780022719315783</v>
      </c>
      <c r="P706">
        <f t="shared" si="340"/>
        <v>20.723181348606388</v>
      </c>
      <c r="Q706">
        <f t="shared" si="341"/>
        <v>-999915494.50583529</v>
      </c>
      <c r="R706">
        <f t="shared" si="342"/>
        <v>0</v>
      </c>
      <c r="S706">
        <f t="shared" si="343"/>
        <v>0</v>
      </c>
      <c r="U706">
        <f t="shared" si="331"/>
        <v>5.2359877559829888</v>
      </c>
      <c r="V706">
        <f t="shared" si="332"/>
        <v>-4.1804131395974977</v>
      </c>
      <c r="W706">
        <f t="shared" si="344"/>
        <v>-7.3828320937217118</v>
      </c>
      <c r="X706">
        <f t="shared" si="333"/>
        <v>-2.146844337738723</v>
      </c>
      <c r="Y706" t="e">
        <f t="shared" si="334"/>
        <v>#NUM!</v>
      </c>
      <c r="Z706">
        <f t="shared" si="345"/>
        <v>0.70779840776548297</v>
      </c>
      <c r="AA706" t="e">
        <f t="shared" si="335"/>
        <v>#NUM!</v>
      </c>
      <c r="AD706">
        <f t="shared" si="346"/>
        <v>-5.7463957785221342E-10</v>
      </c>
      <c r="AE706">
        <f t="shared" si="336"/>
        <v>-0.5540959474887891</v>
      </c>
      <c r="AF706">
        <f t="shared" si="337"/>
        <v>20.569478888904332</v>
      </c>
      <c r="AG706">
        <f t="shared" si="347"/>
        <v>0.70779840776548297</v>
      </c>
      <c r="AH706">
        <f t="shared" si="348"/>
        <v>20.723181348606388</v>
      </c>
      <c r="AI706">
        <f t="shared" si="338"/>
        <v>0</v>
      </c>
    </row>
    <row r="707" spans="1:35" x14ac:dyDescent="0.3">
      <c r="A707">
        <f t="shared" si="359"/>
        <v>0.67300000000000004</v>
      </c>
      <c r="B707">
        <f t="shared" si="349"/>
        <v>1.0571454142830803</v>
      </c>
      <c r="C707">
        <f t="shared" si="354"/>
        <v>0.49136030015378118</v>
      </c>
      <c r="D707">
        <f t="shared" si="350"/>
        <v>1057148.0422248207</v>
      </c>
      <c r="E707">
        <f t="shared" si="355"/>
        <v>0.85590626797490732</v>
      </c>
      <c r="F707">
        <f t="shared" si="351"/>
        <v>2033193454.8370016</v>
      </c>
      <c r="G707" t="e">
        <f t="shared" si="352"/>
        <v>#NUM!</v>
      </c>
      <c r="H707" t="e">
        <f t="shared" si="353"/>
        <v>#NUM!</v>
      </c>
      <c r="I707">
        <f t="shared" si="356"/>
        <v>0.49135940583810134</v>
      </c>
      <c r="J707" t="e">
        <f t="shared" si="357"/>
        <v>#NUM!</v>
      </c>
      <c r="K707" t="e">
        <f t="shared" si="358"/>
        <v>#NUM!</v>
      </c>
      <c r="M707">
        <f t="shared" si="329"/>
        <v>21432894.957261648</v>
      </c>
      <c r="N707">
        <f t="shared" si="330"/>
        <v>21.432872969404922</v>
      </c>
      <c r="O707">
        <f t="shared" si="339"/>
        <v>-0.71057943150945935</v>
      </c>
      <c r="P707">
        <f t="shared" si="340"/>
        <v>20.722293537895464</v>
      </c>
      <c r="Q707">
        <f t="shared" si="341"/>
        <v>-999028152.75632226</v>
      </c>
      <c r="R707">
        <f t="shared" si="342"/>
        <v>0</v>
      </c>
      <c r="S707">
        <f t="shared" si="343"/>
        <v>0</v>
      </c>
      <c r="U707">
        <f t="shared" si="331"/>
        <v>5.2359877559829888</v>
      </c>
      <c r="V707">
        <f t="shared" si="332"/>
        <v>-4.1788423416999088</v>
      </c>
      <c r="W707">
        <f t="shared" si="344"/>
        <v>-7.4071704456120537</v>
      </c>
      <c r="X707">
        <f t="shared" si="333"/>
        <v>-2.1711826896290649</v>
      </c>
      <c r="Y707" t="e">
        <f t="shared" si="334"/>
        <v>#NUM!</v>
      </c>
      <c r="Z707">
        <f t="shared" si="345"/>
        <v>0.71057761142653153</v>
      </c>
      <c r="AA707" t="e">
        <f t="shared" si="335"/>
        <v>#NUM!</v>
      </c>
      <c r="AD707">
        <f t="shared" si="346"/>
        <v>-5.7463957785221342E-10</v>
      </c>
      <c r="AE707">
        <f t="shared" si="336"/>
        <v>-0.55498375754445928</v>
      </c>
      <c r="AF707">
        <f t="shared" si="337"/>
        <v>20.566699684588031</v>
      </c>
      <c r="AG707">
        <f t="shared" si="347"/>
        <v>0.71057761142653153</v>
      </c>
      <c r="AH707">
        <f t="shared" si="348"/>
        <v>20.722293537895464</v>
      </c>
      <c r="AI707">
        <f t="shared" si="338"/>
        <v>0</v>
      </c>
    </row>
    <row r="708" spans="1:35" x14ac:dyDescent="0.3">
      <c r="A708">
        <f t="shared" si="359"/>
        <v>0.67400000000000004</v>
      </c>
      <c r="B708">
        <f t="shared" si="349"/>
        <v>1.0587162121806701</v>
      </c>
      <c r="C708">
        <f t="shared" si="354"/>
        <v>0.4899915980375496</v>
      </c>
      <c r="D708">
        <f t="shared" si="350"/>
        <v>1058718.8416932086</v>
      </c>
      <c r="E708">
        <f t="shared" si="355"/>
        <v>0.85427743184900384</v>
      </c>
      <c r="F708">
        <f t="shared" si="351"/>
        <v>2037070109.9220142</v>
      </c>
      <c r="G708" t="e">
        <f t="shared" si="352"/>
        <v>#NUM!</v>
      </c>
      <c r="H708" t="e">
        <f t="shared" si="353"/>
        <v>#NUM!</v>
      </c>
      <c r="I708">
        <f t="shared" si="356"/>
        <v>0.48999070548947904</v>
      </c>
      <c r="J708" t="e">
        <f t="shared" si="357"/>
        <v>#NUM!</v>
      </c>
      <c r="K708" t="e">
        <f t="shared" si="358"/>
        <v>#NUM!</v>
      </c>
      <c r="M708">
        <f t="shared" si="329"/>
        <v>21434799.826601043</v>
      </c>
      <c r="N708">
        <f t="shared" si="330"/>
        <v>21.434777835954893</v>
      </c>
      <c r="O708">
        <f t="shared" si="339"/>
        <v>-0.7133688564461852</v>
      </c>
      <c r="P708">
        <f t="shared" si="340"/>
        <v>20.721408979508709</v>
      </c>
      <c r="Q708">
        <f t="shared" si="341"/>
        <v>-998144844.7341069</v>
      </c>
      <c r="R708">
        <f t="shared" si="342"/>
        <v>0</v>
      </c>
      <c r="S708">
        <f t="shared" si="343"/>
        <v>0</v>
      </c>
      <c r="U708">
        <f t="shared" si="331"/>
        <v>5.2359877559829888</v>
      </c>
      <c r="V708">
        <f t="shared" si="332"/>
        <v>-4.1772715438023189</v>
      </c>
      <c r="W708">
        <f t="shared" si="344"/>
        <v>-7.4316397581771021</v>
      </c>
      <c r="X708">
        <f t="shared" si="333"/>
        <v>-2.1956520021941133</v>
      </c>
      <c r="Y708" t="e">
        <f t="shared" si="334"/>
        <v>#NUM!</v>
      </c>
      <c r="Z708">
        <f t="shared" si="345"/>
        <v>0.71336703488661757</v>
      </c>
      <c r="AA708" t="e">
        <f t="shared" si="335"/>
        <v>#NUM!</v>
      </c>
      <c r="AD708">
        <f t="shared" si="346"/>
        <v>-5.7463957785221342E-10</v>
      </c>
      <c r="AE708">
        <f t="shared" si="336"/>
        <v>-0.55586831445457574</v>
      </c>
      <c r="AF708">
        <f t="shared" si="337"/>
        <v>20.563910259651305</v>
      </c>
      <c r="AG708">
        <f t="shared" si="347"/>
        <v>0.71336703488661757</v>
      </c>
      <c r="AH708">
        <f t="shared" si="348"/>
        <v>20.721408979508706</v>
      </c>
      <c r="AI708">
        <f t="shared" si="338"/>
        <v>0</v>
      </c>
    </row>
    <row r="709" spans="1:35" x14ac:dyDescent="0.3">
      <c r="A709">
        <f t="shared" si="359"/>
        <v>0.67500000000000004</v>
      </c>
      <c r="B709">
        <f t="shared" si="349"/>
        <v>1.0602870100782598</v>
      </c>
      <c r="C709">
        <f t="shared" si="354"/>
        <v>0.48862168691334062</v>
      </c>
      <c r="D709">
        <f t="shared" si="350"/>
        <v>1060289.6411615959</v>
      </c>
      <c r="E709">
        <f t="shared" si="355"/>
        <v>0.85264016459143399</v>
      </c>
      <c r="F709">
        <f t="shared" si="351"/>
        <v>2040981757.9194407</v>
      </c>
      <c r="G709" t="e">
        <f t="shared" si="352"/>
        <v>#NUM!</v>
      </c>
      <c r="H709" t="e">
        <f t="shared" si="353"/>
        <v>#NUM!</v>
      </c>
      <c r="I709">
        <f t="shared" si="356"/>
        <v>0.48862079654588808</v>
      </c>
      <c r="J709" t="e">
        <f t="shared" si="357"/>
        <v>#NUM!</v>
      </c>
      <c r="K709" t="e">
        <f t="shared" si="358"/>
        <v>#NUM!</v>
      </c>
      <c r="M709">
        <f t="shared" si="329"/>
        <v>21436718.219615892</v>
      </c>
      <c r="N709">
        <f t="shared" si="330"/>
        <v>21.436696226170042</v>
      </c>
      <c r="O709">
        <f t="shared" si="339"/>
        <v>-0.71616855752379915</v>
      </c>
      <c r="P709">
        <f t="shared" si="340"/>
        <v>20.720527668646245</v>
      </c>
      <c r="Q709">
        <f t="shared" si="341"/>
        <v>-997265556.34286749</v>
      </c>
      <c r="R709">
        <f t="shared" si="342"/>
        <v>0</v>
      </c>
      <c r="S709">
        <f t="shared" si="343"/>
        <v>0</v>
      </c>
      <c r="U709">
        <f t="shared" si="331"/>
        <v>5.2359877559829888</v>
      </c>
      <c r="V709">
        <f t="shared" si="332"/>
        <v>-4.1757007459047291</v>
      </c>
      <c r="W709">
        <f t="shared" si="344"/>
        <v>-7.4562412670192417</v>
      </c>
      <c r="X709">
        <f t="shared" si="333"/>
        <v>-2.2202535110362529</v>
      </c>
      <c r="Y709" t="e">
        <f t="shared" si="334"/>
        <v>#NUM!</v>
      </c>
      <c r="Z709">
        <f t="shared" si="345"/>
        <v>0.71616673532006248</v>
      </c>
      <c r="AA709" t="e">
        <f t="shared" si="335"/>
        <v>#NUM!</v>
      </c>
      <c r="AD709">
        <f t="shared" si="346"/>
        <v>-5.7463957785221342E-10</v>
      </c>
      <c r="AE709">
        <f t="shared" si="336"/>
        <v>-0.55674962467287636</v>
      </c>
      <c r="AF709">
        <f t="shared" si="337"/>
        <v>20.561110558573692</v>
      </c>
      <c r="AG709">
        <f t="shared" si="347"/>
        <v>0.71616673532006248</v>
      </c>
      <c r="AH709">
        <f t="shared" si="348"/>
        <v>20.720527668646238</v>
      </c>
      <c r="AI709">
        <f t="shared" si="338"/>
        <v>0</v>
      </c>
    </row>
    <row r="710" spans="1:35" x14ac:dyDescent="0.3">
      <c r="A710">
        <f t="shared" si="359"/>
        <v>0.67600000000000005</v>
      </c>
      <c r="B710">
        <f t="shared" si="349"/>
        <v>1.0618578079758494</v>
      </c>
      <c r="C710">
        <f t="shared" si="354"/>
        <v>0.48725057016128043</v>
      </c>
      <c r="D710">
        <f t="shared" si="350"/>
        <v>1061860.4406299836</v>
      </c>
      <c r="E710">
        <f t="shared" si="355"/>
        <v>0.85099448199827821</v>
      </c>
      <c r="F710">
        <f t="shared" si="351"/>
        <v>2044928679.1075423</v>
      </c>
      <c r="G710" t="e">
        <f t="shared" si="352"/>
        <v>#NUM!</v>
      </c>
      <c r="H710" t="e">
        <f t="shared" si="353"/>
        <v>#NUM!</v>
      </c>
      <c r="I710">
        <f t="shared" si="356"/>
        <v>0.48724968157521925</v>
      </c>
      <c r="J710" t="e">
        <f t="shared" si="357"/>
        <v>#NUM!</v>
      </c>
      <c r="K710" t="e">
        <f t="shared" si="358"/>
        <v>#NUM!</v>
      </c>
      <c r="M710">
        <f t="shared" si="329"/>
        <v>21438650.18871972</v>
      </c>
      <c r="N710">
        <f t="shared" si="330"/>
        <v>21.438628192463835</v>
      </c>
      <c r="O710">
        <f t="shared" si="339"/>
        <v>-0.71897859410885334</v>
      </c>
      <c r="P710">
        <f t="shared" si="340"/>
        <v>20.71964959835498</v>
      </c>
      <c r="Q710">
        <f t="shared" si="341"/>
        <v>-996390271.40511358</v>
      </c>
      <c r="R710">
        <f t="shared" si="342"/>
        <v>0</v>
      </c>
      <c r="S710">
        <f t="shared" si="343"/>
        <v>0</v>
      </c>
      <c r="U710">
        <f t="shared" si="331"/>
        <v>5.2359877559829888</v>
      </c>
      <c r="V710">
        <f t="shared" si="332"/>
        <v>-4.1741299480071392</v>
      </c>
      <c r="W710">
        <f t="shared" si="344"/>
        <v>-7.4809762229424299</v>
      </c>
      <c r="X710">
        <f t="shared" si="333"/>
        <v>-2.2449884669594411</v>
      </c>
      <c r="Y710" t="e">
        <f t="shared" si="334"/>
        <v>#NUM!</v>
      </c>
      <c r="Z710">
        <f t="shared" si="345"/>
        <v>0.71897677043346775</v>
      </c>
      <c r="AA710" t="e">
        <f t="shared" si="335"/>
        <v>#NUM!</v>
      </c>
      <c r="AD710">
        <f t="shared" si="346"/>
        <v>-5.7463957785221342E-10</v>
      </c>
      <c r="AE710">
        <f t="shared" si="336"/>
        <v>-0.55762769349248509</v>
      </c>
      <c r="AF710">
        <f t="shared" si="337"/>
        <v>20.558300521988635</v>
      </c>
      <c r="AG710">
        <f t="shared" si="347"/>
        <v>0.71897677043346775</v>
      </c>
      <c r="AH710">
        <f t="shared" si="348"/>
        <v>20.719649598354977</v>
      </c>
      <c r="AI710">
        <f t="shared" si="338"/>
        <v>0</v>
      </c>
    </row>
    <row r="711" spans="1:35" x14ac:dyDescent="0.3">
      <c r="A711">
        <f t="shared" si="359"/>
        <v>0.67700000000000005</v>
      </c>
      <c r="B711">
        <f t="shared" si="349"/>
        <v>1.063428605873439</v>
      </c>
      <c r="C711">
        <f t="shared" si="354"/>
        <v>0.48587825116447003</v>
      </c>
      <c r="D711">
        <f t="shared" si="350"/>
        <v>1063431.2400983712</v>
      </c>
      <c r="E711">
        <f t="shared" si="355"/>
        <v>0.84934040043278947</v>
      </c>
      <c r="F711">
        <f t="shared" si="351"/>
        <v>2048911156.3676932</v>
      </c>
      <c r="G711" t="e">
        <f t="shared" si="352"/>
        <v>#NUM!</v>
      </c>
      <c r="H711" t="e">
        <f t="shared" si="353"/>
        <v>#NUM!</v>
      </c>
      <c r="I711">
        <f t="shared" si="356"/>
        <v>0.48587736456998654</v>
      </c>
      <c r="J711" t="e">
        <f t="shared" si="357"/>
        <v>#NUM!</v>
      </c>
      <c r="K711" t="e">
        <f t="shared" si="358"/>
        <v>#NUM!</v>
      </c>
      <c r="M711">
        <f t="shared" si="329"/>
        <v>21440595.786329266</v>
      </c>
      <c r="N711">
        <f t="shared" si="330"/>
        <v>21.440573787252951</v>
      </c>
      <c r="O711">
        <f t="shared" si="339"/>
        <v>-0.72179902319954592</v>
      </c>
      <c r="P711">
        <f t="shared" si="340"/>
        <v>20.718774764053407</v>
      </c>
      <c r="Q711">
        <f t="shared" si="341"/>
        <v>-995518976.17572951</v>
      </c>
      <c r="R711">
        <f t="shared" si="342"/>
        <v>0</v>
      </c>
      <c r="S711">
        <f t="shared" si="343"/>
        <v>0</v>
      </c>
      <c r="U711">
        <f t="shared" si="331"/>
        <v>5.2359877559829888</v>
      </c>
      <c r="V711">
        <f t="shared" si="332"/>
        <v>-4.1725591501095494</v>
      </c>
      <c r="W711">
        <f t="shared" si="344"/>
        <v>-7.5058458921876579</v>
      </c>
      <c r="X711">
        <f t="shared" si="333"/>
        <v>-2.269858136204669</v>
      </c>
      <c r="Y711" t="e">
        <f t="shared" si="334"/>
        <v>#NUM!</v>
      </c>
      <c r="Z711">
        <f t="shared" si="345"/>
        <v>0.72179719847228085</v>
      </c>
      <c r="AA711" t="e">
        <f t="shared" si="335"/>
        <v>#NUM!</v>
      </c>
      <c r="AD711">
        <f t="shared" si="346"/>
        <v>-5.7463957785221342E-10</v>
      </c>
      <c r="AE711">
        <f t="shared" si="336"/>
        <v>-0.55850252674218015</v>
      </c>
      <c r="AF711">
        <f t="shared" si="337"/>
        <v>20.555480092897945</v>
      </c>
      <c r="AG711">
        <f t="shared" si="347"/>
        <v>0.72179719847228085</v>
      </c>
      <c r="AH711">
        <f t="shared" si="348"/>
        <v>20.718774764053407</v>
      </c>
      <c r="AI711">
        <f t="shared" si="338"/>
        <v>0</v>
      </c>
    </row>
    <row r="712" spans="1:35" x14ac:dyDescent="0.3">
      <c r="A712">
        <f t="shared" si="359"/>
        <v>0.67800000000000005</v>
      </c>
      <c r="B712">
        <f t="shared" si="349"/>
        <v>1.0649994037710289</v>
      </c>
      <c r="C712">
        <f t="shared" si="354"/>
        <v>0.4845047333089767</v>
      </c>
      <c r="D712">
        <f t="shared" si="350"/>
        <v>1065002.0395667588</v>
      </c>
      <c r="E712">
        <f t="shared" si="355"/>
        <v>0.84767793622008569</v>
      </c>
      <c r="F712">
        <f t="shared" si="351"/>
        <v>2052929476.6836138</v>
      </c>
      <c r="G712" t="e">
        <f t="shared" si="352"/>
        <v>#NUM!</v>
      </c>
      <c r="H712" t="e">
        <f t="shared" si="353"/>
        <v>#NUM!</v>
      </c>
      <c r="I712">
        <f t="shared" si="356"/>
        <v>0.48450384850941736</v>
      </c>
      <c r="J712" t="e">
        <f t="shared" si="357"/>
        <v>#NUM!</v>
      </c>
      <c r="K712" t="e">
        <f t="shared" si="358"/>
        <v>#NUM!</v>
      </c>
      <c r="M712">
        <f t="shared" si="329"/>
        <v>21442555.065579325</v>
      </c>
      <c r="N712">
        <f t="shared" si="330"/>
        <v>21.44253306367213</v>
      </c>
      <c r="O712">
        <f t="shared" si="339"/>
        <v>-0.72462990442297226</v>
      </c>
      <c r="P712">
        <f t="shared" si="340"/>
        <v>20.717903159249158</v>
      </c>
      <c r="Q712">
        <f t="shared" si="341"/>
        <v>-994651655.07171559</v>
      </c>
      <c r="R712">
        <f t="shared" si="342"/>
        <v>0</v>
      </c>
      <c r="S712">
        <f t="shared" si="343"/>
        <v>0</v>
      </c>
      <c r="U712">
        <f t="shared" si="331"/>
        <v>5.2359877559829888</v>
      </c>
      <c r="V712">
        <f t="shared" si="332"/>
        <v>-4.1709883522119604</v>
      </c>
      <c r="W712">
        <f t="shared" si="344"/>
        <v>-7.530851556672804</v>
      </c>
      <c r="X712">
        <f t="shared" si="333"/>
        <v>-2.2948638006898152</v>
      </c>
      <c r="Y712" t="e">
        <f t="shared" si="334"/>
        <v>#NUM!</v>
      </c>
      <c r="Z712">
        <f t="shared" si="345"/>
        <v>0.724628078227465</v>
      </c>
      <c r="AA712" t="e">
        <f t="shared" si="335"/>
        <v>#NUM!</v>
      </c>
      <c r="AD712">
        <f t="shared" si="346"/>
        <v>-5.7463957785221342E-10</v>
      </c>
      <c r="AE712">
        <f t="shared" si="336"/>
        <v>-0.55937413007818559</v>
      </c>
      <c r="AF712">
        <f t="shared" si="337"/>
        <v>20.552649211674517</v>
      </c>
      <c r="AG712">
        <f t="shared" si="347"/>
        <v>0.724628078227465</v>
      </c>
      <c r="AH712">
        <f t="shared" si="348"/>
        <v>20.717903159249158</v>
      </c>
      <c r="AI712">
        <f t="shared" si="338"/>
        <v>0</v>
      </c>
    </row>
    <row r="713" spans="1:35" x14ac:dyDescent="0.3">
      <c r="A713">
        <f t="shared" si="359"/>
        <v>0.67900000000000005</v>
      </c>
      <c r="B713">
        <f t="shared" si="349"/>
        <v>1.0665702016686183</v>
      </c>
      <c r="C713">
        <f t="shared" si="354"/>
        <v>0.4831300199838266</v>
      </c>
      <c r="D713">
        <f t="shared" si="350"/>
        <v>1066572.8390351462</v>
      </c>
      <c r="E713">
        <f t="shared" si="355"/>
        <v>0.84600710589215689</v>
      </c>
      <c r="F713">
        <f t="shared" si="351"/>
        <v>2056983930.6082351</v>
      </c>
      <c r="G713" t="e">
        <f t="shared" si="352"/>
        <v>#NUM!</v>
      </c>
      <c r="H713" t="e">
        <f t="shared" si="353"/>
        <v>#NUM!</v>
      </c>
      <c r="I713">
        <f t="shared" si="356"/>
        <v>0.48312913739355179</v>
      </c>
      <c r="J713" t="e">
        <f t="shared" si="357"/>
        <v>#NUM!</v>
      </c>
      <c r="K713" t="e">
        <f t="shared" si="358"/>
        <v>#NUM!</v>
      </c>
      <c r="M713">
        <f t="shared" si="329"/>
        <v>21444528.080040965</v>
      </c>
      <c r="N713">
        <f t="shared" si="330"/>
        <v>21.444506075292377</v>
      </c>
      <c r="O713">
        <f t="shared" si="339"/>
        <v>-0.72747129586123005</v>
      </c>
      <c r="P713">
        <f t="shared" si="340"/>
        <v>20.717034779431149</v>
      </c>
      <c r="Q713">
        <f t="shared" si="341"/>
        <v>-993788294.54806101</v>
      </c>
      <c r="R713">
        <f t="shared" si="342"/>
        <v>0</v>
      </c>
      <c r="S713">
        <f t="shared" si="343"/>
        <v>0</v>
      </c>
      <c r="U713">
        <f t="shared" si="331"/>
        <v>5.2359877559829888</v>
      </c>
      <c r="V713">
        <f t="shared" si="332"/>
        <v>-4.1694175543143706</v>
      </c>
      <c r="W713">
        <f t="shared" si="344"/>
        <v>-7.5559945142369553</v>
      </c>
      <c r="X713">
        <f t="shared" si="333"/>
        <v>-2.3200067582539665</v>
      </c>
      <c r="Y713" t="e">
        <f t="shared" si="334"/>
        <v>#NUM!</v>
      </c>
      <c r="Z713">
        <f t="shared" si="345"/>
        <v>0.72746946904226939</v>
      </c>
      <c r="AA713" t="e">
        <f t="shared" si="335"/>
        <v>#NUM!</v>
      </c>
      <c r="AD713">
        <f t="shared" si="346"/>
        <v>-5.7463957785221342E-10</v>
      </c>
      <c r="AE713">
        <f t="shared" si="336"/>
        <v>-0.56024250927274244</v>
      </c>
      <c r="AF713">
        <f t="shared" si="337"/>
        <v>20.549807820236261</v>
      </c>
      <c r="AG713">
        <f t="shared" si="347"/>
        <v>0.72746946904226939</v>
      </c>
      <c r="AH713">
        <f t="shared" si="348"/>
        <v>20.717034779431149</v>
      </c>
      <c r="AI713">
        <f t="shared" si="338"/>
        <v>0</v>
      </c>
    </row>
    <row r="714" spans="1:35" x14ac:dyDescent="0.3">
      <c r="A714">
        <f t="shared" si="359"/>
        <v>0.68</v>
      </c>
      <c r="B714">
        <f t="shared" si="349"/>
        <v>1.0681409995662081</v>
      </c>
      <c r="C714">
        <f t="shared" si="354"/>
        <v>0.48175411458099415</v>
      </c>
      <c r="D714">
        <f t="shared" si="350"/>
        <v>1068143.6385035338</v>
      </c>
      <c r="E714">
        <f t="shared" si="355"/>
        <v>0.84432792569176651</v>
      </c>
      <c r="F714">
        <f t="shared" si="351"/>
        <v>2061074813.5267038</v>
      </c>
      <c r="G714" t="e">
        <f t="shared" si="352"/>
        <v>#NUM!</v>
      </c>
      <c r="H714" t="e">
        <f t="shared" si="353"/>
        <v>#NUM!</v>
      </c>
      <c r="I714">
        <f t="shared" si="356"/>
        <v>0.48175323400331332</v>
      </c>
      <c r="J714" t="e">
        <f t="shared" si="357"/>
        <v>#NUM!</v>
      </c>
      <c r="K714" t="e">
        <f t="shared" si="358"/>
        <v>#NUM!</v>
      </c>
      <c r="M714">
        <f t="shared" si="329"/>
        <v>21446514.88431415</v>
      </c>
      <c r="N714">
        <f t="shared" si="330"/>
        <v>21.446492876713602</v>
      </c>
      <c r="O714">
        <f t="shared" si="339"/>
        <v>-0.73032325867788772</v>
      </c>
      <c r="P714">
        <f t="shared" si="340"/>
        <v>20.716169618035714</v>
      </c>
      <c r="Q714">
        <f t="shared" si="341"/>
        <v>-992928879.08347261</v>
      </c>
      <c r="R714">
        <f t="shared" si="342"/>
        <v>0</v>
      </c>
      <c r="S714">
        <f t="shared" si="343"/>
        <v>0</v>
      </c>
      <c r="U714">
        <f t="shared" si="331"/>
        <v>5.2359877559829888</v>
      </c>
      <c r="V714">
        <f t="shared" si="332"/>
        <v>-4.1678467564167807</v>
      </c>
      <c r="W714">
        <f t="shared" si="344"/>
        <v>-7.5812760788893749</v>
      </c>
      <c r="X714">
        <f t="shared" si="333"/>
        <v>-2.3452883229063861</v>
      </c>
      <c r="Y714" t="e">
        <f t="shared" si="334"/>
        <v>#NUM!</v>
      </c>
      <c r="Z714">
        <f t="shared" si="345"/>
        <v>0.73032143081911305</v>
      </c>
      <c r="AA714" t="e">
        <f t="shared" si="335"/>
        <v>#NUM!</v>
      </c>
      <c r="AD714">
        <f t="shared" si="346"/>
        <v>-5.7463957785221342E-10</v>
      </c>
      <c r="AE714">
        <f t="shared" si="336"/>
        <v>-0.56110766962836001</v>
      </c>
      <c r="AF714">
        <f t="shared" si="337"/>
        <v>20.546955857419601</v>
      </c>
      <c r="AG714">
        <f t="shared" si="347"/>
        <v>0.73032143081911305</v>
      </c>
      <c r="AH714">
        <f t="shared" si="348"/>
        <v>20.716169618035714</v>
      </c>
      <c r="AI714">
        <f t="shared" si="338"/>
        <v>0</v>
      </c>
    </row>
    <row r="715" spans="1:35" x14ac:dyDescent="0.3">
      <c r="A715">
        <f t="shared" si="359"/>
        <v>0.68100000000000005</v>
      </c>
      <c r="B715">
        <f t="shared" si="349"/>
        <v>1.0697117974637977</v>
      </c>
      <c r="C715">
        <f t="shared" si="354"/>
        <v>0.4803770204953966</v>
      </c>
      <c r="D715">
        <f t="shared" si="350"/>
        <v>1069714.4379719214</v>
      </c>
      <c r="E715">
        <f t="shared" si="355"/>
        <v>0.84264041231526532</v>
      </c>
      <c r="F715">
        <f t="shared" si="351"/>
        <v>2065202423.9130125</v>
      </c>
      <c r="G715" t="e">
        <f t="shared" si="352"/>
        <v>#NUM!</v>
      </c>
      <c r="H715" t="e">
        <f t="shared" si="353"/>
        <v>#NUM!</v>
      </c>
      <c r="I715">
        <f t="shared" si="356"/>
        <v>0.48037614173307053</v>
      </c>
      <c r="J715" t="e">
        <f t="shared" si="357"/>
        <v>#NUM!</v>
      </c>
      <c r="K715" t="e">
        <f t="shared" si="358"/>
        <v>#NUM!</v>
      </c>
      <c r="M715">
        <f t="shared" si="329"/>
        <v>21448515.533157244</v>
      </c>
      <c r="N715">
        <f t="shared" si="330"/>
        <v>21.448493522694104</v>
      </c>
      <c r="O715">
        <f t="shared" si="339"/>
        <v>-0.73318585334622877</v>
      </c>
      <c r="P715">
        <f t="shared" si="340"/>
        <v>20.715307669347876</v>
      </c>
      <c r="Q715">
        <f t="shared" si="341"/>
        <v>-992073394.0670954</v>
      </c>
      <c r="R715">
        <f t="shared" si="342"/>
        <v>0</v>
      </c>
      <c r="S715">
        <f t="shared" si="343"/>
        <v>0</v>
      </c>
      <c r="U715">
        <f t="shared" si="331"/>
        <v>5.2359877559829888</v>
      </c>
      <c r="V715">
        <f t="shared" si="332"/>
        <v>-4.1662759585191909</v>
      </c>
      <c r="W715">
        <f t="shared" si="344"/>
        <v>-7.6066975810630382</v>
      </c>
      <c r="X715">
        <f t="shared" si="333"/>
        <v>-2.3707098250800493</v>
      </c>
      <c r="Y715" t="e">
        <f t="shared" si="334"/>
        <v>#NUM!</v>
      </c>
      <c r="Z715">
        <f t="shared" si="345"/>
        <v>0.73318402402656457</v>
      </c>
      <c r="AA715" t="e">
        <f t="shared" si="335"/>
        <v>#NUM!</v>
      </c>
      <c r="AD715">
        <f t="shared" si="346"/>
        <v>-5.7463957785221342E-10</v>
      </c>
      <c r="AE715">
        <f t="shared" si="336"/>
        <v>-0.56196961685531255</v>
      </c>
      <c r="AF715">
        <f t="shared" si="337"/>
        <v>20.544093262751261</v>
      </c>
      <c r="AG715">
        <f t="shared" si="347"/>
        <v>0.73318402402656457</v>
      </c>
      <c r="AH715">
        <f t="shared" si="348"/>
        <v>20.715307669347872</v>
      </c>
      <c r="AI715">
        <f t="shared" si="338"/>
        <v>0</v>
      </c>
    </row>
    <row r="716" spans="1:35" x14ac:dyDescent="0.3">
      <c r="A716">
        <f t="shared" si="359"/>
        <v>0.68200000000000005</v>
      </c>
      <c r="B716">
        <f t="shared" si="349"/>
        <v>1.0712825953613871</v>
      </c>
      <c r="C716">
        <f t="shared" si="354"/>
        <v>0.4789987411248835</v>
      </c>
      <c r="D716">
        <f t="shared" si="350"/>
        <v>1071285.2374403088</v>
      </c>
      <c r="E716">
        <f t="shared" si="355"/>
        <v>0.8409445825437194</v>
      </c>
      <c r="F716">
        <f t="shared" si="351"/>
        <v>2069367064.2798567</v>
      </c>
      <c r="G716" t="e">
        <f t="shared" si="352"/>
        <v>#NUM!</v>
      </c>
      <c r="H716" t="e">
        <f t="shared" si="353"/>
        <v>#NUM!</v>
      </c>
      <c r="I716">
        <f t="shared" si="356"/>
        <v>0.47899786459327537</v>
      </c>
      <c r="J716" t="e">
        <f t="shared" si="357"/>
        <v>#NUM!</v>
      </c>
      <c r="K716" t="e">
        <f t="shared" si="358"/>
        <v>#NUM!</v>
      </c>
      <c r="M716">
        <f t="shared" si="329"/>
        <v>21450530.081927974</v>
      </c>
      <c r="N716">
        <f t="shared" si="330"/>
        <v>21.450508068591546</v>
      </c>
      <c r="O716">
        <f t="shared" si="339"/>
        <v>-0.73605913963277614</v>
      </c>
      <c r="P716">
        <f t="shared" si="340"/>
        <v>20.71444892895877</v>
      </c>
      <c r="Q716">
        <f t="shared" si="341"/>
        <v>-991221826.24789453</v>
      </c>
      <c r="R716">
        <f t="shared" si="342"/>
        <v>0</v>
      </c>
      <c r="S716">
        <f t="shared" si="343"/>
        <v>0</v>
      </c>
      <c r="U716">
        <f t="shared" si="331"/>
        <v>5.2359877559829888</v>
      </c>
      <c r="V716">
        <f t="shared" si="332"/>
        <v>-4.1647051606216019</v>
      </c>
      <c r="W716">
        <f t="shared" si="344"/>
        <v>-7.6322603678730658</v>
      </c>
      <c r="X716">
        <f t="shared" si="333"/>
        <v>-2.396272611890077</v>
      </c>
      <c r="Y716" t="e">
        <f t="shared" si="334"/>
        <v>#NUM!</v>
      </c>
      <c r="Z716">
        <f t="shared" si="345"/>
        <v>0.73605730970644256</v>
      </c>
      <c r="AA716" t="e">
        <f t="shared" si="335"/>
        <v>#NUM!</v>
      </c>
      <c r="AD716">
        <f t="shared" si="346"/>
        <v>-5.7463957785221342E-10</v>
      </c>
      <c r="AE716">
        <f t="shared" si="336"/>
        <v>-0.562828356637747</v>
      </c>
      <c r="AF716">
        <f t="shared" si="337"/>
        <v>20.541219976464713</v>
      </c>
      <c r="AG716">
        <f t="shared" si="347"/>
        <v>0.73605730970644256</v>
      </c>
      <c r="AH716">
        <f t="shared" si="348"/>
        <v>20.71444892895877</v>
      </c>
      <c r="AI716">
        <f t="shared" si="338"/>
        <v>0</v>
      </c>
    </row>
    <row r="717" spans="1:35" x14ac:dyDescent="0.3">
      <c r="A717">
        <f t="shared" si="359"/>
        <v>0.68300000000000005</v>
      </c>
      <c r="B717">
        <f t="shared" si="349"/>
        <v>1.072853393258977</v>
      </c>
      <c r="C717">
        <f t="shared" si="354"/>
        <v>0.47761927987022834</v>
      </c>
      <c r="D717">
        <f t="shared" si="350"/>
        <v>1072856.0369086964</v>
      </c>
      <c r="E717">
        <f t="shared" si="355"/>
        <v>0.83924045286292104</v>
      </c>
      <c r="F717">
        <f t="shared" si="351"/>
        <v>2073569042.178653</v>
      </c>
      <c r="G717" t="e">
        <f t="shared" si="352"/>
        <v>#NUM!</v>
      </c>
      <c r="H717" t="e">
        <f t="shared" si="353"/>
        <v>#NUM!</v>
      </c>
      <c r="I717">
        <f t="shared" si="356"/>
        <v>0.47761840516750481</v>
      </c>
      <c r="J717" t="e">
        <f t="shared" si="357"/>
        <v>#NUM!</v>
      </c>
      <c r="K717" t="e">
        <f t="shared" si="358"/>
        <v>#NUM!</v>
      </c>
      <c r="M717">
        <f t="shared" si="329"/>
        <v>21452558.587043025</v>
      </c>
      <c r="N717">
        <f t="shared" si="330"/>
        <v>21.452536570822559</v>
      </c>
      <c r="O717">
        <f t="shared" si="339"/>
        <v>-0.73894318086338473</v>
      </c>
      <c r="P717">
        <f t="shared" si="340"/>
        <v>20.713593389959176</v>
      </c>
      <c r="Q717">
        <f t="shared" si="341"/>
        <v>-990374159.95891213</v>
      </c>
      <c r="R717">
        <f t="shared" si="342"/>
        <v>0</v>
      </c>
      <c r="S717">
        <f t="shared" si="343"/>
        <v>0</v>
      </c>
      <c r="U717">
        <f t="shared" si="331"/>
        <v>5.2359877559829888</v>
      </c>
      <c r="V717">
        <f t="shared" si="332"/>
        <v>-4.163134362724012</v>
      </c>
      <c r="W717">
        <f t="shared" si="344"/>
        <v>-7.6579658033799873</v>
      </c>
      <c r="X717">
        <f t="shared" si="333"/>
        <v>-2.4219780473969985</v>
      </c>
      <c r="Y717" t="e">
        <f t="shared" si="334"/>
        <v>#NUM!</v>
      </c>
      <c r="Z717">
        <f t="shared" si="345"/>
        <v>0.73894134948102352</v>
      </c>
      <c r="AA717" t="e">
        <f t="shared" si="335"/>
        <v>#NUM!</v>
      </c>
      <c r="AD717">
        <f t="shared" si="346"/>
        <v>-5.7463957785221342E-10</v>
      </c>
      <c r="AE717">
        <f t="shared" si="336"/>
        <v>-0.56368389418131559</v>
      </c>
      <c r="AF717">
        <f t="shared" si="337"/>
        <v>20.538335935234105</v>
      </c>
      <c r="AG717">
        <f t="shared" si="347"/>
        <v>0.73894134948102352</v>
      </c>
      <c r="AH717">
        <f t="shared" si="348"/>
        <v>20.713593389959176</v>
      </c>
      <c r="AI717">
        <f t="shared" si="338"/>
        <v>0</v>
      </c>
    </row>
    <row r="718" spans="1:35" x14ac:dyDescent="0.3">
      <c r="A718">
        <f t="shared" si="359"/>
        <v>0.68400000000000005</v>
      </c>
      <c r="B718">
        <f t="shared" si="349"/>
        <v>1.0744241911565666</v>
      </c>
      <c r="C718">
        <f t="shared" si="354"/>
        <v>0.47623864013512213</v>
      </c>
      <c r="D718">
        <f t="shared" si="350"/>
        <v>1074426.836377084</v>
      </c>
      <c r="E718">
        <f t="shared" si="355"/>
        <v>0.83752804021731686</v>
      </c>
      <c r="F718">
        <f t="shared" si="351"/>
        <v>2077808668.410676</v>
      </c>
      <c r="G718" t="e">
        <f t="shared" si="352"/>
        <v>#NUM!</v>
      </c>
      <c r="H718" t="e">
        <f t="shared" si="353"/>
        <v>#NUM!</v>
      </c>
      <c r="I718">
        <f t="shared" si="356"/>
        <v>0.47623776747257784</v>
      </c>
      <c r="J718" t="e">
        <f t="shared" si="357"/>
        <v>#NUM!</v>
      </c>
      <c r="K718" t="e">
        <f t="shared" si="358"/>
        <v>#NUM!</v>
      </c>
      <c r="M718">
        <f t="shared" si="329"/>
        <v>21454601.105089389</v>
      </c>
      <c r="N718">
        <f t="shared" si="330"/>
        <v>21.454579085974068</v>
      </c>
      <c r="O718">
        <f t="shared" si="339"/>
        <v>-0.74183803796804348</v>
      </c>
      <c r="P718">
        <f t="shared" si="340"/>
        <v>20.712741048006023</v>
      </c>
      <c r="Q718">
        <f t="shared" si="341"/>
        <v>-989530382.14095855</v>
      </c>
      <c r="R718">
        <f t="shared" si="342"/>
        <v>0</v>
      </c>
      <c r="S718">
        <f t="shared" si="343"/>
        <v>0</v>
      </c>
      <c r="U718">
        <f t="shared" si="331"/>
        <v>5.2359877559829888</v>
      </c>
      <c r="V718">
        <f t="shared" si="332"/>
        <v>-4.1615635648264222</v>
      </c>
      <c r="W718">
        <f t="shared" si="344"/>
        <v>-7.6838152688579848</v>
      </c>
      <c r="X718">
        <f t="shared" si="333"/>
        <v>-2.447827512874996</v>
      </c>
      <c r="Y718" t="e">
        <f t="shared" si="334"/>
        <v>#NUM!</v>
      </c>
      <c r="Z718">
        <f t="shared" si="345"/>
        <v>0.74183620556035901</v>
      </c>
      <c r="AA718" t="e">
        <f t="shared" si="335"/>
        <v>#NUM!</v>
      </c>
      <c r="AD718">
        <f t="shared" si="346"/>
        <v>-5.7463957785221342E-10</v>
      </c>
      <c r="AE718">
        <f t="shared" si="336"/>
        <v>-0.56453623510914042</v>
      </c>
      <c r="AF718">
        <f t="shared" si="337"/>
        <v>20.535441078129445</v>
      </c>
      <c r="AG718">
        <f t="shared" si="347"/>
        <v>0.74183620556035901</v>
      </c>
      <c r="AH718">
        <f t="shared" si="348"/>
        <v>20.712741048006023</v>
      </c>
      <c r="AI718">
        <f t="shared" si="338"/>
        <v>0</v>
      </c>
    </row>
    <row r="719" spans="1:35" x14ac:dyDescent="0.3">
      <c r="A719">
        <f t="shared" si="359"/>
        <v>0.68500000000000005</v>
      </c>
      <c r="B719">
        <f t="shared" si="349"/>
        <v>1.0759949890541562</v>
      </c>
      <c r="C719">
        <f t="shared" si="354"/>
        <v>0.47485682532616263</v>
      </c>
      <c r="D719">
        <f t="shared" si="350"/>
        <v>1075997.6358454714</v>
      </c>
      <c r="E719">
        <f t="shared" si="355"/>
        <v>0.83580736163555847</v>
      </c>
      <c r="F719">
        <f t="shared" si="351"/>
        <v>2082086258.0046823</v>
      </c>
      <c r="G719" t="e">
        <f t="shared" si="352"/>
        <v>#NUM!</v>
      </c>
      <c r="H719" t="e">
        <f t="shared" si="353"/>
        <v>#NUM!</v>
      </c>
      <c r="I719">
        <f t="shared" si="356"/>
        <v>0.47485595491559707</v>
      </c>
      <c r="J719" t="e">
        <f t="shared" si="357"/>
        <v>#NUM!</v>
      </c>
      <c r="K719" t="e">
        <f t="shared" si="358"/>
        <v>#NUM!</v>
      </c>
      <c r="M719">
        <f t="shared" si="329"/>
        <v>21456657.693274889</v>
      </c>
      <c r="N719">
        <f t="shared" si="330"/>
        <v>21.456635671253835</v>
      </c>
      <c r="O719">
        <f t="shared" si="339"/>
        <v>-0.74474377374719636</v>
      </c>
      <c r="P719">
        <f t="shared" si="340"/>
        <v>20.711891897506639</v>
      </c>
      <c r="Q719">
        <f t="shared" si="341"/>
        <v>-988690478.55881023</v>
      </c>
      <c r="R719">
        <f t="shared" si="342"/>
        <v>0</v>
      </c>
      <c r="S719">
        <f t="shared" si="343"/>
        <v>0</v>
      </c>
      <c r="U719">
        <f t="shared" si="331"/>
        <v>5.2359877559829888</v>
      </c>
      <c r="V719">
        <f t="shared" si="332"/>
        <v>-4.1599927669288324</v>
      </c>
      <c r="W719">
        <f t="shared" si="344"/>
        <v>-7.7098101630683198</v>
      </c>
      <c r="X719">
        <f t="shared" si="333"/>
        <v>-2.473822407085331</v>
      </c>
      <c r="Y719" t="e">
        <f t="shared" si="334"/>
        <v>#NUM!</v>
      </c>
      <c r="Z719">
        <f t="shared" si="345"/>
        <v>0.74474194074971822</v>
      </c>
      <c r="AA719" t="e">
        <f t="shared" si="335"/>
        <v>#NUM!</v>
      </c>
      <c r="AD719">
        <f t="shared" si="346"/>
        <v>-5.7463957785221342E-10</v>
      </c>
      <c r="AE719">
        <f t="shared" si="336"/>
        <v>-0.56538538501873847</v>
      </c>
      <c r="AF719">
        <f t="shared" si="337"/>
        <v>20.532535342350293</v>
      </c>
      <c r="AG719">
        <f t="shared" si="347"/>
        <v>0.74474194074971822</v>
      </c>
      <c r="AH719">
        <f t="shared" si="348"/>
        <v>20.711891897506636</v>
      </c>
      <c r="AI719">
        <f t="shared" si="338"/>
        <v>0</v>
      </c>
    </row>
    <row r="720" spans="1:35" x14ac:dyDescent="0.3">
      <c r="A720">
        <f t="shared" si="359"/>
        <v>0.68600000000000005</v>
      </c>
      <c r="B720">
        <f t="shared" si="349"/>
        <v>1.0775657869517459</v>
      </c>
      <c r="C720">
        <f t="shared" si="354"/>
        <v>0.47347383885284755</v>
      </c>
      <c r="D720">
        <f t="shared" si="350"/>
        <v>1077568.435313859</v>
      </c>
      <c r="E720">
        <f t="shared" si="355"/>
        <v>0.83407843384500269</v>
      </c>
      <c r="F720">
        <f t="shared" si="351"/>
        <v>2086402131.2460082</v>
      </c>
      <c r="G720" t="e">
        <f t="shared" si="352"/>
        <v>#NUM!</v>
      </c>
      <c r="H720" t="e">
        <f t="shared" si="353"/>
        <v>#NUM!</v>
      </c>
      <c r="I720">
        <f t="shared" si="356"/>
        <v>0.47347297029132385</v>
      </c>
      <c r="J720" t="e">
        <f t="shared" si="357"/>
        <v>#NUM!</v>
      </c>
      <c r="K720" t="e">
        <f t="shared" si="358"/>
        <v>#NUM!</v>
      </c>
      <c r="M720">
        <f t="shared" si="329"/>
        <v>21458728.409897484</v>
      </c>
      <c r="N720">
        <f t="shared" si="330"/>
        <v>21.458706384959751</v>
      </c>
      <c r="O720">
        <f t="shared" si="339"/>
        <v>-0.74766045290341676</v>
      </c>
      <c r="P720">
        <f t="shared" si="340"/>
        <v>20.711045932056333</v>
      </c>
      <c r="Q720">
        <f t="shared" si="341"/>
        <v>-987854434.23839247</v>
      </c>
      <c r="R720">
        <f t="shared" si="342"/>
        <v>0</v>
      </c>
      <c r="S720">
        <f t="shared" si="343"/>
        <v>0</v>
      </c>
      <c r="U720">
        <f t="shared" si="331"/>
        <v>5.2359877559829888</v>
      </c>
      <c r="V720">
        <f t="shared" si="332"/>
        <v>-4.1584219690312434</v>
      </c>
      <c r="W720">
        <f t="shared" si="344"/>
        <v>-7.7359519025379084</v>
      </c>
      <c r="X720">
        <f t="shared" si="333"/>
        <v>-2.4999641465549196</v>
      </c>
      <c r="Y720" t="e">
        <f t="shared" si="334"/>
        <v>#NUM!</v>
      </c>
      <c r="Z720">
        <f t="shared" si="345"/>
        <v>0.74765861845714088</v>
      </c>
      <c r="AA720" t="e">
        <f t="shared" si="335"/>
        <v>#NUM!</v>
      </c>
      <c r="AD720">
        <f t="shared" si="346"/>
        <v>-5.7463957785221342E-10</v>
      </c>
      <c r="AE720">
        <f t="shared" si="336"/>
        <v>-0.56623134902024508</v>
      </c>
      <c r="AF720">
        <f t="shared" si="337"/>
        <v>20.529618663194071</v>
      </c>
      <c r="AG720">
        <f t="shared" si="347"/>
        <v>0.74765861845714088</v>
      </c>
      <c r="AH720">
        <f t="shared" si="348"/>
        <v>20.711045932056329</v>
      </c>
      <c r="AI720">
        <f t="shared" si="338"/>
        <v>0</v>
      </c>
    </row>
    <row r="721" spans="1:35" x14ac:dyDescent="0.3">
      <c r="A721">
        <f t="shared" si="359"/>
        <v>0.68700000000000006</v>
      </c>
      <c r="B721">
        <f t="shared" si="349"/>
        <v>1.0791365848493357</v>
      </c>
      <c r="C721">
        <f t="shared" si="354"/>
        <v>0.47208968412756497</v>
      </c>
      <c r="D721">
        <f t="shared" si="350"/>
        <v>1079139.2347822466</v>
      </c>
      <c r="E721">
        <f t="shared" si="355"/>
        <v>0.83234127403668701</v>
      </c>
      <c r="F721">
        <f t="shared" si="351"/>
        <v>2090756611.8412178</v>
      </c>
      <c r="G721" t="e">
        <f t="shared" si="352"/>
        <v>#NUM!</v>
      </c>
      <c r="H721" t="e">
        <f t="shared" si="353"/>
        <v>#NUM!</v>
      </c>
      <c r="I721">
        <f t="shared" si="356"/>
        <v>0.47208881762684518</v>
      </c>
      <c r="J721" t="e">
        <f t="shared" si="357"/>
        <v>#NUM!</v>
      </c>
      <c r="K721" t="e">
        <f t="shared" si="358"/>
        <v>#NUM!</v>
      </c>
      <c r="M721">
        <f t="shared" si="329"/>
        <v>21460813.313438311</v>
      </c>
      <c r="N721">
        <f t="shared" si="330"/>
        <v>21.460791285572896</v>
      </c>
      <c r="O721">
        <f t="shared" si="339"/>
        <v>-0.75058813816065706</v>
      </c>
      <c r="P721">
        <f t="shared" si="340"/>
        <v>20.710203147412237</v>
      </c>
      <c r="Q721">
        <f t="shared" si="341"/>
        <v>-987022236.40503812</v>
      </c>
      <c r="R721">
        <f t="shared" si="342"/>
        <v>0</v>
      </c>
      <c r="S721">
        <f t="shared" si="343"/>
        <v>0</v>
      </c>
      <c r="U721">
        <f t="shared" si="331"/>
        <v>5.2359877559829888</v>
      </c>
      <c r="V721">
        <f t="shared" si="332"/>
        <v>-4.1568511711336527</v>
      </c>
      <c r="W721">
        <f t="shared" si="344"/>
        <v>-7.7622419218432777</v>
      </c>
      <c r="X721">
        <f t="shared" si="333"/>
        <v>-2.5262541658602888</v>
      </c>
      <c r="Y721" t="e">
        <f t="shared" si="334"/>
        <v>#NUM!</v>
      </c>
      <c r="Z721">
        <f t="shared" si="345"/>
        <v>0.75058630270111593</v>
      </c>
      <c r="AA721" t="e">
        <f t="shared" si="335"/>
        <v>#NUM!</v>
      </c>
      <c r="AD721">
        <f t="shared" si="346"/>
        <v>-5.7463957785221342E-10</v>
      </c>
      <c r="AE721">
        <f t="shared" si="336"/>
        <v>-0.56707413265107487</v>
      </c>
      <c r="AF721">
        <f t="shared" si="337"/>
        <v>20.526690977936831</v>
      </c>
      <c r="AG721">
        <f t="shared" si="347"/>
        <v>0.75058630270111593</v>
      </c>
      <c r="AH721">
        <f t="shared" si="348"/>
        <v>20.710203147412233</v>
      </c>
      <c r="AI721">
        <f t="shared" si="338"/>
        <v>0</v>
      </c>
    </row>
    <row r="722" spans="1:35" x14ac:dyDescent="0.3">
      <c r="A722">
        <f t="shared" si="359"/>
        <v>0.68799999999999994</v>
      </c>
      <c r="B722">
        <f t="shared" si="349"/>
        <v>1.0807073827469249</v>
      </c>
      <c r="C722">
        <f t="shared" si="354"/>
        <v>0.47070436456558684</v>
      </c>
      <c r="D722">
        <f t="shared" si="350"/>
        <v>1080710.0342506338</v>
      </c>
      <c r="E722">
        <f t="shared" si="355"/>
        <v>0.83059589961499358</v>
      </c>
      <c r="F722">
        <f t="shared" si="351"/>
        <v>2095150027.5972857</v>
      </c>
      <c r="G722" t="e">
        <f t="shared" si="352"/>
        <v>#NUM!</v>
      </c>
      <c r="H722" t="e">
        <f t="shared" si="353"/>
        <v>#NUM!</v>
      </c>
      <c r="I722">
        <f t="shared" si="356"/>
        <v>0.47070350033793196</v>
      </c>
      <c r="J722" t="e">
        <f t="shared" si="357"/>
        <v>#NUM!</v>
      </c>
      <c r="K722" t="e">
        <f t="shared" si="358"/>
        <v>#NUM!</v>
      </c>
      <c r="M722">
        <f t="shared" si="329"/>
        <v>21462912.462865755</v>
      </c>
      <c r="N722">
        <f t="shared" si="330"/>
        <v>21.462890432061577</v>
      </c>
      <c r="O722">
        <f t="shared" si="339"/>
        <v>-0.7535268941507427</v>
      </c>
      <c r="P722">
        <f t="shared" si="340"/>
        <v>20.709363537910836</v>
      </c>
      <c r="Q722">
        <f t="shared" si="341"/>
        <v>-986193870.94112909</v>
      </c>
      <c r="R722">
        <f t="shared" si="342"/>
        <v>0</v>
      </c>
      <c r="S722">
        <f t="shared" si="343"/>
        <v>0</v>
      </c>
      <c r="U722">
        <f t="shared" si="331"/>
        <v>5.2359877559829888</v>
      </c>
      <c r="V722">
        <f t="shared" si="332"/>
        <v>-4.1552803732360637</v>
      </c>
      <c r="W722">
        <f t="shared" si="344"/>
        <v>-7.7886816738999567</v>
      </c>
      <c r="X722">
        <f t="shared" si="333"/>
        <v>-2.5526939179169679</v>
      </c>
      <c r="Y722" t="e">
        <f t="shared" si="334"/>
        <v>#NUM!</v>
      </c>
      <c r="Z722">
        <f t="shared" si="345"/>
        <v>0.75352505811837645</v>
      </c>
      <c r="AA722" t="e">
        <f t="shared" si="335"/>
        <v>#NUM!</v>
      </c>
      <c r="AD722">
        <f t="shared" si="346"/>
        <v>-5.7463957785221342E-10</v>
      </c>
      <c r="AE722">
        <f t="shared" si="336"/>
        <v>-0.56791374157964725</v>
      </c>
      <c r="AF722">
        <f t="shared" si="337"/>
        <v>20.523752221946747</v>
      </c>
      <c r="AG722">
        <f t="shared" si="347"/>
        <v>0.75352505811837645</v>
      </c>
      <c r="AH722">
        <f t="shared" si="348"/>
        <v>20.709363537910839</v>
      </c>
      <c r="AI722">
        <f t="shared" si="338"/>
        <v>0</v>
      </c>
    </row>
    <row r="723" spans="1:35" x14ac:dyDescent="0.3">
      <c r="A723">
        <f t="shared" si="359"/>
        <v>0.68899999999999995</v>
      </c>
      <c r="B723">
        <f t="shared" si="349"/>
        <v>1.0822781806445148</v>
      </c>
      <c r="C723">
        <f t="shared" si="354"/>
        <v>0.46931788358505699</v>
      </c>
      <c r="D723">
        <f t="shared" si="350"/>
        <v>1082280.8337190216</v>
      </c>
      <c r="E723">
        <f t="shared" si="355"/>
        <v>0.82884232715838491</v>
      </c>
      <c r="F723">
        <f t="shared" si="351"/>
        <v>2099582713.115958</v>
      </c>
      <c r="G723" t="e">
        <f t="shared" si="352"/>
        <v>#NUM!</v>
      </c>
      <c r="H723" t="e">
        <f t="shared" si="353"/>
        <v>#NUM!</v>
      </c>
      <c r="I723">
        <f t="shared" si="356"/>
        <v>0.46931702122643693</v>
      </c>
      <c r="J723" t="e">
        <f t="shared" si="357"/>
        <v>#NUM!</v>
      </c>
      <c r="K723" t="e">
        <f t="shared" si="358"/>
        <v>#NUM!</v>
      </c>
      <c r="M723">
        <f t="shared" si="329"/>
        <v>21465025.918895163</v>
      </c>
      <c r="N723">
        <f t="shared" si="330"/>
        <v>21.465003885141098</v>
      </c>
      <c r="O723">
        <f t="shared" si="339"/>
        <v>-0.75647678744584002</v>
      </c>
      <c r="P723">
        <f t="shared" si="340"/>
        <v>20.708527097695256</v>
      </c>
      <c r="Q723">
        <f t="shared" si="341"/>
        <v>-985369323.60098171</v>
      </c>
      <c r="R723">
        <f t="shared" si="342"/>
        <v>0</v>
      </c>
      <c r="S723">
        <f t="shared" si="343"/>
        <v>0</v>
      </c>
      <c r="U723">
        <f t="shared" si="331"/>
        <v>5.2359877559829888</v>
      </c>
      <c r="V723">
        <f t="shared" si="332"/>
        <v>-4.1537095753384738</v>
      </c>
      <c r="W723">
        <f t="shared" si="344"/>
        <v>-7.8152726302575095</v>
      </c>
      <c r="X723">
        <f t="shared" si="333"/>
        <v>-2.5792848742745207</v>
      </c>
      <c r="Y723" t="e">
        <f t="shared" si="334"/>
        <v>#NUM!</v>
      </c>
      <c r="Z723">
        <f t="shared" si="345"/>
        <v>0.75647494997183251</v>
      </c>
      <c r="AA723" t="e">
        <f t="shared" si="335"/>
        <v>#NUM!</v>
      </c>
      <c r="AD723">
        <f t="shared" si="346"/>
        <v>-5.7463957785221342E-10</v>
      </c>
      <c r="AE723">
        <f t="shared" si="336"/>
        <v>-0.5687501803535856</v>
      </c>
      <c r="AF723">
        <f t="shared" si="337"/>
        <v>20.520802328651648</v>
      </c>
      <c r="AG723">
        <f t="shared" si="347"/>
        <v>0.75647494997183251</v>
      </c>
      <c r="AH723">
        <f t="shared" si="348"/>
        <v>20.708527097695253</v>
      </c>
      <c r="AI723">
        <f t="shared" si="338"/>
        <v>0</v>
      </c>
    </row>
    <row r="724" spans="1:35" x14ac:dyDescent="0.3">
      <c r="A724">
        <f t="shared" si="359"/>
        <v>0.69</v>
      </c>
      <c r="B724">
        <f t="shared" si="349"/>
        <v>1.0838489785421044</v>
      </c>
      <c r="C724">
        <f t="shared" si="354"/>
        <v>0.46793024460698718</v>
      </c>
      <c r="D724">
        <f t="shared" si="350"/>
        <v>1083851.633187409</v>
      </c>
      <c r="E724">
        <f t="shared" si="355"/>
        <v>0.82708057462280549</v>
      </c>
      <c r="F724">
        <f t="shared" si="351"/>
        <v>2104055004.3073907</v>
      </c>
      <c r="G724" t="e">
        <f t="shared" si="352"/>
        <v>#NUM!</v>
      </c>
      <c r="H724" t="e">
        <f t="shared" si="353"/>
        <v>#NUM!</v>
      </c>
      <c r="I724">
        <f t="shared" si="356"/>
        <v>0.46792938453539323</v>
      </c>
      <c r="J724" t="e">
        <f t="shared" si="357"/>
        <v>#NUM!</v>
      </c>
      <c r="K724" t="e">
        <f t="shared" si="358"/>
        <v>#NUM!</v>
      </c>
      <c r="M724">
        <f t="shared" si="329"/>
        <v>21467153.741344083</v>
      </c>
      <c r="N724">
        <f t="shared" si="330"/>
        <v>21.467131704628923</v>
      </c>
      <c r="O724">
        <f t="shared" si="339"/>
        <v>-0.7594378821940776</v>
      </c>
      <c r="P724">
        <f t="shared" si="340"/>
        <v>20.707693822434845</v>
      </c>
      <c r="Q724">
        <f t="shared" si="341"/>
        <v>-984548581.70428288</v>
      </c>
      <c r="R724">
        <f t="shared" si="342"/>
        <v>0</v>
      </c>
      <c r="S724">
        <f t="shared" si="343"/>
        <v>0</v>
      </c>
      <c r="U724">
        <f t="shared" si="331"/>
        <v>5.2359877559829888</v>
      </c>
      <c r="V724">
        <f t="shared" si="332"/>
        <v>-4.152138777440884</v>
      </c>
      <c r="W724">
        <f t="shared" si="344"/>
        <v>-7.8420162814001655</v>
      </c>
      <c r="X724">
        <f t="shared" si="333"/>
        <v>-2.6060285254171767</v>
      </c>
      <c r="Y724" t="e">
        <f t="shared" si="334"/>
        <v>#NUM!</v>
      </c>
      <c r="Z724">
        <f t="shared" si="345"/>
        <v>0.75943604415861332</v>
      </c>
      <c r="AA724" t="e">
        <f t="shared" si="335"/>
        <v>#NUM!</v>
      </c>
      <c r="AD724">
        <f t="shared" si="346"/>
        <v>-5.7463957785221342E-10</v>
      </c>
      <c r="AE724">
        <f t="shared" si="336"/>
        <v>-0.5695834550525416</v>
      </c>
      <c r="AF724">
        <f t="shared" si="337"/>
        <v>20.517841233903411</v>
      </c>
      <c r="AG724">
        <f t="shared" si="347"/>
        <v>0.75943604415861332</v>
      </c>
      <c r="AH724">
        <f t="shared" si="348"/>
        <v>20.707693822434841</v>
      </c>
      <c r="AI724">
        <f t="shared" si="338"/>
        <v>0</v>
      </c>
    </row>
    <row r="725" spans="1:35" x14ac:dyDescent="0.3">
      <c r="A725">
        <f t="shared" si="359"/>
        <v>0.69099999999999995</v>
      </c>
      <c r="B725">
        <f t="shared" si="349"/>
        <v>1.085419776439694</v>
      </c>
      <c r="C725">
        <f t="shared" si="354"/>
        <v>0.46654145105524525</v>
      </c>
      <c r="D725">
        <f t="shared" si="350"/>
        <v>1085422.4326557966</v>
      </c>
      <c r="E725">
        <f t="shared" si="355"/>
        <v>0.8253106590052498</v>
      </c>
      <c r="F725">
        <f t="shared" si="351"/>
        <v>2108567244.3611038</v>
      </c>
      <c r="G725" t="e">
        <f t="shared" si="352"/>
        <v>#NUM!</v>
      </c>
      <c r="H725" t="e">
        <f t="shared" si="353"/>
        <v>#NUM!</v>
      </c>
      <c r="I725">
        <f t="shared" si="356"/>
        <v>0.4665405928659222</v>
      </c>
      <c r="J725" t="e">
        <f t="shared" si="357"/>
        <v>#NUM!</v>
      </c>
      <c r="K725" t="e">
        <f t="shared" si="358"/>
        <v>#NUM!</v>
      </c>
      <c r="M725">
        <f t="shared" si="329"/>
        <v>21469295.991954386</v>
      </c>
      <c r="N725">
        <f t="shared" si="330"/>
        <v>21.469273952266864</v>
      </c>
      <c r="O725">
        <f t="shared" si="339"/>
        <v>-0.76241024669063462</v>
      </c>
      <c r="P725">
        <f t="shared" si="340"/>
        <v>20.706863705576229</v>
      </c>
      <c r="Q725">
        <f t="shared" si="341"/>
        <v>-983731630.44154537</v>
      </c>
      <c r="R725">
        <f t="shared" si="342"/>
        <v>0</v>
      </c>
      <c r="S725">
        <f t="shared" si="343"/>
        <v>0</v>
      </c>
      <c r="U725">
        <f t="shared" si="331"/>
        <v>5.2359877559829888</v>
      </c>
      <c r="V725">
        <f t="shared" si="332"/>
        <v>-4.150567979543295</v>
      </c>
      <c r="W725">
        <f t="shared" si="344"/>
        <v>-7.8689141370534097</v>
      </c>
      <c r="X725">
        <f t="shared" si="333"/>
        <v>-2.6329263810704209</v>
      </c>
      <c r="Y725" t="e">
        <f t="shared" si="334"/>
        <v>#NUM!</v>
      </c>
      <c r="Z725">
        <f t="shared" si="345"/>
        <v>0.76240840721825665</v>
      </c>
      <c r="AA725" t="e">
        <f t="shared" si="335"/>
        <v>#NUM!</v>
      </c>
      <c r="AD725">
        <f t="shared" si="346"/>
        <v>-5.7463957785221342E-10</v>
      </c>
      <c r="AE725">
        <f t="shared" si="336"/>
        <v>-0.57041357047424335</v>
      </c>
      <c r="AF725">
        <f t="shared" si="337"/>
        <v>20.514868869406854</v>
      </c>
      <c r="AG725">
        <f t="shared" si="347"/>
        <v>0.76240840721825665</v>
      </c>
      <c r="AH725">
        <f t="shared" si="348"/>
        <v>20.706863705576229</v>
      </c>
      <c r="AI725">
        <f t="shared" si="338"/>
        <v>0</v>
      </c>
    </row>
    <row r="726" spans="1:35" x14ac:dyDescent="0.3">
      <c r="A726">
        <f t="shared" si="359"/>
        <v>0.69199999999999995</v>
      </c>
      <c r="B726">
        <f t="shared" si="349"/>
        <v>1.0869905743372836</v>
      </c>
      <c r="C726">
        <f t="shared" si="354"/>
        <v>0.46515150635654801</v>
      </c>
      <c r="D726">
        <f t="shared" si="350"/>
        <v>1086993.2321241843</v>
      </c>
      <c r="E726">
        <f t="shared" si="355"/>
        <v>0.82353259790433575</v>
      </c>
      <c r="F726">
        <f t="shared" si="351"/>
        <v>2113119779.871417</v>
      </c>
      <c r="G726" t="e">
        <f t="shared" si="352"/>
        <v>#NUM!</v>
      </c>
      <c r="H726" t="e">
        <f t="shared" si="353"/>
        <v>#NUM!</v>
      </c>
      <c r="I726">
        <f t="shared" si="356"/>
        <v>0.46515065026202507</v>
      </c>
      <c r="J726" t="e">
        <f t="shared" si="357"/>
        <v>#NUM!</v>
      </c>
      <c r="K726" t="e">
        <f t="shared" si="358"/>
        <v>#NUM!</v>
      </c>
      <c r="M726">
        <f t="shared" ref="M726:M789" si="360">alpha*LN(F726)</f>
        <v>21471452.732518718</v>
      </c>
      <c r="N726">
        <f t="shared" ref="N726:N789" si="361">(LN(cat0)+LN(C726)+M726)/(alpha-1)</f>
        <v>21.471430689847494</v>
      </c>
      <c r="O726">
        <f t="shared" si="339"/>
        <v>-0.76539394680654493</v>
      </c>
      <c r="P726">
        <f t="shared" si="340"/>
        <v>20.706036743040951</v>
      </c>
      <c r="Q726">
        <f t="shared" si="341"/>
        <v>-982918457.50022626</v>
      </c>
      <c r="R726">
        <f t="shared" si="342"/>
        <v>0</v>
      </c>
      <c r="S726">
        <f t="shared" si="343"/>
        <v>0</v>
      </c>
      <c r="U726">
        <f t="shared" ref="U726:U789" si="362">ea</f>
        <v>5.2359877559829888</v>
      </c>
      <c r="V726">
        <f t="shared" ref="V726:V789" si="363">$W$4+B726</f>
        <v>-4.1489971816457052</v>
      </c>
      <c r="W726">
        <f t="shared" si="344"/>
        <v>-7.8959677264964663</v>
      </c>
      <c r="X726">
        <f t="shared" ref="X726:X789" si="364">$W$5+W726</f>
        <v>-2.6599799705134775</v>
      </c>
      <c r="Y726" t="e">
        <f t="shared" ref="Y726:Y789" si="365">LN(V726) - LN($W$4)</f>
        <v>#NUM!</v>
      </c>
      <c r="Z726">
        <f t="shared" si="345"/>
        <v>0.76539210634102117</v>
      </c>
      <c r="AA726" t="e">
        <f t="shared" ref="AA726:AA789" si="366">X726+Y726-Z726</f>
        <v>#NUM!</v>
      </c>
      <c r="AD726">
        <f t="shared" si="346"/>
        <v>-5.7463957785221342E-10</v>
      </c>
      <c r="AE726">
        <f t="shared" ref="AE726:AE789" si="367">alpha/(alpha-1)*(LN(C726)-LN(E726))</f>
        <v>-0.57124053201637659</v>
      </c>
      <c r="AF726">
        <f t="shared" ref="AF726:AF789" si="368">$E$18+LN(I726)</f>
        <v>20.511885169290945</v>
      </c>
      <c r="AG726">
        <f t="shared" si="347"/>
        <v>0.76539210634102117</v>
      </c>
      <c r="AH726">
        <f t="shared" si="348"/>
        <v>20.706036743040951</v>
      </c>
      <c r="AI726">
        <f t="shared" ref="AI726:AI789" si="369">AH726-P726</f>
        <v>0</v>
      </c>
    </row>
    <row r="727" spans="1:35" x14ac:dyDescent="0.3">
      <c r="A727">
        <f t="shared" si="359"/>
        <v>0.69299999999999995</v>
      </c>
      <c r="B727">
        <f t="shared" si="349"/>
        <v>1.0885613722348735</v>
      </c>
      <c r="C727">
        <f t="shared" si="354"/>
        <v>0.46376041394045259</v>
      </c>
      <c r="D727">
        <f t="shared" si="350"/>
        <v>1088564.0315925719</v>
      </c>
      <c r="E727">
        <f t="shared" si="355"/>
        <v>0.82174640886880956</v>
      </c>
      <c r="F727">
        <f t="shared" si="351"/>
        <v>2117712962.5623589</v>
      </c>
      <c r="G727" t="e">
        <f t="shared" si="352"/>
        <v>#NUM!</v>
      </c>
      <c r="H727" t="e">
        <f t="shared" si="353"/>
        <v>#NUM!</v>
      </c>
      <c r="I727">
        <f t="shared" si="356"/>
        <v>0.46375955974119343</v>
      </c>
      <c r="J727" t="e">
        <f t="shared" si="357"/>
        <v>#NUM!</v>
      </c>
      <c r="K727" t="e">
        <f t="shared" si="358"/>
        <v>#NUM!</v>
      </c>
      <c r="M727">
        <f t="shared" si="360"/>
        <v>21473624.025674604</v>
      </c>
      <c r="N727">
        <f t="shared" si="361"/>
        <v>21.473601980008279</v>
      </c>
      <c r="O727">
        <f t="shared" ref="O727:O790" si="370">LN(I727)</f>
        <v>-0.76838905127577506</v>
      </c>
      <c r="P727">
        <f t="shared" ref="P727:P790" si="371">N727+O727</f>
        <v>20.705212928732504</v>
      </c>
      <c r="Q727">
        <f t="shared" ref="Q727:Q790" si="372">P727-EXP(P727)</f>
        <v>-982109048.64174342</v>
      </c>
      <c r="R727">
        <f t="shared" ref="R727:R790" si="373">EXP(Q727)</f>
        <v>0</v>
      </c>
      <c r="S727">
        <f t="shared" ref="S727:S790" si="374">IFERROR(P727-LN(J727),0)</f>
        <v>0</v>
      </c>
      <c r="U727">
        <f t="shared" si="362"/>
        <v>5.2359877559829888</v>
      </c>
      <c r="V727">
        <f t="shared" si="363"/>
        <v>-4.1474263837481153</v>
      </c>
      <c r="W727">
        <f t="shared" ref="W727:W790" si="375">V727*TAN(B727)</f>
        <v>-7.9231785988809165</v>
      </c>
      <c r="X727">
        <f t="shared" si="364"/>
        <v>-2.6871908428979276</v>
      </c>
      <c r="Y727" t="e">
        <f t="shared" si="365"/>
        <v>#NUM!</v>
      </c>
      <c r="Z727">
        <f t="shared" ref="Z727:Z790" si="376">-LN(C727)</f>
        <v>0.76838720937633698</v>
      </c>
      <c r="AA727" t="e">
        <f t="shared" si="366"/>
        <v>#NUM!</v>
      </c>
      <c r="AD727">
        <f t="shared" ref="AD727:AD790" si="377">$D$14</f>
        <v>-5.7463957785221342E-10</v>
      </c>
      <c r="AE727">
        <f t="shared" si="367"/>
        <v>-0.57206434489090841</v>
      </c>
      <c r="AF727">
        <f t="shared" si="368"/>
        <v>20.508890064821713</v>
      </c>
      <c r="AG727">
        <f t="shared" ref="AG727:AG790" si="378">-LN(C727)</f>
        <v>0.76838720937633698</v>
      </c>
      <c r="AH727">
        <f t="shared" ref="AH727:AH790" si="379">SUM(AD727:AG727)</f>
        <v>20.7052129287325</v>
      </c>
      <c r="AI727">
        <f t="shared" si="369"/>
        <v>0</v>
      </c>
    </row>
    <row r="728" spans="1:35" x14ac:dyDescent="0.3">
      <c r="A728">
        <f t="shared" si="359"/>
        <v>0.69399999999999995</v>
      </c>
      <c r="B728">
        <f t="shared" si="349"/>
        <v>1.0901321701324629</v>
      </c>
      <c r="C728">
        <f t="shared" si="354"/>
        <v>0.46236817723934864</v>
      </c>
      <c r="D728">
        <f t="shared" si="350"/>
        <v>1090134.8310609593</v>
      </c>
      <c r="E728">
        <f t="shared" si="355"/>
        <v>0.81995210966091603</v>
      </c>
      <c r="F728">
        <f t="shared" si="351"/>
        <v>2122347148.6892083</v>
      </c>
      <c r="G728" t="e">
        <f t="shared" si="352"/>
        <v>#NUM!</v>
      </c>
      <c r="H728" t="e">
        <f t="shared" si="353"/>
        <v>#NUM!</v>
      </c>
      <c r="I728">
        <f t="shared" si="356"/>
        <v>0.46236732535463404</v>
      </c>
      <c r="J728" t="e">
        <f t="shared" si="357"/>
        <v>#NUM!</v>
      </c>
      <c r="K728" t="e">
        <f t="shared" si="358"/>
        <v>#NUM!</v>
      </c>
      <c r="M728">
        <f t="shared" si="360"/>
        <v>21475809.934593201</v>
      </c>
      <c r="N728">
        <f t="shared" si="361"/>
        <v>21.475787885920301</v>
      </c>
      <c r="O728">
        <f t="shared" si="370"/>
        <v>-0.77139562728112154</v>
      </c>
      <c r="P728">
        <f t="shared" si="371"/>
        <v>20.704392258639178</v>
      </c>
      <c r="Q728">
        <f t="shared" si="372"/>
        <v>-981303391.73544908</v>
      </c>
      <c r="R728">
        <f t="shared" si="373"/>
        <v>0</v>
      </c>
      <c r="S728">
        <f t="shared" si="374"/>
        <v>0</v>
      </c>
      <c r="U728">
        <f t="shared" si="362"/>
        <v>5.2359877559829888</v>
      </c>
      <c r="V728">
        <f t="shared" si="363"/>
        <v>-4.1458555858505264</v>
      </c>
      <c r="W728">
        <f t="shared" si="375"/>
        <v>-7.950548323555549</v>
      </c>
      <c r="X728">
        <f t="shared" si="364"/>
        <v>-2.7145605675725601</v>
      </c>
      <c r="Y728" t="e">
        <f t="shared" si="365"/>
        <v>#NUM!</v>
      </c>
      <c r="Z728">
        <f t="shared" si="376"/>
        <v>0.77139378484139209</v>
      </c>
      <c r="AA728" t="e">
        <f t="shared" si="366"/>
        <v>#NUM!</v>
      </c>
      <c r="AD728">
        <f t="shared" si="377"/>
        <v>-5.7463957785221342E-10</v>
      </c>
      <c r="AE728">
        <f t="shared" si="367"/>
        <v>-0.57288501444394091</v>
      </c>
      <c r="AF728">
        <f t="shared" si="368"/>
        <v>20.505883488816366</v>
      </c>
      <c r="AG728">
        <f t="shared" si="378"/>
        <v>0.77139378484139209</v>
      </c>
      <c r="AH728">
        <f t="shared" si="379"/>
        <v>20.704392258639178</v>
      </c>
      <c r="AI728">
        <f t="shared" si="369"/>
        <v>0</v>
      </c>
    </row>
    <row r="729" spans="1:35" x14ac:dyDescent="0.3">
      <c r="A729">
        <f t="shared" si="359"/>
        <v>0.69499999999999995</v>
      </c>
      <c r="B729">
        <f t="shared" si="349"/>
        <v>1.0917029680300525</v>
      </c>
      <c r="C729">
        <f t="shared" si="354"/>
        <v>0.46097479968844818</v>
      </c>
      <c r="D729">
        <f t="shared" si="350"/>
        <v>1091705.6305293466</v>
      </c>
      <c r="E729">
        <f t="shared" si="355"/>
        <v>0.81814971785758484</v>
      </c>
      <c r="F729">
        <f t="shared" si="351"/>
        <v>2127022700.1452887</v>
      </c>
      <c r="G729" t="e">
        <f t="shared" si="352"/>
        <v>#NUM!</v>
      </c>
      <c r="H729" t="e">
        <f t="shared" si="353"/>
        <v>#NUM!</v>
      </c>
      <c r="I729">
        <f t="shared" si="356"/>
        <v>0.46097395012532077</v>
      </c>
      <c r="J729" t="e">
        <f t="shared" si="357"/>
        <v>#NUM!</v>
      </c>
      <c r="K729" t="e">
        <f t="shared" si="358"/>
        <v>#NUM!</v>
      </c>
      <c r="M729">
        <f t="shared" si="360"/>
        <v>21478010.52347333</v>
      </c>
      <c r="N729">
        <f t="shared" si="361"/>
        <v>21.477988471782311</v>
      </c>
      <c r="O729">
        <f t="shared" si="370"/>
        <v>-0.77441374490243264</v>
      </c>
      <c r="P729">
        <f t="shared" si="371"/>
        <v>20.703574726879879</v>
      </c>
      <c r="Q729">
        <f t="shared" si="372"/>
        <v>-980501472.87282193</v>
      </c>
      <c r="R729">
        <f t="shared" si="373"/>
        <v>0</v>
      </c>
      <c r="S729">
        <f t="shared" si="374"/>
        <v>0</v>
      </c>
      <c r="U729">
        <f t="shared" si="362"/>
        <v>5.2359877559829888</v>
      </c>
      <c r="V729">
        <f t="shared" si="363"/>
        <v>-4.1442847879529365</v>
      </c>
      <c r="W729">
        <f t="shared" si="375"/>
        <v>-7.9780784903976381</v>
      </c>
      <c r="X729">
        <f t="shared" si="364"/>
        <v>-2.7420907344146492</v>
      </c>
      <c r="Y729" t="e">
        <f t="shared" si="365"/>
        <v>#NUM!</v>
      </c>
      <c r="Z729">
        <f t="shared" si="376"/>
        <v>0.77441190192986487</v>
      </c>
      <c r="AA729" t="e">
        <f t="shared" si="366"/>
        <v>#NUM!</v>
      </c>
      <c r="AD729">
        <f t="shared" si="377"/>
        <v>-5.7463957785221342E-10</v>
      </c>
      <c r="AE729">
        <f t="shared" si="367"/>
        <v>-0.57370254567040413</v>
      </c>
      <c r="AF729">
        <f t="shared" si="368"/>
        <v>20.502865371195057</v>
      </c>
      <c r="AG729">
        <f t="shared" si="378"/>
        <v>0.77441190192986487</v>
      </c>
      <c r="AH729">
        <f t="shared" si="379"/>
        <v>20.703574726879879</v>
      </c>
      <c r="AI729">
        <f t="shared" si="369"/>
        <v>0</v>
      </c>
    </row>
    <row r="730" spans="1:35" x14ac:dyDescent="0.3">
      <c r="A730">
        <f t="shared" si="359"/>
        <v>0.69599999999999995</v>
      </c>
      <c r="B730">
        <f t="shared" si="349"/>
        <v>1.0932737659276424</v>
      </c>
      <c r="C730">
        <f t="shared" si="354"/>
        <v>0.45958028472577855</v>
      </c>
      <c r="D730">
        <f t="shared" si="350"/>
        <v>1093276.4299977345</v>
      </c>
      <c r="E730">
        <f t="shared" si="355"/>
        <v>0.81633925097874005</v>
      </c>
      <c r="F730">
        <f t="shared" si="351"/>
        <v>2131739984.2211764</v>
      </c>
      <c r="G730" t="e">
        <f t="shared" si="352"/>
        <v>#NUM!</v>
      </c>
      <c r="H730" t="e">
        <f t="shared" si="353"/>
        <v>#NUM!</v>
      </c>
      <c r="I730">
        <f t="shared" si="356"/>
        <v>0.45957943687090419</v>
      </c>
      <c r="J730" t="e">
        <f t="shared" si="357"/>
        <v>#NUM!</v>
      </c>
      <c r="K730" t="e">
        <f t="shared" si="358"/>
        <v>#NUM!</v>
      </c>
      <c r="M730">
        <f t="shared" si="360"/>
        <v>21480225.857396368</v>
      </c>
      <c r="N730">
        <f t="shared" si="361"/>
        <v>21.480203802675621</v>
      </c>
      <c r="O730">
        <f t="shared" si="370"/>
        <v>-0.77744347536854752</v>
      </c>
      <c r="P730">
        <f t="shared" si="371"/>
        <v>20.702760327307075</v>
      </c>
      <c r="Q730">
        <f t="shared" si="372"/>
        <v>-979703277.94505572</v>
      </c>
      <c r="R730">
        <f t="shared" si="373"/>
        <v>0</v>
      </c>
      <c r="S730">
        <f t="shared" si="374"/>
        <v>0</v>
      </c>
      <c r="U730">
        <f t="shared" si="362"/>
        <v>5.2359877559829888</v>
      </c>
      <c r="V730">
        <f t="shared" si="363"/>
        <v>-4.1427139900553467</v>
      </c>
      <c r="W730">
        <f t="shared" si="375"/>
        <v>-8.0057707101507063</v>
      </c>
      <c r="X730">
        <f t="shared" si="364"/>
        <v>-2.7697829541677175</v>
      </c>
      <c r="Y730" t="e">
        <f t="shared" si="365"/>
        <v>#NUM!</v>
      </c>
      <c r="Z730">
        <f t="shared" si="376"/>
        <v>0.77744163052079274</v>
      </c>
      <c r="AA730" t="e">
        <f t="shared" si="366"/>
        <v>#NUM!</v>
      </c>
      <c r="AD730">
        <f t="shared" si="377"/>
        <v>-5.7463957785221342E-10</v>
      </c>
      <c r="AE730">
        <f t="shared" si="367"/>
        <v>-0.57451694336802273</v>
      </c>
      <c r="AF730">
        <f t="shared" si="368"/>
        <v>20.499835640728943</v>
      </c>
      <c r="AG730">
        <f t="shared" si="378"/>
        <v>0.77744163052079274</v>
      </c>
      <c r="AH730">
        <f t="shared" si="379"/>
        <v>20.702760327307075</v>
      </c>
      <c r="AI730">
        <f t="shared" si="369"/>
        <v>0</v>
      </c>
    </row>
    <row r="731" spans="1:35" x14ac:dyDescent="0.3">
      <c r="A731">
        <f t="shared" si="359"/>
        <v>0.69699999999999995</v>
      </c>
      <c r="B731">
        <f t="shared" si="349"/>
        <v>1.0948445638252318</v>
      </c>
      <c r="C731">
        <f t="shared" si="354"/>
        <v>0.45818463579217439</v>
      </c>
      <c r="D731">
        <f t="shared" si="350"/>
        <v>1094847.2294661219</v>
      </c>
      <c r="E731">
        <f t="shared" si="355"/>
        <v>0.81452072742966786</v>
      </c>
      <c r="F731">
        <f t="shared" si="351"/>
        <v>2136499371.2217236</v>
      </c>
      <c r="G731" t="e">
        <f t="shared" si="352"/>
        <v>#NUM!</v>
      </c>
      <c r="H731" t="e">
        <f t="shared" si="353"/>
        <v>#NUM!</v>
      </c>
      <c r="I731">
        <f t="shared" si="356"/>
        <v>0.45818379027240669</v>
      </c>
      <c r="J731" t="e">
        <f t="shared" si="357"/>
        <v>#NUM!</v>
      </c>
      <c r="K731" t="e">
        <f t="shared" si="358"/>
        <v>#NUM!</v>
      </c>
      <c r="M731">
        <f t="shared" si="360"/>
        <v>21482456.00117987</v>
      </c>
      <c r="N731">
        <f t="shared" si="361"/>
        <v>21.482433943417714</v>
      </c>
      <c r="O731">
        <f t="shared" si="370"/>
        <v>-0.78048488655838921</v>
      </c>
      <c r="P731">
        <f t="shared" si="371"/>
        <v>20.701949056859323</v>
      </c>
      <c r="Q731">
        <f t="shared" si="372"/>
        <v>-978908795.92557597</v>
      </c>
      <c r="R731">
        <f t="shared" si="373"/>
        <v>0</v>
      </c>
      <c r="S731">
        <f t="shared" si="374"/>
        <v>0</v>
      </c>
      <c r="U731">
        <f t="shared" si="362"/>
        <v>5.2359877559829888</v>
      </c>
      <c r="V731">
        <f t="shared" si="363"/>
        <v>-4.1411431921577568</v>
      </c>
      <c r="W731">
        <f t="shared" si="375"/>
        <v>-8.0336266147689912</v>
      </c>
      <c r="X731">
        <f t="shared" si="364"/>
        <v>-2.7976388587860024</v>
      </c>
      <c r="Y731" t="e">
        <f t="shared" si="365"/>
        <v>#NUM!</v>
      </c>
      <c r="Z731">
        <f t="shared" si="376"/>
        <v>0.78048304118758938</v>
      </c>
      <c r="AA731" t="e">
        <f t="shared" si="366"/>
        <v>#NUM!</v>
      </c>
      <c r="AD731">
        <f t="shared" si="377"/>
        <v>-5.7463957785221342E-10</v>
      </c>
      <c r="AE731">
        <f t="shared" si="367"/>
        <v>-0.57532821329272965</v>
      </c>
      <c r="AF731">
        <f t="shared" si="368"/>
        <v>20.496794229539098</v>
      </c>
      <c r="AG731">
        <f t="shared" si="378"/>
        <v>0.78048304118758938</v>
      </c>
      <c r="AH731">
        <f t="shared" si="379"/>
        <v>20.70194905685932</v>
      </c>
      <c r="AI731">
        <f t="shared" si="369"/>
        <v>0</v>
      </c>
    </row>
    <row r="732" spans="1:35" x14ac:dyDescent="0.3">
      <c r="A732">
        <f t="shared" si="359"/>
        <v>0.69799999999999995</v>
      </c>
      <c r="B732">
        <f t="shared" si="349"/>
        <v>1.0964153617228216</v>
      </c>
      <c r="C732">
        <f t="shared" si="354"/>
        <v>0.45678785633126678</v>
      </c>
      <c r="D732">
        <f t="shared" si="350"/>
        <v>1096418.0289345095</v>
      </c>
      <c r="E732">
        <f t="shared" si="355"/>
        <v>0.81269416475503398</v>
      </c>
      <c r="F732">
        <f t="shared" si="351"/>
        <v>2141301239.101541</v>
      </c>
      <c r="G732" t="e">
        <f t="shared" si="352"/>
        <v>#NUM!</v>
      </c>
      <c r="H732" t="e">
        <f t="shared" si="353"/>
        <v>#NUM!</v>
      </c>
      <c r="I732">
        <f t="shared" si="356"/>
        <v>0.45678701273934708</v>
      </c>
      <c r="J732" t="e">
        <f t="shared" si="357"/>
        <v>#NUM!</v>
      </c>
      <c r="K732" t="e">
        <f t="shared" si="358"/>
        <v>#NUM!</v>
      </c>
      <c r="M732">
        <f t="shared" si="360"/>
        <v>21484701.021523699</v>
      </c>
      <c r="N732">
        <f t="shared" si="361"/>
        <v>21.484678960708376</v>
      </c>
      <c r="O732">
        <f t="shared" si="370"/>
        <v>-0.78353805200039905</v>
      </c>
      <c r="P732">
        <f t="shared" si="371"/>
        <v>20.701140908707977</v>
      </c>
      <c r="Q732">
        <f t="shared" si="372"/>
        <v>-978118012.15415025</v>
      </c>
      <c r="R732">
        <f t="shared" si="373"/>
        <v>0</v>
      </c>
      <c r="S732">
        <f t="shared" si="374"/>
        <v>0</v>
      </c>
      <c r="U732">
        <f t="shared" si="362"/>
        <v>5.2359877559829888</v>
      </c>
      <c r="V732">
        <f t="shared" si="363"/>
        <v>-4.139572394260167</v>
      </c>
      <c r="W732">
        <f t="shared" si="375"/>
        <v>-8.0616478577688202</v>
      </c>
      <c r="X732">
        <f t="shared" si="364"/>
        <v>-2.8256601017858314</v>
      </c>
      <c r="Y732" t="e">
        <f t="shared" si="365"/>
        <v>#NUM!</v>
      </c>
      <c r="Z732">
        <f t="shared" si="376"/>
        <v>0.78353620520721712</v>
      </c>
      <c r="AA732" t="e">
        <f t="shared" si="366"/>
        <v>#NUM!</v>
      </c>
      <c r="AD732">
        <f t="shared" si="377"/>
        <v>-5.7463957785221342E-10</v>
      </c>
      <c r="AE732">
        <f t="shared" si="367"/>
        <v>-0.57613636002169055</v>
      </c>
      <c r="AF732">
        <f t="shared" si="368"/>
        <v>20.49374106409709</v>
      </c>
      <c r="AG732">
        <f t="shared" si="378"/>
        <v>0.78353620520721712</v>
      </c>
      <c r="AH732">
        <f t="shared" si="379"/>
        <v>20.701140908707977</v>
      </c>
      <c r="AI732">
        <f t="shared" si="369"/>
        <v>0</v>
      </c>
    </row>
    <row r="733" spans="1:35" x14ac:dyDescent="0.3">
      <c r="A733">
        <f t="shared" si="359"/>
        <v>0.69899999999999995</v>
      </c>
      <c r="B733">
        <f t="shared" si="349"/>
        <v>1.0979861596204112</v>
      </c>
      <c r="C733">
        <f t="shared" si="354"/>
        <v>0.45538994978947761</v>
      </c>
      <c r="D733">
        <f t="shared" si="350"/>
        <v>1097988.8284028971</v>
      </c>
      <c r="E733">
        <f t="shared" si="355"/>
        <v>0.81085958111675183</v>
      </c>
      <c r="F733">
        <f t="shared" si="351"/>
        <v>2146145969.6928458</v>
      </c>
      <c r="G733" t="e">
        <f t="shared" si="352"/>
        <v>#NUM!</v>
      </c>
      <c r="H733" t="e">
        <f t="shared" si="353"/>
        <v>#NUM!</v>
      </c>
      <c r="I733">
        <f t="shared" si="356"/>
        <v>0.45538910833898727</v>
      </c>
      <c r="J733" t="e">
        <f t="shared" si="357"/>
        <v>#NUM!</v>
      </c>
      <c r="K733" t="e">
        <f t="shared" si="358"/>
        <v>#NUM!</v>
      </c>
      <c r="M733">
        <f t="shared" si="360"/>
        <v>21486960.985209368</v>
      </c>
      <c r="N733">
        <f t="shared" si="361"/>
        <v>21.48693892132906</v>
      </c>
      <c r="O733">
        <f t="shared" si="370"/>
        <v>-0.78660304232935563</v>
      </c>
      <c r="P733">
        <f t="shared" si="371"/>
        <v>20.700335878999702</v>
      </c>
      <c r="Q733">
        <f t="shared" si="372"/>
        <v>-977330914.94113576</v>
      </c>
      <c r="R733">
        <f t="shared" si="373"/>
        <v>0</v>
      </c>
      <c r="S733">
        <f t="shared" si="374"/>
        <v>0</v>
      </c>
      <c r="U733">
        <f t="shared" si="362"/>
        <v>5.2359877559829888</v>
      </c>
      <c r="V733">
        <f t="shared" si="363"/>
        <v>-4.138001596362578</v>
      </c>
      <c r="W733">
        <f t="shared" si="375"/>
        <v>-8.0898361145868591</v>
      </c>
      <c r="X733">
        <f t="shared" si="364"/>
        <v>-2.8538483586038703</v>
      </c>
      <c r="Y733" t="e">
        <f t="shared" si="365"/>
        <v>#NUM!</v>
      </c>
      <c r="Z733">
        <f t="shared" si="376"/>
        <v>0.78660119456950028</v>
      </c>
      <c r="AA733" t="e">
        <f t="shared" si="366"/>
        <v>#NUM!</v>
      </c>
      <c r="AD733">
        <f t="shared" si="377"/>
        <v>-5.7463957785221342E-10</v>
      </c>
      <c r="AE733">
        <f t="shared" si="367"/>
        <v>-0.57694138876329559</v>
      </c>
      <c r="AF733">
        <f t="shared" si="368"/>
        <v>20.490676073768132</v>
      </c>
      <c r="AG733">
        <f t="shared" si="378"/>
        <v>0.78660119456950028</v>
      </c>
      <c r="AH733">
        <f t="shared" si="379"/>
        <v>20.700335878999695</v>
      </c>
      <c r="AI733">
        <f t="shared" si="369"/>
        <v>0</v>
      </c>
    </row>
    <row r="734" spans="1:35" x14ac:dyDescent="0.3">
      <c r="A734">
        <f t="shared" si="359"/>
        <v>0.7</v>
      </c>
      <c r="B734">
        <f t="shared" si="349"/>
        <v>1.0995569575180009</v>
      </c>
      <c r="C734">
        <f t="shared" si="354"/>
        <v>0.45399091961600907</v>
      </c>
      <c r="D734">
        <f t="shared" si="350"/>
        <v>1099559.6278712845</v>
      </c>
      <c r="E734">
        <f t="shared" si="355"/>
        <v>0.80901699475827638</v>
      </c>
      <c r="F734">
        <f t="shared" si="351"/>
        <v>2151033950.1835828</v>
      </c>
      <c r="G734" t="e">
        <f t="shared" si="352"/>
        <v>#NUM!</v>
      </c>
      <c r="H734" t="e">
        <f t="shared" si="353"/>
        <v>#NUM!</v>
      </c>
      <c r="I734">
        <f t="shared" si="356"/>
        <v>0.45399008052101081</v>
      </c>
      <c r="J734" t="e">
        <f t="shared" si="357"/>
        <v>#NUM!</v>
      </c>
      <c r="K734" t="e">
        <f t="shared" si="358"/>
        <v>#NUM!</v>
      </c>
      <c r="M734">
        <f t="shared" si="360"/>
        <v>21489235.959763844</v>
      </c>
      <c r="N734">
        <f t="shared" si="361"/>
        <v>21.489213892806646</v>
      </c>
      <c r="O734">
        <f t="shared" si="370"/>
        <v>-0.789679930252147</v>
      </c>
      <c r="P734">
        <f t="shared" si="371"/>
        <v>20.699533962554497</v>
      </c>
      <c r="Q734">
        <f t="shared" si="372"/>
        <v>-976547491.3543514</v>
      </c>
      <c r="R734">
        <f t="shared" si="373"/>
        <v>0</v>
      </c>
      <c r="S734">
        <f t="shared" si="374"/>
        <v>0</v>
      </c>
      <c r="U734">
        <f t="shared" si="362"/>
        <v>5.2359877559829888</v>
      </c>
      <c r="V734">
        <f t="shared" si="363"/>
        <v>-4.1364307984649882</v>
      </c>
      <c r="W734">
        <f t="shared" si="375"/>
        <v>-8.1181930829456483</v>
      </c>
      <c r="X734">
        <f t="shared" si="364"/>
        <v>-2.8822053269626595</v>
      </c>
      <c r="Y734" t="e">
        <f t="shared" si="365"/>
        <v>#NUM!</v>
      </c>
      <c r="Z734">
        <f t="shared" si="376"/>
        <v>0.78967808198660361</v>
      </c>
      <c r="AA734" t="e">
        <f t="shared" si="366"/>
        <v>#NUM!</v>
      </c>
      <c r="AD734">
        <f t="shared" si="377"/>
        <v>-5.7463957785221342E-10</v>
      </c>
      <c r="AE734">
        <f t="shared" si="367"/>
        <v>-0.57774330470280921</v>
      </c>
      <c r="AF734">
        <f t="shared" si="368"/>
        <v>20.48759918584534</v>
      </c>
      <c r="AG734">
        <f t="shared" si="378"/>
        <v>0.78967808198660361</v>
      </c>
      <c r="AH734">
        <f t="shared" si="379"/>
        <v>20.699533962554497</v>
      </c>
      <c r="AI734">
        <f t="shared" si="369"/>
        <v>0</v>
      </c>
    </row>
    <row r="735" spans="1:35" x14ac:dyDescent="0.3">
      <c r="A735">
        <f t="shared" si="359"/>
        <v>0.70099999999999996</v>
      </c>
      <c r="B735">
        <f t="shared" si="349"/>
        <v>1.1011277554155905</v>
      </c>
      <c r="C735">
        <f t="shared" si="354"/>
        <v>0.45259076926283592</v>
      </c>
      <c r="D735">
        <f t="shared" si="350"/>
        <v>1101130.4273396721</v>
      </c>
      <c r="E735">
        <f t="shared" si="355"/>
        <v>0.80716642359207569</v>
      </c>
      <c r="F735">
        <f t="shared" si="351"/>
        <v>2155965574.306417</v>
      </c>
      <c r="G735" t="e">
        <f t="shared" si="352"/>
        <v>#NUM!</v>
      </c>
      <c r="H735" t="e">
        <f t="shared" si="353"/>
        <v>#NUM!</v>
      </c>
      <c r="I735">
        <f t="shared" si="356"/>
        <v>0.45258993211501231</v>
      </c>
      <c r="J735" t="e">
        <f t="shared" si="357"/>
        <v>#NUM!</v>
      </c>
      <c r="K735" t="e">
        <f t="shared" si="358"/>
        <v>#NUM!</v>
      </c>
      <c r="M735">
        <f t="shared" si="360"/>
        <v>21491526.01397986</v>
      </c>
      <c r="N735">
        <f t="shared" si="361"/>
        <v>21.491503943933804</v>
      </c>
      <c r="O735">
        <f t="shared" si="370"/>
        <v>-0.79276879058377636</v>
      </c>
      <c r="P735">
        <f t="shared" si="371"/>
        <v>20.698735153350029</v>
      </c>
      <c r="Q735">
        <f t="shared" si="372"/>
        <v>-975767727.69657838</v>
      </c>
      <c r="R735">
        <f t="shared" si="373"/>
        <v>0</v>
      </c>
      <c r="S735">
        <f t="shared" si="374"/>
        <v>0</v>
      </c>
      <c r="U735">
        <f t="shared" si="362"/>
        <v>5.2359877559829888</v>
      </c>
      <c r="V735">
        <f t="shared" si="363"/>
        <v>-4.1348600005673983</v>
      </c>
      <c r="W735">
        <f t="shared" si="375"/>
        <v>-8.1467204832264191</v>
      </c>
      <c r="X735">
        <f t="shared" si="364"/>
        <v>-2.9107327272434302</v>
      </c>
      <c r="Y735" t="e">
        <f t="shared" si="365"/>
        <v>#NUM!</v>
      </c>
      <c r="Z735">
        <f t="shared" si="376"/>
        <v>0.79276694090266331</v>
      </c>
      <c r="AA735" t="e">
        <f t="shared" si="366"/>
        <v>#NUM!</v>
      </c>
      <c r="AD735">
        <f t="shared" si="377"/>
        <v>-5.7463957785221342E-10</v>
      </c>
      <c r="AE735">
        <f t="shared" si="367"/>
        <v>-0.57854211249171172</v>
      </c>
      <c r="AF735">
        <f t="shared" si="368"/>
        <v>20.484510325513714</v>
      </c>
      <c r="AG735">
        <f t="shared" si="378"/>
        <v>0.79276694090266331</v>
      </c>
      <c r="AH735">
        <f t="shared" si="379"/>
        <v>20.698735153350025</v>
      </c>
      <c r="AI735">
        <f t="shared" si="369"/>
        <v>0</v>
      </c>
    </row>
    <row r="736" spans="1:35" x14ac:dyDescent="0.3">
      <c r="A736">
        <f t="shared" si="359"/>
        <v>0.70199999999999996</v>
      </c>
      <c r="B736">
        <f t="shared" si="349"/>
        <v>1.1026985533131803</v>
      </c>
      <c r="C736">
        <f t="shared" si="354"/>
        <v>0.45118950218469672</v>
      </c>
      <c r="D736">
        <f t="shared" si="350"/>
        <v>1102701.2268080597</v>
      </c>
      <c r="E736">
        <f t="shared" si="355"/>
        <v>0.80530788601880265</v>
      </c>
      <c r="F736">
        <f t="shared" si="351"/>
        <v>2160941240.2549286</v>
      </c>
      <c r="G736" t="e">
        <f t="shared" si="352"/>
        <v>#NUM!</v>
      </c>
      <c r="H736" t="e">
        <f t="shared" si="353"/>
        <v>#NUM!</v>
      </c>
      <c r="I736">
        <f t="shared" si="356"/>
        <v>0.45118866719807216</v>
      </c>
      <c r="J736" t="e">
        <f t="shared" si="357"/>
        <v>#NUM!</v>
      </c>
      <c r="K736" t="e">
        <f t="shared" si="358"/>
        <v>#NUM!</v>
      </c>
      <c r="M736">
        <f t="shared" si="360"/>
        <v>21493831.216913942</v>
      </c>
      <c r="N736">
        <f t="shared" si="361"/>
        <v>21.493809143766981</v>
      </c>
      <c r="O736">
        <f t="shared" si="370"/>
        <v>-0.79586969613927494</v>
      </c>
      <c r="P736">
        <f t="shared" si="371"/>
        <v>20.697939447627707</v>
      </c>
      <c r="Q736">
        <f t="shared" si="372"/>
        <v>-974991612.53690588</v>
      </c>
      <c r="R736">
        <f t="shared" si="373"/>
        <v>0</v>
      </c>
      <c r="S736">
        <f t="shared" si="374"/>
        <v>0</v>
      </c>
      <c r="U736">
        <f t="shared" si="362"/>
        <v>5.2359877559829888</v>
      </c>
      <c r="V736">
        <f t="shared" si="363"/>
        <v>-4.1332892026698085</v>
      </c>
      <c r="W736">
        <f t="shared" si="375"/>
        <v>-8.1754200588494133</v>
      </c>
      <c r="X736">
        <f t="shared" si="364"/>
        <v>-2.9394323028664244</v>
      </c>
      <c r="Y736" t="e">
        <f t="shared" si="365"/>
        <v>#NUM!</v>
      </c>
      <c r="Z736">
        <f t="shared" si="376"/>
        <v>0.79586784550358169</v>
      </c>
      <c r="AA736" t="e">
        <f t="shared" si="366"/>
        <v>#NUM!</v>
      </c>
      <c r="AD736">
        <f t="shared" si="377"/>
        <v>-5.7463957785221342E-10</v>
      </c>
      <c r="AE736">
        <f t="shared" si="367"/>
        <v>-0.57933781725944955</v>
      </c>
      <c r="AF736">
        <f t="shared" si="368"/>
        <v>20.481409419958215</v>
      </c>
      <c r="AG736">
        <f t="shared" si="378"/>
        <v>0.79586784550358169</v>
      </c>
      <c r="AH736">
        <f t="shared" si="379"/>
        <v>20.697939447627707</v>
      </c>
      <c r="AI736">
        <f t="shared" si="369"/>
        <v>0</v>
      </c>
    </row>
    <row r="737" spans="1:35" x14ac:dyDescent="0.3">
      <c r="A737">
        <f t="shared" si="359"/>
        <v>0.70299999999999996</v>
      </c>
      <c r="B737">
        <f t="shared" si="349"/>
        <v>1.1042693512107697</v>
      </c>
      <c r="C737">
        <f t="shared" si="354"/>
        <v>0.4497871218390862</v>
      </c>
      <c r="D737">
        <f t="shared" si="350"/>
        <v>1104272.0262764471</v>
      </c>
      <c r="E737">
        <f t="shared" si="355"/>
        <v>0.80344140052009727</v>
      </c>
      <c r="F737">
        <f t="shared" si="351"/>
        <v>2165961351.8472357</v>
      </c>
      <c r="G737" t="e">
        <f t="shared" si="352"/>
        <v>#NUM!</v>
      </c>
      <c r="H737" t="e">
        <f t="shared" si="353"/>
        <v>#NUM!</v>
      </c>
      <c r="I737">
        <f t="shared" si="356"/>
        <v>0.44978628902021162</v>
      </c>
      <c r="J737" t="e">
        <f t="shared" si="357"/>
        <v>#NUM!</v>
      </c>
      <c r="K737" t="e">
        <f t="shared" si="358"/>
        <v>#NUM!</v>
      </c>
      <c r="M737">
        <f t="shared" si="360"/>
        <v>21496151.638397008</v>
      </c>
      <c r="N737">
        <f t="shared" si="361"/>
        <v>21.496129562137021</v>
      </c>
      <c r="O737">
        <f t="shared" si="370"/>
        <v>-0.79898272231322309</v>
      </c>
      <c r="P737">
        <f t="shared" si="371"/>
        <v>20.697146839823798</v>
      </c>
      <c r="Q737">
        <f t="shared" si="372"/>
        <v>-974219132.73765039</v>
      </c>
      <c r="R737">
        <f t="shared" si="373"/>
        <v>0</v>
      </c>
      <c r="S737">
        <f t="shared" si="374"/>
        <v>0</v>
      </c>
      <c r="U737">
        <f t="shared" si="362"/>
        <v>5.2359877559829888</v>
      </c>
      <c r="V737">
        <f t="shared" si="363"/>
        <v>-4.1317184047722186</v>
      </c>
      <c r="W737">
        <f t="shared" si="375"/>
        <v>-8.2042935766618772</v>
      </c>
      <c r="X737">
        <f t="shared" si="364"/>
        <v>-2.9683058206788884</v>
      </c>
      <c r="Y737" t="e">
        <f t="shared" si="365"/>
        <v>#NUM!</v>
      </c>
      <c r="Z737">
        <f t="shared" si="376"/>
        <v>0.79898087072698343</v>
      </c>
      <c r="AA737" t="e">
        <f t="shared" si="366"/>
        <v>#NUM!</v>
      </c>
      <c r="AD737">
        <f t="shared" si="377"/>
        <v>-5.7463957785221342E-10</v>
      </c>
      <c r="AE737">
        <f t="shared" si="367"/>
        <v>-0.58013042411281157</v>
      </c>
      <c r="AF737">
        <f t="shared" si="368"/>
        <v>20.478296393784266</v>
      </c>
      <c r="AG737">
        <f t="shared" si="378"/>
        <v>0.79898087072698343</v>
      </c>
      <c r="AH737">
        <f t="shared" si="379"/>
        <v>20.697146839823798</v>
      </c>
      <c r="AI737">
        <f t="shared" si="369"/>
        <v>0</v>
      </c>
    </row>
    <row r="738" spans="1:35" x14ac:dyDescent="0.3">
      <c r="A738">
        <f t="shared" si="359"/>
        <v>0.70399999999999996</v>
      </c>
      <c r="B738">
        <f t="shared" ref="B738:B801" si="380">(1-A738)*-theta0+A738*PI()/2</f>
        <v>1.1058401491083594</v>
      </c>
      <c r="C738">
        <f t="shared" si="354"/>
        <v>0.44838363168624468</v>
      </c>
      <c r="D738">
        <f t="shared" ref="D738:D801" si="381">alpha*(B738+theta0)</f>
        <v>1105842.8257448347</v>
      </c>
      <c r="E738">
        <f t="shared" si="355"/>
        <v>0.80156698524075964</v>
      </c>
      <c r="F738">
        <f t="shared" ref="F738:F801" si="382">x_m_zeta/E738</f>
        <v>2171026319.750246</v>
      </c>
      <c r="G738" t="e">
        <f t="shared" ref="G738:G801" si="383">(F738)^alpha</f>
        <v>#NUM!</v>
      </c>
      <c r="H738" t="e">
        <f t="shared" ref="H738:H801" si="384">(cat0*C738*G738)^(1/(alpha-1))</f>
        <v>#NUM!</v>
      </c>
      <c r="I738">
        <f t="shared" si="356"/>
        <v>0.4483828010416524</v>
      </c>
      <c r="J738" t="e">
        <f t="shared" si="357"/>
        <v>#NUM!</v>
      </c>
      <c r="K738" t="e">
        <f t="shared" si="358"/>
        <v>#NUM!</v>
      </c>
      <c r="M738">
        <f t="shared" si="360"/>
        <v>21498487.349565305</v>
      </c>
      <c r="N738">
        <f t="shared" si="361"/>
        <v>21.498465270180095</v>
      </c>
      <c r="O738">
        <f t="shared" si="370"/>
        <v>-0.80210794480509584</v>
      </c>
      <c r="P738">
        <f t="shared" si="371"/>
        <v>20.696357325374997</v>
      </c>
      <c r="Q738">
        <f t="shared" si="372"/>
        <v>-973450276.19211841</v>
      </c>
      <c r="R738">
        <f t="shared" si="373"/>
        <v>0</v>
      </c>
      <c r="S738">
        <f t="shared" si="374"/>
        <v>0</v>
      </c>
      <c r="U738">
        <f t="shared" si="362"/>
        <v>5.2359877559829888</v>
      </c>
      <c r="V738">
        <f t="shared" si="363"/>
        <v>-4.1301476068746297</v>
      </c>
      <c r="W738">
        <f t="shared" si="375"/>
        <v>-8.2333428273339866</v>
      </c>
      <c r="X738">
        <f t="shared" si="364"/>
        <v>-2.9973550713509978</v>
      </c>
      <c r="Y738" t="e">
        <f t="shared" si="365"/>
        <v>#NUM!</v>
      </c>
      <c r="Z738">
        <f t="shared" si="376"/>
        <v>0.80210609227234719</v>
      </c>
      <c r="AA738" t="e">
        <f t="shared" si="366"/>
        <v>#NUM!</v>
      </c>
      <c r="AD738">
        <f t="shared" si="377"/>
        <v>-5.7463957785221342E-10</v>
      </c>
      <c r="AE738">
        <f t="shared" si="367"/>
        <v>-0.58091993761510075</v>
      </c>
      <c r="AF738">
        <f t="shared" si="368"/>
        <v>20.475171171292395</v>
      </c>
      <c r="AG738">
        <f t="shared" si="378"/>
        <v>0.80210609227234719</v>
      </c>
      <c r="AH738">
        <f t="shared" si="379"/>
        <v>20.696357325375001</v>
      </c>
      <c r="AI738">
        <f t="shared" si="369"/>
        <v>0</v>
      </c>
    </row>
    <row r="739" spans="1:35" x14ac:dyDescent="0.3">
      <c r="A739">
        <f t="shared" si="359"/>
        <v>0.70499999999999996</v>
      </c>
      <c r="B739">
        <f t="shared" si="380"/>
        <v>1.1074109470059492</v>
      </c>
      <c r="C739">
        <f t="shared" ref="C739:C802" si="385">COS(B739)</f>
        <v>0.44697903518915166</v>
      </c>
      <c r="D739">
        <f t="shared" si="381"/>
        <v>1107413.6252132223</v>
      </c>
      <c r="E739">
        <f t="shared" ref="E739:E802" si="386">SIN(D739)</f>
        <v>0.79968465881854811</v>
      </c>
      <c r="F739">
        <f t="shared" si="382"/>
        <v>2176136559.3427124</v>
      </c>
      <c r="G739" t="e">
        <f t="shared" si="383"/>
        <v>#NUM!</v>
      </c>
      <c r="H739" t="e">
        <f t="shared" si="384"/>
        <v>#NUM!</v>
      </c>
      <c r="I739">
        <f t="shared" ref="I739:I802" si="387">COS(D739-B739)</f>
        <v>0.44697820672535443</v>
      </c>
      <c r="J739" t="e">
        <f t="shared" ref="J739:J802" si="388">H739*I739</f>
        <v>#NUM!</v>
      </c>
      <c r="K739" t="e">
        <f t="shared" ref="K739:K802" si="389">J739*EXP(-J739)</f>
        <v>#NUM!</v>
      </c>
      <c r="M739">
        <f t="shared" si="360"/>
        <v>21500838.421838764</v>
      </c>
      <c r="N739">
        <f t="shared" si="361"/>
        <v>21.500816339316064</v>
      </c>
      <c r="O739">
        <f t="shared" si="370"/>
        <v>-0.80524544008651733</v>
      </c>
      <c r="P739">
        <f t="shared" si="371"/>
        <v>20.695570899229548</v>
      </c>
      <c r="Q739">
        <f t="shared" si="372"/>
        <v>-972685030.37223673</v>
      </c>
      <c r="R739">
        <f t="shared" si="373"/>
        <v>0</v>
      </c>
      <c r="S739">
        <f t="shared" si="374"/>
        <v>0</v>
      </c>
      <c r="U739">
        <f t="shared" si="362"/>
        <v>5.2359877559829888</v>
      </c>
      <c r="V739">
        <f t="shared" si="363"/>
        <v>-4.1285768089770398</v>
      </c>
      <c r="W739">
        <f t="shared" si="375"/>
        <v>-8.2625696257627208</v>
      </c>
      <c r="X739">
        <f t="shared" si="364"/>
        <v>-3.026581869779732</v>
      </c>
      <c r="Y739" t="e">
        <f t="shared" si="365"/>
        <v>#NUM!</v>
      </c>
      <c r="Z739">
        <f t="shared" si="376"/>
        <v>0.80524358661129869</v>
      </c>
      <c r="AA739" t="e">
        <f t="shared" si="366"/>
        <v>#NUM!</v>
      </c>
      <c r="AD739">
        <f t="shared" si="377"/>
        <v>-5.7463957785221342E-10</v>
      </c>
      <c r="AE739">
        <f t="shared" si="367"/>
        <v>-0.58170636281808663</v>
      </c>
      <c r="AF739">
        <f t="shared" si="368"/>
        <v>20.472033676010973</v>
      </c>
      <c r="AG739">
        <f t="shared" si="378"/>
        <v>0.80524358661129869</v>
      </c>
      <c r="AH739">
        <f t="shared" si="379"/>
        <v>20.695570899229544</v>
      </c>
      <c r="AI739">
        <f t="shared" si="369"/>
        <v>0</v>
      </c>
    </row>
    <row r="740" spans="1:35" x14ac:dyDescent="0.3">
      <c r="A740">
        <f t="shared" ref="A740:A803" si="390">ROUND(A739+1/1000,3)</f>
        <v>0.70599999999999996</v>
      </c>
      <c r="B740">
        <f t="shared" si="380"/>
        <v>1.1089817449035386</v>
      </c>
      <c r="C740">
        <f t="shared" si="385"/>
        <v>0.44557333581351677</v>
      </c>
      <c r="D740">
        <f t="shared" si="381"/>
        <v>1108984.4246816097</v>
      </c>
      <c r="E740">
        <f t="shared" si="386"/>
        <v>0.79779443997164567</v>
      </c>
      <c r="F740">
        <f t="shared" si="382"/>
        <v>2181292491.9135752</v>
      </c>
      <c r="G740" t="e">
        <f t="shared" si="383"/>
        <v>#NUM!</v>
      </c>
      <c r="H740" t="e">
        <f t="shared" si="384"/>
        <v>#NUM!</v>
      </c>
      <c r="I740">
        <f t="shared" si="387"/>
        <v>0.44557250953700767</v>
      </c>
      <c r="J740" t="e">
        <f t="shared" si="388"/>
        <v>#NUM!</v>
      </c>
      <c r="K740" t="e">
        <f t="shared" si="389"/>
        <v>#NUM!</v>
      </c>
      <c r="M740">
        <f t="shared" si="360"/>
        <v>21503204.927442137</v>
      </c>
      <c r="N740">
        <f t="shared" si="361"/>
        <v>21.50318284176959</v>
      </c>
      <c r="O740">
        <f t="shared" si="370"/>
        <v>-0.80839528541173267</v>
      </c>
      <c r="P740">
        <f t="shared" si="371"/>
        <v>20.694787556357856</v>
      </c>
      <c r="Q740">
        <f t="shared" si="372"/>
        <v>-971923382.82640016</v>
      </c>
      <c r="R740">
        <f t="shared" si="373"/>
        <v>0</v>
      </c>
      <c r="S740">
        <f t="shared" si="374"/>
        <v>0</v>
      </c>
      <c r="U740">
        <f t="shared" si="362"/>
        <v>5.2359877559829888</v>
      </c>
      <c r="V740">
        <f t="shared" si="363"/>
        <v>-4.12700601107945</v>
      </c>
      <c r="W740">
        <f t="shared" si="375"/>
        <v>-8.2919758114840469</v>
      </c>
      <c r="X740">
        <f t="shared" si="364"/>
        <v>-3.0559880555010581</v>
      </c>
      <c r="Y740" t="e">
        <f t="shared" si="365"/>
        <v>#NUM!</v>
      </c>
      <c r="Z740">
        <f t="shared" si="376"/>
        <v>0.80839343099808436</v>
      </c>
      <c r="AA740" t="e">
        <f t="shared" si="366"/>
        <v>#NUM!</v>
      </c>
      <c r="AD740">
        <f t="shared" si="377"/>
        <v>-5.7463957785221342E-10</v>
      </c>
      <c r="AE740">
        <f t="shared" si="367"/>
        <v>-0.58248970475134587</v>
      </c>
      <c r="AF740">
        <f t="shared" si="368"/>
        <v>20.468883830685755</v>
      </c>
      <c r="AG740">
        <f t="shared" si="378"/>
        <v>0.80839343099808436</v>
      </c>
      <c r="AH740">
        <f t="shared" si="379"/>
        <v>20.694787556357852</v>
      </c>
      <c r="AI740">
        <f t="shared" si="369"/>
        <v>0</v>
      </c>
    </row>
    <row r="741" spans="1:35" x14ac:dyDescent="0.3">
      <c r="A741">
        <f t="shared" si="390"/>
        <v>0.70699999999999996</v>
      </c>
      <c r="B741">
        <f t="shared" si="380"/>
        <v>1.1105525428011285</v>
      </c>
      <c r="C741">
        <f t="shared" si="385"/>
        <v>0.44416653702776976</v>
      </c>
      <c r="D741">
        <f t="shared" si="381"/>
        <v>1110555.2241499973</v>
      </c>
      <c r="E741">
        <f t="shared" si="386"/>
        <v>0.79589634707557344</v>
      </c>
      <c r="F741">
        <f t="shared" si="382"/>
        <v>2186494545.9227057</v>
      </c>
      <c r="G741" t="e">
        <f t="shared" si="383"/>
        <v>#NUM!</v>
      </c>
      <c r="H741" t="e">
        <f t="shared" si="384"/>
        <v>#NUM!</v>
      </c>
      <c r="I741">
        <f t="shared" si="387"/>
        <v>0.44416571294502294</v>
      </c>
      <c r="J741" t="e">
        <f t="shared" si="388"/>
        <v>#NUM!</v>
      </c>
      <c r="K741" t="e">
        <f t="shared" si="389"/>
        <v>#NUM!</v>
      </c>
      <c r="M741">
        <f t="shared" si="360"/>
        <v>21505586.939946786</v>
      </c>
      <c r="N741">
        <f t="shared" si="361"/>
        <v>21.505564851111966</v>
      </c>
      <c r="O741">
        <f t="shared" si="370"/>
        <v>-0.81155755882826064</v>
      </c>
      <c r="P741">
        <f t="shared" si="371"/>
        <v>20.694007292283707</v>
      </c>
      <c r="Q741">
        <f t="shared" si="372"/>
        <v>-971165321.69498253</v>
      </c>
      <c r="R741">
        <f t="shared" si="373"/>
        <v>0</v>
      </c>
      <c r="S741">
        <f t="shared" si="374"/>
        <v>0</v>
      </c>
      <c r="U741">
        <f t="shared" si="362"/>
        <v>5.2359877559829888</v>
      </c>
      <c r="V741">
        <f t="shared" si="363"/>
        <v>-4.1254352131818601</v>
      </c>
      <c r="W741">
        <f t="shared" si="375"/>
        <v>-8.3215632490935629</v>
      </c>
      <c r="X741">
        <f t="shared" si="364"/>
        <v>-3.0855754931105741</v>
      </c>
      <c r="Y741" t="e">
        <f t="shared" si="365"/>
        <v>#NUM!</v>
      </c>
      <c r="Z741">
        <f t="shared" si="376"/>
        <v>0.81155570348022643</v>
      </c>
      <c r="AA741" t="e">
        <f t="shared" si="366"/>
        <v>#NUM!</v>
      </c>
      <c r="AD741">
        <f t="shared" si="377"/>
        <v>-5.7463957785221342E-10</v>
      </c>
      <c r="AE741">
        <f t="shared" si="367"/>
        <v>-0.58326996789111396</v>
      </c>
      <c r="AF741">
        <f t="shared" si="368"/>
        <v>20.465721557269227</v>
      </c>
      <c r="AG741">
        <f t="shared" si="378"/>
        <v>0.81155570348022643</v>
      </c>
      <c r="AH741">
        <f t="shared" si="379"/>
        <v>20.6940072922837</v>
      </c>
      <c r="AI741">
        <f t="shared" si="369"/>
        <v>0</v>
      </c>
    </row>
    <row r="742" spans="1:35" x14ac:dyDescent="0.3">
      <c r="A742">
        <f t="shared" si="390"/>
        <v>0.70799999999999996</v>
      </c>
      <c r="B742">
        <f t="shared" si="380"/>
        <v>1.1121233406987181</v>
      </c>
      <c r="C742">
        <f t="shared" si="385"/>
        <v>0.44275864230305417</v>
      </c>
      <c r="D742">
        <f t="shared" si="381"/>
        <v>1112126.023618385</v>
      </c>
      <c r="E742">
        <f t="shared" si="386"/>
        <v>0.79399039900353885</v>
      </c>
      <c r="F742">
        <f t="shared" si="382"/>
        <v>2191743154.8095961</v>
      </c>
      <c r="G742" t="e">
        <f t="shared" si="383"/>
        <v>#NUM!</v>
      </c>
      <c r="H742" t="e">
        <f t="shared" si="384"/>
        <v>#NUM!</v>
      </c>
      <c r="I742">
        <f t="shared" si="387"/>
        <v>0.44275782021175852</v>
      </c>
      <c r="J742" t="e">
        <f t="shared" si="388"/>
        <v>#NUM!</v>
      </c>
      <c r="K742" t="e">
        <f t="shared" si="389"/>
        <v>#NUM!</v>
      </c>
      <c r="M742">
        <f t="shared" si="360"/>
        <v>21507984.533229075</v>
      </c>
      <c r="N742">
        <f t="shared" si="361"/>
        <v>21.507962441219476</v>
      </c>
      <c r="O742">
        <f t="shared" si="370"/>
        <v>-0.81473233965923741</v>
      </c>
      <c r="P742">
        <f t="shared" si="371"/>
        <v>20.693230101560239</v>
      </c>
      <c r="Q742">
        <f t="shared" si="372"/>
        <v>-970410834.22900844</v>
      </c>
      <c r="R742">
        <f t="shared" si="373"/>
        <v>0</v>
      </c>
      <c r="S742">
        <f t="shared" si="374"/>
        <v>0</v>
      </c>
      <c r="U742">
        <f t="shared" si="362"/>
        <v>5.2359877559829888</v>
      </c>
      <c r="V742">
        <f t="shared" si="363"/>
        <v>-4.1238644152842703</v>
      </c>
      <c r="W742">
        <f t="shared" si="375"/>
        <v>-8.3513338286756902</v>
      </c>
      <c r="X742">
        <f t="shared" si="364"/>
        <v>-3.1153460726927014</v>
      </c>
      <c r="Y742" t="e">
        <f t="shared" si="365"/>
        <v>#NUM!</v>
      </c>
      <c r="Z742">
        <f t="shared" si="376"/>
        <v>0.81473048290935079</v>
      </c>
      <c r="AA742" t="e">
        <f t="shared" si="366"/>
        <v>#NUM!</v>
      </c>
      <c r="AD742">
        <f t="shared" si="377"/>
        <v>-5.7463957785221342E-10</v>
      </c>
      <c r="AE742">
        <f t="shared" si="367"/>
        <v>-0.58404715721272493</v>
      </c>
      <c r="AF742">
        <f t="shared" si="368"/>
        <v>20.462546776438252</v>
      </c>
      <c r="AG742">
        <f t="shared" si="378"/>
        <v>0.81473048290935079</v>
      </c>
      <c r="AH742">
        <f t="shared" si="379"/>
        <v>20.693230101560239</v>
      </c>
      <c r="AI742">
        <f t="shared" si="369"/>
        <v>0</v>
      </c>
    </row>
    <row r="743" spans="1:35" x14ac:dyDescent="0.3">
      <c r="A743">
        <f t="shared" si="390"/>
        <v>0.70899999999999996</v>
      </c>
      <c r="B743">
        <f t="shared" si="380"/>
        <v>1.1136941385963079</v>
      </c>
      <c r="C743">
        <f t="shared" si="385"/>
        <v>0.44134965511321694</v>
      </c>
      <c r="D743">
        <f t="shared" si="381"/>
        <v>1113696.8230867728</v>
      </c>
      <c r="E743">
        <f t="shared" si="386"/>
        <v>0.79207661442435584</v>
      </c>
      <c r="F743">
        <f t="shared" si="382"/>
        <v>2197038759.0160818</v>
      </c>
      <c r="G743" t="e">
        <f t="shared" si="383"/>
        <v>#NUM!</v>
      </c>
      <c r="H743" t="e">
        <f t="shared" si="384"/>
        <v>#NUM!</v>
      </c>
      <c r="I743">
        <f t="shared" si="387"/>
        <v>0.44134883501948441</v>
      </c>
      <c r="J743" t="e">
        <f t="shared" si="388"/>
        <v>#NUM!</v>
      </c>
      <c r="K743" t="e">
        <f t="shared" si="389"/>
        <v>#NUM!</v>
      </c>
      <c r="M743">
        <f t="shared" si="360"/>
        <v>21510397.782361116</v>
      </c>
      <c r="N743">
        <f t="shared" si="361"/>
        <v>21.510375687164149</v>
      </c>
      <c r="O743">
        <f t="shared" si="370"/>
        <v>-0.81791970710364437</v>
      </c>
      <c r="P743">
        <f t="shared" si="371"/>
        <v>20.692455980060505</v>
      </c>
      <c r="Q743">
        <f t="shared" si="372"/>
        <v>-969659909.01458859</v>
      </c>
      <c r="R743">
        <f t="shared" si="373"/>
        <v>0</v>
      </c>
      <c r="S743">
        <f t="shared" si="374"/>
        <v>0</v>
      </c>
      <c r="U743">
        <f t="shared" si="362"/>
        <v>5.2359877559829888</v>
      </c>
      <c r="V743">
        <f t="shared" si="363"/>
        <v>-4.1222936173866813</v>
      </c>
      <c r="W743">
        <f t="shared" si="375"/>
        <v>-8.3812894662418298</v>
      </c>
      <c r="X743">
        <f t="shared" si="364"/>
        <v>-3.145301710258841</v>
      </c>
      <c r="Y743" t="e">
        <f t="shared" si="365"/>
        <v>#NUM!</v>
      </c>
      <c r="Z743">
        <f t="shared" si="376"/>
        <v>0.81791784895221065</v>
      </c>
      <c r="AA743" t="e">
        <f t="shared" si="366"/>
        <v>#NUM!</v>
      </c>
      <c r="AD743">
        <f t="shared" si="377"/>
        <v>-5.7463957785221342E-10</v>
      </c>
      <c r="AE743">
        <f t="shared" si="367"/>
        <v>-0.58482127731091393</v>
      </c>
      <c r="AF743">
        <f t="shared" si="368"/>
        <v>20.459359408993844</v>
      </c>
      <c r="AG743">
        <f t="shared" si="378"/>
        <v>0.81791784895221065</v>
      </c>
      <c r="AH743">
        <f t="shared" si="379"/>
        <v>20.692455980060501</v>
      </c>
      <c r="AI743">
        <f t="shared" si="369"/>
        <v>0</v>
      </c>
    </row>
    <row r="744" spans="1:35" x14ac:dyDescent="0.3">
      <c r="A744">
        <f t="shared" si="390"/>
        <v>0.71</v>
      </c>
      <c r="B744">
        <f t="shared" si="380"/>
        <v>1.1152649364938974</v>
      </c>
      <c r="C744">
        <f t="shared" si="385"/>
        <v>0.43993957893480146</v>
      </c>
      <c r="D744">
        <f t="shared" si="381"/>
        <v>1115267.62255516</v>
      </c>
      <c r="E744">
        <f t="shared" si="386"/>
        <v>0.79015501279538325</v>
      </c>
      <c r="F744">
        <f t="shared" si="382"/>
        <v>2202381803.3426695</v>
      </c>
      <c r="G744" t="e">
        <f t="shared" si="383"/>
        <v>#NUM!</v>
      </c>
      <c r="H744" t="e">
        <f t="shared" si="384"/>
        <v>#NUM!</v>
      </c>
      <c r="I744">
        <f t="shared" si="387"/>
        <v>0.43993876147199051</v>
      </c>
      <c r="J744" t="e">
        <f t="shared" si="388"/>
        <v>#NUM!</v>
      </c>
      <c r="K744" t="e">
        <f t="shared" si="389"/>
        <v>#NUM!</v>
      </c>
      <c r="M744">
        <f t="shared" si="360"/>
        <v>21512826.762369215</v>
      </c>
      <c r="N744">
        <f t="shared" si="361"/>
        <v>21.512804663972219</v>
      </c>
      <c r="O744">
        <f t="shared" si="370"/>
        <v>-0.82111974022880141</v>
      </c>
      <c r="P744">
        <f t="shared" si="371"/>
        <v>20.691684923743416</v>
      </c>
      <c r="Q744">
        <f t="shared" si="372"/>
        <v>-968912534.77197552</v>
      </c>
      <c r="R744">
        <f t="shared" si="373"/>
        <v>0</v>
      </c>
      <c r="S744">
        <f t="shared" si="374"/>
        <v>0</v>
      </c>
      <c r="U744">
        <f t="shared" si="362"/>
        <v>5.2359877559829888</v>
      </c>
      <c r="V744">
        <f t="shared" si="363"/>
        <v>-4.1207228194890915</v>
      </c>
      <c r="W744">
        <f t="shared" si="375"/>
        <v>-8.4114321041774751</v>
      </c>
      <c r="X744">
        <f t="shared" si="364"/>
        <v>-3.1754443481944863</v>
      </c>
      <c r="Y744" t="e">
        <f t="shared" si="365"/>
        <v>#NUM!</v>
      </c>
      <c r="Z744">
        <f t="shared" si="376"/>
        <v>0.82111788210189141</v>
      </c>
      <c r="AA744" t="e">
        <f t="shared" si="366"/>
        <v>#NUM!</v>
      </c>
      <c r="AD744">
        <f t="shared" si="377"/>
        <v>-5.7463957785221342E-10</v>
      </c>
      <c r="AE744">
        <f t="shared" si="367"/>
        <v>-0.58559233365252594</v>
      </c>
      <c r="AF744">
        <f t="shared" si="368"/>
        <v>20.456159375868687</v>
      </c>
      <c r="AG744">
        <f t="shared" si="378"/>
        <v>0.82111788210189141</v>
      </c>
      <c r="AH744">
        <f t="shared" si="379"/>
        <v>20.691684923743413</v>
      </c>
      <c r="AI744">
        <f t="shared" si="369"/>
        <v>0</v>
      </c>
    </row>
    <row r="745" spans="1:35" x14ac:dyDescent="0.3">
      <c r="A745">
        <f t="shared" si="390"/>
        <v>0.71099999999999997</v>
      </c>
      <c r="B745">
        <f t="shared" si="380"/>
        <v>1.1168357343914872</v>
      </c>
      <c r="C745">
        <f t="shared" si="385"/>
        <v>0.43852841724703662</v>
      </c>
      <c r="D745">
        <f t="shared" si="381"/>
        <v>1116838.4220235478</v>
      </c>
      <c r="E745">
        <f t="shared" si="386"/>
        <v>0.78822561222757181</v>
      </c>
      <c r="F745">
        <f t="shared" si="382"/>
        <v>2207772742.9873457</v>
      </c>
      <c r="G745" t="e">
        <f t="shared" si="383"/>
        <v>#NUM!</v>
      </c>
      <c r="H745" t="e">
        <f t="shared" si="384"/>
        <v>#NUM!</v>
      </c>
      <c r="I745">
        <f t="shared" si="387"/>
        <v>0.43852760158519127</v>
      </c>
      <c r="J745" t="e">
        <f t="shared" si="388"/>
        <v>#NUM!</v>
      </c>
      <c r="K745" t="e">
        <f t="shared" si="389"/>
        <v>#NUM!</v>
      </c>
      <c r="M745">
        <f t="shared" si="360"/>
        <v>21515271.550942548</v>
      </c>
      <c r="N745">
        <f t="shared" si="361"/>
        <v>21.515249449332767</v>
      </c>
      <c r="O745">
        <f t="shared" si="370"/>
        <v>-0.82433252368864396</v>
      </c>
      <c r="P745">
        <f t="shared" si="371"/>
        <v>20.690916925644125</v>
      </c>
      <c r="Q745">
        <f t="shared" si="372"/>
        <v>-968168697.44115674</v>
      </c>
      <c r="R745">
        <f t="shared" si="373"/>
        <v>0</v>
      </c>
      <c r="S745">
        <f t="shared" si="374"/>
        <v>0</v>
      </c>
      <c r="U745">
        <f t="shared" si="362"/>
        <v>5.2359877559829888</v>
      </c>
      <c r="V745">
        <f t="shared" si="363"/>
        <v>-4.1191520215915016</v>
      </c>
      <c r="W745">
        <f t="shared" si="375"/>
        <v>-8.441763711698723</v>
      </c>
      <c r="X745">
        <f t="shared" si="364"/>
        <v>-3.2057759557157341</v>
      </c>
      <c r="Y745" t="e">
        <f t="shared" si="365"/>
        <v>#NUM!</v>
      </c>
      <c r="Z745">
        <f t="shared" si="376"/>
        <v>0.82433066368921903</v>
      </c>
      <c r="AA745" t="e">
        <f t="shared" si="366"/>
        <v>#NUM!</v>
      </c>
      <c r="AD745">
        <f t="shared" si="377"/>
        <v>-5.7463957785221342E-10</v>
      </c>
      <c r="AE745">
        <f t="shared" si="367"/>
        <v>-0.58636032987930387</v>
      </c>
      <c r="AF745">
        <f t="shared" si="368"/>
        <v>20.452946592408846</v>
      </c>
      <c r="AG745">
        <f t="shared" si="378"/>
        <v>0.82433066368921903</v>
      </c>
      <c r="AH745">
        <f t="shared" si="379"/>
        <v>20.690916925644125</v>
      </c>
      <c r="AI745">
        <f t="shared" si="369"/>
        <v>0</v>
      </c>
    </row>
    <row r="746" spans="1:35" x14ac:dyDescent="0.3">
      <c r="A746">
        <f t="shared" si="390"/>
        <v>0.71199999999999997</v>
      </c>
      <c r="B746">
        <f t="shared" si="380"/>
        <v>1.1184065322890768</v>
      </c>
      <c r="C746">
        <f t="shared" si="385"/>
        <v>0.43711617353183119</v>
      </c>
      <c r="D746">
        <f t="shared" si="381"/>
        <v>1118409.2214919352</v>
      </c>
      <c r="E746">
        <f t="shared" si="386"/>
        <v>0.78628843247741753</v>
      </c>
      <c r="F746">
        <f t="shared" si="382"/>
        <v>2213212035.3309736</v>
      </c>
      <c r="G746" t="e">
        <f t="shared" si="383"/>
        <v>#NUM!</v>
      </c>
      <c r="H746" t="e">
        <f t="shared" si="384"/>
        <v>#NUM!</v>
      </c>
      <c r="I746">
        <f t="shared" si="387"/>
        <v>0.43711536030491482</v>
      </c>
      <c r="J746" t="e">
        <f t="shared" si="388"/>
        <v>#NUM!</v>
      </c>
      <c r="K746" t="e">
        <f t="shared" si="389"/>
        <v>#NUM!</v>
      </c>
      <c r="M746">
        <f t="shared" si="360"/>
        <v>21517732.224661272</v>
      </c>
      <c r="N746">
        <f t="shared" si="361"/>
        <v>21.517710119825882</v>
      </c>
      <c r="O746">
        <f t="shared" si="370"/>
        <v>-0.82755813633265807</v>
      </c>
      <c r="P746">
        <f t="shared" si="371"/>
        <v>20.690151983493223</v>
      </c>
      <c r="Q746">
        <f t="shared" si="372"/>
        <v>-967428387.56345212</v>
      </c>
      <c r="R746">
        <f t="shared" si="373"/>
        <v>0</v>
      </c>
      <c r="S746">
        <f t="shared" si="374"/>
        <v>0</v>
      </c>
      <c r="U746">
        <f t="shared" si="362"/>
        <v>5.2359877559829888</v>
      </c>
      <c r="V746">
        <f t="shared" si="363"/>
        <v>-4.1175812236939118</v>
      </c>
      <c r="W746">
        <f t="shared" si="375"/>
        <v>-8.4722862853181695</v>
      </c>
      <c r="X746">
        <f t="shared" si="364"/>
        <v>-3.2362985293351807</v>
      </c>
      <c r="Y746" t="e">
        <f t="shared" si="365"/>
        <v>#NUM!</v>
      </c>
      <c r="Z746">
        <f t="shared" si="376"/>
        <v>0.82755627589435332</v>
      </c>
      <c r="AA746" t="e">
        <f t="shared" si="366"/>
        <v>#NUM!</v>
      </c>
      <c r="AD746">
        <f t="shared" si="377"/>
        <v>-5.7463957785221342E-10</v>
      </c>
      <c r="AE746">
        <f t="shared" si="367"/>
        <v>-0.58712527159132111</v>
      </c>
      <c r="AF746">
        <f t="shared" si="368"/>
        <v>20.44972097976483</v>
      </c>
      <c r="AG746">
        <f t="shared" si="378"/>
        <v>0.82755627589435332</v>
      </c>
      <c r="AH746">
        <f t="shared" si="379"/>
        <v>20.690151983493223</v>
      </c>
      <c r="AI746">
        <f t="shared" si="369"/>
        <v>0</v>
      </c>
    </row>
    <row r="747" spans="1:35" x14ac:dyDescent="0.3">
      <c r="A747">
        <f t="shared" si="390"/>
        <v>0.71299999999999997</v>
      </c>
      <c r="B747">
        <f t="shared" si="380"/>
        <v>1.1199773301866662</v>
      </c>
      <c r="C747">
        <f t="shared" si="385"/>
        <v>0.43570285127376313</v>
      </c>
      <c r="D747">
        <f t="shared" si="381"/>
        <v>1119980.0209603226</v>
      </c>
      <c r="E747">
        <f t="shared" si="386"/>
        <v>0.7843434923786935</v>
      </c>
      <c r="F747">
        <f t="shared" si="382"/>
        <v>2218700147.2058353</v>
      </c>
      <c r="G747" t="e">
        <f t="shared" si="383"/>
        <v>#NUM!</v>
      </c>
      <c r="H747" t="e">
        <f t="shared" si="384"/>
        <v>#NUM!</v>
      </c>
      <c r="I747">
        <f t="shared" si="387"/>
        <v>0.4357020402788841</v>
      </c>
      <c r="J747" t="e">
        <f t="shared" si="388"/>
        <v>#NUM!</v>
      </c>
      <c r="K747" t="e">
        <f t="shared" si="389"/>
        <v>#NUM!</v>
      </c>
      <c r="M747">
        <f t="shared" si="360"/>
        <v>21520208.862257939</v>
      </c>
      <c r="N747">
        <f t="shared" si="361"/>
        <v>21.520186754184021</v>
      </c>
      <c r="O747">
        <f t="shared" si="370"/>
        <v>-0.83079666310889655</v>
      </c>
      <c r="P747">
        <f t="shared" si="371"/>
        <v>20.689390091075126</v>
      </c>
      <c r="Q747">
        <f t="shared" si="372"/>
        <v>-966691591.91006613</v>
      </c>
      <c r="R747">
        <f t="shared" si="373"/>
        <v>0</v>
      </c>
      <c r="S747">
        <f t="shared" si="374"/>
        <v>0</v>
      </c>
      <c r="U747">
        <f t="shared" si="362"/>
        <v>5.2359877559829888</v>
      </c>
      <c r="V747">
        <f t="shared" si="363"/>
        <v>-4.1160104257963228</v>
      </c>
      <c r="W747">
        <f t="shared" si="375"/>
        <v>-8.5030018493206416</v>
      </c>
      <c r="X747">
        <f t="shared" si="364"/>
        <v>-3.2670140933376528</v>
      </c>
      <c r="Y747" t="e">
        <f t="shared" si="365"/>
        <v>#NUM!</v>
      </c>
      <c r="Z747">
        <f t="shared" si="376"/>
        <v>0.83079480175859455</v>
      </c>
      <c r="AA747" t="e">
        <f t="shared" si="366"/>
        <v>#NUM!</v>
      </c>
      <c r="AD747">
        <f t="shared" si="377"/>
        <v>-5.7463957785221342E-10</v>
      </c>
      <c r="AE747">
        <f t="shared" si="367"/>
        <v>-0.58788716309742584</v>
      </c>
      <c r="AF747">
        <f t="shared" si="368"/>
        <v>20.446482452988594</v>
      </c>
      <c r="AG747">
        <f t="shared" si="378"/>
        <v>0.83079480175859455</v>
      </c>
      <c r="AH747">
        <f t="shared" si="379"/>
        <v>20.689390091075122</v>
      </c>
      <c r="AI747">
        <f t="shared" si="369"/>
        <v>0</v>
      </c>
    </row>
    <row r="748" spans="1:35" x14ac:dyDescent="0.3">
      <c r="A748">
        <f t="shared" si="390"/>
        <v>0.71399999999999997</v>
      </c>
      <c r="B748">
        <f t="shared" si="380"/>
        <v>1.1215481280842561</v>
      </c>
      <c r="C748">
        <f t="shared" si="385"/>
        <v>0.43428845396007099</v>
      </c>
      <c r="D748">
        <f t="shared" si="381"/>
        <v>1121550.8204287104</v>
      </c>
      <c r="E748">
        <f t="shared" si="386"/>
        <v>0.78239081083716311</v>
      </c>
      <c r="F748">
        <f t="shared" si="382"/>
        <v>2224237552.2515359</v>
      </c>
      <c r="G748" t="e">
        <f t="shared" si="383"/>
        <v>#NUM!</v>
      </c>
      <c r="H748" t="e">
        <f t="shared" si="384"/>
        <v>#NUM!</v>
      </c>
      <c r="I748">
        <f t="shared" si="387"/>
        <v>0.43428764499383976</v>
      </c>
      <c r="J748" t="e">
        <f t="shared" si="388"/>
        <v>#NUM!</v>
      </c>
      <c r="K748" t="e">
        <f t="shared" si="389"/>
        <v>#NUM!</v>
      </c>
      <c r="M748">
        <f t="shared" si="360"/>
        <v>21522701.543373398</v>
      </c>
      <c r="N748">
        <f t="shared" si="361"/>
        <v>21.522679432047955</v>
      </c>
      <c r="O748">
        <f t="shared" si="370"/>
        <v>-0.83404818793756563</v>
      </c>
      <c r="P748">
        <f t="shared" si="371"/>
        <v>20.68863124411039</v>
      </c>
      <c r="Q748">
        <f t="shared" si="372"/>
        <v>-965958299.17843902</v>
      </c>
      <c r="R748">
        <f t="shared" si="373"/>
        <v>0</v>
      </c>
      <c r="S748">
        <f t="shared" si="374"/>
        <v>0</v>
      </c>
      <c r="U748">
        <f t="shared" si="362"/>
        <v>5.2359877559829888</v>
      </c>
      <c r="V748">
        <f t="shared" si="363"/>
        <v>-4.114439627898733</v>
      </c>
      <c r="W748">
        <f t="shared" si="375"/>
        <v>-8.5339124562488742</v>
      </c>
      <c r="X748">
        <f t="shared" si="364"/>
        <v>-3.2979247002658854</v>
      </c>
      <c r="Y748" t="e">
        <f t="shared" si="365"/>
        <v>#NUM!</v>
      </c>
      <c r="Z748">
        <f t="shared" si="376"/>
        <v>0.83404632519639144</v>
      </c>
      <c r="AA748" t="e">
        <f t="shared" si="366"/>
        <v>#NUM!</v>
      </c>
      <c r="AD748">
        <f t="shared" si="377"/>
        <v>-5.7463957785221342E-10</v>
      </c>
      <c r="AE748">
        <f t="shared" si="367"/>
        <v>-0.58864600867128403</v>
      </c>
      <c r="AF748">
        <f t="shared" si="368"/>
        <v>20.443230928159924</v>
      </c>
      <c r="AG748">
        <f t="shared" si="378"/>
        <v>0.83404632519639144</v>
      </c>
      <c r="AH748">
        <f t="shared" si="379"/>
        <v>20.68863124411039</v>
      </c>
      <c r="AI748">
        <f t="shared" si="369"/>
        <v>0</v>
      </c>
    </row>
    <row r="749" spans="1:35" x14ac:dyDescent="0.3">
      <c r="A749">
        <f t="shared" si="390"/>
        <v>0.71499999999999997</v>
      </c>
      <c r="B749">
        <f t="shared" si="380"/>
        <v>1.1231189259818457</v>
      </c>
      <c r="C749">
        <f t="shared" si="385"/>
        <v>0.43287298508064714</v>
      </c>
      <c r="D749">
        <f t="shared" si="381"/>
        <v>1123121.6198970978</v>
      </c>
      <c r="E749">
        <f t="shared" si="386"/>
        <v>0.78043040770387306</v>
      </c>
      <c r="F749">
        <f t="shared" si="382"/>
        <v>2229824728.5373039</v>
      </c>
      <c r="G749" t="e">
        <f t="shared" si="383"/>
        <v>#NUM!</v>
      </c>
      <c r="H749" t="e">
        <f t="shared" si="384"/>
        <v>#NUM!</v>
      </c>
      <c r="I749">
        <f t="shared" si="387"/>
        <v>0.43287217856883758</v>
      </c>
      <c r="J749" t="e">
        <f t="shared" si="388"/>
        <v>#NUM!</v>
      </c>
      <c r="K749" t="e">
        <f t="shared" si="389"/>
        <v>#NUM!</v>
      </c>
      <c r="M749">
        <f t="shared" si="360"/>
        <v>21525210.347449876</v>
      </c>
      <c r="N749">
        <f t="shared" si="361"/>
        <v>21.525188232859829</v>
      </c>
      <c r="O749">
        <f t="shared" si="370"/>
        <v>-0.83731279416970372</v>
      </c>
      <c r="P749">
        <f t="shared" si="371"/>
        <v>20.687875438690124</v>
      </c>
      <c r="Q749">
        <f t="shared" si="372"/>
        <v>-965228498.47369444</v>
      </c>
      <c r="R749">
        <f t="shared" si="373"/>
        <v>0</v>
      </c>
      <c r="S749">
        <f t="shared" si="374"/>
        <v>0</v>
      </c>
      <c r="U749">
        <f t="shared" si="362"/>
        <v>5.2359877559829888</v>
      </c>
      <c r="V749">
        <f t="shared" si="363"/>
        <v>-4.1128688300011431</v>
      </c>
      <c r="W749">
        <f t="shared" si="375"/>
        <v>-8.5650201873993872</v>
      </c>
      <c r="X749">
        <f t="shared" si="364"/>
        <v>-3.3290324314163984</v>
      </c>
      <c r="Y749" t="e">
        <f t="shared" si="365"/>
        <v>#NUM!</v>
      </c>
      <c r="Z749">
        <f t="shared" si="376"/>
        <v>0.83731093100755527</v>
      </c>
      <c r="AA749" t="e">
        <f t="shared" si="366"/>
        <v>#NUM!</v>
      </c>
      <c r="AD749">
        <f t="shared" si="377"/>
        <v>-5.7463957785221342E-10</v>
      </c>
      <c r="AE749">
        <f t="shared" si="367"/>
        <v>-0.58940181367057776</v>
      </c>
      <c r="AF749">
        <f t="shared" si="368"/>
        <v>20.439966321927784</v>
      </c>
      <c r="AG749">
        <f t="shared" si="378"/>
        <v>0.83731093100755527</v>
      </c>
      <c r="AH749">
        <f t="shared" si="379"/>
        <v>20.687875438690121</v>
      </c>
      <c r="AI749">
        <f t="shared" si="369"/>
        <v>0</v>
      </c>
    </row>
    <row r="750" spans="1:35" x14ac:dyDescent="0.3">
      <c r="A750">
        <f t="shared" si="390"/>
        <v>0.71599999999999997</v>
      </c>
      <c r="B750">
        <f t="shared" si="380"/>
        <v>1.1246897238794353</v>
      </c>
      <c r="C750">
        <f t="shared" si="385"/>
        <v>0.43145644812802708</v>
      </c>
      <c r="D750">
        <f t="shared" si="381"/>
        <v>1124692.4193654854</v>
      </c>
      <c r="E750">
        <f t="shared" si="386"/>
        <v>0.77846230189220089</v>
      </c>
      <c r="F750">
        <f t="shared" si="382"/>
        <v>2235462164.0259299</v>
      </c>
      <c r="G750" t="e">
        <f t="shared" si="383"/>
        <v>#NUM!</v>
      </c>
      <c r="H750" t="e">
        <f t="shared" si="384"/>
        <v>#NUM!</v>
      </c>
      <c r="I750">
        <f t="shared" si="387"/>
        <v>0.43145564365716566</v>
      </c>
      <c r="J750" t="e">
        <f t="shared" si="388"/>
        <v>#NUM!</v>
      </c>
      <c r="K750" t="e">
        <f t="shared" si="389"/>
        <v>#NUM!</v>
      </c>
      <c r="M750">
        <f t="shared" si="360"/>
        <v>21527735.356147818</v>
      </c>
      <c r="N750">
        <f t="shared" si="361"/>
        <v>21.527713238279997</v>
      </c>
      <c r="O750">
        <f t="shared" si="370"/>
        <v>-0.84059056943851806</v>
      </c>
      <c r="P750">
        <f t="shared" si="371"/>
        <v>20.687122668841479</v>
      </c>
      <c r="Q750">
        <f t="shared" si="372"/>
        <v>-964502176.95893633</v>
      </c>
      <c r="R750">
        <f t="shared" si="373"/>
        <v>0</v>
      </c>
      <c r="S750">
        <f t="shared" si="374"/>
        <v>0</v>
      </c>
      <c r="U750">
        <f t="shared" si="362"/>
        <v>5.2359877559829888</v>
      </c>
      <c r="V750">
        <f t="shared" si="363"/>
        <v>-4.1112980321035533</v>
      </c>
      <c r="W750">
        <f t="shared" si="375"/>
        <v>-8.5963271533288896</v>
      </c>
      <c r="X750">
        <f t="shared" si="364"/>
        <v>-3.3603393973459008</v>
      </c>
      <c r="Y750" t="e">
        <f t="shared" si="365"/>
        <v>#NUM!</v>
      </c>
      <c r="Z750">
        <f t="shared" si="376"/>
        <v>0.84058870488969761</v>
      </c>
      <c r="AA750" t="e">
        <f t="shared" si="366"/>
        <v>#NUM!</v>
      </c>
      <c r="AD750">
        <f t="shared" si="377"/>
        <v>-5.7463957785221342E-10</v>
      </c>
      <c r="AE750">
        <f t="shared" si="367"/>
        <v>-0.59015458213255378</v>
      </c>
      <c r="AF750">
        <f t="shared" si="368"/>
        <v>20.436688546658971</v>
      </c>
      <c r="AG750">
        <f t="shared" si="378"/>
        <v>0.84058870488969761</v>
      </c>
      <c r="AH750">
        <f t="shared" si="379"/>
        <v>20.687122668841475</v>
      </c>
      <c r="AI750">
        <f t="shared" si="369"/>
        <v>0</v>
      </c>
    </row>
    <row r="751" spans="1:35" x14ac:dyDescent="0.3">
      <c r="A751">
        <f t="shared" si="390"/>
        <v>0.71699999999999997</v>
      </c>
      <c r="B751">
        <f t="shared" si="380"/>
        <v>1.126260521777025</v>
      </c>
      <c r="C751">
        <f t="shared" si="385"/>
        <v>0.43003884659738195</v>
      </c>
      <c r="D751">
        <f t="shared" si="381"/>
        <v>1126263.2188338728</v>
      </c>
      <c r="E751">
        <f t="shared" si="386"/>
        <v>0.77648651311827577</v>
      </c>
      <c r="F751">
        <f t="shared" si="382"/>
        <v>2241150351.7453527</v>
      </c>
      <c r="G751" t="e">
        <f t="shared" si="383"/>
        <v>#NUM!</v>
      </c>
      <c r="H751" t="e">
        <f t="shared" si="384"/>
        <v>#NUM!</v>
      </c>
      <c r="I751">
        <f t="shared" si="387"/>
        <v>0.43003804459383665</v>
      </c>
      <c r="J751" t="e">
        <f t="shared" si="388"/>
        <v>#NUM!</v>
      </c>
      <c r="K751" t="e">
        <f t="shared" si="389"/>
        <v>#NUM!</v>
      </c>
      <c r="M751">
        <f t="shared" si="360"/>
        <v>21530276.651133183</v>
      </c>
      <c r="N751">
        <f t="shared" si="361"/>
        <v>21.530254529974332</v>
      </c>
      <c r="O751">
        <f t="shared" si="370"/>
        <v>-0.8438815984086615</v>
      </c>
      <c r="P751">
        <f t="shared" si="371"/>
        <v>20.686372931565671</v>
      </c>
      <c r="Q751">
        <f t="shared" si="372"/>
        <v>-963779324.71800792</v>
      </c>
      <c r="R751">
        <f t="shared" si="373"/>
        <v>0</v>
      </c>
      <c r="S751">
        <f t="shared" si="374"/>
        <v>0</v>
      </c>
      <c r="U751">
        <f t="shared" si="362"/>
        <v>5.2359877559829888</v>
      </c>
      <c r="V751">
        <f t="shared" si="363"/>
        <v>-4.1097272342059643</v>
      </c>
      <c r="W751">
        <f t="shared" si="375"/>
        <v>-8.627835494371384</v>
      </c>
      <c r="X751">
        <f t="shared" si="364"/>
        <v>-3.3918477383883952</v>
      </c>
      <c r="Y751" t="e">
        <f t="shared" si="365"/>
        <v>#NUM!</v>
      </c>
      <c r="Z751">
        <f t="shared" si="376"/>
        <v>0.84387973345088041</v>
      </c>
      <c r="AA751" t="e">
        <f t="shared" si="366"/>
        <v>#NUM!</v>
      </c>
      <c r="AD751">
        <f t="shared" si="377"/>
        <v>-5.7463957785221342E-10</v>
      </c>
      <c r="AE751">
        <f t="shared" si="367"/>
        <v>-0.59090431899939588</v>
      </c>
      <c r="AF751">
        <f t="shared" si="368"/>
        <v>20.433397517688828</v>
      </c>
      <c r="AG751">
        <f t="shared" si="378"/>
        <v>0.84387973345088041</v>
      </c>
      <c r="AH751">
        <f t="shared" si="379"/>
        <v>20.686372931565671</v>
      </c>
      <c r="AI751">
        <f t="shared" si="369"/>
        <v>0</v>
      </c>
    </row>
    <row r="752" spans="1:35" x14ac:dyDescent="0.3">
      <c r="A752">
        <f t="shared" si="390"/>
        <v>0.71799999999999997</v>
      </c>
      <c r="B752">
        <f t="shared" si="380"/>
        <v>1.1278313196746148</v>
      </c>
      <c r="C752">
        <f t="shared" si="385"/>
        <v>0.42862018398650936</v>
      </c>
      <c r="D752">
        <f t="shared" si="381"/>
        <v>1127834.0183022607</v>
      </c>
      <c r="E752">
        <f t="shared" si="386"/>
        <v>0.77450306044219408</v>
      </c>
      <c r="F752">
        <f t="shared" si="382"/>
        <v>2246889794.0919495</v>
      </c>
      <c r="G752" t="e">
        <f t="shared" si="383"/>
        <v>#NUM!</v>
      </c>
      <c r="H752" t="e">
        <f t="shared" si="384"/>
        <v>#NUM!</v>
      </c>
      <c r="I752">
        <f t="shared" si="387"/>
        <v>0.4286193838257773</v>
      </c>
      <c r="J752" t="e">
        <f t="shared" si="388"/>
        <v>#NUM!</v>
      </c>
      <c r="K752" t="e">
        <f t="shared" si="389"/>
        <v>#NUM!</v>
      </c>
      <c r="M752">
        <f t="shared" si="360"/>
        <v>21532834.315961629</v>
      </c>
      <c r="N752">
        <f t="shared" si="361"/>
        <v>21.532812191498412</v>
      </c>
      <c r="O752">
        <f t="shared" si="370"/>
        <v>-0.84718597105356819</v>
      </c>
      <c r="P752">
        <f t="shared" si="371"/>
        <v>20.685626220444842</v>
      </c>
      <c r="Q752">
        <f t="shared" si="372"/>
        <v>-963059928.58748794</v>
      </c>
      <c r="R752">
        <f t="shared" si="373"/>
        <v>0</v>
      </c>
      <c r="S752">
        <f t="shared" si="374"/>
        <v>0</v>
      </c>
      <c r="U752">
        <f t="shared" si="362"/>
        <v>5.2359877559829888</v>
      </c>
      <c r="V752">
        <f t="shared" si="363"/>
        <v>-4.1081564363083736</v>
      </c>
      <c r="W752">
        <f t="shared" si="375"/>
        <v>-8.6595473811662682</v>
      </c>
      <c r="X752">
        <f t="shared" si="364"/>
        <v>-3.4235596251832794</v>
      </c>
      <c r="Y752" t="e">
        <f t="shared" si="365"/>
        <v>#NUM!</v>
      </c>
      <c r="Z752">
        <f t="shared" si="376"/>
        <v>0.84718410422249291</v>
      </c>
      <c r="AA752" t="e">
        <f t="shared" si="366"/>
        <v>#NUM!</v>
      </c>
      <c r="AD752">
        <f t="shared" si="377"/>
        <v>-5.7463957785221342E-10</v>
      </c>
      <c r="AE752">
        <f t="shared" si="367"/>
        <v>-0.59165102824693772</v>
      </c>
      <c r="AF752">
        <f t="shared" si="368"/>
        <v>20.430093145043919</v>
      </c>
      <c r="AG752">
        <f t="shared" si="378"/>
        <v>0.84718410422249291</v>
      </c>
      <c r="AH752">
        <f t="shared" si="379"/>
        <v>20.685626220444835</v>
      </c>
      <c r="AI752">
        <f t="shared" si="369"/>
        <v>0</v>
      </c>
    </row>
    <row r="753" spans="1:35" x14ac:dyDescent="0.3">
      <c r="A753">
        <f t="shared" si="390"/>
        <v>0.71899999999999997</v>
      </c>
      <c r="B753">
        <f t="shared" si="380"/>
        <v>1.1294021175722042</v>
      </c>
      <c r="C753">
        <f t="shared" si="385"/>
        <v>0.42720046379582594</v>
      </c>
      <c r="D753">
        <f t="shared" si="381"/>
        <v>1129404.817770648</v>
      </c>
      <c r="E753">
        <f t="shared" si="386"/>
        <v>0.77251196402782318</v>
      </c>
      <c r="F753">
        <f t="shared" si="382"/>
        <v>2252680997.8801436</v>
      </c>
      <c r="G753" t="e">
        <f t="shared" si="383"/>
        <v>#NUM!</v>
      </c>
      <c r="H753" t="e">
        <f t="shared" si="384"/>
        <v>#NUM!</v>
      </c>
      <c r="I753">
        <f t="shared" si="387"/>
        <v>0.42719966611506699</v>
      </c>
      <c r="J753" t="e">
        <f t="shared" si="388"/>
        <v>#NUM!</v>
      </c>
      <c r="K753" t="e">
        <f t="shared" si="389"/>
        <v>#NUM!</v>
      </c>
      <c r="M753">
        <f t="shared" si="360"/>
        <v>21535408.433825258</v>
      </c>
      <c r="N753">
        <f t="shared" si="361"/>
        <v>21.535386306044234</v>
      </c>
      <c r="O753">
        <f t="shared" si="370"/>
        <v>-0.85050377290231183</v>
      </c>
      <c r="P753">
        <f t="shared" si="371"/>
        <v>20.684882533141923</v>
      </c>
      <c r="Q753">
        <f t="shared" si="372"/>
        <v>-962343979.38617098</v>
      </c>
      <c r="R753">
        <f t="shared" si="373"/>
        <v>0</v>
      </c>
      <c r="S753">
        <f t="shared" si="374"/>
        <v>0</v>
      </c>
      <c r="U753">
        <f t="shared" si="362"/>
        <v>5.2359877559829888</v>
      </c>
      <c r="V753">
        <f t="shared" si="363"/>
        <v>-4.1065856384107846</v>
      </c>
      <c r="W753">
        <f t="shared" si="375"/>
        <v>-8.6914650151977373</v>
      </c>
      <c r="X753">
        <f t="shared" si="364"/>
        <v>-3.4554772592147485</v>
      </c>
      <c r="Y753" t="e">
        <f t="shared" si="365"/>
        <v>#NUM!</v>
      </c>
      <c r="Z753">
        <f t="shared" si="376"/>
        <v>0.85050190567235473</v>
      </c>
      <c r="AA753" t="e">
        <f t="shared" si="366"/>
        <v>#NUM!</v>
      </c>
      <c r="AD753">
        <f t="shared" si="377"/>
        <v>-5.7463957785221342E-10</v>
      </c>
      <c r="AE753">
        <f t="shared" si="367"/>
        <v>-0.59239471515096997</v>
      </c>
      <c r="AF753">
        <f t="shared" si="368"/>
        <v>20.426775343195178</v>
      </c>
      <c r="AG753">
        <f t="shared" si="378"/>
        <v>0.85050190567235473</v>
      </c>
      <c r="AH753">
        <f t="shared" si="379"/>
        <v>20.684882533141923</v>
      </c>
      <c r="AI753">
        <f t="shared" si="369"/>
        <v>0</v>
      </c>
    </row>
    <row r="754" spans="1:35" x14ac:dyDescent="0.3">
      <c r="A754">
        <f t="shared" si="390"/>
        <v>0.72</v>
      </c>
      <c r="B754">
        <f t="shared" si="380"/>
        <v>1.1309729154697941</v>
      </c>
      <c r="C754">
        <f t="shared" si="385"/>
        <v>0.42577968952835626</v>
      </c>
      <c r="D754">
        <f t="shared" si="381"/>
        <v>1130975.6172390357</v>
      </c>
      <c r="E754">
        <f t="shared" si="386"/>
        <v>0.7705132430846382</v>
      </c>
      <c r="F754">
        <f t="shared" si="382"/>
        <v>2258524480.427897</v>
      </c>
      <c r="G754" t="e">
        <f t="shared" si="383"/>
        <v>#NUM!</v>
      </c>
      <c r="H754" t="e">
        <f t="shared" si="384"/>
        <v>#NUM!</v>
      </c>
      <c r="I754">
        <f t="shared" si="387"/>
        <v>0.42577889412343234</v>
      </c>
      <c r="J754" t="e">
        <f t="shared" si="388"/>
        <v>#NUM!</v>
      </c>
      <c r="K754" t="e">
        <f t="shared" si="389"/>
        <v>#NUM!</v>
      </c>
      <c r="M754">
        <f t="shared" si="360"/>
        <v>21537999.090219669</v>
      </c>
      <c r="N754">
        <f t="shared" si="361"/>
        <v>21.537976959107326</v>
      </c>
      <c r="O754">
        <f t="shared" si="370"/>
        <v>-0.85383509533362834</v>
      </c>
      <c r="P754">
        <f t="shared" si="371"/>
        <v>20.684141863773696</v>
      </c>
      <c r="Q754">
        <f t="shared" si="372"/>
        <v>-961631464.56588638</v>
      </c>
      <c r="R754">
        <f t="shared" si="373"/>
        <v>0</v>
      </c>
      <c r="S754">
        <f t="shared" si="374"/>
        <v>0</v>
      </c>
      <c r="U754">
        <f t="shared" si="362"/>
        <v>5.2359877559829888</v>
      </c>
      <c r="V754">
        <f t="shared" si="363"/>
        <v>-4.1050148405131948</v>
      </c>
      <c r="W754">
        <f t="shared" si="375"/>
        <v>-8.7235906293457468</v>
      </c>
      <c r="X754">
        <f t="shared" si="364"/>
        <v>-3.487602873362758</v>
      </c>
      <c r="Y754" t="e">
        <f t="shared" si="365"/>
        <v>#NUM!</v>
      </c>
      <c r="Z754">
        <f t="shared" si="376"/>
        <v>0.85383322721805954</v>
      </c>
      <c r="AA754" t="e">
        <f t="shared" si="366"/>
        <v>#NUM!</v>
      </c>
      <c r="AD754">
        <f t="shared" si="377"/>
        <v>-5.7463957785221342E-10</v>
      </c>
      <c r="AE754">
        <f t="shared" si="367"/>
        <v>-0.59313538363358398</v>
      </c>
      <c r="AF754">
        <f t="shared" si="368"/>
        <v>20.42344402076386</v>
      </c>
      <c r="AG754">
        <f t="shared" si="378"/>
        <v>0.85383322721805954</v>
      </c>
      <c r="AH754">
        <f t="shared" si="379"/>
        <v>20.684141863773696</v>
      </c>
      <c r="AI754">
        <f t="shared" si="369"/>
        <v>0</v>
      </c>
    </row>
    <row r="755" spans="1:35" x14ac:dyDescent="0.3">
      <c r="A755">
        <f t="shared" si="390"/>
        <v>0.72099999999999997</v>
      </c>
      <c r="B755">
        <f t="shared" si="380"/>
        <v>1.1325437133673837</v>
      </c>
      <c r="C755">
        <f t="shared" si="385"/>
        <v>0.42435786468972725</v>
      </c>
      <c r="D755">
        <f t="shared" si="381"/>
        <v>1132546.4167074233</v>
      </c>
      <c r="E755">
        <f t="shared" si="386"/>
        <v>0.76850691748649047</v>
      </c>
      <c r="F755">
        <f t="shared" si="382"/>
        <v>2264420764.9973917</v>
      </c>
      <c r="G755" t="e">
        <f t="shared" si="383"/>
        <v>#NUM!</v>
      </c>
      <c r="H755" t="e">
        <f t="shared" si="384"/>
        <v>#NUM!</v>
      </c>
      <c r="I755">
        <f t="shared" si="387"/>
        <v>0.42435707135601192</v>
      </c>
      <c r="J755" t="e">
        <f t="shared" si="388"/>
        <v>#NUM!</v>
      </c>
      <c r="K755" t="e">
        <f t="shared" si="389"/>
        <v>#NUM!</v>
      </c>
      <c r="M755">
        <f t="shared" si="360"/>
        <v>21540606.370868023</v>
      </c>
      <c r="N755">
        <f t="shared" si="361"/>
        <v>21.540584236410748</v>
      </c>
      <c r="O755">
        <f t="shared" si="370"/>
        <v>-0.85718002873448662</v>
      </c>
      <c r="P755">
        <f t="shared" si="371"/>
        <v>20.683404207676261</v>
      </c>
      <c r="Q755">
        <f t="shared" si="372"/>
        <v>-960922372.80312896</v>
      </c>
      <c r="R755">
        <f t="shared" si="373"/>
        <v>0</v>
      </c>
      <c r="S755">
        <f t="shared" si="374"/>
        <v>0</v>
      </c>
      <c r="U755">
        <f t="shared" si="362"/>
        <v>5.2359877559829888</v>
      </c>
      <c r="V755">
        <f t="shared" si="363"/>
        <v>-4.1034440426156049</v>
      </c>
      <c r="W755">
        <f t="shared" si="375"/>
        <v>-8.7559264884487682</v>
      </c>
      <c r="X755">
        <f t="shared" si="364"/>
        <v>-3.5199387324657794</v>
      </c>
      <c r="Y755" t="e">
        <f t="shared" si="365"/>
        <v>#NUM!</v>
      </c>
      <c r="Z755">
        <f t="shared" si="376"/>
        <v>0.85717815924054552</v>
      </c>
      <c r="AA755" t="e">
        <f t="shared" si="366"/>
        <v>#NUM!</v>
      </c>
      <c r="AD755">
        <f t="shared" si="377"/>
        <v>-5.7463957785221342E-10</v>
      </c>
      <c r="AE755">
        <f t="shared" si="367"/>
        <v>-0.59387303835264926</v>
      </c>
      <c r="AF755">
        <f t="shared" si="368"/>
        <v>20.420099087363003</v>
      </c>
      <c r="AG755">
        <f t="shared" si="378"/>
        <v>0.85717815924054552</v>
      </c>
      <c r="AH755">
        <f t="shared" si="379"/>
        <v>20.683404207676261</v>
      </c>
      <c r="AI755">
        <f t="shared" si="369"/>
        <v>0</v>
      </c>
    </row>
    <row r="756" spans="1:35" x14ac:dyDescent="0.3">
      <c r="A756">
        <f t="shared" si="390"/>
        <v>0.72199999999999998</v>
      </c>
      <c r="B756">
        <f t="shared" si="380"/>
        <v>1.1341145112649733</v>
      </c>
      <c r="C756">
        <f t="shared" si="385"/>
        <v>0.42293499278815716</v>
      </c>
      <c r="D756">
        <f t="shared" si="381"/>
        <v>1134117.2161758107</v>
      </c>
      <c r="E756">
        <f t="shared" si="386"/>
        <v>0.76649300718454039</v>
      </c>
      <c r="F756">
        <f t="shared" si="382"/>
        <v>2270370382.6244707</v>
      </c>
      <c r="G756" t="e">
        <f t="shared" si="383"/>
        <v>#NUM!</v>
      </c>
      <c r="H756" t="e">
        <f t="shared" si="384"/>
        <v>#NUM!</v>
      </c>
      <c r="I756">
        <f t="shared" si="387"/>
        <v>0.42293420195348524</v>
      </c>
      <c r="J756" t="e">
        <f t="shared" si="388"/>
        <v>#NUM!</v>
      </c>
      <c r="K756" t="e">
        <f t="shared" si="389"/>
        <v>#NUM!</v>
      </c>
      <c r="M756">
        <f t="shared" si="360"/>
        <v>21543230.362490468</v>
      </c>
      <c r="N756">
        <f t="shared" si="361"/>
        <v>21.543208224674562</v>
      </c>
      <c r="O756">
        <f t="shared" si="370"/>
        <v>-0.860538662972548</v>
      </c>
      <c r="P756">
        <f t="shared" si="371"/>
        <v>20.682669561702014</v>
      </c>
      <c r="Q756">
        <f t="shared" si="372"/>
        <v>-960216694.27960575</v>
      </c>
      <c r="R756">
        <f t="shared" si="373"/>
        <v>0</v>
      </c>
      <c r="S756">
        <f t="shared" si="374"/>
        <v>0</v>
      </c>
      <c r="U756">
        <f t="shared" si="362"/>
        <v>5.2359877559829888</v>
      </c>
      <c r="V756">
        <f t="shared" si="363"/>
        <v>-4.101873244718016</v>
      </c>
      <c r="W756">
        <f t="shared" si="375"/>
        <v>-8.7884748898787777</v>
      </c>
      <c r="X756">
        <f t="shared" si="364"/>
        <v>-3.5524871338957889</v>
      </c>
      <c r="Y756" t="e">
        <f t="shared" si="365"/>
        <v>#NUM!</v>
      </c>
      <c r="Z756">
        <f t="shared" si="376"/>
        <v>0.86053679309792241</v>
      </c>
      <c r="AA756" t="e">
        <f t="shared" si="366"/>
        <v>#NUM!</v>
      </c>
      <c r="AD756">
        <f t="shared" si="377"/>
        <v>-5.7463957785221342E-10</v>
      </c>
      <c r="AE756">
        <f t="shared" si="367"/>
        <v>-0.59460768394621422</v>
      </c>
      <c r="AF756">
        <f t="shared" si="368"/>
        <v>20.416740453124941</v>
      </c>
      <c r="AG756">
        <f t="shared" si="378"/>
        <v>0.86053679309792241</v>
      </c>
      <c r="AH756">
        <f t="shared" si="379"/>
        <v>20.68266956170201</v>
      </c>
      <c r="AI756">
        <f t="shared" si="369"/>
        <v>0</v>
      </c>
    </row>
    <row r="757" spans="1:35" x14ac:dyDescent="0.3">
      <c r="A757">
        <f t="shared" si="390"/>
        <v>0.72299999999999998</v>
      </c>
      <c r="B757">
        <f t="shared" si="380"/>
        <v>1.1356853091625629</v>
      </c>
      <c r="C757">
        <f t="shared" si="385"/>
        <v>0.42151107733444804</v>
      </c>
      <c r="D757">
        <f t="shared" si="381"/>
        <v>1135688.0156441983</v>
      </c>
      <c r="E757">
        <f t="shared" si="386"/>
        <v>0.76447153175675975</v>
      </c>
      <c r="F757">
        <f t="shared" si="382"/>
        <v>2276373873.5980191</v>
      </c>
      <c r="G757" t="e">
        <f t="shared" si="383"/>
        <v>#NUM!</v>
      </c>
      <c r="H757" t="e">
        <f t="shared" si="384"/>
        <v>#NUM!</v>
      </c>
      <c r="I757">
        <f t="shared" si="387"/>
        <v>0.42151028858301742</v>
      </c>
      <c r="J757" t="e">
        <f t="shared" si="388"/>
        <v>#NUM!</v>
      </c>
      <c r="K757" t="e">
        <f t="shared" si="389"/>
        <v>#NUM!</v>
      </c>
      <c r="M757">
        <f t="shared" si="360"/>
        <v>21545871.15340706</v>
      </c>
      <c r="N757">
        <f t="shared" si="361"/>
        <v>21.545849012218721</v>
      </c>
      <c r="O757">
        <f t="shared" si="370"/>
        <v>-0.8639110923885065</v>
      </c>
      <c r="P757">
        <f t="shared" si="371"/>
        <v>20.681937919830215</v>
      </c>
      <c r="Q757">
        <f t="shared" si="372"/>
        <v>-959514416.46492529</v>
      </c>
      <c r="R757">
        <f t="shared" si="373"/>
        <v>0</v>
      </c>
      <c r="S757">
        <f t="shared" si="374"/>
        <v>0</v>
      </c>
      <c r="U757">
        <f t="shared" si="362"/>
        <v>5.2359877559829888</v>
      </c>
      <c r="V757">
        <f t="shared" si="363"/>
        <v>-4.1003024468204261</v>
      </c>
      <c r="W757">
        <f t="shared" si="375"/>
        <v>-8.8212381641286139</v>
      </c>
      <c r="X757">
        <f t="shared" si="364"/>
        <v>-3.5852504081456251</v>
      </c>
      <c r="Y757" t="e">
        <f t="shared" si="365"/>
        <v>#NUM!</v>
      </c>
      <c r="Z757">
        <f t="shared" si="376"/>
        <v>0.86390922113953827</v>
      </c>
      <c r="AA757" t="e">
        <f t="shared" si="366"/>
        <v>#NUM!</v>
      </c>
      <c r="AD757">
        <f t="shared" si="377"/>
        <v>-5.7463957785221342E-10</v>
      </c>
      <c r="AE757">
        <f t="shared" si="367"/>
        <v>-0.59533932444366489</v>
      </c>
      <c r="AF757">
        <f t="shared" si="368"/>
        <v>20.413368023708983</v>
      </c>
      <c r="AG757">
        <f t="shared" si="378"/>
        <v>0.86390922113953827</v>
      </c>
      <c r="AH757">
        <f t="shared" si="379"/>
        <v>20.681937919830219</v>
      </c>
      <c r="AI757">
        <f t="shared" si="369"/>
        <v>0</v>
      </c>
    </row>
    <row r="758" spans="1:35" x14ac:dyDescent="0.3">
      <c r="A758">
        <f t="shared" si="390"/>
        <v>0.72399999999999998</v>
      </c>
      <c r="B758">
        <f t="shared" si="380"/>
        <v>1.1372561070601526</v>
      </c>
      <c r="C758">
        <f t="shared" si="385"/>
        <v>0.42008612184197669</v>
      </c>
      <c r="D758">
        <f t="shared" si="381"/>
        <v>1137258.8151125859</v>
      </c>
      <c r="E758">
        <f t="shared" si="386"/>
        <v>0.76244251130327045</v>
      </c>
      <c r="F758">
        <f t="shared" si="382"/>
        <v>2282431784.956377</v>
      </c>
      <c r="G758" t="e">
        <f t="shared" si="383"/>
        <v>#NUM!</v>
      </c>
      <c r="H758" t="e">
        <f t="shared" si="384"/>
        <v>#NUM!</v>
      </c>
      <c r="I758">
        <f t="shared" si="387"/>
        <v>0.42008533539091109</v>
      </c>
      <c r="J758" t="e">
        <f t="shared" si="388"/>
        <v>#NUM!</v>
      </c>
      <c r="K758" t="e">
        <f t="shared" si="389"/>
        <v>#NUM!</v>
      </c>
      <c r="M758">
        <f t="shared" si="360"/>
        <v>21548528.83238516</v>
      </c>
      <c r="N758">
        <f t="shared" si="361"/>
        <v>21.548506687810505</v>
      </c>
      <c r="O758">
        <f t="shared" si="370"/>
        <v>-0.86729740884071338</v>
      </c>
      <c r="P758">
        <f t="shared" si="371"/>
        <v>20.681209278969792</v>
      </c>
      <c r="Q758">
        <f t="shared" si="372"/>
        <v>-958815529.69023454</v>
      </c>
      <c r="R758">
        <f t="shared" si="373"/>
        <v>0</v>
      </c>
      <c r="S758">
        <f t="shared" si="374"/>
        <v>0</v>
      </c>
      <c r="U758">
        <f t="shared" si="362"/>
        <v>5.2359877559829888</v>
      </c>
      <c r="V758">
        <f t="shared" si="363"/>
        <v>-4.0987316489228363</v>
      </c>
      <c r="W758">
        <f t="shared" si="375"/>
        <v>-8.8542186754121701</v>
      </c>
      <c r="X758">
        <f t="shared" si="364"/>
        <v>-3.6182309194291813</v>
      </c>
      <c r="Y758" t="e">
        <f t="shared" si="365"/>
        <v>#NUM!</v>
      </c>
      <c r="Z758">
        <f t="shared" si="376"/>
        <v>0.86729553672030557</v>
      </c>
      <c r="AA758" t="e">
        <f t="shared" si="366"/>
        <v>#NUM!</v>
      </c>
      <c r="AD758">
        <f t="shared" si="377"/>
        <v>-5.7463957785221342E-10</v>
      </c>
      <c r="AE758">
        <f t="shared" si="367"/>
        <v>-0.59606796443265242</v>
      </c>
      <c r="AF758">
        <f t="shared" si="368"/>
        <v>20.409981707256776</v>
      </c>
      <c r="AG758">
        <f t="shared" si="378"/>
        <v>0.86729553672030557</v>
      </c>
      <c r="AH758">
        <f t="shared" si="379"/>
        <v>20.681209278969789</v>
      </c>
      <c r="AI758">
        <f t="shared" si="369"/>
        <v>0</v>
      </c>
    </row>
    <row r="759" spans="1:35" x14ac:dyDescent="0.3">
      <c r="A759">
        <f t="shared" si="390"/>
        <v>0.72499999999999998</v>
      </c>
      <c r="B759">
        <f t="shared" si="380"/>
        <v>1.1388269049577422</v>
      </c>
      <c r="C759">
        <f t="shared" si="385"/>
        <v>0.41866012982668616</v>
      </c>
      <c r="D759">
        <f t="shared" si="381"/>
        <v>1138829.6145809733</v>
      </c>
      <c r="E759">
        <f t="shared" si="386"/>
        <v>0.76040596600089749</v>
      </c>
      <c r="F759">
        <f t="shared" si="382"/>
        <v>2288544671.9371114</v>
      </c>
      <c r="G759" t="e">
        <f t="shared" si="383"/>
        <v>#NUM!</v>
      </c>
      <c r="H759" t="e">
        <f t="shared" si="384"/>
        <v>#NUM!</v>
      </c>
      <c r="I759">
        <f t="shared" si="387"/>
        <v>0.41865934589355119</v>
      </c>
      <c r="J759" t="e">
        <f t="shared" si="388"/>
        <v>#NUM!</v>
      </c>
      <c r="K759" t="e">
        <f t="shared" si="389"/>
        <v>#NUM!</v>
      </c>
      <c r="M759">
        <f t="shared" si="360"/>
        <v>21551203.489231657</v>
      </c>
      <c r="N759">
        <f t="shared" si="361"/>
        <v>21.551181341256708</v>
      </c>
      <c r="O759">
        <f t="shared" si="370"/>
        <v>-0.87069770669802982</v>
      </c>
      <c r="P759">
        <f t="shared" si="371"/>
        <v>20.680483634558676</v>
      </c>
      <c r="Q759">
        <f t="shared" si="372"/>
        <v>-958120022.92136145</v>
      </c>
      <c r="R759">
        <f t="shared" si="373"/>
        <v>0</v>
      </c>
      <c r="S759">
        <f t="shared" si="374"/>
        <v>0</v>
      </c>
      <c r="U759">
        <f t="shared" si="362"/>
        <v>5.2359877559829888</v>
      </c>
      <c r="V759">
        <f t="shared" si="363"/>
        <v>-4.0971608510252464</v>
      </c>
      <c r="W759">
        <f t="shared" si="375"/>
        <v>-8.8874188222776347</v>
      </c>
      <c r="X759">
        <f t="shared" si="364"/>
        <v>-3.6514310662946459</v>
      </c>
      <c r="Y759" t="e">
        <f t="shared" si="365"/>
        <v>#NUM!</v>
      </c>
      <c r="Z759">
        <f t="shared" si="376"/>
        <v>0.87069583421528529</v>
      </c>
      <c r="AA759" t="e">
        <f t="shared" si="366"/>
        <v>#NUM!</v>
      </c>
      <c r="AD759">
        <f t="shared" si="377"/>
        <v>-5.7463957785221342E-10</v>
      </c>
      <c r="AE759">
        <f t="shared" si="367"/>
        <v>-0.59679360848143004</v>
      </c>
      <c r="AF759">
        <f t="shared" si="368"/>
        <v>20.406581409399458</v>
      </c>
      <c r="AG759">
        <f t="shared" si="378"/>
        <v>0.87069583421528529</v>
      </c>
      <c r="AH759">
        <f t="shared" si="379"/>
        <v>20.680483634558673</v>
      </c>
      <c r="AI759">
        <f t="shared" si="369"/>
        <v>0</v>
      </c>
    </row>
    <row r="760" spans="1:35" x14ac:dyDescent="0.3">
      <c r="A760">
        <f t="shared" si="390"/>
        <v>0.72599999999999998</v>
      </c>
      <c r="B760">
        <f t="shared" si="380"/>
        <v>1.1403977028553318</v>
      </c>
      <c r="C760">
        <f t="shared" si="385"/>
        <v>0.41723310480707704</v>
      </c>
      <c r="D760">
        <f t="shared" si="381"/>
        <v>1140400.4140493609</v>
      </c>
      <c r="E760">
        <f t="shared" si="386"/>
        <v>0.75836191564765587</v>
      </c>
      <c r="F760">
        <f t="shared" si="382"/>
        <v>2294713099.5025797</v>
      </c>
      <c r="G760" t="e">
        <f t="shared" si="383"/>
        <v>#NUM!</v>
      </c>
      <c r="H760" t="e">
        <f t="shared" si="384"/>
        <v>#NUM!</v>
      </c>
      <c r="I760">
        <f t="shared" si="387"/>
        <v>0.41723232297508761</v>
      </c>
      <c r="J760" t="e">
        <f t="shared" si="388"/>
        <v>#NUM!</v>
      </c>
      <c r="K760" t="e">
        <f t="shared" si="389"/>
        <v>#NUM!</v>
      </c>
      <c r="M760">
        <f t="shared" si="360"/>
        <v>21553895.215408053</v>
      </c>
      <c r="N760">
        <f t="shared" si="361"/>
        <v>21.553873064018727</v>
      </c>
      <c r="O760">
        <f t="shared" si="370"/>
        <v>-0.87411208288566022</v>
      </c>
      <c r="P760">
        <f t="shared" si="371"/>
        <v>20.679760981133068</v>
      </c>
      <c r="Q760">
        <f t="shared" si="372"/>
        <v>-957427884.30872226</v>
      </c>
      <c r="R760">
        <f t="shared" si="373"/>
        <v>0</v>
      </c>
      <c r="S760">
        <f t="shared" si="374"/>
        <v>0</v>
      </c>
      <c r="U760">
        <f t="shared" si="362"/>
        <v>5.2359877559829888</v>
      </c>
      <c r="V760">
        <f t="shared" si="363"/>
        <v>-4.0955900531276566</v>
      </c>
      <c r="W760">
        <f t="shared" si="375"/>
        <v>-8.9208410382341867</v>
      </c>
      <c r="X760">
        <f t="shared" si="364"/>
        <v>-3.6848532822511979</v>
      </c>
      <c r="Y760" t="e">
        <f t="shared" si="365"/>
        <v>#NUM!</v>
      </c>
      <c r="Z760">
        <f t="shared" si="376"/>
        <v>0.8741102090345374</v>
      </c>
      <c r="AA760" t="e">
        <f t="shared" si="366"/>
        <v>#NUM!</v>
      </c>
      <c r="AD760">
        <f t="shared" si="377"/>
        <v>-5.7463957785221342E-10</v>
      </c>
      <c r="AE760">
        <f t="shared" si="367"/>
        <v>-0.59751626053865969</v>
      </c>
      <c r="AF760">
        <f t="shared" si="368"/>
        <v>20.40316703321183</v>
      </c>
      <c r="AG760">
        <f t="shared" si="378"/>
        <v>0.8741102090345374</v>
      </c>
      <c r="AH760">
        <f t="shared" si="379"/>
        <v>20.679760981133068</v>
      </c>
      <c r="AI760">
        <f t="shared" si="369"/>
        <v>0</v>
      </c>
    </row>
    <row r="761" spans="1:35" x14ac:dyDescent="0.3">
      <c r="A761">
        <f t="shared" si="390"/>
        <v>0.72699999999999998</v>
      </c>
      <c r="B761">
        <f t="shared" si="380"/>
        <v>1.1419685007529217</v>
      </c>
      <c r="C761">
        <f t="shared" si="385"/>
        <v>0.41580505030419862</v>
      </c>
      <c r="D761">
        <f t="shared" si="381"/>
        <v>1141971.2135177485</v>
      </c>
      <c r="E761">
        <f t="shared" si="386"/>
        <v>0.75631038056815258</v>
      </c>
      <c r="F761">
        <f t="shared" si="382"/>
        <v>2300937639.7733197</v>
      </c>
      <c r="G761" t="e">
        <f t="shared" si="383"/>
        <v>#NUM!</v>
      </c>
      <c r="H761" t="e">
        <f t="shared" si="384"/>
        <v>#NUM!</v>
      </c>
      <c r="I761">
        <f t="shared" si="387"/>
        <v>0.41580427079088061</v>
      </c>
      <c r="J761" t="e">
        <f t="shared" si="388"/>
        <v>#NUM!</v>
      </c>
      <c r="K761" t="e">
        <f t="shared" si="389"/>
        <v>#NUM!</v>
      </c>
      <c r="M761">
        <f t="shared" si="360"/>
        <v>21556604.102856103</v>
      </c>
      <c r="N761">
        <f t="shared" si="361"/>
        <v>21.556581948038229</v>
      </c>
      <c r="O761">
        <f t="shared" si="370"/>
        <v>-0.87754063234863444</v>
      </c>
      <c r="P761">
        <f t="shared" si="371"/>
        <v>20.679041315689595</v>
      </c>
      <c r="Q761">
        <f t="shared" si="372"/>
        <v>-956739104.40687978</v>
      </c>
      <c r="R761">
        <f t="shared" si="373"/>
        <v>0</v>
      </c>
      <c r="S761">
        <f t="shared" si="374"/>
        <v>0</v>
      </c>
      <c r="U761">
        <f t="shared" si="362"/>
        <v>5.2359877559829888</v>
      </c>
      <c r="V761">
        <f t="shared" si="363"/>
        <v>-4.0940192552300676</v>
      </c>
      <c r="W761">
        <f t="shared" si="375"/>
        <v>-8.9544877923924595</v>
      </c>
      <c r="X761">
        <f t="shared" si="364"/>
        <v>-3.7185000364094707</v>
      </c>
      <c r="Y761" t="e">
        <f t="shared" si="365"/>
        <v>#NUM!</v>
      </c>
      <c r="Z761">
        <f t="shared" si="376"/>
        <v>0.87753875763824285</v>
      </c>
      <c r="AA761" t="e">
        <f t="shared" si="366"/>
        <v>#NUM!</v>
      </c>
      <c r="AD761">
        <f t="shared" si="377"/>
        <v>-5.7463957785221342E-10</v>
      </c>
      <c r="AE761">
        <f t="shared" si="367"/>
        <v>-0.59823592512286528</v>
      </c>
      <c r="AF761">
        <f t="shared" si="368"/>
        <v>20.399738483748855</v>
      </c>
      <c r="AG761">
        <f t="shared" si="378"/>
        <v>0.87753875763824285</v>
      </c>
      <c r="AH761">
        <f t="shared" si="379"/>
        <v>20.679041315689592</v>
      </c>
      <c r="AI761">
        <f t="shared" si="369"/>
        <v>0</v>
      </c>
    </row>
    <row r="762" spans="1:35" x14ac:dyDescent="0.3">
      <c r="A762">
        <f t="shared" si="390"/>
        <v>0.72799999999999998</v>
      </c>
      <c r="B762">
        <f t="shared" si="380"/>
        <v>1.1435392986505111</v>
      </c>
      <c r="C762">
        <f t="shared" si="385"/>
        <v>0.41437596984164099</v>
      </c>
      <c r="D762">
        <f t="shared" si="381"/>
        <v>1143542.0129861359</v>
      </c>
      <c r="E762">
        <f t="shared" si="386"/>
        <v>0.75425138116308477</v>
      </c>
      <c r="F762">
        <f t="shared" si="382"/>
        <v>2307218873.5233803</v>
      </c>
      <c r="G762" t="e">
        <f t="shared" si="383"/>
        <v>#NUM!</v>
      </c>
      <c r="H762" t="e">
        <f t="shared" si="384"/>
        <v>#NUM!</v>
      </c>
      <c r="I762">
        <f t="shared" si="387"/>
        <v>0.41437519265305628</v>
      </c>
      <c r="J762" t="e">
        <f t="shared" si="388"/>
        <v>#NUM!</v>
      </c>
      <c r="K762" t="e">
        <f t="shared" si="389"/>
        <v>#NUM!</v>
      </c>
      <c r="M762">
        <f t="shared" si="360"/>
        <v>21559330.244602054</v>
      </c>
      <c r="N762">
        <f t="shared" si="361"/>
        <v>21.559308086341364</v>
      </c>
      <c r="O762">
        <f t="shared" si="370"/>
        <v>-0.88098345311769877</v>
      </c>
      <c r="P762">
        <f t="shared" si="371"/>
        <v>20.678324633223664</v>
      </c>
      <c r="Q762">
        <f t="shared" si="372"/>
        <v>-956053671.90024495</v>
      </c>
      <c r="R762">
        <f t="shared" si="373"/>
        <v>0</v>
      </c>
      <c r="S762">
        <f t="shared" si="374"/>
        <v>0</v>
      </c>
      <c r="U762">
        <f t="shared" si="362"/>
        <v>5.2359877559829888</v>
      </c>
      <c r="V762">
        <f t="shared" si="363"/>
        <v>-4.0924484573324778</v>
      </c>
      <c r="W762">
        <f t="shared" si="375"/>
        <v>-8.9883615901190943</v>
      </c>
      <c r="X762">
        <f t="shared" si="364"/>
        <v>-3.7523738341361055</v>
      </c>
      <c r="Y762" t="e">
        <f t="shared" si="365"/>
        <v>#NUM!</v>
      </c>
      <c r="Z762">
        <f t="shared" si="376"/>
        <v>0.88098157755210116</v>
      </c>
      <c r="AA762" t="e">
        <f t="shared" si="366"/>
        <v>#NUM!</v>
      </c>
      <c r="AD762">
        <f t="shared" si="377"/>
        <v>-5.7463957785221342E-10</v>
      </c>
      <c r="AE762">
        <f t="shared" si="367"/>
        <v>-0.59895260673359207</v>
      </c>
      <c r="AF762">
        <f t="shared" si="368"/>
        <v>20.396295662979789</v>
      </c>
      <c r="AG762">
        <f t="shared" si="378"/>
        <v>0.88098157755210116</v>
      </c>
      <c r="AH762">
        <f t="shared" si="379"/>
        <v>20.67832463322366</v>
      </c>
      <c r="AI762">
        <f t="shared" si="369"/>
        <v>0</v>
      </c>
    </row>
    <row r="763" spans="1:35" x14ac:dyDescent="0.3">
      <c r="A763">
        <f t="shared" si="390"/>
        <v>0.72899999999999998</v>
      </c>
      <c r="B763">
        <f t="shared" si="380"/>
        <v>1.1451100965481009</v>
      </c>
      <c r="C763">
        <f t="shared" si="385"/>
        <v>0.41294586694552443</v>
      </c>
      <c r="D763">
        <f t="shared" si="381"/>
        <v>1145112.8124545238</v>
      </c>
      <c r="E763">
        <f t="shared" si="386"/>
        <v>0.75218493729532787</v>
      </c>
      <c r="F763">
        <f t="shared" si="382"/>
        <v>2313557392.2258539</v>
      </c>
      <c r="G763" t="e">
        <f t="shared" si="383"/>
        <v>#NUM!</v>
      </c>
      <c r="H763" t="e">
        <f t="shared" si="384"/>
        <v>#NUM!</v>
      </c>
      <c r="I763">
        <f t="shared" si="387"/>
        <v>0.41294509187566386</v>
      </c>
      <c r="J763" t="e">
        <f t="shared" si="388"/>
        <v>#NUM!</v>
      </c>
      <c r="K763" t="e">
        <f t="shared" si="389"/>
        <v>#NUM!</v>
      </c>
      <c r="M763">
        <f t="shared" si="360"/>
        <v>21562073.735588048</v>
      </c>
      <c r="N763">
        <f t="shared" si="361"/>
        <v>21.562051573870164</v>
      </c>
      <c r="O763">
        <f t="shared" si="370"/>
        <v>-0.88444064431326475</v>
      </c>
      <c r="P763">
        <f t="shared" si="371"/>
        <v>20.677610929556899</v>
      </c>
      <c r="Q763">
        <f t="shared" si="372"/>
        <v>-955371576.31095636</v>
      </c>
      <c r="R763">
        <f t="shared" si="373"/>
        <v>0</v>
      </c>
      <c r="S763">
        <f t="shared" si="374"/>
        <v>0</v>
      </c>
      <c r="U763">
        <f t="shared" si="362"/>
        <v>5.2359877559829888</v>
      </c>
      <c r="V763">
        <f t="shared" si="363"/>
        <v>-4.0908776594348879</v>
      </c>
      <c r="W763">
        <f t="shared" si="375"/>
        <v>-9.0224649737058904</v>
      </c>
      <c r="X763">
        <f t="shared" si="364"/>
        <v>-3.7864772177229016</v>
      </c>
      <c r="Y763" t="e">
        <f t="shared" si="365"/>
        <v>#NUM!</v>
      </c>
      <c r="Z763">
        <f t="shared" si="376"/>
        <v>0.88443876738301797</v>
      </c>
      <c r="AA763" t="e">
        <f t="shared" si="366"/>
        <v>#NUM!</v>
      </c>
      <c r="AD763">
        <f t="shared" si="377"/>
        <v>-5.7463957785221342E-10</v>
      </c>
      <c r="AE763">
        <f t="shared" si="367"/>
        <v>-0.59966630903570517</v>
      </c>
      <c r="AF763">
        <f t="shared" si="368"/>
        <v>20.392838471784223</v>
      </c>
      <c r="AG763">
        <f t="shared" si="378"/>
        <v>0.88443876738301797</v>
      </c>
      <c r="AH763">
        <f t="shared" si="379"/>
        <v>20.677610929556895</v>
      </c>
      <c r="AI763">
        <f t="shared" si="369"/>
        <v>0</v>
      </c>
    </row>
    <row r="764" spans="1:35" x14ac:dyDescent="0.3">
      <c r="A764">
        <f t="shared" si="390"/>
        <v>0.73</v>
      </c>
      <c r="B764">
        <f t="shared" si="380"/>
        <v>1.1466808944456905</v>
      </c>
      <c r="C764">
        <f t="shared" si="385"/>
        <v>0.41151474514449327</v>
      </c>
      <c r="D764">
        <f t="shared" si="381"/>
        <v>1146683.6119229111</v>
      </c>
      <c r="E764">
        <f t="shared" si="386"/>
        <v>0.75011106997244137</v>
      </c>
      <c r="F764">
        <f t="shared" si="382"/>
        <v>2319953793.0622473</v>
      </c>
      <c r="G764" t="e">
        <f t="shared" si="383"/>
        <v>#NUM!</v>
      </c>
      <c r="H764" t="e">
        <f t="shared" si="384"/>
        <v>#NUM!</v>
      </c>
      <c r="I764">
        <f t="shared" si="387"/>
        <v>0.41151397262348266</v>
      </c>
      <c r="J764" t="e">
        <f t="shared" si="388"/>
        <v>#NUM!</v>
      </c>
      <c r="K764" t="e">
        <f t="shared" si="389"/>
        <v>#NUM!</v>
      </c>
      <c r="M764">
        <f t="shared" si="360"/>
        <v>21564834.67045588</v>
      </c>
      <c r="N764">
        <f t="shared" si="361"/>
        <v>21.564812505266339</v>
      </c>
      <c r="O764">
        <f t="shared" si="370"/>
        <v>-0.88791230409887545</v>
      </c>
      <c r="P764">
        <f t="shared" si="371"/>
        <v>20.676900201167463</v>
      </c>
      <c r="Q764">
        <f t="shared" si="372"/>
        <v>-954692807.83381283</v>
      </c>
      <c r="R764">
        <f t="shared" si="373"/>
        <v>0</v>
      </c>
      <c r="S764">
        <f t="shared" si="374"/>
        <v>0</v>
      </c>
      <c r="U764">
        <f t="shared" si="362"/>
        <v>5.2359877559829888</v>
      </c>
      <c r="V764">
        <f t="shared" si="363"/>
        <v>-4.0893068615372981</v>
      </c>
      <c r="W764">
        <f t="shared" si="375"/>
        <v>-9.0568005230536688</v>
      </c>
      <c r="X764">
        <f t="shared" si="364"/>
        <v>-3.82081276707068</v>
      </c>
      <c r="Y764" t="e">
        <f t="shared" si="365"/>
        <v>#NUM!</v>
      </c>
      <c r="Z764">
        <f t="shared" si="376"/>
        <v>0.88791042683507182</v>
      </c>
      <c r="AA764" t="e">
        <f t="shared" si="366"/>
        <v>#NUM!</v>
      </c>
      <c r="AD764">
        <f t="shared" si="377"/>
        <v>-5.7463957785221342E-10</v>
      </c>
      <c r="AE764">
        <f t="shared" si="367"/>
        <v>-0.6003770370915863</v>
      </c>
      <c r="AF764">
        <f t="shared" si="368"/>
        <v>20.389366811998613</v>
      </c>
      <c r="AG764">
        <f t="shared" si="378"/>
        <v>0.88791042683507182</v>
      </c>
      <c r="AH764">
        <f t="shared" si="379"/>
        <v>20.676900201167456</v>
      </c>
      <c r="AI764">
        <f t="shared" si="369"/>
        <v>0</v>
      </c>
    </row>
    <row r="765" spans="1:35" x14ac:dyDescent="0.3">
      <c r="A765">
        <f t="shared" si="390"/>
        <v>0.73099999999999998</v>
      </c>
      <c r="B765">
        <f t="shared" si="380"/>
        <v>1.1482516923432802</v>
      </c>
      <c r="C765">
        <f t="shared" si="385"/>
        <v>0.41008260796970525</v>
      </c>
      <c r="D765">
        <f t="shared" si="381"/>
        <v>1148254.4113912988</v>
      </c>
      <c r="E765">
        <f t="shared" si="386"/>
        <v>0.74802979920238832</v>
      </c>
      <c r="F765">
        <f t="shared" si="382"/>
        <v>2326408685.6648183</v>
      </c>
      <c r="G765" t="e">
        <f t="shared" si="383"/>
        <v>#NUM!</v>
      </c>
      <c r="H765" t="e">
        <f t="shared" si="384"/>
        <v>#NUM!</v>
      </c>
      <c r="I765">
        <f t="shared" si="387"/>
        <v>0.41008183757914213</v>
      </c>
      <c r="J765" t="e">
        <f t="shared" si="388"/>
        <v>#NUM!</v>
      </c>
      <c r="K765" t="e">
        <f t="shared" si="389"/>
        <v>#NUM!</v>
      </c>
      <c r="M765">
        <f t="shared" si="360"/>
        <v>21567613.146409757</v>
      </c>
      <c r="N765">
        <f t="shared" si="361"/>
        <v>21.567590977733985</v>
      </c>
      <c r="O765">
        <f t="shared" si="370"/>
        <v>-0.89139853535041569</v>
      </c>
      <c r="P765">
        <f t="shared" si="371"/>
        <v>20.67619244238357</v>
      </c>
      <c r="Q765">
        <f t="shared" si="372"/>
        <v>-954017354.65637839</v>
      </c>
      <c r="R765">
        <f t="shared" si="373"/>
        <v>0</v>
      </c>
      <c r="S765">
        <f t="shared" si="374"/>
        <v>0</v>
      </c>
      <c r="U765">
        <f t="shared" si="362"/>
        <v>5.2359877559829888</v>
      </c>
      <c r="V765">
        <f t="shared" si="363"/>
        <v>-4.0877360636397082</v>
      </c>
      <c r="W765">
        <f t="shared" si="375"/>
        <v>-9.0913708563715385</v>
      </c>
      <c r="X765">
        <f t="shared" si="364"/>
        <v>-3.8553831003885497</v>
      </c>
      <c r="Y765" t="e">
        <f t="shared" si="365"/>
        <v>#NUM!</v>
      </c>
      <c r="Z765">
        <f t="shared" si="376"/>
        <v>0.89139665672578794</v>
      </c>
      <c r="AA765" t="e">
        <f t="shared" si="366"/>
        <v>#NUM!</v>
      </c>
      <c r="AD765">
        <f t="shared" si="377"/>
        <v>-5.7463957785221342E-10</v>
      </c>
      <c r="AE765">
        <f t="shared" si="367"/>
        <v>-0.60108479451465613</v>
      </c>
      <c r="AF765">
        <f t="shared" si="368"/>
        <v>20.385880580747074</v>
      </c>
      <c r="AG765">
        <f t="shared" si="378"/>
        <v>0.89139665672578794</v>
      </c>
      <c r="AH765">
        <f t="shared" si="379"/>
        <v>20.676192442383567</v>
      </c>
      <c r="AI765">
        <f t="shared" si="369"/>
        <v>0</v>
      </c>
    </row>
    <row r="766" spans="1:35" x14ac:dyDescent="0.3">
      <c r="A766">
        <f t="shared" si="390"/>
        <v>0.73199999999999998</v>
      </c>
      <c r="B766">
        <f t="shared" si="380"/>
        <v>1.1498224902408698</v>
      </c>
      <c r="C766">
        <f t="shared" si="385"/>
        <v>0.40864945895482346</v>
      </c>
      <c r="D766">
        <f t="shared" si="381"/>
        <v>1149825.2108596861</v>
      </c>
      <c r="E766">
        <f t="shared" si="386"/>
        <v>0.74594114583496396</v>
      </c>
      <c r="F766">
        <f t="shared" si="382"/>
        <v>2332922686.6184459</v>
      </c>
      <c r="G766" t="e">
        <f t="shared" si="383"/>
        <v>#NUM!</v>
      </c>
      <c r="H766" t="e">
        <f t="shared" si="384"/>
        <v>#NUM!</v>
      </c>
      <c r="I766">
        <f t="shared" si="387"/>
        <v>0.40864869112539581</v>
      </c>
      <c r="J766" t="e">
        <f t="shared" si="388"/>
        <v>#NUM!</v>
      </c>
      <c r="K766" t="e">
        <f t="shared" si="389"/>
        <v>#NUM!</v>
      </c>
      <c r="M766">
        <f t="shared" si="360"/>
        <v>21570409.260783754</v>
      </c>
      <c r="N766">
        <f t="shared" si="361"/>
        <v>21.570387088607081</v>
      </c>
      <c r="O766">
        <f t="shared" si="370"/>
        <v>-0.89489943794842197</v>
      </c>
      <c r="P766">
        <f t="shared" si="371"/>
        <v>20.67548765065866</v>
      </c>
      <c r="Q766">
        <f t="shared" si="372"/>
        <v>-953345207.99505377</v>
      </c>
      <c r="R766">
        <f t="shared" si="373"/>
        <v>0</v>
      </c>
      <c r="S766">
        <f t="shared" si="374"/>
        <v>0</v>
      </c>
      <c r="U766">
        <f t="shared" si="362"/>
        <v>5.2359877559829888</v>
      </c>
      <c r="V766">
        <f t="shared" si="363"/>
        <v>-4.0861652657421192</v>
      </c>
      <c r="W766">
        <f t="shared" si="375"/>
        <v>-9.126178630891717</v>
      </c>
      <c r="X766">
        <f t="shared" si="364"/>
        <v>-3.8901908749087282</v>
      </c>
      <c r="Y766" t="e">
        <f t="shared" si="365"/>
        <v>#NUM!</v>
      </c>
      <c r="Z766">
        <f t="shared" si="376"/>
        <v>0.89489755900270895</v>
      </c>
      <c r="AA766" t="e">
        <f t="shared" si="366"/>
        <v>#NUM!</v>
      </c>
      <c r="AD766">
        <f t="shared" si="377"/>
        <v>-5.7463957785221342E-10</v>
      </c>
      <c r="AE766">
        <f t="shared" si="367"/>
        <v>-0.60178958591847975</v>
      </c>
      <c r="AF766">
        <f t="shared" si="368"/>
        <v>20.382379678149068</v>
      </c>
      <c r="AG766">
        <f t="shared" si="378"/>
        <v>0.89489755900270895</v>
      </c>
      <c r="AH766">
        <f t="shared" si="379"/>
        <v>20.675487650658656</v>
      </c>
      <c r="AI766">
        <f t="shared" si="369"/>
        <v>0</v>
      </c>
    </row>
    <row r="767" spans="1:35" x14ac:dyDescent="0.3">
      <c r="A767">
        <f t="shared" si="390"/>
        <v>0.73299999999999998</v>
      </c>
      <c r="B767">
        <f t="shared" si="380"/>
        <v>1.1513932881384594</v>
      </c>
      <c r="C767">
        <f t="shared" si="385"/>
        <v>0.40721530163600778</v>
      </c>
      <c r="D767">
        <f t="shared" si="381"/>
        <v>1151396.0103280738</v>
      </c>
      <c r="E767">
        <f t="shared" si="386"/>
        <v>0.74384513017474529</v>
      </c>
      <c r="F767">
        <f t="shared" si="382"/>
        <v>2339496423.9286346</v>
      </c>
      <c r="G767" t="e">
        <f t="shared" si="383"/>
        <v>#NUM!</v>
      </c>
      <c r="H767" t="e">
        <f t="shared" si="384"/>
        <v>#NUM!</v>
      </c>
      <c r="I767">
        <f t="shared" si="387"/>
        <v>0.40721453594867313</v>
      </c>
      <c r="J767" t="e">
        <f t="shared" si="388"/>
        <v>#NUM!</v>
      </c>
      <c r="K767" t="e">
        <f t="shared" si="389"/>
        <v>#NUM!</v>
      </c>
      <c r="M767">
        <f t="shared" si="360"/>
        <v>21573223.112908676</v>
      </c>
      <c r="N767">
        <f t="shared" si="361"/>
        <v>21.573200937216324</v>
      </c>
      <c r="O767">
        <f t="shared" si="370"/>
        <v>-0.89841511706303401</v>
      </c>
      <c r="P767">
        <f t="shared" si="371"/>
        <v>20.674785820153289</v>
      </c>
      <c r="Q767">
        <f t="shared" si="372"/>
        <v>-952676355.96995723</v>
      </c>
      <c r="R767">
        <f t="shared" si="373"/>
        <v>0</v>
      </c>
      <c r="S767">
        <f t="shared" si="374"/>
        <v>0</v>
      </c>
      <c r="U767">
        <f t="shared" si="362"/>
        <v>5.2359877559829888</v>
      </c>
      <c r="V767">
        <f t="shared" si="363"/>
        <v>-4.0845944678445294</v>
      </c>
      <c r="W767">
        <f t="shared" si="375"/>
        <v>-9.1612265436004563</v>
      </c>
      <c r="X767">
        <f t="shared" si="364"/>
        <v>-3.9252387876174675</v>
      </c>
      <c r="Y767" t="e">
        <f t="shared" si="365"/>
        <v>#NUM!</v>
      </c>
      <c r="Z767">
        <f t="shared" si="376"/>
        <v>0.89841323676027662</v>
      </c>
      <c r="AA767" t="e">
        <f t="shared" si="366"/>
        <v>#NUM!</v>
      </c>
      <c r="AD767">
        <f t="shared" si="377"/>
        <v>-5.7463957785221342E-10</v>
      </c>
      <c r="AE767">
        <f t="shared" si="367"/>
        <v>-0.60249141506680626</v>
      </c>
      <c r="AF767">
        <f t="shared" si="368"/>
        <v>20.378863999034454</v>
      </c>
      <c r="AG767">
        <f t="shared" si="378"/>
        <v>0.89841323676027662</v>
      </c>
      <c r="AH767">
        <f t="shared" si="379"/>
        <v>20.674785820153286</v>
      </c>
      <c r="AI767">
        <f t="shared" si="369"/>
        <v>0</v>
      </c>
    </row>
    <row r="768" spans="1:35" x14ac:dyDescent="0.3">
      <c r="A768">
        <f t="shared" si="390"/>
        <v>0.73399999999999999</v>
      </c>
      <c r="B768">
        <f t="shared" si="380"/>
        <v>1.1529640860360491</v>
      </c>
      <c r="C768">
        <f t="shared" si="385"/>
        <v>0.40578013955190584</v>
      </c>
      <c r="D768">
        <f t="shared" si="381"/>
        <v>1152966.8097964614</v>
      </c>
      <c r="E768">
        <f t="shared" si="386"/>
        <v>0.74174177306308287</v>
      </c>
      <c r="F768">
        <f t="shared" si="382"/>
        <v>2346130533.8300605</v>
      </c>
      <c r="G768" t="e">
        <f t="shared" si="383"/>
        <v>#NUM!</v>
      </c>
      <c r="H768" t="e">
        <f t="shared" si="384"/>
        <v>#NUM!</v>
      </c>
      <c r="I768">
        <f t="shared" si="387"/>
        <v>0.4057793762251094</v>
      </c>
      <c r="J768" t="e">
        <f t="shared" si="388"/>
        <v>#NUM!</v>
      </c>
      <c r="K768" t="e">
        <f t="shared" si="389"/>
        <v>#NUM!</v>
      </c>
      <c r="M768">
        <f t="shared" si="360"/>
        <v>21576054.8026818</v>
      </c>
      <c r="N768">
        <f t="shared" si="361"/>
        <v>21.57603262345889</v>
      </c>
      <c r="O768">
        <f t="shared" si="370"/>
        <v>-0.90194567539274983</v>
      </c>
      <c r="P768">
        <f t="shared" si="371"/>
        <v>20.67408694806614</v>
      </c>
      <c r="Q768">
        <f t="shared" si="372"/>
        <v>-952010789.642887</v>
      </c>
      <c r="R768">
        <f t="shared" si="373"/>
        <v>0</v>
      </c>
      <c r="S768">
        <f t="shared" si="374"/>
        <v>0</v>
      </c>
      <c r="U768">
        <f t="shared" si="362"/>
        <v>5.2359877559829888</v>
      </c>
      <c r="V768">
        <f t="shared" si="363"/>
        <v>-4.0830236699469395</v>
      </c>
      <c r="W768">
        <f t="shared" si="375"/>
        <v>-9.1965173319854578</v>
      </c>
      <c r="X768">
        <f t="shared" si="364"/>
        <v>-3.960529576002469</v>
      </c>
      <c r="Y768" t="e">
        <f t="shared" si="365"/>
        <v>#NUM!</v>
      </c>
      <c r="Z768">
        <f t="shared" si="376"/>
        <v>0.90194379425703131</v>
      </c>
      <c r="AA768" t="e">
        <f t="shared" si="366"/>
        <v>#NUM!</v>
      </c>
      <c r="AD768">
        <f t="shared" si="377"/>
        <v>-5.7463957785221342E-10</v>
      </c>
      <c r="AE768">
        <f t="shared" si="367"/>
        <v>-0.60319028632099414</v>
      </c>
      <c r="AF768">
        <f t="shared" si="368"/>
        <v>20.37533344070474</v>
      </c>
      <c r="AG768">
        <f t="shared" si="378"/>
        <v>0.90194379425703131</v>
      </c>
      <c r="AH768">
        <f t="shared" si="379"/>
        <v>20.67408694806614</v>
      </c>
      <c r="AI768">
        <f t="shared" si="369"/>
        <v>0</v>
      </c>
    </row>
    <row r="769" spans="1:35" x14ac:dyDescent="0.3">
      <c r="A769">
        <f t="shared" si="390"/>
        <v>0.73499999999999999</v>
      </c>
      <c r="B769">
        <f t="shared" si="380"/>
        <v>1.1545348839336387</v>
      </c>
      <c r="C769">
        <f t="shared" si="385"/>
        <v>0.40434397624364454</v>
      </c>
      <c r="D769">
        <f t="shared" si="381"/>
        <v>1154537.6092648488</v>
      </c>
      <c r="E769">
        <f t="shared" si="386"/>
        <v>0.73963109541596117</v>
      </c>
      <c r="F769">
        <f t="shared" si="382"/>
        <v>2352825662.395741</v>
      </c>
      <c r="G769" t="e">
        <f t="shared" si="383"/>
        <v>#NUM!</v>
      </c>
      <c r="H769" t="e">
        <f t="shared" si="384"/>
        <v>#NUM!</v>
      </c>
      <c r="I769">
        <f t="shared" si="387"/>
        <v>0.40434321549625746</v>
      </c>
      <c r="J769" t="e">
        <f t="shared" si="388"/>
        <v>#NUM!</v>
      </c>
      <c r="K769" t="e">
        <f t="shared" si="389"/>
        <v>#NUM!</v>
      </c>
      <c r="M769">
        <f t="shared" si="360"/>
        <v>21578904.43120005</v>
      </c>
      <c r="N769">
        <f t="shared" si="361"/>
        <v>21.578882248431597</v>
      </c>
      <c r="O769">
        <f t="shared" si="370"/>
        <v>-0.90549121837108637</v>
      </c>
      <c r="P769">
        <f t="shared" si="371"/>
        <v>20.673391030060511</v>
      </c>
      <c r="Q769">
        <f t="shared" si="372"/>
        <v>-951348498.65597045</v>
      </c>
      <c r="R769">
        <f t="shared" si="373"/>
        <v>0</v>
      </c>
      <c r="S769">
        <f t="shared" si="374"/>
        <v>0</v>
      </c>
      <c r="U769">
        <f t="shared" si="362"/>
        <v>5.2359877559829888</v>
      </c>
      <c r="V769">
        <f t="shared" si="363"/>
        <v>-4.0814528720493506</v>
      </c>
      <c r="W769">
        <f t="shared" si="375"/>
        <v>-9.2320537748001961</v>
      </c>
      <c r="X769">
        <f t="shared" si="364"/>
        <v>-3.9960660188172072</v>
      </c>
      <c r="Y769" t="e">
        <f t="shared" si="365"/>
        <v>#NUM!</v>
      </c>
      <c r="Z769">
        <f t="shared" si="376"/>
        <v>0.90548933693313394</v>
      </c>
      <c r="AA769" t="e">
        <f t="shared" si="366"/>
        <v>#NUM!</v>
      </c>
      <c r="AD769">
        <f t="shared" si="377"/>
        <v>-5.7463957785221342E-10</v>
      </c>
      <c r="AE769">
        <f t="shared" si="367"/>
        <v>-0.60388620402438897</v>
      </c>
      <c r="AF769">
        <f t="shared" si="368"/>
        <v>20.371787897726403</v>
      </c>
      <c r="AG769">
        <f t="shared" si="378"/>
        <v>0.90548933693313394</v>
      </c>
      <c r="AH769">
        <f t="shared" si="379"/>
        <v>20.673391030060507</v>
      </c>
      <c r="AI769">
        <f t="shared" si="369"/>
        <v>0</v>
      </c>
    </row>
    <row r="770" spans="1:35" x14ac:dyDescent="0.3">
      <c r="A770">
        <f t="shared" si="390"/>
        <v>0.73599999999999999</v>
      </c>
      <c r="B770">
        <f t="shared" si="380"/>
        <v>1.1561056818312285</v>
      </c>
      <c r="C770">
        <f t="shared" si="385"/>
        <v>0.40290681525482092</v>
      </c>
      <c r="D770">
        <f t="shared" si="381"/>
        <v>1156108.4087332366</v>
      </c>
      <c r="E770">
        <f t="shared" si="386"/>
        <v>0.73751311759482518</v>
      </c>
      <c r="F770">
        <f t="shared" si="382"/>
        <v>2359582467.7339363</v>
      </c>
      <c r="G770" t="e">
        <f t="shared" si="383"/>
        <v>#NUM!</v>
      </c>
      <c r="H770" t="e">
        <f t="shared" si="384"/>
        <v>#NUM!</v>
      </c>
      <c r="I770">
        <f t="shared" si="387"/>
        <v>0.40290605645375233</v>
      </c>
      <c r="J770" t="e">
        <f t="shared" si="388"/>
        <v>#NUM!</v>
      </c>
      <c r="K770" t="e">
        <f t="shared" si="389"/>
        <v>#NUM!</v>
      </c>
      <c r="M770">
        <f t="shared" si="360"/>
        <v>21581772.10163046</v>
      </c>
      <c r="N770">
        <f t="shared" si="361"/>
        <v>21.581749915301373</v>
      </c>
      <c r="O770">
        <f t="shared" si="370"/>
        <v>-0.90905185474653316</v>
      </c>
      <c r="P770">
        <f t="shared" si="371"/>
        <v>20.67269806055484</v>
      </c>
      <c r="Q770">
        <f t="shared" si="372"/>
        <v>-950689471.51273215</v>
      </c>
      <c r="R770">
        <f t="shared" si="373"/>
        <v>0</v>
      </c>
      <c r="S770">
        <f t="shared" si="374"/>
        <v>0</v>
      </c>
      <c r="U770">
        <f t="shared" si="362"/>
        <v>5.2359877559829888</v>
      </c>
      <c r="V770">
        <f t="shared" si="363"/>
        <v>-4.0798820741517599</v>
      </c>
      <c r="W770">
        <f t="shared" si="375"/>
        <v>-9.2678386928455989</v>
      </c>
      <c r="X770">
        <f t="shared" si="364"/>
        <v>-4.0318509368626101</v>
      </c>
      <c r="Y770" t="e">
        <f t="shared" si="365"/>
        <v>#NUM!</v>
      </c>
      <c r="Z770">
        <f t="shared" si="376"/>
        <v>0.9090499714282213</v>
      </c>
      <c r="AA770" t="e">
        <f t="shared" si="366"/>
        <v>#NUM!</v>
      </c>
      <c r="AD770">
        <f t="shared" si="377"/>
        <v>-5.7463957785221342E-10</v>
      </c>
      <c r="AE770">
        <f t="shared" si="367"/>
        <v>-0.60457917164970154</v>
      </c>
      <c r="AF770">
        <f t="shared" si="368"/>
        <v>20.368227261350956</v>
      </c>
      <c r="AG770">
        <f t="shared" si="378"/>
        <v>0.9090499714282213</v>
      </c>
      <c r="AH770">
        <f t="shared" si="379"/>
        <v>20.672698060554836</v>
      </c>
      <c r="AI770">
        <f t="shared" si="369"/>
        <v>0</v>
      </c>
    </row>
    <row r="771" spans="1:35" x14ac:dyDescent="0.3">
      <c r="A771">
        <f t="shared" si="390"/>
        <v>0.73699999999999999</v>
      </c>
      <c r="B771">
        <f t="shared" si="380"/>
        <v>1.1576764797288179</v>
      </c>
      <c r="C771">
        <f t="shared" si="385"/>
        <v>0.40146866013149463</v>
      </c>
      <c r="D771">
        <f t="shared" si="381"/>
        <v>1157679.2082016238</v>
      </c>
      <c r="E771">
        <f t="shared" si="386"/>
        <v>0.73538786128890765</v>
      </c>
      <c r="F771">
        <f t="shared" si="382"/>
        <v>2366401614.1774125</v>
      </c>
      <c r="G771" t="e">
        <f t="shared" si="383"/>
        <v>#NUM!</v>
      </c>
      <c r="H771" t="e">
        <f t="shared" si="384"/>
        <v>#NUM!</v>
      </c>
      <c r="I771">
        <f t="shared" si="387"/>
        <v>0.40146790413501071</v>
      </c>
      <c r="J771" t="e">
        <f t="shared" si="388"/>
        <v>#NUM!</v>
      </c>
      <c r="K771" t="e">
        <f t="shared" si="389"/>
        <v>#NUM!</v>
      </c>
      <c r="M771">
        <f t="shared" si="360"/>
        <v>21584657.916680563</v>
      </c>
      <c r="N771">
        <f t="shared" si="361"/>
        <v>21.584635726775641</v>
      </c>
      <c r="O771">
        <f t="shared" si="370"/>
        <v>-0.91262768867857746</v>
      </c>
      <c r="P771">
        <f t="shared" si="371"/>
        <v>20.672008038097065</v>
      </c>
      <c r="Q771">
        <f t="shared" si="372"/>
        <v>-950033700.68776143</v>
      </c>
      <c r="R771">
        <f t="shared" si="373"/>
        <v>0</v>
      </c>
      <c r="S771">
        <f t="shared" si="374"/>
        <v>0</v>
      </c>
      <c r="U771">
        <f t="shared" si="362"/>
        <v>5.2359877559829888</v>
      </c>
      <c r="V771">
        <f t="shared" si="363"/>
        <v>-4.0783112762541709</v>
      </c>
      <c r="W771">
        <f t="shared" si="375"/>
        <v>-9.3038749497695967</v>
      </c>
      <c r="X771">
        <f t="shared" si="364"/>
        <v>-4.0678871937866079</v>
      </c>
      <c r="Y771" t="e">
        <f t="shared" si="365"/>
        <v>#NUM!</v>
      </c>
      <c r="Z771">
        <f t="shared" si="376"/>
        <v>0.91262580559959572</v>
      </c>
      <c r="AA771" t="e">
        <f t="shared" si="366"/>
        <v>#NUM!</v>
      </c>
      <c r="AD771">
        <f t="shared" si="377"/>
        <v>-5.7463957785221342E-10</v>
      </c>
      <c r="AE771">
        <f t="shared" si="367"/>
        <v>-0.6052691943468067</v>
      </c>
      <c r="AF771">
        <f t="shared" si="368"/>
        <v>20.364651427418913</v>
      </c>
      <c r="AG771">
        <f t="shared" si="378"/>
        <v>0.91262580559959572</v>
      </c>
      <c r="AH771">
        <f t="shared" si="379"/>
        <v>20.672008038097061</v>
      </c>
      <c r="AI771">
        <f t="shared" si="369"/>
        <v>0</v>
      </c>
    </row>
    <row r="772" spans="1:35" x14ac:dyDescent="0.3">
      <c r="A772">
        <f t="shared" si="390"/>
        <v>0.73799999999999999</v>
      </c>
      <c r="B772">
        <f t="shared" si="380"/>
        <v>1.1592472776264078</v>
      </c>
      <c r="C772">
        <f t="shared" si="385"/>
        <v>0.40002951442217666</v>
      </c>
      <c r="D772">
        <f t="shared" si="381"/>
        <v>1159250.0076700116</v>
      </c>
      <c r="E772">
        <f t="shared" si="386"/>
        <v>0.73325534652858926</v>
      </c>
      <c r="F772">
        <f t="shared" si="382"/>
        <v>2373283782.0265326</v>
      </c>
      <c r="G772" t="e">
        <f t="shared" si="383"/>
        <v>#NUM!</v>
      </c>
      <c r="H772" t="e">
        <f t="shared" si="384"/>
        <v>#NUM!</v>
      </c>
      <c r="I772">
        <f t="shared" si="387"/>
        <v>0.40002876038316715</v>
      </c>
      <c r="J772" t="e">
        <f t="shared" si="388"/>
        <v>#NUM!</v>
      </c>
      <c r="K772" t="e">
        <f t="shared" si="389"/>
        <v>#NUM!</v>
      </c>
      <c r="M772">
        <f t="shared" si="360"/>
        <v>21587561.982665017</v>
      </c>
      <c r="N772">
        <f t="shared" si="361"/>
        <v>21.587539789168954</v>
      </c>
      <c r="O772">
        <f t="shared" si="370"/>
        <v>-0.91621883350098721</v>
      </c>
      <c r="P772">
        <f t="shared" si="371"/>
        <v>20.671320955667966</v>
      </c>
      <c r="Q772">
        <f t="shared" si="372"/>
        <v>-949381173.40713584</v>
      </c>
      <c r="R772">
        <f t="shared" si="373"/>
        <v>0</v>
      </c>
      <c r="S772">
        <f t="shared" si="374"/>
        <v>0</v>
      </c>
      <c r="U772">
        <f t="shared" si="362"/>
        <v>5.2359877559829888</v>
      </c>
      <c r="V772">
        <f t="shared" si="363"/>
        <v>-4.076740478356581</v>
      </c>
      <c r="W772">
        <f t="shared" si="375"/>
        <v>-9.3401654528849729</v>
      </c>
      <c r="X772">
        <f t="shared" si="364"/>
        <v>-4.1041776969019841</v>
      </c>
      <c r="Y772" t="e">
        <f t="shared" si="365"/>
        <v>#NUM!</v>
      </c>
      <c r="Z772">
        <f t="shared" si="376"/>
        <v>0.91621694854077051</v>
      </c>
      <c r="AA772" t="e">
        <f t="shared" si="366"/>
        <v>#NUM!</v>
      </c>
      <c r="AD772">
        <f t="shared" si="377"/>
        <v>-5.7463957785221342E-10</v>
      </c>
      <c r="AE772">
        <f t="shared" si="367"/>
        <v>-0.60595627489466819</v>
      </c>
      <c r="AF772">
        <f t="shared" si="368"/>
        <v>20.361060282596501</v>
      </c>
      <c r="AG772">
        <f t="shared" si="378"/>
        <v>0.91621694854077051</v>
      </c>
      <c r="AH772">
        <f t="shared" si="379"/>
        <v>20.671320955667966</v>
      </c>
      <c r="AI772">
        <f t="shared" si="369"/>
        <v>0</v>
      </c>
    </row>
    <row r="773" spans="1:35" x14ac:dyDescent="0.3">
      <c r="A773">
        <f t="shared" si="390"/>
        <v>0.73899999999999999</v>
      </c>
      <c r="B773">
        <f t="shared" si="380"/>
        <v>1.1608180755239974</v>
      </c>
      <c r="C773">
        <f t="shared" si="385"/>
        <v>0.39858938167782382</v>
      </c>
      <c r="D773">
        <f t="shared" si="381"/>
        <v>1160820.807138399</v>
      </c>
      <c r="E773">
        <f t="shared" si="386"/>
        <v>0.73111559515034741</v>
      </c>
      <c r="F773">
        <f t="shared" si="382"/>
        <v>2380229656.6286278</v>
      </c>
      <c r="G773" t="e">
        <f t="shared" si="383"/>
        <v>#NUM!</v>
      </c>
      <c r="H773" t="e">
        <f t="shared" si="384"/>
        <v>#NUM!</v>
      </c>
      <c r="I773">
        <f t="shared" si="387"/>
        <v>0.39858863024215335</v>
      </c>
      <c r="J773" t="e">
        <f t="shared" si="388"/>
        <v>#NUM!</v>
      </c>
      <c r="K773" t="e">
        <f t="shared" si="389"/>
        <v>#NUM!</v>
      </c>
      <c r="M773">
        <f t="shared" si="360"/>
        <v>21590484.404819101</v>
      </c>
      <c r="N773">
        <f t="shared" si="361"/>
        <v>21.590462207716477</v>
      </c>
      <c r="O773">
        <f t="shared" si="370"/>
        <v>-0.91982539583968581</v>
      </c>
      <c r="P773">
        <f t="shared" si="371"/>
        <v>20.67063681187679</v>
      </c>
      <c r="Q773">
        <f t="shared" si="372"/>
        <v>-948731882.2880013</v>
      </c>
      <c r="R773">
        <f t="shared" si="373"/>
        <v>0</v>
      </c>
      <c r="S773">
        <f t="shared" si="374"/>
        <v>0</v>
      </c>
      <c r="U773">
        <f t="shared" si="362"/>
        <v>5.2359877559829888</v>
      </c>
      <c r="V773">
        <f t="shared" si="363"/>
        <v>-4.0751696804589912</v>
      </c>
      <c r="W773">
        <f t="shared" si="375"/>
        <v>-9.3767131540059641</v>
      </c>
      <c r="X773">
        <f t="shared" si="364"/>
        <v>-4.1407253980229752</v>
      </c>
      <c r="Y773" t="e">
        <f t="shared" si="365"/>
        <v>#NUM!</v>
      </c>
      <c r="Z773">
        <f t="shared" si="376"/>
        <v>0.91982351060035605</v>
      </c>
      <c r="AA773" t="e">
        <f t="shared" si="366"/>
        <v>#NUM!</v>
      </c>
      <c r="AD773">
        <f t="shared" si="377"/>
        <v>-5.7463957785221342E-10</v>
      </c>
      <c r="AE773">
        <f t="shared" si="367"/>
        <v>-0.60664041840673211</v>
      </c>
      <c r="AF773">
        <f t="shared" si="368"/>
        <v>20.357453720257801</v>
      </c>
      <c r="AG773">
        <f t="shared" si="378"/>
        <v>0.91982351060035605</v>
      </c>
      <c r="AH773">
        <f t="shared" si="379"/>
        <v>20.670636811876786</v>
      </c>
      <c r="AI773">
        <f t="shared" si="369"/>
        <v>0</v>
      </c>
    </row>
    <row r="774" spans="1:35" x14ac:dyDescent="0.3">
      <c r="A774">
        <f t="shared" si="390"/>
        <v>0.74</v>
      </c>
      <c r="B774">
        <f t="shared" si="380"/>
        <v>1.162388873421587</v>
      </c>
      <c r="C774">
        <f t="shared" si="385"/>
        <v>0.39714826545182724</v>
      </c>
      <c r="D774">
        <f t="shared" si="381"/>
        <v>1162391.6066067866</v>
      </c>
      <c r="E774">
        <f t="shared" si="386"/>
        <v>0.72896862779772487</v>
      </c>
      <c r="F774">
        <f t="shared" si="382"/>
        <v>2387239938.2369928</v>
      </c>
      <c r="G774" t="e">
        <f t="shared" si="383"/>
        <v>#NUM!</v>
      </c>
      <c r="H774" t="e">
        <f t="shared" si="384"/>
        <v>#NUM!</v>
      </c>
      <c r="I774">
        <f t="shared" si="387"/>
        <v>0.39714751641192764</v>
      </c>
      <c r="J774" t="e">
        <f t="shared" si="388"/>
        <v>#NUM!</v>
      </c>
      <c r="K774" t="e">
        <f t="shared" si="389"/>
        <v>#NUM!</v>
      </c>
      <c r="M774">
        <f t="shared" si="360"/>
        <v>21593425.291397065</v>
      </c>
      <c r="N774">
        <f t="shared" si="361"/>
        <v>21.593403090672343</v>
      </c>
      <c r="O774">
        <f t="shared" si="370"/>
        <v>-0.92344748944910704</v>
      </c>
      <c r="P774">
        <f t="shared" si="371"/>
        <v>20.669955601223236</v>
      </c>
      <c r="Q774">
        <f t="shared" si="372"/>
        <v>-948085816.08759439</v>
      </c>
      <c r="R774">
        <f t="shared" si="373"/>
        <v>0</v>
      </c>
      <c r="S774">
        <f t="shared" si="374"/>
        <v>0</v>
      </c>
      <c r="U774">
        <f t="shared" si="362"/>
        <v>5.2359877559829888</v>
      </c>
      <c r="V774">
        <f t="shared" si="363"/>
        <v>-4.0735988825614022</v>
      </c>
      <c r="W774">
        <f t="shared" si="375"/>
        <v>-9.413521050304249</v>
      </c>
      <c r="X774">
        <f t="shared" si="364"/>
        <v>-4.1775332943212602</v>
      </c>
      <c r="Y774" t="e">
        <f t="shared" si="365"/>
        <v>#NUM!</v>
      </c>
      <c r="Z774">
        <f t="shared" si="376"/>
        <v>0.92344560340132298</v>
      </c>
      <c r="AA774" t="e">
        <f t="shared" si="366"/>
        <v>#NUM!</v>
      </c>
      <c r="AD774">
        <f t="shared" si="377"/>
        <v>-5.7463957785221342E-10</v>
      </c>
      <c r="AE774">
        <f t="shared" si="367"/>
        <v>-0.60732162825182912</v>
      </c>
      <c r="AF774">
        <f t="shared" si="368"/>
        <v>20.353831626648383</v>
      </c>
      <c r="AG774">
        <f t="shared" si="378"/>
        <v>0.92344560340132298</v>
      </c>
      <c r="AH774">
        <f t="shared" si="379"/>
        <v>20.669955601223236</v>
      </c>
      <c r="AI774">
        <f t="shared" si="369"/>
        <v>0</v>
      </c>
    </row>
    <row r="775" spans="1:35" x14ac:dyDescent="0.3">
      <c r="A775">
        <f t="shared" si="390"/>
        <v>0.74099999999999999</v>
      </c>
      <c r="B775">
        <f t="shared" si="380"/>
        <v>1.1639596713191767</v>
      </c>
      <c r="C775">
        <f t="shared" si="385"/>
        <v>0.39570616930000524</v>
      </c>
      <c r="D775">
        <f t="shared" si="381"/>
        <v>1163962.4060751742</v>
      </c>
      <c r="E775">
        <f t="shared" si="386"/>
        <v>0.72681446581873754</v>
      </c>
      <c r="F775">
        <f t="shared" si="382"/>
        <v>2394315336.0881863</v>
      </c>
      <c r="G775" t="e">
        <f t="shared" si="383"/>
        <v>#NUM!</v>
      </c>
      <c r="H775" t="e">
        <f t="shared" si="384"/>
        <v>#NUM!</v>
      </c>
      <c r="I775">
        <f t="shared" si="387"/>
        <v>0.39570542244785134</v>
      </c>
      <c r="J775" t="e">
        <f t="shared" si="388"/>
        <v>#NUM!</v>
      </c>
      <c r="K775" t="e">
        <f t="shared" si="389"/>
        <v>#NUM!</v>
      </c>
      <c r="M775">
        <f t="shared" si="360"/>
        <v>21596384.751106199</v>
      </c>
      <c r="N775">
        <f t="shared" si="361"/>
        <v>21.596362546743745</v>
      </c>
      <c r="O775">
        <f t="shared" si="370"/>
        <v>-0.92708522725313247</v>
      </c>
      <c r="P775">
        <f t="shared" si="371"/>
        <v>20.669277319490611</v>
      </c>
      <c r="Q775">
        <f t="shared" si="372"/>
        <v>-947442964.82601941</v>
      </c>
      <c r="R775">
        <f t="shared" si="373"/>
        <v>0</v>
      </c>
      <c r="S775">
        <f t="shared" si="374"/>
        <v>0</v>
      </c>
      <c r="U775">
        <f t="shared" si="362"/>
        <v>5.2359877559829888</v>
      </c>
      <c r="V775">
        <f t="shared" si="363"/>
        <v>-4.0720280846638124</v>
      </c>
      <c r="W775">
        <f t="shared" si="375"/>
        <v>-9.4505921851846981</v>
      </c>
      <c r="X775">
        <f t="shared" si="364"/>
        <v>-4.2146044292017093</v>
      </c>
      <c r="Y775" t="e">
        <f t="shared" si="365"/>
        <v>#NUM!</v>
      </c>
      <c r="Z775">
        <f t="shared" si="376"/>
        <v>0.92708333986062597</v>
      </c>
      <c r="AA775" t="e">
        <f t="shared" si="366"/>
        <v>#NUM!</v>
      </c>
      <c r="AD775">
        <f t="shared" si="377"/>
        <v>-5.7463957785221342E-10</v>
      </c>
      <c r="AE775">
        <f t="shared" si="367"/>
        <v>-0.60799990863973363</v>
      </c>
      <c r="AF775">
        <f t="shared" si="368"/>
        <v>20.350193888844355</v>
      </c>
      <c r="AG775">
        <f t="shared" si="378"/>
        <v>0.92708333986062597</v>
      </c>
      <c r="AH775">
        <f t="shared" si="379"/>
        <v>20.669277319490607</v>
      </c>
      <c r="AI775">
        <f t="shared" si="369"/>
        <v>0</v>
      </c>
    </row>
    <row r="776" spans="1:35" x14ac:dyDescent="0.3">
      <c r="A776">
        <f t="shared" si="390"/>
        <v>0.74199999999999999</v>
      </c>
      <c r="B776">
        <f t="shared" si="380"/>
        <v>1.1655304692167663</v>
      </c>
      <c r="C776">
        <f t="shared" si="385"/>
        <v>0.39426309678059374</v>
      </c>
      <c r="D776">
        <f t="shared" si="381"/>
        <v>1165533.2055435616</v>
      </c>
      <c r="E776">
        <f t="shared" si="386"/>
        <v>0.72465313063454218</v>
      </c>
      <c r="F776">
        <f t="shared" si="382"/>
        <v>2401456570.6446624</v>
      </c>
      <c r="G776" t="e">
        <f t="shared" si="383"/>
        <v>#NUM!</v>
      </c>
      <c r="H776" t="e">
        <f t="shared" si="384"/>
        <v>#NUM!</v>
      </c>
      <c r="I776">
        <f t="shared" si="387"/>
        <v>0.39426235254961944</v>
      </c>
      <c r="J776" t="e">
        <f t="shared" si="388"/>
        <v>#NUM!</v>
      </c>
      <c r="K776" t="e">
        <f t="shared" si="389"/>
        <v>#NUM!</v>
      </c>
      <c r="M776">
        <f t="shared" si="360"/>
        <v>21599362.893984865</v>
      </c>
      <c r="N776">
        <f t="shared" si="361"/>
        <v>21.599340685968915</v>
      </c>
      <c r="O776">
        <f t="shared" si="370"/>
        <v>-0.93073872186160211</v>
      </c>
      <c r="P776">
        <f t="shared" si="371"/>
        <v>20.668601964107314</v>
      </c>
      <c r="Q776">
        <f t="shared" si="372"/>
        <v>-946803320.12413204</v>
      </c>
      <c r="R776">
        <f t="shared" si="373"/>
        <v>0</v>
      </c>
      <c r="S776">
        <f t="shared" si="374"/>
        <v>0</v>
      </c>
      <c r="U776">
        <f t="shared" si="362"/>
        <v>5.2359877559829888</v>
      </c>
      <c r="V776">
        <f t="shared" si="363"/>
        <v>-4.0704572867662225</v>
      </c>
      <c r="W776">
        <f t="shared" si="375"/>
        <v>-9.4879296491815257</v>
      </c>
      <c r="X776">
        <f t="shared" si="364"/>
        <v>-4.2519418931985369</v>
      </c>
      <c r="Y776" t="e">
        <f t="shared" si="365"/>
        <v>#NUM!</v>
      </c>
      <c r="Z776">
        <f t="shared" si="376"/>
        <v>0.93073683420921272</v>
      </c>
      <c r="AA776" t="e">
        <f t="shared" si="366"/>
        <v>#NUM!</v>
      </c>
      <c r="AD776">
        <f t="shared" si="377"/>
        <v>-5.7463957785221342E-10</v>
      </c>
      <c r="AE776">
        <f t="shared" si="367"/>
        <v>-0.60867526376314873</v>
      </c>
      <c r="AF776">
        <f t="shared" si="368"/>
        <v>20.346540394235888</v>
      </c>
      <c r="AG776">
        <f t="shared" si="378"/>
        <v>0.93073683420921272</v>
      </c>
      <c r="AH776">
        <f t="shared" si="379"/>
        <v>20.668601964107314</v>
      </c>
      <c r="AI776">
        <f t="shared" si="369"/>
        <v>0</v>
      </c>
    </row>
    <row r="777" spans="1:35" x14ac:dyDescent="0.3">
      <c r="A777">
        <f t="shared" si="390"/>
        <v>0.74299999999999999</v>
      </c>
      <c r="B777">
        <f t="shared" si="380"/>
        <v>1.1671012671143559</v>
      </c>
      <c r="C777">
        <f t="shared" si="385"/>
        <v>0.39281905145423784</v>
      </c>
      <c r="D777">
        <f t="shared" si="381"/>
        <v>1167104.0050119492</v>
      </c>
      <c r="E777">
        <f t="shared" si="386"/>
        <v>0.72248464325628259</v>
      </c>
      <c r="F777">
        <f t="shared" si="382"/>
        <v>2408664375.4215374</v>
      </c>
      <c r="G777" t="e">
        <f t="shared" si="383"/>
        <v>#NUM!</v>
      </c>
      <c r="H777" t="e">
        <f t="shared" si="384"/>
        <v>#NUM!</v>
      </c>
      <c r="I777">
        <f t="shared" si="387"/>
        <v>0.3928183094222627</v>
      </c>
      <c r="J777" t="e">
        <f t="shared" si="388"/>
        <v>#NUM!</v>
      </c>
      <c r="K777" t="e">
        <f t="shared" si="389"/>
        <v>#NUM!</v>
      </c>
      <c r="M777">
        <f t="shared" si="360"/>
        <v>21602359.83209113</v>
      </c>
      <c r="N777">
        <f t="shared" si="361"/>
        <v>21.602337620405812</v>
      </c>
      <c r="O777">
        <f t="shared" si="370"/>
        <v>-0.93440809100602373</v>
      </c>
      <c r="P777">
        <f t="shared" si="371"/>
        <v>20.667929529399789</v>
      </c>
      <c r="Q777">
        <f t="shared" si="372"/>
        <v>-946166870.70657599</v>
      </c>
      <c r="R777">
        <f t="shared" si="373"/>
        <v>0</v>
      </c>
      <c r="S777">
        <f t="shared" si="374"/>
        <v>0</v>
      </c>
      <c r="U777">
        <f t="shared" si="362"/>
        <v>5.2359877559829888</v>
      </c>
      <c r="V777">
        <f t="shared" si="363"/>
        <v>-4.0688864888686327</v>
      </c>
      <c r="W777">
        <f t="shared" si="375"/>
        <v>-9.525536580875352</v>
      </c>
      <c r="X777">
        <f t="shared" si="364"/>
        <v>-4.2895488248923632</v>
      </c>
      <c r="Y777" t="e">
        <f t="shared" si="365"/>
        <v>#NUM!</v>
      </c>
      <c r="Z777">
        <f t="shared" si="376"/>
        <v>0.93440620201241897</v>
      </c>
      <c r="AA777" t="e">
        <f t="shared" si="366"/>
        <v>#NUM!</v>
      </c>
      <c r="AD777">
        <f t="shared" si="377"/>
        <v>-5.7463957785221342E-10</v>
      </c>
      <c r="AE777">
        <f t="shared" si="367"/>
        <v>-0.60934769712946057</v>
      </c>
      <c r="AF777">
        <f t="shared" si="368"/>
        <v>20.342871025091465</v>
      </c>
      <c r="AG777">
        <f t="shared" si="378"/>
        <v>0.93440620201241897</v>
      </c>
      <c r="AH777">
        <f t="shared" si="379"/>
        <v>20.667929529399785</v>
      </c>
      <c r="AI777">
        <f t="shared" si="369"/>
        <v>0</v>
      </c>
    </row>
    <row r="778" spans="1:35" x14ac:dyDescent="0.3">
      <c r="A778">
        <f t="shared" si="390"/>
        <v>0.74399999999999999</v>
      </c>
      <c r="B778">
        <f t="shared" si="380"/>
        <v>1.1686720650119455</v>
      </c>
      <c r="C778">
        <f t="shared" si="385"/>
        <v>0.39137403688398298</v>
      </c>
      <c r="D778">
        <f t="shared" si="381"/>
        <v>1168674.8044803368</v>
      </c>
      <c r="E778">
        <f t="shared" si="386"/>
        <v>0.72030902524597051</v>
      </c>
      <c r="F778">
        <f t="shared" si="382"/>
        <v>2415939494.0335455</v>
      </c>
      <c r="G778" t="e">
        <f t="shared" si="383"/>
        <v>#NUM!</v>
      </c>
      <c r="H778" t="e">
        <f t="shared" si="384"/>
        <v>#NUM!</v>
      </c>
      <c r="I778">
        <f t="shared" si="387"/>
        <v>0.39137329727071885</v>
      </c>
      <c r="J778" t="e">
        <f t="shared" si="388"/>
        <v>#NUM!</v>
      </c>
      <c r="K778" t="e">
        <f t="shared" si="389"/>
        <v>#NUM!</v>
      </c>
      <c r="M778">
        <f t="shared" si="360"/>
        <v>21605375.678199161</v>
      </c>
      <c r="N778">
        <f t="shared" si="361"/>
        <v>21.605353462828482</v>
      </c>
      <c r="O778">
        <f t="shared" si="370"/>
        <v>-0.93809344997877431</v>
      </c>
      <c r="P778">
        <f t="shared" si="371"/>
        <v>20.667260012849709</v>
      </c>
      <c r="Q778">
        <f t="shared" si="372"/>
        <v>-945533608.32780993</v>
      </c>
      <c r="R778">
        <f t="shared" si="373"/>
        <v>0</v>
      </c>
      <c r="S778">
        <f t="shared" si="374"/>
        <v>0</v>
      </c>
      <c r="U778">
        <f t="shared" si="362"/>
        <v>5.2359877559829888</v>
      </c>
      <c r="V778">
        <f t="shared" si="363"/>
        <v>-4.0673156909710428</v>
      </c>
      <c r="W778">
        <f t="shared" si="375"/>
        <v>-9.563416167831754</v>
      </c>
      <c r="X778">
        <f t="shared" si="364"/>
        <v>-4.3274284118487651</v>
      </c>
      <c r="Y778" t="e">
        <f t="shared" si="365"/>
        <v>#NUM!</v>
      </c>
      <c r="Z778">
        <f t="shared" si="376"/>
        <v>0.93809156019076256</v>
      </c>
      <c r="AA778" t="e">
        <f t="shared" si="366"/>
        <v>#NUM!</v>
      </c>
      <c r="AD778">
        <f t="shared" si="377"/>
        <v>-5.7463957785221342E-10</v>
      </c>
      <c r="AE778">
        <f t="shared" si="367"/>
        <v>-0.61001721288512767</v>
      </c>
      <c r="AF778">
        <f t="shared" si="368"/>
        <v>20.339185666118716</v>
      </c>
      <c r="AG778">
        <f t="shared" si="378"/>
        <v>0.93809156019076256</v>
      </c>
      <c r="AH778">
        <f t="shared" si="379"/>
        <v>20.667260012849713</v>
      </c>
      <c r="AI778">
        <f t="shared" si="369"/>
        <v>0</v>
      </c>
    </row>
    <row r="779" spans="1:35" x14ac:dyDescent="0.3">
      <c r="A779">
        <f t="shared" si="390"/>
        <v>0.745</v>
      </c>
      <c r="B779">
        <f t="shared" si="380"/>
        <v>1.1702428629095354</v>
      </c>
      <c r="C779">
        <f t="shared" si="385"/>
        <v>0.38992805663526592</v>
      </c>
      <c r="D779">
        <f t="shared" si="381"/>
        <v>1170245.6039487245</v>
      </c>
      <c r="E779">
        <f t="shared" si="386"/>
        <v>0.71812629807607853</v>
      </c>
      <c r="F779">
        <f t="shared" si="382"/>
        <v>2423282682.5347462</v>
      </c>
      <c r="G779" t="e">
        <f t="shared" si="383"/>
        <v>#NUM!</v>
      </c>
      <c r="H779" t="e">
        <f t="shared" si="384"/>
        <v>#NUM!</v>
      </c>
      <c r="I779">
        <f t="shared" si="387"/>
        <v>0.38992731944643361</v>
      </c>
      <c r="J779" t="e">
        <f t="shared" si="388"/>
        <v>#NUM!</v>
      </c>
      <c r="K779" t="e">
        <f t="shared" si="389"/>
        <v>#NUM!</v>
      </c>
      <c r="M779">
        <f t="shared" si="360"/>
        <v>21608410.54670183</v>
      </c>
      <c r="N779">
        <f t="shared" si="361"/>
        <v>21.608388327629687</v>
      </c>
      <c r="O779">
        <f t="shared" si="370"/>
        <v>-0.94179491761946088</v>
      </c>
      <c r="P779">
        <f t="shared" si="371"/>
        <v>20.666593410010226</v>
      </c>
      <c r="Q779">
        <f t="shared" si="372"/>
        <v>-944903522.95824134</v>
      </c>
      <c r="R779">
        <f t="shared" si="373"/>
        <v>0</v>
      </c>
      <c r="S779">
        <f t="shared" si="374"/>
        <v>0</v>
      </c>
      <c r="U779">
        <f t="shared" si="362"/>
        <v>5.2359877559829888</v>
      </c>
      <c r="V779">
        <f t="shared" si="363"/>
        <v>-4.0657448930734539</v>
      </c>
      <c r="W779">
        <f t="shared" si="375"/>
        <v>-9.6015716475619151</v>
      </c>
      <c r="X779">
        <f t="shared" si="364"/>
        <v>-4.3655838915789262</v>
      </c>
      <c r="Y779" t="e">
        <f t="shared" si="365"/>
        <v>#NUM!</v>
      </c>
      <c r="Z779">
        <f t="shared" si="376"/>
        <v>0.94179302704114354</v>
      </c>
      <c r="AA779" t="e">
        <f t="shared" si="366"/>
        <v>#NUM!</v>
      </c>
      <c r="AD779">
        <f t="shared" si="377"/>
        <v>-5.7463957785221342E-10</v>
      </c>
      <c r="AE779">
        <f t="shared" si="367"/>
        <v>-0.61068381493430701</v>
      </c>
      <c r="AF779">
        <f t="shared" si="368"/>
        <v>20.335484198478028</v>
      </c>
      <c r="AG779">
        <f t="shared" si="378"/>
        <v>0.94179302704114354</v>
      </c>
      <c r="AH779">
        <f t="shared" si="379"/>
        <v>20.666593410010226</v>
      </c>
      <c r="AI779">
        <f t="shared" si="369"/>
        <v>0</v>
      </c>
    </row>
    <row r="780" spans="1:35" x14ac:dyDescent="0.3">
      <c r="A780">
        <f t="shared" si="390"/>
        <v>0.746</v>
      </c>
      <c r="B780">
        <f t="shared" si="380"/>
        <v>1.1718136608071248</v>
      </c>
      <c r="C780">
        <f t="shared" si="385"/>
        <v>0.38848111427590687</v>
      </c>
      <c r="D780">
        <f t="shared" si="381"/>
        <v>1171816.4034171118</v>
      </c>
      <c r="E780">
        <f t="shared" si="386"/>
        <v>0.71593648345179772</v>
      </c>
      <c r="F780">
        <f t="shared" si="382"/>
        <v>2430694708.5728607</v>
      </c>
      <c r="G780" t="e">
        <f t="shared" si="383"/>
        <v>#NUM!</v>
      </c>
      <c r="H780" t="e">
        <f t="shared" si="384"/>
        <v>#NUM!</v>
      </c>
      <c r="I780">
        <f t="shared" si="387"/>
        <v>0.38848037951720621</v>
      </c>
      <c r="J780" t="e">
        <f t="shared" si="388"/>
        <v>#NUM!</v>
      </c>
      <c r="K780" t="e">
        <f t="shared" si="389"/>
        <v>#NUM!</v>
      </c>
      <c r="M780">
        <f t="shared" si="360"/>
        <v>21611464.553185124</v>
      </c>
      <c r="N780">
        <f t="shared" si="361"/>
        <v>21.611442330395285</v>
      </c>
      <c r="O780">
        <f t="shared" si="370"/>
        <v>-0.94551261362297745</v>
      </c>
      <c r="P780">
        <f t="shared" si="371"/>
        <v>20.665929716772308</v>
      </c>
      <c r="Q780">
        <f t="shared" si="372"/>
        <v>-944276604.9301573</v>
      </c>
      <c r="R780">
        <f t="shared" si="373"/>
        <v>0</v>
      </c>
      <c r="S780">
        <f t="shared" si="374"/>
        <v>0</v>
      </c>
      <c r="U780">
        <f t="shared" si="362"/>
        <v>5.2359877559829888</v>
      </c>
      <c r="V780">
        <f t="shared" si="363"/>
        <v>-4.064174095175864</v>
      </c>
      <c r="W780">
        <f t="shared" si="375"/>
        <v>-9.6400063085059209</v>
      </c>
      <c r="X780">
        <f t="shared" si="364"/>
        <v>-4.4040185525229321</v>
      </c>
      <c r="Y780" t="e">
        <f t="shared" si="365"/>
        <v>#NUM!</v>
      </c>
      <c r="Z780">
        <f t="shared" si="376"/>
        <v>0.94551072225845934</v>
      </c>
      <c r="AA780" t="e">
        <f t="shared" si="366"/>
        <v>#NUM!</v>
      </c>
      <c r="AD780">
        <f t="shared" si="377"/>
        <v>-5.7463957785221342E-10</v>
      </c>
      <c r="AE780">
        <f t="shared" si="367"/>
        <v>-0.6113475073860235</v>
      </c>
      <c r="AF780">
        <f t="shared" si="368"/>
        <v>20.331766502474512</v>
      </c>
      <c r="AG780">
        <f t="shared" si="378"/>
        <v>0.94551072225845934</v>
      </c>
      <c r="AH780">
        <f t="shared" si="379"/>
        <v>20.665929716772308</v>
      </c>
      <c r="AI780">
        <f t="shared" si="369"/>
        <v>0</v>
      </c>
    </row>
    <row r="781" spans="1:35" x14ac:dyDescent="0.3">
      <c r="A781">
        <f t="shared" si="390"/>
        <v>0.747</v>
      </c>
      <c r="B781">
        <f t="shared" si="380"/>
        <v>1.1733844587047146</v>
      </c>
      <c r="C781">
        <f t="shared" si="385"/>
        <v>0.38703321337609869</v>
      </c>
      <c r="D781">
        <f t="shared" si="381"/>
        <v>1173387.2028854995</v>
      </c>
      <c r="E781">
        <f t="shared" si="386"/>
        <v>0.71373960266113101</v>
      </c>
      <c r="F781">
        <f t="shared" si="382"/>
        <v>2438176353.8302197</v>
      </c>
      <c r="G781" t="e">
        <f t="shared" si="383"/>
        <v>#NUM!</v>
      </c>
      <c r="H781" t="e">
        <f t="shared" si="384"/>
        <v>#NUM!</v>
      </c>
      <c r="I781">
        <f t="shared" si="387"/>
        <v>0.38703248105320986</v>
      </c>
      <c r="J781" t="e">
        <f t="shared" si="388"/>
        <v>#NUM!</v>
      </c>
      <c r="K781" t="e">
        <f t="shared" si="389"/>
        <v>#NUM!</v>
      </c>
      <c r="M781">
        <f t="shared" si="360"/>
        <v>21614537.815356888</v>
      </c>
      <c r="N781">
        <f t="shared" si="361"/>
        <v>21.614515588833005</v>
      </c>
      <c r="O781">
        <f t="shared" si="370"/>
        <v>-0.94924665910426032</v>
      </c>
      <c r="P781">
        <f t="shared" si="371"/>
        <v>20.665268929728743</v>
      </c>
      <c r="Q781">
        <f t="shared" si="372"/>
        <v>-943652845.27992773</v>
      </c>
      <c r="R781">
        <f t="shared" si="373"/>
        <v>0</v>
      </c>
      <c r="S781">
        <f t="shared" si="374"/>
        <v>0</v>
      </c>
      <c r="U781">
        <f t="shared" si="362"/>
        <v>5.2359877559829888</v>
      </c>
      <c r="V781">
        <f t="shared" si="363"/>
        <v>-4.0626032972782742</v>
      </c>
      <c r="W781">
        <f t="shared" si="375"/>
        <v>-9.6787234910394808</v>
      </c>
      <c r="X781">
        <f t="shared" si="364"/>
        <v>-4.442735735056492</v>
      </c>
      <c r="Y781" t="e">
        <f t="shared" si="365"/>
        <v>#NUM!</v>
      </c>
      <c r="Z781">
        <f t="shared" si="376"/>
        <v>0.94924476695765292</v>
      </c>
      <c r="AA781" t="e">
        <f t="shared" si="366"/>
        <v>#NUM!</v>
      </c>
      <c r="AD781">
        <f t="shared" si="377"/>
        <v>-5.7463957785221342E-10</v>
      </c>
      <c r="AE781">
        <f t="shared" si="367"/>
        <v>-0.61200829364749842</v>
      </c>
      <c r="AF781">
        <f t="shared" si="368"/>
        <v>20.328032456993228</v>
      </c>
      <c r="AG781">
        <f t="shared" si="378"/>
        <v>0.94924476695765292</v>
      </c>
      <c r="AH781">
        <f t="shared" si="379"/>
        <v>20.66526892972874</v>
      </c>
      <c r="AI781">
        <f t="shared" si="369"/>
        <v>0</v>
      </c>
    </row>
    <row r="782" spans="1:35" x14ac:dyDescent="0.3">
      <c r="A782">
        <f t="shared" si="390"/>
        <v>0.748</v>
      </c>
      <c r="B782">
        <f t="shared" si="380"/>
        <v>1.1749552566023043</v>
      </c>
      <c r="C782">
        <f t="shared" si="385"/>
        <v>0.38558435750840059</v>
      </c>
      <c r="D782">
        <f t="shared" si="381"/>
        <v>1174958.0023538871</v>
      </c>
      <c r="E782">
        <f t="shared" si="386"/>
        <v>0.71153567754843583</v>
      </c>
      <c r="F782">
        <f t="shared" si="382"/>
        <v>2445728410.9721756</v>
      </c>
      <c r="G782" t="e">
        <f t="shared" si="383"/>
        <v>#NUM!</v>
      </c>
      <c r="H782" t="e">
        <f t="shared" si="384"/>
        <v>#NUM!</v>
      </c>
      <c r="I782">
        <f t="shared" si="387"/>
        <v>0.38558362741215629</v>
      </c>
      <c r="J782" t="e">
        <f t="shared" si="388"/>
        <v>#NUM!</v>
      </c>
      <c r="K782" t="e">
        <f t="shared" si="389"/>
        <v>#NUM!</v>
      </c>
      <c r="M782">
        <f t="shared" si="360"/>
        <v>21617630.451711174</v>
      </c>
      <c r="N782">
        <f t="shared" si="361"/>
        <v>21.617608221436772</v>
      </c>
      <c r="O782">
        <f t="shared" si="370"/>
        <v>-0.9529971771779141</v>
      </c>
      <c r="P782">
        <f t="shared" si="371"/>
        <v>20.664611044258859</v>
      </c>
      <c r="Q782">
        <f t="shared" si="372"/>
        <v>-943032233.93944132</v>
      </c>
      <c r="R782">
        <f t="shared" si="373"/>
        <v>0</v>
      </c>
      <c r="S782">
        <f t="shared" si="374"/>
        <v>0</v>
      </c>
      <c r="U782">
        <f t="shared" si="362"/>
        <v>5.2359877559829888</v>
      </c>
      <c r="V782">
        <f t="shared" si="363"/>
        <v>-4.0610324993806843</v>
      </c>
      <c r="W782">
        <f t="shared" si="375"/>
        <v>-9.7177265885044601</v>
      </c>
      <c r="X782">
        <f t="shared" si="364"/>
        <v>-4.4817388325214713</v>
      </c>
      <c r="Y782" t="e">
        <f t="shared" si="365"/>
        <v>#NUM!</v>
      </c>
      <c r="Z782">
        <f t="shared" si="376"/>
        <v>0.95299528369618625</v>
      </c>
      <c r="AA782" t="e">
        <f t="shared" si="366"/>
        <v>#NUM!</v>
      </c>
      <c r="AD782">
        <f t="shared" si="377"/>
        <v>-5.7463957785221342E-10</v>
      </c>
      <c r="AE782">
        <f t="shared" si="367"/>
        <v>-0.61266617778226329</v>
      </c>
      <c r="AF782">
        <f t="shared" si="368"/>
        <v>20.324281938919576</v>
      </c>
      <c r="AG782">
        <f t="shared" si="378"/>
        <v>0.95299528369618625</v>
      </c>
      <c r="AH782">
        <f t="shared" si="379"/>
        <v>20.664611044258859</v>
      </c>
      <c r="AI782">
        <f t="shared" si="369"/>
        <v>0</v>
      </c>
    </row>
    <row r="783" spans="1:35" x14ac:dyDescent="0.3">
      <c r="A783">
        <f t="shared" si="390"/>
        <v>0.749</v>
      </c>
      <c r="B783">
        <f t="shared" si="380"/>
        <v>1.1765260544998941</v>
      </c>
      <c r="C783">
        <f t="shared" si="385"/>
        <v>0.38413455024772714</v>
      </c>
      <c r="D783">
        <f t="shared" si="381"/>
        <v>1176528.8018222747</v>
      </c>
      <c r="E783">
        <f t="shared" si="386"/>
        <v>0.70932472986556416</v>
      </c>
      <c r="F783">
        <f t="shared" si="382"/>
        <v>2453351686.0893383</v>
      </c>
      <c r="G783" t="e">
        <f t="shared" si="383"/>
        <v>#NUM!</v>
      </c>
      <c r="H783" t="e">
        <f t="shared" si="384"/>
        <v>#NUM!</v>
      </c>
      <c r="I783">
        <f t="shared" si="387"/>
        <v>0.38413382259845236</v>
      </c>
      <c r="J783" t="e">
        <f t="shared" si="388"/>
        <v>#NUM!</v>
      </c>
      <c r="K783" t="e">
        <f t="shared" si="389"/>
        <v>#NUM!</v>
      </c>
      <c r="M783">
        <f t="shared" si="360"/>
        <v>21620742.582455005</v>
      </c>
      <c r="N783">
        <f t="shared" si="361"/>
        <v>21.620720348413492</v>
      </c>
      <c r="O783">
        <f t="shared" si="370"/>
        <v>-0.95676429075502234</v>
      </c>
      <c r="P783">
        <f t="shared" si="371"/>
        <v>20.663956057658471</v>
      </c>
      <c r="Q783">
        <f t="shared" si="372"/>
        <v>-942414762.68936968</v>
      </c>
      <c r="R783">
        <f t="shared" si="373"/>
        <v>0</v>
      </c>
      <c r="S783">
        <f t="shared" si="374"/>
        <v>0</v>
      </c>
      <c r="U783">
        <f t="shared" si="362"/>
        <v>5.2359877559829888</v>
      </c>
      <c r="V783">
        <f t="shared" si="363"/>
        <v>-4.0594617014830945</v>
      </c>
      <c r="W783">
        <f t="shared" si="375"/>
        <v>-9.7570190482641994</v>
      </c>
      <c r="X783">
        <f t="shared" si="364"/>
        <v>-4.5210312922812106</v>
      </c>
      <c r="Y783" t="e">
        <f t="shared" si="365"/>
        <v>#NUM!</v>
      </c>
      <c r="Z783">
        <f t="shared" si="376"/>
        <v>0.9567623964969727</v>
      </c>
      <c r="AA783" t="e">
        <f t="shared" si="366"/>
        <v>#NUM!</v>
      </c>
      <c r="AD783">
        <f t="shared" si="377"/>
        <v>-5.7463957785221342E-10</v>
      </c>
      <c r="AE783">
        <f t="shared" si="367"/>
        <v>-0.61332116360633215</v>
      </c>
      <c r="AF783">
        <f t="shared" si="368"/>
        <v>20.320514825342467</v>
      </c>
      <c r="AG783">
        <f t="shared" si="378"/>
        <v>0.9567623964969727</v>
      </c>
      <c r="AH783">
        <f t="shared" si="379"/>
        <v>20.663956057658471</v>
      </c>
      <c r="AI783">
        <f t="shared" si="369"/>
        <v>0</v>
      </c>
    </row>
    <row r="784" spans="1:35" x14ac:dyDescent="0.3">
      <c r="A784">
        <f t="shared" si="390"/>
        <v>0.75</v>
      </c>
      <c r="B784">
        <f t="shared" si="380"/>
        <v>1.1780968523974835</v>
      </c>
      <c r="C784">
        <f t="shared" si="385"/>
        <v>0.38268379517134143</v>
      </c>
      <c r="D784">
        <f t="shared" si="381"/>
        <v>1178099.6012906621</v>
      </c>
      <c r="E784">
        <f t="shared" si="386"/>
        <v>0.70710678159831397</v>
      </c>
      <c r="F784">
        <f t="shared" si="382"/>
        <v>2461046997.8339343</v>
      </c>
      <c r="G784" t="e">
        <f t="shared" si="383"/>
        <v>#NUM!</v>
      </c>
      <c r="H784" t="e">
        <f t="shared" si="384"/>
        <v>#NUM!</v>
      </c>
      <c r="I784">
        <f t="shared" si="387"/>
        <v>0.38268307018976228</v>
      </c>
      <c r="J784" t="e">
        <f t="shared" si="388"/>
        <v>#NUM!</v>
      </c>
      <c r="K784" t="e">
        <f t="shared" si="389"/>
        <v>#NUM!</v>
      </c>
      <c r="M784">
        <f t="shared" si="360"/>
        <v>21623874.329073206</v>
      </c>
      <c r="N784">
        <f t="shared" si="361"/>
        <v>21.623852091247862</v>
      </c>
      <c r="O784">
        <f t="shared" si="370"/>
        <v>-0.96054812533991774</v>
      </c>
      <c r="P784">
        <f t="shared" si="371"/>
        <v>20.663303965907943</v>
      </c>
      <c r="Q784">
        <f t="shared" si="372"/>
        <v>-941800422.10920346</v>
      </c>
      <c r="R784">
        <f t="shared" si="373"/>
        <v>0</v>
      </c>
      <c r="S784">
        <f t="shared" si="374"/>
        <v>0</v>
      </c>
      <c r="U784">
        <f t="shared" si="362"/>
        <v>5.2359877559829888</v>
      </c>
      <c r="V784">
        <f t="shared" si="363"/>
        <v>-4.0578909035855055</v>
      </c>
      <c r="W784">
        <f t="shared" si="375"/>
        <v>-9.7966043727840493</v>
      </c>
      <c r="X784">
        <f t="shared" si="364"/>
        <v>-4.5606166168010605</v>
      </c>
      <c r="Y784" t="e">
        <f t="shared" si="365"/>
        <v>#NUM!</v>
      </c>
      <c r="Z784">
        <f t="shared" si="376"/>
        <v>0.96054623087175617</v>
      </c>
      <c r="AA784" t="e">
        <f t="shared" si="366"/>
        <v>#NUM!</v>
      </c>
      <c r="AD784">
        <f t="shared" si="377"/>
        <v>-5.7463957785221342E-10</v>
      </c>
      <c r="AE784">
        <f t="shared" si="367"/>
        <v>-0.61397325514675039</v>
      </c>
      <c r="AF784">
        <f t="shared" si="368"/>
        <v>20.31673099075757</v>
      </c>
      <c r="AG784">
        <f t="shared" si="378"/>
        <v>0.96054623087175617</v>
      </c>
      <c r="AH784">
        <f t="shared" si="379"/>
        <v>20.663303965907936</v>
      </c>
      <c r="AI784">
        <f t="shared" si="369"/>
        <v>0</v>
      </c>
    </row>
    <row r="785" spans="1:35" x14ac:dyDescent="0.3">
      <c r="A785">
        <f t="shared" si="390"/>
        <v>0.751</v>
      </c>
      <c r="B785">
        <f t="shared" si="380"/>
        <v>1.1796676502950731</v>
      </c>
      <c r="C785">
        <f t="shared" si="385"/>
        <v>0.38123209585884393</v>
      </c>
      <c r="D785">
        <f t="shared" si="381"/>
        <v>1179670.4007590497</v>
      </c>
      <c r="E785">
        <f t="shared" si="386"/>
        <v>0.70488185430818606</v>
      </c>
      <c r="F785">
        <f t="shared" si="382"/>
        <v>2468815179.9687152</v>
      </c>
      <c r="G785" t="e">
        <f t="shared" si="383"/>
        <v>#NUM!</v>
      </c>
      <c r="H785" t="e">
        <f t="shared" si="384"/>
        <v>#NUM!</v>
      </c>
      <c r="I785">
        <f t="shared" si="387"/>
        <v>0.38123137312034411</v>
      </c>
      <c r="J785" t="e">
        <f t="shared" si="388"/>
        <v>#NUM!</v>
      </c>
      <c r="K785" t="e">
        <f t="shared" si="389"/>
        <v>#NUM!</v>
      </c>
      <c r="M785">
        <f t="shared" si="360"/>
        <v>21627025.81528201</v>
      </c>
      <c r="N785">
        <f t="shared" si="361"/>
        <v>21.627003573655976</v>
      </c>
      <c r="O785">
        <f t="shared" si="370"/>
        <v>-0.96434880964333813</v>
      </c>
      <c r="P785">
        <f t="shared" si="371"/>
        <v>20.66265476401264</v>
      </c>
      <c r="Q785">
        <f t="shared" si="372"/>
        <v>-941189201.90153337</v>
      </c>
      <c r="R785">
        <f t="shared" si="373"/>
        <v>0</v>
      </c>
      <c r="S785">
        <f t="shared" si="374"/>
        <v>0</v>
      </c>
      <c r="U785">
        <f t="shared" si="362"/>
        <v>5.2359877559829888</v>
      </c>
      <c r="V785">
        <f t="shared" si="363"/>
        <v>-4.0563201056879157</v>
      </c>
      <c r="W785">
        <f t="shared" si="375"/>
        <v>-9.8364861207380265</v>
      </c>
      <c r="X785">
        <f t="shared" si="364"/>
        <v>-4.6004983647550377</v>
      </c>
      <c r="Y785" t="e">
        <f t="shared" si="365"/>
        <v>#NUM!</v>
      </c>
      <c r="Z785">
        <f t="shared" si="376"/>
        <v>0.96434691384497084</v>
      </c>
      <c r="AA785" t="e">
        <f t="shared" si="366"/>
        <v>#NUM!</v>
      </c>
      <c r="AD785">
        <f t="shared" si="377"/>
        <v>-5.7463957785221342E-10</v>
      </c>
      <c r="AE785">
        <f t="shared" si="367"/>
        <v>-0.61462245571184038</v>
      </c>
      <c r="AF785">
        <f t="shared" si="368"/>
        <v>20.312930306454152</v>
      </c>
      <c r="AG785">
        <f t="shared" si="378"/>
        <v>0.96434691384497084</v>
      </c>
      <c r="AH785">
        <f t="shared" si="379"/>
        <v>20.662654764012643</v>
      </c>
      <c r="AI785">
        <f t="shared" si="369"/>
        <v>0</v>
      </c>
    </row>
    <row r="786" spans="1:35" x14ac:dyDescent="0.3">
      <c r="A786">
        <f t="shared" si="390"/>
        <v>0.752</v>
      </c>
      <c r="B786">
        <f t="shared" si="380"/>
        <v>1.181238448192663</v>
      </c>
      <c r="C786">
        <f t="shared" si="385"/>
        <v>0.37977945589216561</v>
      </c>
      <c r="D786">
        <f t="shared" si="381"/>
        <v>1181241.2002274373</v>
      </c>
      <c r="E786">
        <f t="shared" si="386"/>
        <v>0.70264997011843344</v>
      </c>
      <c r="F786">
        <f t="shared" si="382"/>
        <v>2476657078.2138186</v>
      </c>
      <c r="G786" t="e">
        <f t="shared" si="383"/>
        <v>#NUM!</v>
      </c>
      <c r="H786" t="e">
        <f t="shared" si="384"/>
        <v>#NUM!</v>
      </c>
      <c r="I786">
        <f t="shared" si="387"/>
        <v>0.37977873561743086</v>
      </c>
      <c r="J786" t="e">
        <f t="shared" si="388"/>
        <v>#NUM!</v>
      </c>
      <c r="K786" t="e">
        <f t="shared" si="389"/>
        <v>#NUM!</v>
      </c>
      <c r="M786">
        <f t="shared" si="360"/>
        <v>21630197.165660728</v>
      </c>
      <c r="N786">
        <f t="shared" si="361"/>
        <v>21.630174920217037</v>
      </c>
      <c r="O786">
        <f t="shared" si="370"/>
        <v>-0.96816647054041916</v>
      </c>
      <c r="P786">
        <f t="shared" si="371"/>
        <v>20.66200844967662</v>
      </c>
      <c r="Q786">
        <f t="shared" si="372"/>
        <v>-940581094.35021162</v>
      </c>
      <c r="R786">
        <f t="shared" si="373"/>
        <v>0</v>
      </c>
      <c r="S786">
        <f t="shared" si="374"/>
        <v>0</v>
      </c>
      <c r="U786">
        <f t="shared" si="362"/>
        <v>5.2359877559829888</v>
      </c>
      <c r="V786">
        <f t="shared" si="363"/>
        <v>-4.0547493077903258</v>
      </c>
      <c r="W786">
        <f t="shared" si="375"/>
        <v>-9.8766679081421778</v>
      </c>
      <c r="X786">
        <f t="shared" si="364"/>
        <v>-4.6406801521591889</v>
      </c>
      <c r="Y786" t="e">
        <f t="shared" si="365"/>
        <v>#NUM!</v>
      </c>
      <c r="Z786">
        <f t="shared" si="376"/>
        <v>0.9681645739780681</v>
      </c>
      <c r="AA786" t="e">
        <f t="shared" si="366"/>
        <v>#NUM!</v>
      </c>
      <c r="AD786">
        <f t="shared" si="377"/>
        <v>-5.7463957785221342E-10</v>
      </c>
      <c r="AE786">
        <f t="shared" si="367"/>
        <v>-0.61526876928388075</v>
      </c>
      <c r="AF786">
        <f t="shared" si="368"/>
        <v>20.309112645557072</v>
      </c>
      <c r="AG786">
        <f t="shared" si="378"/>
        <v>0.9681645739780681</v>
      </c>
      <c r="AH786">
        <f t="shared" si="379"/>
        <v>20.66200844967662</v>
      </c>
      <c r="AI786">
        <f t="shared" si="369"/>
        <v>0</v>
      </c>
    </row>
    <row r="787" spans="1:35" x14ac:dyDescent="0.3">
      <c r="A787">
        <f t="shared" si="390"/>
        <v>0.753</v>
      </c>
      <c r="B787">
        <f t="shared" si="380"/>
        <v>1.1828092460902524</v>
      </c>
      <c r="C787">
        <f t="shared" si="385"/>
        <v>0.37832587885555885</v>
      </c>
      <c r="D787">
        <f t="shared" si="381"/>
        <v>1182811.9996958247</v>
      </c>
      <c r="E787">
        <f t="shared" si="386"/>
        <v>0.70041115122303355</v>
      </c>
      <c r="F787">
        <f t="shared" si="382"/>
        <v>2484573552.2083416</v>
      </c>
      <c r="G787" t="e">
        <f t="shared" si="383"/>
        <v>#NUM!</v>
      </c>
      <c r="H787" t="e">
        <f t="shared" si="384"/>
        <v>#NUM!</v>
      </c>
      <c r="I787">
        <f t="shared" si="387"/>
        <v>0.37832516105014624</v>
      </c>
      <c r="J787" t="e">
        <f t="shared" si="388"/>
        <v>#NUM!</v>
      </c>
      <c r="K787" t="e">
        <f t="shared" si="389"/>
        <v>#NUM!</v>
      </c>
      <c r="M787">
        <f t="shared" si="360"/>
        <v>21633388.506366126</v>
      </c>
      <c r="N787">
        <f t="shared" si="361"/>
        <v>21.633366257087669</v>
      </c>
      <c r="O787">
        <f t="shared" si="370"/>
        <v>-0.9720012387165553</v>
      </c>
      <c r="P787">
        <f t="shared" si="371"/>
        <v>20.661365018371114</v>
      </c>
      <c r="Q787">
        <f t="shared" si="372"/>
        <v>-939976089.67643571</v>
      </c>
      <c r="R787">
        <f t="shared" si="373"/>
        <v>0</v>
      </c>
      <c r="S787">
        <f t="shared" si="374"/>
        <v>0</v>
      </c>
      <c r="U787">
        <f t="shared" si="362"/>
        <v>5.2359877559829888</v>
      </c>
      <c r="V787">
        <f t="shared" si="363"/>
        <v>-4.0531785098927369</v>
      </c>
      <c r="W787">
        <f t="shared" si="375"/>
        <v>-9.9171534095154801</v>
      </c>
      <c r="X787">
        <f t="shared" si="364"/>
        <v>-4.6811656535324913</v>
      </c>
      <c r="Y787" t="e">
        <f t="shared" si="365"/>
        <v>#NUM!</v>
      </c>
      <c r="Z787">
        <f t="shared" si="376"/>
        <v>0.97199934139434274</v>
      </c>
      <c r="AA787" t="e">
        <f t="shared" si="366"/>
        <v>#NUM!</v>
      </c>
      <c r="AD787">
        <f t="shared" si="377"/>
        <v>-5.7463957785221342E-10</v>
      </c>
      <c r="AE787">
        <f t="shared" si="367"/>
        <v>-0.61591219982952394</v>
      </c>
      <c r="AF787">
        <f t="shared" si="368"/>
        <v>20.305277877380934</v>
      </c>
      <c r="AG787">
        <f t="shared" si="378"/>
        <v>0.97199934139434274</v>
      </c>
      <c r="AH787">
        <f t="shared" si="379"/>
        <v>20.661365018371114</v>
      </c>
      <c r="AI787">
        <f t="shared" si="369"/>
        <v>0</v>
      </c>
    </row>
    <row r="788" spans="1:35" x14ac:dyDescent="0.3">
      <c r="A788">
        <f t="shared" si="390"/>
        <v>0.754</v>
      </c>
      <c r="B788">
        <f t="shared" si="380"/>
        <v>1.1843800439878422</v>
      </c>
      <c r="C788">
        <f t="shared" si="385"/>
        <v>0.37687136833558693</v>
      </c>
      <c r="D788">
        <f t="shared" si="381"/>
        <v>1184382.7991642123</v>
      </c>
      <c r="E788">
        <f t="shared" si="386"/>
        <v>0.69816541938637822</v>
      </c>
      <c r="F788">
        <f t="shared" si="382"/>
        <v>2492565477.5769882</v>
      </c>
      <c r="G788" t="e">
        <f t="shared" si="383"/>
        <v>#NUM!</v>
      </c>
      <c r="H788" t="e">
        <f t="shared" si="384"/>
        <v>#NUM!</v>
      </c>
      <c r="I788">
        <f t="shared" si="387"/>
        <v>0.37687065300503381</v>
      </c>
      <c r="J788" t="e">
        <f t="shared" si="388"/>
        <v>#NUM!</v>
      </c>
      <c r="K788" t="e">
        <f t="shared" si="389"/>
        <v>#NUM!</v>
      </c>
      <c r="M788">
        <f t="shared" si="360"/>
        <v>21636599.965873867</v>
      </c>
      <c r="N788">
        <f t="shared" si="361"/>
        <v>21.636577712743403</v>
      </c>
      <c r="O788">
        <f t="shared" si="370"/>
        <v>-0.97585324588220934</v>
      </c>
      <c r="P788">
        <f t="shared" si="371"/>
        <v>20.660724466861193</v>
      </c>
      <c r="Q788">
        <f t="shared" si="372"/>
        <v>-939374179.35817206</v>
      </c>
      <c r="R788">
        <f t="shared" si="373"/>
        <v>0</v>
      </c>
      <c r="S788">
        <f t="shared" si="374"/>
        <v>0</v>
      </c>
      <c r="U788">
        <f t="shared" si="362"/>
        <v>5.2359877559829888</v>
      </c>
      <c r="V788">
        <f t="shared" si="363"/>
        <v>-4.0516077119951461</v>
      </c>
      <c r="W788">
        <f t="shared" si="375"/>
        <v>-9.9579463590691404</v>
      </c>
      <c r="X788">
        <f t="shared" si="364"/>
        <v>-4.7219586030861516</v>
      </c>
      <c r="Y788" t="e">
        <f t="shared" si="365"/>
        <v>#NUM!</v>
      </c>
      <c r="Z788">
        <f t="shared" si="376"/>
        <v>0.9758513478042653</v>
      </c>
      <c r="AA788" t="e">
        <f t="shared" si="366"/>
        <v>#NUM!</v>
      </c>
      <c r="AD788">
        <f t="shared" si="377"/>
        <v>-5.7463957785221342E-10</v>
      </c>
      <c r="AE788">
        <f t="shared" si="367"/>
        <v>-0.6165527505837135</v>
      </c>
      <c r="AF788">
        <f t="shared" si="368"/>
        <v>20.301425870215279</v>
      </c>
      <c r="AG788">
        <f t="shared" si="378"/>
        <v>0.9758513478042653</v>
      </c>
      <c r="AH788">
        <f t="shared" si="379"/>
        <v>20.660724466861193</v>
      </c>
      <c r="AI788">
        <f t="shared" si="369"/>
        <v>0</v>
      </c>
    </row>
    <row r="789" spans="1:35" x14ac:dyDescent="0.3">
      <c r="A789">
        <f t="shared" si="390"/>
        <v>0.755</v>
      </c>
      <c r="B789">
        <f t="shared" si="380"/>
        <v>1.1859508418854319</v>
      </c>
      <c r="C789">
        <f t="shared" si="385"/>
        <v>0.37541592792111772</v>
      </c>
      <c r="D789">
        <f t="shared" si="381"/>
        <v>1185953.5986325999</v>
      </c>
      <c r="E789">
        <f t="shared" si="386"/>
        <v>0.69591279693860209</v>
      </c>
      <c r="F789">
        <f t="shared" si="382"/>
        <v>2500633742.698771</v>
      </c>
      <c r="G789" t="e">
        <f t="shared" si="383"/>
        <v>#NUM!</v>
      </c>
      <c r="H789" t="e">
        <f t="shared" si="384"/>
        <v>#NUM!</v>
      </c>
      <c r="I789">
        <f t="shared" si="387"/>
        <v>0.37541521507094022</v>
      </c>
      <c r="J789" t="e">
        <f t="shared" si="388"/>
        <v>#NUM!</v>
      </c>
      <c r="K789" t="e">
        <f t="shared" si="389"/>
        <v>#NUM!</v>
      </c>
      <c r="M789">
        <f t="shared" si="360"/>
        <v>21639831.673585154</v>
      </c>
      <c r="N789">
        <f t="shared" si="361"/>
        <v>21.639809416585312</v>
      </c>
      <c r="O789">
        <f t="shared" si="370"/>
        <v>-0.97972262536086097</v>
      </c>
      <c r="P789">
        <f t="shared" si="371"/>
        <v>20.660086791224451</v>
      </c>
      <c r="Q789">
        <f t="shared" si="372"/>
        <v>-938775354.26605129</v>
      </c>
      <c r="R789">
        <f t="shared" si="373"/>
        <v>0</v>
      </c>
      <c r="S789">
        <f t="shared" si="374"/>
        <v>0</v>
      </c>
      <c r="U789">
        <f t="shared" si="362"/>
        <v>5.2359877559829888</v>
      </c>
      <c r="V789">
        <f t="shared" si="363"/>
        <v>-4.0500369140975572</v>
      </c>
      <c r="W789">
        <f t="shared" si="375"/>
        <v>-9.999050551924876</v>
      </c>
      <c r="X789">
        <f t="shared" si="364"/>
        <v>-4.7630627959418872</v>
      </c>
      <c r="Y789" t="e">
        <f t="shared" si="365"/>
        <v>#NUM!</v>
      </c>
      <c r="Z789">
        <f t="shared" si="376"/>
        <v>0.97972072653131936</v>
      </c>
      <c r="AA789" t="e">
        <f t="shared" si="366"/>
        <v>#NUM!</v>
      </c>
      <c r="AD789">
        <f t="shared" si="377"/>
        <v>-5.7463957785221342E-10</v>
      </c>
      <c r="AE789">
        <f t="shared" si="367"/>
        <v>-0.6171904254688606</v>
      </c>
      <c r="AF789">
        <f t="shared" si="368"/>
        <v>20.297556490736628</v>
      </c>
      <c r="AG789">
        <f t="shared" si="378"/>
        <v>0.97972072653131936</v>
      </c>
      <c r="AH789">
        <f t="shared" si="379"/>
        <v>20.660086791224447</v>
      </c>
      <c r="AI789">
        <f t="shared" si="369"/>
        <v>0</v>
      </c>
    </row>
    <row r="790" spans="1:35" x14ac:dyDescent="0.3">
      <c r="A790">
        <f t="shared" si="390"/>
        <v>0.75600000000000001</v>
      </c>
      <c r="B790">
        <f t="shared" si="380"/>
        <v>1.1875216397830215</v>
      </c>
      <c r="C790">
        <f t="shared" si="385"/>
        <v>0.37395956120331281</v>
      </c>
      <c r="D790">
        <f t="shared" si="381"/>
        <v>1187524.3981009875</v>
      </c>
      <c r="E790">
        <f t="shared" si="386"/>
        <v>0.69365330611218046</v>
      </c>
      <c r="F790">
        <f t="shared" si="382"/>
        <v>2508779251.3442016</v>
      </c>
      <c r="G790" t="e">
        <f t="shared" si="383"/>
        <v>#NUM!</v>
      </c>
      <c r="H790" t="e">
        <f t="shared" si="384"/>
        <v>#NUM!</v>
      </c>
      <c r="I790">
        <f t="shared" si="387"/>
        <v>0.37395885062306888</v>
      </c>
      <c r="J790" t="e">
        <f t="shared" si="388"/>
        <v>#NUM!</v>
      </c>
      <c r="K790" t="e">
        <f t="shared" si="389"/>
        <v>#NUM!</v>
      </c>
      <c r="M790">
        <f t="shared" ref="M790:M853" si="391">alpha*LN(F790)</f>
        <v>21643083.760797597</v>
      </c>
      <c r="N790">
        <f t="shared" ref="N790:N853" si="392">(LN(cat0)+LN(C790)+M790)/(alpha-1)</f>
        <v>21.643061499910868</v>
      </c>
      <c r="O790">
        <f t="shared" si="370"/>
        <v>-0.98360951269281571</v>
      </c>
      <c r="P790">
        <f t="shared" si="371"/>
        <v>20.659451987218052</v>
      </c>
      <c r="Q790">
        <f t="shared" si="372"/>
        <v>-938179605.00958788</v>
      </c>
      <c r="R790">
        <f t="shared" si="373"/>
        <v>0</v>
      </c>
      <c r="S790">
        <f t="shared" si="374"/>
        <v>0</v>
      </c>
      <c r="U790">
        <f t="shared" ref="U790:U853" si="393">ea</f>
        <v>5.2359877559829888</v>
      </c>
      <c r="V790">
        <f t="shared" ref="V790:V853" si="394">$W$4+B790</f>
        <v>-4.0484661161999673</v>
      </c>
      <c r="W790">
        <f t="shared" si="375"/>
        <v>-10.040469845363289</v>
      </c>
      <c r="X790">
        <f t="shared" ref="X790:X853" si="395">$W$5+W790</f>
        <v>-4.8044820893802997</v>
      </c>
      <c r="Y790" t="e">
        <f t="shared" ref="Y790:Y853" si="396">LN(V790) - LN($W$4)</f>
        <v>#NUM!</v>
      </c>
      <c r="Z790">
        <f t="shared" si="376"/>
        <v>0.98360761253837992</v>
      </c>
      <c r="AA790" t="e">
        <f t="shared" ref="AA790:AA853" si="397">X790+Y790-Z790</f>
        <v>#NUM!</v>
      </c>
      <c r="AD790">
        <f t="shared" si="377"/>
        <v>-5.7463957785221342E-10</v>
      </c>
      <c r="AE790">
        <f t="shared" ref="AE790:AE853" si="398">alpha/(alpha-1)*(LN(C790)-LN(E790))</f>
        <v>-0.61782522815036367</v>
      </c>
      <c r="AF790">
        <f t="shared" ref="AF790:AF853" si="399">$E$18+LN(I790)</f>
        <v>20.293669603404673</v>
      </c>
      <c r="AG790">
        <f t="shared" si="378"/>
        <v>0.98360761253837992</v>
      </c>
      <c r="AH790">
        <f t="shared" si="379"/>
        <v>20.659451987218048</v>
      </c>
      <c r="AI790">
        <f t="shared" ref="AI790:AI853" si="400">AH790-P790</f>
        <v>0</v>
      </c>
    </row>
    <row r="791" spans="1:35" x14ac:dyDescent="0.3">
      <c r="A791">
        <f t="shared" si="390"/>
        <v>0.75700000000000001</v>
      </c>
      <c r="B791">
        <f t="shared" si="380"/>
        <v>1.1890924376806111</v>
      </c>
      <c r="C791">
        <f t="shared" si="385"/>
        <v>0.3725022717756194</v>
      </c>
      <c r="D791">
        <f t="shared" si="381"/>
        <v>1189095.1975693749</v>
      </c>
      <c r="E791">
        <f t="shared" si="386"/>
        <v>0.69138696937559296</v>
      </c>
      <c r="F791">
        <f t="shared" si="382"/>
        <v>2517002921.7822552</v>
      </c>
      <c r="G791" t="e">
        <f t="shared" si="383"/>
        <v>#NUM!</v>
      </c>
      <c r="H791" t="e">
        <f t="shared" si="384"/>
        <v>#NUM!</v>
      </c>
      <c r="I791">
        <f t="shared" si="387"/>
        <v>0.37250156390265959</v>
      </c>
      <c r="J791" t="e">
        <f t="shared" si="388"/>
        <v>#NUM!</v>
      </c>
      <c r="K791" t="e">
        <f t="shared" si="389"/>
        <v>#NUM!</v>
      </c>
      <c r="M791">
        <f t="shared" si="391"/>
        <v>21646356.360252962</v>
      </c>
      <c r="N791">
        <f t="shared" si="392"/>
        <v>21.646334095461704</v>
      </c>
      <c r="O791">
        <f t="shared" ref="O791:O854" si="401">LN(I791)</f>
        <v>-0.98751404277493449</v>
      </c>
      <c r="P791">
        <f t="shared" ref="P791:P854" si="402">N791+O791</f>
        <v>20.658820052686771</v>
      </c>
      <c r="Q791">
        <f t="shared" ref="Q791:Q854" si="403">P791-EXP(P791)</f>
        <v>-937586924.19567513</v>
      </c>
      <c r="R791">
        <f t="shared" ref="R791:R854" si="404">EXP(Q791)</f>
        <v>0</v>
      </c>
      <c r="S791">
        <f t="shared" ref="S791:S854" si="405">IFERROR(P791-LN(J791),0)</f>
        <v>0</v>
      </c>
      <c r="U791">
        <f t="shared" si="393"/>
        <v>5.2359877559829888</v>
      </c>
      <c r="V791">
        <f t="shared" si="394"/>
        <v>-4.0468953183023775</v>
      </c>
      <c r="W791">
        <f t="shared" ref="W791:W854" si="406">V791*TAN(B791)</f>
        <v>-10.082208160102981</v>
      </c>
      <c r="X791">
        <f t="shared" si="395"/>
        <v>-4.8462204041199923</v>
      </c>
      <c r="Y791" t="e">
        <f t="shared" si="396"/>
        <v>#NUM!</v>
      </c>
      <c r="Z791">
        <f t="shared" ref="Z791:Z854" si="407">-LN(C791)</f>
        <v>0.98751214245462493</v>
      </c>
      <c r="AA791" t="e">
        <f t="shared" si="397"/>
        <v>#NUM!</v>
      </c>
      <c r="AD791">
        <f t="shared" ref="AD791:AD854" si="408">$D$14</f>
        <v>-5.7463957785221342E-10</v>
      </c>
      <c r="AE791">
        <f t="shared" si="398"/>
        <v>-0.61845716251577376</v>
      </c>
      <c r="AF791">
        <f t="shared" si="399"/>
        <v>20.289765073322556</v>
      </c>
      <c r="AG791">
        <f t="shared" ref="AG791:AG854" si="409">-LN(C791)</f>
        <v>0.98751214245462493</v>
      </c>
      <c r="AH791">
        <f t="shared" ref="AH791:AH854" si="410">SUM(AD791:AG791)</f>
        <v>20.658820052686771</v>
      </c>
      <c r="AI791">
        <f t="shared" si="400"/>
        <v>0</v>
      </c>
    </row>
    <row r="792" spans="1:35" x14ac:dyDescent="0.3">
      <c r="A792">
        <f t="shared" si="390"/>
        <v>0.75800000000000001</v>
      </c>
      <c r="B792">
        <f t="shared" si="380"/>
        <v>1.190663235578201</v>
      </c>
      <c r="C792">
        <f t="shared" si="385"/>
        <v>0.37104406323376132</v>
      </c>
      <c r="D792">
        <f t="shared" si="381"/>
        <v>1190665.9970377628</v>
      </c>
      <c r="E792">
        <f t="shared" si="386"/>
        <v>0.68911380859202132</v>
      </c>
      <c r="F792">
        <f t="shared" si="382"/>
        <v>2525305690.1531587</v>
      </c>
      <c r="G792" t="e">
        <f t="shared" si="383"/>
        <v>#NUM!</v>
      </c>
      <c r="H792" t="e">
        <f t="shared" si="384"/>
        <v>#NUM!</v>
      </c>
      <c r="I792">
        <f t="shared" si="387"/>
        <v>0.3710433574251823</v>
      </c>
      <c r="J792" t="e">
        <f t="shared" si="388"/>
        <v>#NUM!</v>
      </c>
      <c r="K792" t="e">
        <f t="shared" si="389"/>
        <v>#NUM!</v>
      </c>
      <c r="M792">
        <f t="shared" si="391"/>
        <v>21649649.607381057</v>
      </c>
      <c r="N792">
        <f t="shared" si="392"/>
        <v>21.649627338667486</v>
      </c>
      <c r="O792">
        <f t="shared" si="401"/>
        <v>-0.99143635682789033</v>
      </c>
      <c r="P792">
        <f t="shared" si="402"/>
        <v>20.658190981839596</v>
      </c>
      <c r="Q792">
        <f t="shared" si="403"/>
        <v>-936997301.05941153</v>
      </c>
      <c r="R792">
        <f t="shared" si="404"/>
        <v>0</v>
      </c>
      <c r="S792">
        <f t="shared" si="405"/>
        <v>0</v>
      </c>
      <c r="U792">
        <f t="shared" si="393"/>
        <v>5.2359877559829888</v>
      </c>
      <c r="V792">
        <f t="shared" si="394"/>
        <v>-4.0453245204047876</v>
      </c>
      <c r="W792">
        <f t="shared" si="406"/>
        <v>-10.124269481611421</v>
      </c>
      <c r="X792">
        <f t="shared" si="395"/>
        <v>-4.8882817256284321</v>
      </c>
      <c r="Y792" t="e">
        <f t="shared" si="396"/>
        <v>#NUM!</v>
      </c>
      <c r="Z792">
        <f t="shared" si="407"/>
        <v>0.99143445460300583</v>
      </c>
      <c r="AA792" t="e">
        <f t="shared" si="397"/>
        <v>#NUM!</v>
      </c>
      <c r="AD792">
        <f t="shared" si="408"/>
        <v>-5.7463957785221342E-10</v>
      </c>
      <c r="AE792">
        <f t="shared" si="398"/>
        <v>-0.61908623145836894</v>
      </c>
      <c r="AF792">
        <f t="shared" si="399"/>
        <v>20.285842759269599</v>
      </c>
      <c r="AG792">
        <f t="shared" si="409"/>
        <v>0.99143445460300583</v>
      </c>
      <c r="AH792">
        <f t="shared" si="410"/>
        <v>20.658190981839596</v>
      </c>
      <c r="AI792">
        <f t="shared" si="400"/>
        <v>0</v>
      </c>
    </row>
    <row r="793" spans="1:35" x14ac:dyDescent="0.3">
      <c r="A793">
        <f t="shared" si="390"/>
        <v>0.75900000000000001</v>
      </c>
      <c r="B793">
        <f t="shared" si="380"/>
        <v>1.1922340334757904</v>
      </c>
      <c r="C793">
        <f t="shared" si="385"/>
        <v>0.36958493917573099</v>
      </c>
      <c r="D793">
        <f t="shared" si="381"/>
        <v>1192236.7965061499</v>
      </c>
      <c r="E793">
        <f t="shared" si="386"/>
        <v>0.68683384703974282</v>
      </c>
      <c r="F793">
        <f t="shared" si="382"/>
        <v>2533688503.414495</v>
      </c>
      <c r="G793" t="e">
        <f t="shared" si="383"/>
        <v>#NUM!</v>
      </c>
      <c r="H793" t="e">
        <f t="shared" si="384"/>
        <v>#NUM!</v>
      </c>
      <c r="I793">
        <f t="shared" si="387"/>
        <v>0.3695842363018067</v>
      </c>
      <c r="J793" t="e">
        <f t="shared" si="388"/>
        <v>#NUM!</v>
      </c>
      <c r="K793" t="e">
        <f t="shared" si="389"/>
        <v>#NUM!</v>
      </c>
      <c r="M793">
        <f t="shared" si="391"/>
        <v>21652963.637401897</v>
      </c>
      <c r="N793">
        <f t="shared" si="392"/>
        <v>21.652941364748092</v>
      </c>
      <c r="O793">
        <f t="shared" si="401"/>
        <v>-0.99537659082274976</v>
      </c>
      <c r="P793">
        <f t="shared" si="402"/>
        <v>20.657564773925341</v>
      </c>
      <c r="Q793">
        <f t="shared" si="403"/>
        <v>-936410729.59855604</v>
      </c>
      <c r="R793">
        <f t="shared" si="404"/>
        <v>0</v>
      </c>
      <c r="S793">
        <f t="shared" si="405"/>
        <v>0</v>
      </c>
      <c r="U793">
        <f t="shared" si="393"/>
        <v>5.2359877559829888</v>
      </c>
      <c r="V793">
        <f t="shared" si="394"/>
        <v>-4.0437537225071987</v>
      </c>
      <c r="W793">
        <f t="shared" si="406"/>
        <v>-10.166657861448394</v>
      </c>
      <c r="X793">
        <f t="shared" si="395"/>
        <v>-4.9306701054654054</v>
      </c>
      <c r="Y793" t="e">
        <f t="shared" si="396"/>
        <v>#NUM!</v>
      </c>
      <c r="Z793">
        <f t="shared" si="407"/>
        <v>0.99537468902828219</v>
      </c>
      <c r="AA793" t="e">
        <f t="shared" si="397"/>
        <v>#NUM!</v>
      </c>
      <c r="AD793">
        <f t="shared" si="408"/>
        <v>-5.7463957785221342E-10</v>
      </c>
      <c r="AE793">
        <f t="shared" si="398"/>
        <v>-0.61971243980304069</v>
      </c>
      <c r="AF793">
        <f t="shared" si="399"/>
        <v>20.281902525274738</v>
      </c>
      <c r="AG793">
        <f t="shared" si="409"/>
        <v>0.99537468902828219</v>
      </c>
      <c r="AH793">
        <f t="shared" si="410"/>
        <v>20.657564773925341</v>
      </c>
      <c r="AI793">
        <f t="shared" si="400"/>
        <v>0</v>
      </c>
    </row>
    <row r="794" spans="1:35" x14ac:dyDescent="0.3">
      <c r="A794">
        <f t="shared" si="390"/>
        <v>0.76</v>
      </c>
      <c r="B794">
        <f t="shared" si="380"/>
        <v>1.19380483137338</v>
      </c>
      <c r="C794">
        <f t="shared" si="385"/>
        <v>0.3681249032017786</v>
      </c>
      <c r="D794">
        <f t="shared" si="381"/>
        <v>1193807.5959745375</v>
      </c>
      <c r="E794">
        <f t="shared" si="386"/>
        <v>0.68454710637694993</v>
      </c>
      <c r="F794">
        <f t="shared" si="382"/>
        <v>2542152330.7736869</v>
      </c>
      <c r="G794" t="e">
        <f t="shared" si="383"/>
        <v>#NUM!</v>
      </c>
      <c r="H794" t="e">
        <f t="shared" si="384"/>
        <v>#NUM!</v>
      </c>
      <c r="I794">
        <f t="shared" si="387"/>
        <v>0.36812420283550201</v>
      </c>
      <c r="J794" t="e">
        <f t="shared" si="388"/>
        <v>#NUM!</v>
      </c>
      <c r="K794" t="e">
        <f t="shared" si="389"/>
        <v>#NUM!</v>
      </c>
      <c r="M794">
        <f t="shared" si="391"/>
        <v>21656298.589755207</v>
      </c>
      <c r="N794">
        <f t="shared" si="392"/>
        <v>21.656276313143103</v>
      </c>
      <c r="O794">
        <f t="shared" si="401"/>
        <v>-0.999334890050951</v>
      </c>
      <c r="P794">
        <f t="shared" si="402"/>
        <v>20.656941423092153</v>
      </c>
      <c r="Q794">
        <f t="shared" si="403"/>
        <v>-935827199.06881773</v>
      </c>
      <c r="R794">
        <f t="shared" si="404"/>
        <v>0</v>
      </c>
      <c r="S794">
        <f t="shared" si="405"/>
        <v>0</v>
      </c>
      <c r="U794">
        <f t="shared" si="393"/>
        <v>5.2359877559829888</v>
      </c>
      <c r="V794">
        <f t="shared" si="394"/>
        <v>-4.0421829246096088</v>
      </c>
      <c r="W794">
        <f t="shared" si="406"/>
        <v>-10.209377418643141</v>
      </c>
      <c r="X794">
        <f t="shared" si="395"/>
        <v>-4.9733896626601526</v>
      </c>
      <c r="Y794" t="e">
        <f t="shared" si="396"/>
        <v>#NUM!</v>
      </c>
      <c r="Z794">
        <f t="shared" si="407"/>
        <v>0.99933298752564859</v>
      </c>
      <c r="AA794" t="e">
        <f t="shared" si="397"/>
        <v>#NUM!</v>
      </c>
      <c r="AD794">
        <f t="shared" si="408"/>
        <v>-5.7463957785221342E-10</v>
      </c>
      <c r="AE794">
        <f t="shared" si="398"/>
        <v>-0.62033578990539551</v>
      </c>
      <c r="AF794">
        <f t="shared" si="399"/>
        <v>20.277944226046539</v>
      </c>
      <c r="AG794">
        <f t="shared" si="409"/>
        <v>0.99933298752564859</v>
      </c>
      <c r="AH794">
        <f t="shared" si="410"/>
        <v>20.656941423092153</v>
      </c>
      <c r="AI794">
        <f t="shared" si="400"/>
        <v>0</v>
      </c>
    </row>
    <row r="795" spans="1:35" x14ac:dyDescent="0.3">
      <c r="A795">
        <f t="shared" si="390"/>
        <v>0.76100000000000001</v>
      </c>
      <c r="B795">
        <f t="shared" si="380"/>
        <v>1.1953756292709699</v>
      </c>
      <c r="C795">
        <f t="shared" si="385"/>
        <v>0.3666639589144049</v>
      </c>
      <c r="D795">
        <f t="shared" si="381"/>
        <v>1195378.3954429254</v>
      </c>
      <c r="E795">
        <f t="shared" si="386"/>
        <v>0.68225360934006729</v>
      </c>
      <c r="F795">
        <f t="shared" si="382"/>
        <v>2550698154.1421752</v>
      </c>
      <c r="G795" t="e">
        <f t="shared" si="383"/>
        <v>#NUM!</v>
      </c>
      <c r="H795" t="e">
        <f t="shared" si="384"/>
        <v>#NUM!</v>
      </c>
      <c r="I795">
        <f t="shared" si="387"/>
        <v>0.36666326062793886</v>
      </c>
      <c r="J795" t="e">
        <f t="shared" si="388"/>
        <v>#NUM!</v>
      </c>
      <c r="K795" t="e">
        <f t="shared" si="389"/>
        <v>#NUM!</v>
      </c>
      <c r="M795">
        <f t="shared" si="391"/>
        <v>21659654.604215268</v>
      </c>
      <c r="N795">
        <f t="shared" si="392"/>
        <v>21.65963232362666</v>
      </c>
      <c r="O795">
        <f t="shared" si="401"/>
        <v>-1.00331139810346</v>
      </c>
      <c r="P795">
        <f t="shared" si="402"/>
        <v>20.6563209255232</v>
      </c>
      <c r="Q795">
        <f t="shared" si="403"/>
        <v>-935246700.67218578</v>
      </c>
      <c r="R795">
        <f t="shared" si="404"/>
        <v>0</v>
      </c>
      <c r="S795">
        <f t="shared" si="405"/>
        <v>0</v>
      </c>
      <c r="U795">
        <f t="shared" si="393"/>
        <v>5.2359877559829888</v>
      </c>
      <c r="V795">
        <f t="shared" si="394"/>
        <v>-4.040612126712019</v>
      </c>
      <c r="W795">
        <f t="shared" si="406"/>
        <v>-10.252432341105957</v>
      </c>
      <c r="X795">
        <f t="shared" si="395"/>
        <v>-5.0164445851229678</v>
      </c>
      <c r="Y795" t="e">
        <f t="shared" si="396"/>
        <v>#NUM!</v>
      </c>
      <c r="Z795">
        <f t="shared" si="407"/>
        <v>1.0033094936699483</v>
      </c>
      <c r="AA795" t="e">
        <f t="shared" si="397"/>
        <v>#NUM!</v>
      </c>
      <c r="AD795">
        <f t="shared" si="408"/>
        <v>-5.7463957785221342E-10</v>
      </c>
      <c r="AE795">
        <f t="shared" si="398"/>
        <v>-0.62095628556614124</v>
      </c>
      <c r="AF795">
        <f t="shared" si="399"/>
        <v>20.273967717994029</v>
      </c>
      <c r="AG795">
        <f t="shared" si="409"/>
        <v>1.0033094936699483</v>
      </c>
      <c r="AH795">
        <f t="shared" si="410"/>
        <v>20.656320925523197</v>
      </c>
      <c r="AI795">
        <f t="shared" si="400"/>
        <v>0</v>
      </c>
    </row>
    <row r="796" spans="1:35" x14ac:dyDescent="0.3">
      <c r="A796">
        <f t="shared" si="390"/>
        <v>0.76200000000000001</v>
      </c>
      <c r="B796">
        <f t="shared" si="380"/>
        <v>1.1969464271685593</v>
      </c>
      <c r="C796">
        <f t="shared" si="385"/>
        <v>0.36520210991835261</v>
      </c>
      <c r="D796">
        <f t="shared" si="381"/>
        <v>1196949.1949113125</v>
      </c>
      <c r="E796">
        <f t="shared" si="386"/>
        <v>0.67995337924638688</v>
      </c>
      <c r="F796">
        <f t="shared" si="382"/>
        <v>2559326970.2244711</v>
      </c>
      <c r="G796" t="e">
        <f t="shared" si="383"/>
        <v>#NUM!</v>
      </c>
      <c r="H796" t="e">
        <f t="shared" si="384"/>
        <v>#NUM!</v>
      </c>
      <c r="I796">
        <f t="shared" si="387"/>
        <v>0.36520141458352773</v>
      </c>
      <c r="J796" t="e">
        <f t="shared" si="388"/>
        <v>#NUM!</v>
      </c>
      <c r="K796" t="e">
        <f t="shared" si="389"/>
        <v>#NUM!</v>
      </c>
      <c r="M796">
        <f t="shared" si="391"/>
        <v>21663031.821627118</v>
      </c>
      <c r="N796">
        <f t="shared" si="392"/>
        <v>21.663009537043649</v>
      </c>
      <c r="O796">
        <f t="shared" si="401"/>
        <v>-1.0073062568199542</v>
      </c>
      <c r="P796">
        <f t="shared" si="402"/>
        <v>20.655703280223694</v>
      </c>
      <c r="Q796">
        <f t="shared" si="403"/>
        <v>-934669228.28640676</v>
      </c>
      <c r="R796">
        <f t="shared" si="404"/>
        <v>0</v>
      </c>
      <c r="S796">
        <f t="shared" si="405"/>
        <v>0</v>
      </c>
      <c r="U796">
        <f t="shared" si="393"/>
        <v>5.2359877559829888</v>
      </c>
      <c r="V796">
        <f t="shared" si="394"/>
        <v>-4.0390413288144291</v>
      </c>
      <c r="W796">
        <f t="shared" si="406"/>
        <v>-10.29582688707541</v>
      </c>
      <c r="X796">
        <f t="shared" si="395"/>
        <v>-5.0598391310924216</v>
      </c>
      <c r="Y796" t="e">
        <f t="shared" si="396"/>
        <v>#NUM!</v>
      </c>
      <c r="Z796">
        <f t="shared" si="407"/>
        <v>1.007304352845503</v>
      </c>
      <c r="AA796" t="e">
        <f t="shared" si="397"/>
        <v>#NUM!</v>
      </c>
      <c r="AD796">
        <f t="shared" si="408"/>
        <v>-5.7463957785221342E-10</v>
      </c>
      <c r="AE796">
        <f t="shared" si="398"/>
        <v>-0.62157393132470451</v>
      </c>
      <c r="AF796">
        <f t="shared" si="399"/>
        <v>20.269972859277534</v>
      </c>
      <c r="AG796">
        <f t="shared" si="409"/>
        <v>1.007304352845503</v>
      </c>
      <c r="AH796">
        <f t="shared" si="410"/>
        <v>20.65570328022369</v>
      </c>
      <c r="AI796">
        <f t="shared" si="400"/>
        <v>0</v>
      </c>
    </row>
    <row r="797" spans="1:35" x14ac:dyDescent="0.3">
      <c r="A797">
        <f t="shared" si="390"/>
        <v>0.76300000000000001</v>
      </c>
      <c r="B797">
        <f t="shared" si="380"/>
        <v>1.1985172250661491</v>
      </c>
      <c r="C797">
        <f t="shared" si="385"/>
        <v>0.36373935982059513</v>
      </c>
      <c r="D797">
        <f t="shared" si="381"/>
        <v>1198519.9943797004</v>
      </c>
      <c r="E797">
        <f t="shared" si="386"/>
        <v>0.67764643777540412</v>
      </c>
      <c r="F797">
        <f t="shared" si="382"/>
        <v>2568039799.210628</v>
      </c>
      <c r="G797" t="e">
        <f t="shared" si="383"/>
        <v>#NUM!</v>
      </c>
      <c r="H797" t="e">
        <f t="shared" si="384"/>
        <v>#NUM!</v>
      </c>
      <c r="I797">
        <f t="shared" si="387"/>
        <v>0.36373866657576898</v>
      </c>
      <c r="J797" t="e">
        <f t="shared" si="388"/>
        <v>#NUM!</v>
      </c>
      <c r="K797" t="e">
        <f t="shared" si="389"/>
        <v>#NUM!</v>
      </c>
      <c r="M797">
        <f t="shared" si="391"/>
        <v>21666430.387197733</v>
      </c>
      <c r="N797">
        <f t="shared" si="392"/>
        <v>21.666408098600904</v>
      </c>
      <c r="O797">
        <f t="shared" si="401"/>
        <v>-1.0113196181618465</v>
      </c>
      <c r="P797">
        <f t="shared" si="402"/>
        <v>20.655088480439058</v>
      </c>
      <c r="Q797">
        <f t="shared" si="403"/>
        <v>-934094770.44044125</v>
      </c>
      <c r="R797">
        <f t="shared" si="404"/>
        <v>0</v>
      </c>
      <c r="S797">
        <f t="shared" si="405"/>
        <v>0</v>
      </c>
      <c r="U797">
        <f t="shared" si="393"/>
        <v>5.2359877559829888</v>
      </c>
      <c r="V797">
        <f t="shared" si="394"/>
        <v>-4.0374705309168402</v>
      </c>
      <c r="W797">
        <f t="shared" si="406"/>
        <v>-10.339565386602285</v>
      </c>
      <c r="X797">
        <f t="shared" si="395"/>
        <v>-5.1035776306192959</v>
      </c>
      <c r="Y797" t="e">
        <f t="shared" si="396"/>
        <v>#NUM!</v>
      </c>
      <c r="Z797">
        <f t="shared" si="407"/>
        <v>1.0113177122765797</v>
      </c>
      <c r="AA797" t="e">
        <f t="shared" si="397"/>
        <v>#NUM!</v>
      </c>
      <c r="AD797">
        <f t="shared" si="408"/>
        <v>-5.7463957785221342E-10</v>
      </c>
      <c r="AE797">
        <f t="shared" si="398"/>
        <v>-0.62218872919852763</v>
      </c>
      <c r="AF797">
        <f t="shared" si="399"/>
        <v>20.265959497935643</v>
      </c>
      <c r="AG797">
        <f t="shared" si="409"/>
        <v>1.0113177122765797</v>
      </c>
      <c r="AH797">
        <f t="shared" si="410"/>
        <v>20.655088480439055</v>
      </c>
      <c r="AI797">
        <f t="shared" si="400"/>
        <v>0</v>
      </c>
    </row>
    <row r="798" spans="1:35" x14ac:dyDescent="0.3">
      <c r="A798">
        <f t="shared" si="390"/>
        <v>0.76400000000000001</v>
      </c>
      <c r="B798">
        <f t="shared" si="380"/>
        <v>1.2000880229637387</v>
      </c>
      <c r="C798">
        <f t="shared" si="385"/>
        <v>0.36227571223033078</v>
      </c>
      <c r="D798">
        <f t="shared" si="381"/>
        <v>1200090.7938480878</v>
      </c>
      <c r="E798">
        <f t="shared" si="386"/>
        <v>0.67533280854981381</v>
      </c>
      <c r="F798">
        <f t="shared" si="382"/>
        <v>2576837671.6917405</v>
      </c>
      <c r="G798" t="e">
        <f t="shared" si="383"/>
        <v>#NUM!</v>
      </c>
      <c r="H798" t="e">
        <f t="shared" si="384"/>
        <v>#NUM!</v>
      </c>
      <c r="I798">
        <f t="shared" si="387"/>
        <v>0.3622750217313464</v>
      </c>
      <c r="J798" t="e">
        <f t="shared" si="388"/>
        <v>#NUM!</v>
      </c>
      <c r="K798" t="e">
        <f t="shared" si="389"/>
        <v>#NUM!</v>
      </c>
      <c r="M798">
        <f t="shared" si="391"/>
        <v>21669850.445266873</v>
      </c>
      <c r="N798">
        <f t="shared" si="392"/>
        <v>21.669828152638036</v>
      </c>
      <c r="O798">
        <f t="shared" si="401"/>
        <v>-1.0153516270643768</v>
      </c>
      <c r="P798">
        <f t="shared" si="402"/>
        <v>20.65447652557366</v>
      </c>
      <c r="Q798">
        <f t="shared" si="403"/>
        <v>-933523321.45722532</v>
      </c>
      <c r="R798">
        <f t="shared" si="404"/>
        <v>0</v>
      </c>
      <c r="S798">
        <f t="shared" si="405"/>
        <v>0</v>
      </c>
      <c r="U798">
        <f t="shared" si="393"/>
        <v>5.2359877559829888</v>
      </c>
      <c r="V798">
        <f t="shared" si="394"/>
        <v>-4.0358997330192503</v>
      </c>
      <c r="W798">
        <f t="shared" si="406"/>
        <v>-10.383652243071085</v>
      </c>
      <c r="X798">
        <f t="shared" si="395"/>
        <v>-5.1476644870880959</v>
      </c>
      <c r="Y798" t="e">
        <f t="shared" si="396"/>
        <v>#NUM!</v>
      </c>
      <c r="Z798">
        <f t="shared" si="407"/>
        <v>1.0153497210584836</v>
      </c>
      <c r="AA798" t="e">
        <f t="shared" si="397"/>
        <v>#NUM!</v>
      </c>
      <c r="AD798">
        <f t="shared" si="408"/>
        <v>-5.7463957785221342E-10</v>
      </c>
      <c r="AE798">
        <f t="shared" si="398"/>
        <v>-0.62280068394329868</v>
      </c>
      <c r="AF798">
        <f t="shared" si="399"/>
        <v>20.261927489033113</v>
      </c>
      <c r="AG798">
        <f t="shared" si="409"/>
        <v>1.0153497210584836</v>
      </c>
      <c r="AH798">
        <f t="shared" si="410"/>
        <v>20.65447652557366</v>
      </c>
      <c r="AI798">
        <f t="shared" si="400"/>
        <v>0</v>
      </c>
    </row>
    <row r="799" spans="1:35" x14ac:dyDescent="0.3">
      <c r="A799">
        <f t="shared" si="390"/>
        <v>0.76500000000000001</v>
      </c>
      <c r="B799">
        <f t="shared" si="380"/>
        <v>1.2016588208613284</v>
      </c>
      <c r="C799">
        <f t="shared" si="385"/>
        <v>0.36081117075897151</v>
      </c>
      <c r="D799">
        <f t="shared" si="381"/>
        <v>1201661.5933164754</v>
      </c>
      <c r="E799">
        <f t="shared" si="386"/>
        <v>0.67301251389054262</v>
      </c>
      <c r="F799">
        <f t="shared" si="382"/>
        <v>2585721641.252532</v>
      </c>
      <c r="G799" t="e">
        <f t="shared" si="383"/>
        <v>#NUM!</v>
      </c>
      <c r="H799" t="e">
        <f t="shared" si="384"/>
        <v>#NUM!</v>
      </c>
      <c r="I799">
        <f t="shared" si="387"/>
        <v>0.36081048279425676</v>
      </c>
      <c r="J799" t="e">
        <f t="shared" si="388"/>
        <v>#NUM!</v>
      </c>
      <c r="K799" t="e">
        <f t="shared" si="389"/>
        <v>#NUM!</v>
      </c>
      <c r="M799">
        <f t="shared" si="391"/>
        <v>21673292.144112602</v>
      </c>
      <c r="N799">
        <f t="shared" si="392"/>
        <v>21.673269847432955</v>
      </c>
      <c r="O799">
        <f t="shared" si="401"/>
        <v>-1.0194024369079298</v>
      </c>
      <c r="P799">
        <f t="shared" si="402"/>
        <v>20.653867410525024</v>
      </c>
      <c r="Q799">
        <f t="shared" si="403"/>
        <v>-932954871.48519289</v>
      </c>
      <c r="R799">
        <f t="shared" si="404"/>
        <v>0</v>
      </c>
      <c r="S799">
        <f t="shared" si="405"/>
        <v>0</v>
      </c>
      <c r="U799">
        <f t="shared" si="393"/>
        <v>5.2359877559829888</v>
      </c>
      <c r="V799">
        <f t="shared" si="394"/>
        <v>-4.0343289351216605</v>
      </c>
      <c r="W799">
        <f t="shared" si="406"/>
        <v>-10.428091934760539</v>
      </c>
      <c r="X799">
        <f t="shared" si="395"/>
        <v>-5.1921041787775506</v>
      </c>
      <c r="Y799" t="e">
        <f t="shared" si="396"/>
        <v>#NUM!</v>
      </c>
      <c r="Z799">
        <f t="shared" si="407"/>
        <v>1.019400530189329</v>
      </c>
      <c r="AA799" t="e">
        <f t="shared" si="397"/>
        <v>#NUM!</v>
      </c>
      <c r="AD799">
        <f t="shared" si="408"/>
        <v>-5.7463957785221342E-10</v>
      </c>
      <c r="AE799">
        <f t="shared" si="398"/>
        <v>-0.62340979827922416</v>
      </c>
      <c r="AF799">
        <f t="shared" si="399"/>
        <v>20.257876679189557</v>
      </c>
      <c r="AG799">
        <f t="shared" si="409"/>
        <v>1.019400530189329</v>
      </c>
      <c r="AH799">
        <f t="shared" si="410"/>
        <v>20.653867410525024</v>
      </c>
      <c r="AI799">
        <f t="shared" si="400"/>
        <v>0</v>
      </c>
    </row>
    <row r="800" spans="1:35" x14ac:dyDescent="0.3">
      <c r="A800">
        <f t="shared" si="390"/>
        <v>0.76600000000000001</v>
      </c>
      <c r="B800">
        <f t="shared" si="380"/>
        <v>1.203229618758918</v>
      </c>
      <c r="C800">
        <f t="shared" si="385"/>
        <v>0.35934573902013506</v>
      </c>
      <c r="D800">
        <f t="shared" si="381"/>
        <v>1203232.392784863</v>
      </c>
      <c r="E800">
        <f t="shared" si="386"/>
        <v>0.67068557686918395</v>
      </c>
      <c r="F800">
        <f t="shared" si="382"/>
        <v>2594692777.0894551</v>
      </c>
      <c r="G800" t="e">
        <f t="shared" si="383"/>
        <v>#NUM!</v>
      </c>
      <c r="H800" t="e">
        <f t="shared" si="384"/>
        <v>#NUM!</v>
      </c>
      <c r="I800">
        <f t="shared" si="387"/>
        <v>0.35934505337770012</v>
      </c>
      <c r="J800" t="e">
        <f t="shared" si="388"/>
        <v>#NUM!</v>
      </c>
      <c r="K800" t="e">
        <f t="shared" si="389"/>
        <v>#NUM!</v>
      </c>
      <c r="M800">
        <f t="shared" si="391"/>
        <v>21676755.632957917</v>
      </c>
      <c r="N800">
        <f t="shared" si="392"/>
        <v>21.676733332208507</v>
      </c>
      <c r="O800">
        <f t="shared" si="401"/>
        <v>-1.0234722006342543</v>
      </c>
      <c r="P800">
        <f t="shared" si="402"/>
        <v>20.653261131574251</v>
      </c>
      <c r="Q800">
        <f t="shared" si="403"/>
        <v>-932389412.00308609</v>
      </c>
      <c r="R800">
        <f t="shared" si="404"/>
        <v>0</v>
      </c>
      <c r="S800">
        <f t="shared" si="405"/>
        <v>0</v>
      </c>
      <c r="U800">
        <f t="shared" si="393"/>
        <v>5.2359877559829888</v>
      </c>
      <c r="V800">
        <f t="shared" si="394"/>
        <v>-4.0327581372240706</v>
      </c>
      <c r="W800">
        <f t="shared" si="406"/>
        <v>-10.472889016444048</v>
      </c>
      <c r="X800">
        <f t="shared" si="395"/>
        <v>-5.2369012604610594</v>
      </c>
      <c r="Y800" t="e">
        <f t="shared" si="396"/>
        <v>#NUM!</v>
      </c>
      <c r="Z800">
        <f t="shared" si="407"/>
        <v>1.023470292602477</v>
      </c>
      <c r="AA800" t="e">
        <f t="shared" si="397"/>
        <v>#NUM!</v>
      </c>
      <c r="AD800">
        <f t="shared" si="408"/>
        <v>-5.7463957785221342E-10</v>
      </c>
      <c r="AE800">
        <f t="shared" si="398"/>
        <v>-0.62401607591682251</v>
      </c>
      <c r="AF800">
        <f t="shared" si="399"/>
        <v>20.253806915463233</v>
      </c>
      <c r="AG800">
        <f t="shared" si="409"/>
        <v>1.023470292602477</v>
      </c>
      <c r="AH800">
        <f t="shared" si="410"/>
        <v>20.653261131574247</v>
      </c>
      <c r="AI800">
        <f t="shared" si="400"/>
        <v>0</v>
      </c>
    </row>
    <row r="801" spans="1:35" x14ac:dyDescent="0.3">
      <c r="A801">
        <f t="shared" si="390"/>
        <v>0.76700000000000002</v>
      </c>
      <c r="B801">
        <f t="shared" si="380"/>
        <v>1.2048004166565078</v>
      </c>
      <c r="C801">
        <f t="shared" si="385"/>
        <v>0.35787942062963557</v>
      </c>
      <c r="D801">
        <f t="shared" si="381"/>
        <v>1204803.1922532506</v>
      </c>
      <c r="E801">
        <f t="shared" si="386"/>
        <v>0.66835202045166764</v>
      </c>
      <c r="F801">
        <f t="shared" si="382"/>
        <v>2603752167.6444035</v>
      </c>
      <c r="G801" t="e">
        <f t="shared" si="383"/>
        <v>#NUM!</v>
      </c>
      <c r="H801" t="e">
        <f t="shared" si="384"/>
        <v>#NUM!</v>
      </c>
      <c r="I801">
        <f t="shared" si="387"/>
        <v>0.35787873753189631</v>
      </c>
      <c r="J801" t="e">
        <f t="shared" si="388"/>
        <v>#NUM!</v>
      </c>
      <c r="K801" t="e">
        <f t="shared" si="389"/>
        <v>#NUM!</v>
      </c>
      <c r="M801">
        <f t="shared" si="391"/>
        <v>21680241.063267142</v>
      </c>
      <c r="N801">
        <f t="shared" si="392"/>
        <v>21.680218758428861</v>
      </c>
      <c r="O801">
        <f t="shared" si="401"/>
        <v>-1.0275610719386266</v>
      </c>
      <c r="P801">
        <f t="shared" si="402"/>
        <v>20.652657686490233</v>
      </c>
      <c r="Q801">
        <f t="shared" si="403"/>
        <v>-931826935.91294777</v>
      </c>
      <c r="R801">
        <f t="shared" si="404"/>
        <v>0</v>
      </c>
      <c r="S801">
        <f t="shared" si="405"/>
        <v>0</v>
      </c>
      <c r="U801">
        <f t="shared" si="393"/>
        <v>5.2359877559829888</v>
      </c>
      <c r="V801">
        <f t="shared" si="394"/>
        <v>-4.0311873393264808</v>
      </c>
      <c r="W801">
        <f t="shared" si="406"/>
        <v>-10.518048121031342</v>
      </c>
      <c r="X801">
        <f t="shared" si="395"/>
        <v>-5.2820603650483529</v>
      </c>
      <c r="Y801" t="e">
        <f t="shared" si="396"/>
        <v>#NUM!</v>
      </c>
      <c r="Z801">
        <f t="shared" si="407"/>
        <v>1.0275591631996721</v>
      </c>
      <c r="AA801" t="e">
        <f t="shared" si="397"/>
        <v>#NUM!</v>
      </c>
      <c r="AD801">
        <f t="shared" si="408"/>
        <v>-5.7463957785221342E-10</v>
      </c>
      <c r="AE801">
        <f t="shared" si="398"/>
        <v>-0.62461952029365786</v>
      </c>
      <c r="AF801">
        <f t="shared" si="399"/>
        <v>20.249718044158861</v>
      </c>
      <c r="AG801">
        <f t="shared" si="409"/>
        <v>1.0275591631996721</v>
      </c>
      <c r="AH801">
        <f t="shared" si="410"/>
        <v>20.652657686490237</v>
      </c>
      <c r="AI801">
        <f t="shared" si="400"/>
        <v>0</v>
      </c>
    </row>
    <row r="802" spans="1:35" x14ac:dyDescent="0.3">
      <c r="A802">
        <f t="shared" si="390"/>
        <v>0.76800000000000002</v>
      </c>
      <c r="B802">
        <f t="shared" ref="B802:B865" si="411">(1-A802)*-theta0+A802*PI()/2</f>
        <v>1.2063712145540972</v>
      </c>
      <c r="C802">
        <f t="shared" si="385"/>
        <v>0.35641221920547578</v>
      </c>
      <c r="D802">
        <f t="shared" ref="D802:D865" si="412">alpha*(B802+theta0)</f>
        <v>1206373.991721638</v>
      </c>
      <c r="E802">
        <f t="shared" si="386"/>
        <v>0.66601186784293243</v>
      </c>
      <c r="F802">
        <f t="shared" ref="F802:F865" si="413">x_m_zeta/E802</f>
        <v>2612900919.6739244</v>
      </c>
      <c r="G802" t="e">
        <f t="shared" ref="G802:G865" si="414">(F802)^alpha</f>
        <v>#NUM!</v>
      </c>
      <c r="H802" t="e">
        <f t="shared" ref="H802:H865" si="415">(cat0*C802*G802)^(1/(alpha-1))</f>
        <v>#NUM!</v>
      </c>
      <c r="I802">
        <f t="shared" si="387"/>
        <v>0.35641153865767955</v>
      </c>
      <c r="J802" t="e">
        <f t="shared" si="388"/>
        <v>#NUM!</v>
      </c>
      <c r="K802" t="e">
        <f t="shared" si="389"/>
        <v>#NUM!</v>
      </c>
      <c r="M802">
        <f t="shared" si="391"/>
        <v>21683748.588266287</v>
      </c>
      <c r="N802">
        <f t="shared" si="392"/>
        <v>21.68372627931987</v>
      </c>
      <c r="O802">
        <f t="shared" si="401"/>
        <v>-1.0316692083268459</v>
      </c>
      <c r="P802">
        <f t="shared" si="402"/>
        <v>20.652057070993024</v>
      </c>
      <c r="Q802">
        <f t="shared" si="403"/>
        <v>-931267434.24222457</v>
      </c>
      <c r="R802">
        <f t="shared" si="404"/>
        <v>0</v>
      </c>
      <c r="S802">
        <f t="shared" si="405"/>
        <v>0</v>
      </c>
      <c r="U802">
        <f t="shared" si="393"/>
        <v>5.2359877559829888</v>
      </c>
      <c r="V802">
        <f t="shared" si="394"/>
        <v>-4.0296165414288918</v>
      </c>
      <c r="W802">
        <f t="shared" si="406"/>
        <v>-10.563573961252581</v>
      </c>
      <c r="X802">
        <f t="shared" si="395"/>
        <v>-5.3275862052695926</v>
      </c>
      <c r="Y802" t="e">
        <f t="shared" si="396"/>
        <v>#NUM!</v>
      </c>
      <c r="Z802">
        <f t="shared" si="407"/>
        <v>1.0316672988848872</v>
      </c>
      <c r="AA802" t="e">
        <f t="shared" si="397"/>
        <v>#NUM!</v>
      </c>
      <c r="AD802">
        <f t="shared" si="408"/>
        <v>-5.7463957785221342E-10</v>
      </c>
      <c r="AE802">
        <f t="shared" si="398"/>
        <v>-0.62522013508786489</v>
      </c>
      <c r="AF802">
        <f t="shared" si="399"/>
        <v>20.245609907770643</v>
      </c>
      <c r="AG802">
        <f t="shared" si="409"/>
        <v>1.0316672988848872</v>
      </c>
      <c r="AH802">
        <f t="shared" si="410"/>
        <v>20.652057070993024</v>
      </c>
      <c r="AI802">
        <f t="shared" si="400"/>
        <v>0</v>
      </c>
    </row>
    <row r="803" spans="1:35" x14ac:dyDescent="0.3">
      <c r="A803">
        <f t="shared" si="390"/>
        <v>0.76900000000000002</v>
      </c>
      <c r="B803">
        <f t="shared" si="411"/>
        <v>1.2079420124516869</v>
      </c>
      <c r="C803">
        <f t="shared" ref="C803:C866" si="416">COS(B803)</f>
        <v>0.35494413836783595</v>
      </c>
      <c r="D803">
        <f t="shared" si="412"/>
        <v>1207944.7911900254</v>
      </c>
      <c r="E803">
        <f t="shared" ref="E803:E866" si="417">SIN(D803)</f>
        <v>0.66366514196663717</v>
      </c>
      <c r="F803">
        <f t="shared" si="413"/>
        <v>2622140160.6896935</v>
      </c>
      <c r="G803" t="e">
        <f t="shared" si="414"/>
        <v>#NUM!</v>
      </c>
      <c r="H803" t="e">
        <f t="shared" si="415"/>
        <v>#NUM!</v>
      </c>
      <c r="I803">
        <f t="shared" ref="I803:I866" si="418">COS(D803-B803)</f>
        <v>0.35494346059288034</v>
      </c>
      <c r="J803" t="e">
        <f t="shared" ref="J803:J866" si="419">H803*I803</f>
        <v>#NUM!</v>
      </c>
      <c r="K803" t="e">
        <f t="shared" ref="K803:K866" si="420">J803*EXP(-J803)</f>
        <v>#NUM!</v>
      </c>
      <c r="M803">
        <f t="shared" si="391"/>
        <v>21687278.363756508</v>
      </c>
      <c r="N803">
        <f t="shared" si="392"/>
        <v>21.687256050682535</v>
      </c>
      <c r="O803">
        <f t="shared" si="401"/>
        <v>-1.0357967681264355</v>
      </c>
      <c r="P803">
        <f t="shared" si="402"/>
        <v>20.6514592825561</v>
      </c>
      <c r="Q803">
        <f t="shared" si="403"/>
        <v>-930710899.68813717</v>
      </c>
      <c r="R803">
        <f t="shared" si="404"/>
        <v>0</v>
      </c>
      <c r="S803">
        <f t="shared" si="405"/>
        <v>0</v>
      </c>
      <c r="U803">
        <f t="shared" si="393"/>
        <v>5.2359877559829888</v>
      </c>
      <c r="V803">
        <f t="shared" si="394"/>
        <v>-4.028045743531302</v>
      </c>
      <c r="W803">
        <f t="shared" si="406"/>
        <v>-10.609471331386288</v>
      </c>
      <c r="X803">
        <f t="shared" si="395"/>
        <v>-5.3734835754032995</v>
      </c>
      <c r="Y803" t="e">
        <f t="shared" si="396"/>
        <v>#NUM!</v>
      </c>
      <c r="Z803">
        <f t="shared" si="407"/>
        <v>1.0357948585989085</v>
      </c>
      <c r="AA803" t="e">
        <f t="shared" si="397"/>
        <v>#NUM!</v>
      </c>
      <c r="AD803">
        <f t="shared" si="408"/>
        <v>-5.7463957785221342E-10</v>
      </c>
      <c r="AE803">
        <f t="shared" si="398"/>
        <v>-0.62581792343922504</v>
      </c>
      <c r="AF803">
        <f t="shared" si="399"/>
        <v>20.241482347971054</v>
      </c>
      <c r="AG803">
        <f t="shared" si="409"/>
        <v>1.0357948585989085</v>
      </c>
      <c r="AH803">
        <f t="shared" si="410"/>
        <v>20.651459282556097</v>
      </c>
      <c r="AI803">
        <f t="shared" si="400"/>
        <v>0</v>
      </c>
    </row>
    <row r="804" spans="1:35" x14ac:dyDescent="0.3">
      <c r="A804">
        <f t="shared" ref="A804:A867" si="421">ROUND(A803+1/1000,3)</f>
        <v>0.77</v>
      </c>
      <c r="B804">
        <f t="shared" si="411"/>
        <v>1.2095128103492767</v>
      </c>
      <c r="C804">
        <f t="shared" si="416"/>
        <v>0.35347518173906683</v>
      </c>
      <c r="D804">
        <f t="shared" si="412"/>
        <v>1209515.5906584132</v>
      </c>
      <c r="E804">
        <f t="shared" si="417"/>
        <v>0.66131186563471855</v>
      </c>
      <c r="F804">
        <f t="shared" si="413"/>
        <v>2631471038.7515922</v>
      </c>
      <c r="G804" t="e">
        <f t="shared" si="414"/>
        <v>#NUM!</v>
      </c>
      <c r="H804" t="e">
        <f t="shared" si="415"/>
        <v>#NUM!</v>
      </c>
      <c r="I804">
        <f t="shared" si="418"/>
        <v>0.35347450630681698</v>
      </c>
      <c r="J804" t="e">
        <f t="shared" si="419"/>
        <v>#NUM!</v>
      </c>
      <c r="K804" t="e">
        <f t="shared" si="420"/>
        <v>#NUM!</v>
      </c>
      <c r="M804">
        <f t="shared" si="391"/>
        <v>21690830.547901839</v>
      </c>
      <c r="N804">
        <f t="shared" si="392"/>
        <v>21.69080823068072</v>
      </c>
      <c r="O804">
        <f t="shared" si="401"/>
        <v>-1.0399439141900741</v>
      </c>
      <c r="P804">
        <f t="shared" si="402"/>
        <v>20.650864316490644</v>
      </c>
      <c r="Q804">
        <f t="shared" si="403"/>
        <v>-930157322.97039104</v>
      </c>
      <c r="R804">
        <f t="shared" si="404"/>
        <v>0</v>
      </c>
      <c r="S804">
        <f t="shared" si="405"/>
        <v>0</v>
      </c>
      <c r="U804">
        <f t="shared" si="393"/>
        <v>5.2359877559829888</v>
      </c>
      <c r="V804">
        <f t="shared" si="394"/>
        <v>-4.0264749456337121</v>
      </c>
      <c r="W804">
        <f t="shared" si="406"/>
        <v>-10.655745109032235</v>
      </c>
      <c r="X804">
        <f t="shared" si="395"/>
        <v>-5.4197573530492464</v>
      </c>
      <c r="Y804" t="e">
        <f t="shared" si="396"/>
        <v>#NUM!</v>
      </c>
      <c r="Z804">
        <f t="shared" si="407"/>
        <v>1.0399420033546605</v>
      </c>
      <c r="AA804" t="e">
        <f t="shared" si="397"/>
        <v>#NUM!</v>
      </c>
      <c r="AD804">
        <f t="shared" si="408"/>
        <v>-5.7463957785221342E-10</v>
      </c>
      <c r="AE804">
        <f t="shared" si="398"/>
        <v>-0.62641288819679142</v>
      </c>
      <c r="AF804">
        <f t="shared" si="399"/>
        <v>20.237335201907413</v>
      </c>
      <c r="AG804">
        <f t="shared" si="409"/>
        <v>1.0399420033546605</v>
      </c>
      <c r="AH804">
        <f t="shared" si="410"/>
        <v>20.650864316490644</v>
      </c>
      <c r="AI804">
        <f t="shared" si="400"/>
        <v>0</v>
      </c>
    </row>
    <row r="805" spans="1:35" x14ac:dyDescent="0.3">
      <c r="A805">
        <f t="shared" si="421"/>
        <v>0.77100000000000002</v>
      </c>
      <c r="B805">
        <f t="shared" si="411"/>
        <v>1.2110836082468661</v>
      </c>
      <c r="C805">
        <f t="shared" si="416"/>
        <v>0.35200535294368085</v>
      </c>
      <c r="D805">
        <f t="shared" si="412"/>
        <v>1211086.3901268006</v>
      </c>
      <c r="E805">
        <f t="shared" si="417"/>
        <v>0.65895206277068796</v>
      </c>
      <c r="F805">
        <f t="shared" si="413"/>
        <v>2640894718.0215979</v>
      </c>
      <c r="G805" t="e">
        <f t="shared" si="414"/>
        <v>#NUM!</v>
      </c>
      <c r="H805" t="e">
        <f t="shared" si="415"/>
        <v>#NUM!</v>
      </c>
      <c r="I805">
        <f t="shared" si="418"/>
        <v>0.35200468007699182</v>
      </c>
      <c r="J805" t="e">
        <f t="shared" si="419"/>
        <v>#NUM!</v>
      </c>
      <c r="K805" t="e">
        <f t="shared" si="420"/>
        <v>#NUM!</v>
      </c>
      <c r="M805">
        <f t="shared" si="391"/>
        <v>21694405.299413297</v>
      </c>
      <c r="N805">
        <f t="shared" si="392"/>
        <v>21.694382978025285</v>
      </c>
      <c r="O805">
        <f t="shared" si="401"/>
        <v>-1.0441108077991543</v>
      </c>
      <c r="P805">
        <f t="shared" si="402"/>
        <v>20.650272170226131</v>
      </c>
      <c r="Q805">
        <f t="shared" si="403"/>
        <v>-929606696.81624842</v>
      </c>
      <c r="R805">
        <f t="shared" si="404"/>
        <v>0</v>
      </c>
      <c r="S805">
        <f t="shared" si="405"/>
        <v>0</v>
      </c>
      <c r="U805">
        <f t="shared" si="393"/>
        <v>5.2359877559829888</v>
      </c>
      <c r="V805">
        <f t="shared" si="394"/>
        <v>-4.0249041477361232</v>
      </c>
      <c r="W805">
        <f t="shared" si="406"/>
        <v>-10.702400256930831</v>
      </c>
      <c r="X805">
        <f t="shared" si="395"/>
        <v>-5.4664125009478424</v>
      </c>
      <c r="Y805" t="e">
        <f t="shared" si="396"/>
        <v>#NUM!</v>
      </c>
      <c r="Z805">
        <f t="shared" si="407"/>
        <v>1.0441088962733025</v>
      </c>
      <c r="AA805" t="e">
        <f t="shared" si="397"/>
        <v>#NUM!</v>
      </c>
      <c r="AD805">
        <f t="shared" si="408"/>
        <v>-5.7463957785221342E-10</v>
      </c>
      <c r="AE805">
        <f t="shared" si="398"/>
        <v>-0.62700503377087047</v>
      </c>
      <c r="AF805">
        <f t="shared" si="399"/>
        <v>20.233168308298335</v>
      </c>
      <c r="AG805">
        <f t="shared" si="409"/>
        <v>1.0441088962733025</v>
      </c>
      <c r="AH805">
        <f t="shared" si="410"/>
        <v>20.650272170226128</v>
      </c>
      <c r="AI805">
        <f t="shared" si="400"/>
        <v>0</v>
      </c>
    </row>
    <row r="806" spans="1:35" x14ac:dyDescent="0.3">
      <c r="A806">
        <f t="shared" si="421"/>
        <v>0.77200000000000002</v>
      </c>
      <c r="B806">
        <f t="shared" si="411"/>
        <v>1.212654406144456</v>
      </c>
      <c r="C806">
        <f t="shared" si="416"/>
        <v>0.35053465560834079</v>
      </c>
      <c r="D806">
        <f t="shared" si="412"/>
        <v>1212657.1895951882</v>
      </c>
      <c r="E806">
        <f t="shared" si="417"/>
        <v>0.65658575614090298</v>
      </c>
      <c r="F806">
        <f t="shared" si="413"/>
        <v>2650412388.213757</v>
      </c>
      <c r="G806" t="e">
        <f t="shared" si="414"/>
        <v>#NUM!</v>
      </c>
      <c r="H806" t="e">
        <f t="shared" si="415"/>
        <v>#NUM!</v>
      </c>
      <c r="I806">
        <f t="shared" si="418"/>
        <v>0.35053398531237706</v>
      </c>
      <c r="J806" t="e">
        <f t="shared" si="419"/>
        <v>#NUM!</v>
      </c>
      <c r="K806" t="e">
        <f t="shared" si="420"/>
        <v>#NUM!</v>
      </c>
      <c r="M806">
        <f t="shared" si="391"/>
        <v>21698002.781012241</v>
      </c>
      <c r="N806">
        <f t="shared" si="392"/>
        <v>21.69798045543742</v>
      </c>
      <c r="O806">
        <f t="shared" si="401"/>
        <v>-1.0482976148332119</v>
      </c>
      <c r="P806">
        <f t="shared" si="402"/>
        <v>20.649682840604207</v>
      </c>
      <c r="Q806">
        <f t="shared" si="403"/>
        <v>-929059013.44036496</v>
      </c>
      <c r="R806">
        <f t="shared" si="404"/>
        <v>0</v>
      </c>
      <c r="S806">
        <f t="shared" si="405"/>
        <v>0</v>
      </c>
      <c r="U806">
        <f t="shared" si="393"/>
        <v>5.2359877559829888</v>
      </c>
      <c r="V806">
        <f t="shared" si="394"/>
        <v>-4.0233333498385324</v>
      </c>
      <c r="W806">
        <f t="shared" si="406"/>
        <v>-10.749441824830461</v>
      </c>
      <c r="X806">
        <f t="shared" si="395"/>
        <v>-5.513454068847472</v>
      </c>
      <c r="Y806" t="e">
        <f t="shared" si="396"/>
        <v>#NUM!</v>
      </c>
      <c r="Z806">
        <f t="shared" si="407"/>
        <v>1.048295702621127</v>
      </c>
      <c r="AA806" t="e">
        <f t="shared" si="397"/>
        <v>#NUM!</v>
      </c>
      <c r="AD806">
        <f t="shared" si="408"/>
        <v>-5.7463957785221342E-10</v>
      </c>
      <c r="AE806">
        <f t="shared" si="398"/>
        <v>-0.62759436270655633</v>
      </c>
      <c r="AF806">
        <f t="shared" si="399"/>
        <v>20.228981501264276</v>
      </c>
      <c r="AG806">
        <f t="shared" si="409"/>
        <v>1.048295702621127</v>
      </c>
      <c r="AH806">
        <f t="shared" si="410"/>
        <v>20.649682840604207</v>
      </c>
      <c r="AI806">
        <f t="shared" si="400"/>
        <v>0</v>
      </c>
    </row>
    <row r="807" spans="1:35" x14ac:dyDescent="0.3">
      <c r="A807">
        <f t="shared" si="421"/>
        <v>0.77300000000000002</v>
      </c>
      <c r="B807">
        <f t="shared" si="411"/>
        <v>1.2142252040420456</v>
      </c>
      <c r="C807">
        <f t="shared" si="416"/>
        <v>0.34906309336185404</v>
      </c>
      <c r="D807">
        <f t="shared" si="412"/>
        <v>1214227.9890635759</v>
      </c>
      <c r="E807">
        <f t="shared" si="417"/>
        <v>0.65421296927450445</v>
      </c>
      <c r="F807">
        <f t="shared" si="413"/>
        <v>2660025257.4179058</v>
      </c>
      <c r="G807" t="e">
        <f t="shared" si="414"/>
        <v>#NUM!</v>
      </c>
      <c r="H807" t="e">
        <f t="shared" si="415"/>
        <v>#NUM!</v>
      </c>
      <c r="I807">
        <f t="shared" si="418"/>
        <v>0.34906242542357296</v>
      </c>
      <c r="J807" t="e">
        <f t="shared" si="419"/>
        <v>#NUM!</v>
      </c>
      <c r="K807" t="e">
        <f t="shared" si="420"/>
        <v>#NUM!</v>
      </c>
      <c r="M807">
        <f t="shared" si="391"/>
        <v>21701623.156566281</v>
      </c>
      <c r="N807">
        <f t="shared" si="392"/>
        <v>21.701600826784574</v>
      </c>
      <c r="O807">
        <f t="shared" si="401"/>
        <v>-1.0525045033664167</v>
      </c>
      <c r="P807">
        <f t="shared" si="402"/>
        <v>20.649096323418156</v>
      </c>
      <c r="Q807">
        <f t="shared" si="403"/>
        <v>-928514264.11863804</v>
      </c>
      <c r="R807">
        <f t="shared" si="404"/>
        <v>0</v>
      </c>
      <c r="S807">
        <f t="shared" si="405"/>
        <v>0</v>
      </c>
      <c r="U807">
        <f t="shared" si="393"/>
        <v>5.2359877559829888</v>
      </c>
      <c r="V807">
        <f t="shared" si="394"/>
        <v>-4.0217625519409435</v>
      </c>
      <c r="W807">
        <f t="shared" si="406"/>
        <v>-10.796874951404028</v>
      </c>
      <c r="X807">
        <f t="shared" si="395"/>
        <v>-5.5608871954210395</v>
      </c>
      <c r="Y807" t="e">
        <f t="shared" si="396"/>
        <v>#NUM!</v>
      </c>
      <c r="Z807">
        <f t="shared" si="407"/>
        <v>1.0525025898472482</v>
      </c>
      <c r="AA807" t="e">
        <f t="shared" si="397"/>
        <v>#NUM!</v>
      </c>
      <c r="AD807">
        <f t="shared" si="408"/>
        <v>-5.7463957785221342E-10</v>
      </c>
      <c r="AE807">
        <f t="shared" si="398"/>
        <v>-0.62818087858552185</v>
      </c>
      <c r="AF807">
        <f t="shared" si="399"/>
        <v>20.224774612731071</v>
      </c>
      <c r="AG807">
        <f t="shared" si="409"/>
        <v>1.0525025898472482</v>
      </c>
      <c r="AH807">
        <f t="shared" si="410"/>
        <v>20.649096323418156</v>
      </c>
      <c r="AI807">
        <f t="shared" si="400"/>
        <v>0</v>
      </c>
    </row>
    <row r="808" spans="1:35" x14ac:dyDescent="0.3">
      <c r="A808">
        <f t="shared" si="421"/>
        <v>0.77400000000000002</v>
      </c>
      <c r="B808">
        <f t="shared" si="411"/>
        <v>1.2157960019396352</v>
      </c>
      <c r="C808">
        <f t="shared" si="416"/>
        <v>0.34759066983516118</v>
      </c>
      <c r="D808">
        <f t="shared" si="412"/>
        <v>1215798.7885319632</v>
      </c>
      <c r="E808">
        <f t="shared" si="417"/>
        <v>0.65183372576651188</v>
      </c>
      <c r="F808">
        <f t="shared" si="413"/>
        <v>2669734555.3180189</v>
      </c>
      <c r="G808" t="e">
        <f t="shared" si="414"/>
        <v>#NUM!</v>
      </c>
      <c r="H808" t="e">
        <f t="shared" si="415"/>
        <v>#NUM!</v>
      </c>
      <c r="I808">
        <f t="shared" si="418"/>
        <v>0.34759000469605578</v>
      </c>
      <c r="J808" t="e">
        <f t="shared" si="419"/>
        <v>#NUM!</v>
      </c>
      <c r="K808" t="e">
        <f t="shared" si="420"/>
        <v>#NUM!</v>
      </c>
      <c r="M808">
        <f t="shared" si="391"/>
        <v>21705266.592177324</v>
      </c>
      <c r="N808">
        <f t="shared" si="392"/>
        <v>21.705244258168481</v>
      </c>
      <c r="O808">
        <f t="shared" si="401"/>
        <v>-1.0567316411940515</v>
      </c>
      <c r="P808">
        <f t="shared" si="402"/>
        <v>20.648512616974429</v>
      </c>
      <c r="Q808">
        <f t="shared" si="403"/>
        <v>-927972442.49588037</v>
      </c>
      <c r="R808">
        <f t="shared" si="404"/>
        <v>0</v>
      </c>
      <c r="S808">
        <f t="shared" si="405"/>
        <v>0</v>
      </c>
      <c r="U808">
        <f t="shared" si="393"/>
        <v>5.2359877559829888</v>
      </c>
      <c r="V808">
        <f t="shared" si="394"/>
        <v>-4.0201917540433536</v>
      </c>
      <c r="W808">
        <f t="shared" si="406"/>
        <v>-10.844704866216524</v>
      </c>
      <c r="X808">
        <f t="shared" si="395"/>
        <v>-5.6087171102335356</v>
      </c>
      <c r="Y808" t="e">
        <f t="shared" si="396"/>
        <v>#NUM!</v>
      </c>
      <c r="Z808">
        <f t="shared" si="407"/>
        <v>1.0567297276221419</v>
      </c>
      <c r="AA808" t="e">
        <f t="shared" si="397"/>
        <v>#NUM!</v>
      </c>
      <c r="AD808">
        <f t="shared" si="408"/>
        <v>-5.7463957785221342E-10</v>
      </c>
      <c r="AE808">
        <f t="shared" si="398"/>
        <v>-0.62876458497651411</v>
      </c>
      <c r="AF808">
        <f t="shared" si="399"/>
        <v>20.220547474903437</v>
      </c>
      <c r="AG808">
        <f t="shared" si="409"/>
        <v>1.0567297276221419</v>
      </c>
      <c r="AH808">
        <f t="shared" si="410"/>
        <v>20.648512616974426</v>
      </c>
      <c r="AI808">
        <f t="shared" si="400"/>
        <v>0</v>
      </c>
    </row>
    <row r="809" spans="1:35" x14ac:dyDescent="0.3">
      <c r="A809">
        <f t="shared" si="421"/>
        <v>0.77500000000000002</v>
      </c>
      <c r="B809">
        <f t="shared" si="411"/>
        <v>1.2173667998372248</v>
      </c>
      <c r="C809">
        <f t="shared" si="416"/>
        <v>0.34611738866132818</v>
      </c>
      <c r="D809">
        <f t="shared" si="412"/>
        <v>1217369.5880003509</v>
      </c>
      <c r="E809">
        <f t="shared" si="417"/>
        <v>0.64944804874643702</v>
      </c>
      <c r="F809">
        <f t="shared" si="413"/>
        <v>2679541535.8619065</v>
      </c>
      <c r="G809" t="e">
        <f t="shared" si="414"/>
        <v>#NUM!</v>
      </c>
      <c r="H809" t="e">
        <f t="shared" si="415"/>
        <v>#NUM!</v>
      </c>
      <c r="I809">
        <f t="shared" si="418"/>
        <v>0.34611672610831407</v>
      </c>
      <c r="J809" t="e">
        <f t="shared" si="419"/>
        <v>#NUM!</v>
      </c>
      <c r="K809" t="e">
        <f t="shared" si="420"/>
        <v>#NUM!</v>
      </c>
      <c r="M809">
        <f t="shared" si="391"/>
        <v>21708933.25703856</v>
      </c>
      <c r="N809">
        <f t="shared" si="392"/>
        <v>21.708910918782156</v>
      </c>
      <c r="O809">
        <f t="shared" si="401"/>
        <v>-1.0609792021225128</v>
      </c>
      <c r="P809">
        <f t="shared" si="402"/>
        <v>20.647931716659642</v>
      </c>
      <c r="Q809">
        <f t="shared" si="403"/>
        <v>-927433539.54010928</v>
      </c>
      <c r="R809">
        <f t="shared" si="404"/>
        <v>0</v>
      </c>
      <c r="S809">
        <f t="shared" si="405"/>
        <v>0</v>
      </c>
      <c r="U809">
        <f t="shared" si="393"/>
        <v>5.2359877559829888</v>
      </c>
      <c r="V809">
        <f t="shared" si="394"/>
        <v>-4.0186209561457638</v>
      </c>
      <c r="W809">
        <f t="shared" si="406"/>
        <v>-10.892936891744979</v>
      </c>
      <c r="X809">
        <f t="shared" si="395"/>
        <v>-5.6569491357619901</v>
      </c>
      <c r="Y809" t="e">
        <f t="shared" si="396"/>
        <v>#NUM!</v>
      </c>
      <c r="Z809">
        <f t="shared" si="407"/>
        <v>1.0609772878770285</v>
      </c>
      <c r="AA809" t="e">
        <f t="shared" si="397"/>
        <v>#NUM!</v>
      </c>
      <c r="AD809">
        <f t="shared" si="408"/>
        <v>-5.7463957785221342E-10</v>
      </c>
      <c r="AE809">
        <f t="shared" si="398"/>
        <v>-0.62934548461772322</v>
      </c>
      <c r="AF809">
        <f t="shared" si="399"/>
        <v>20.216299913974975</v>
      </c>
      <c r="AG809">
        <f t="shared" si="409"/>
        <v>1.0609772878770285</v>
      </c>
      <c r="AH809">
        <f t="shared" si="410"/>
        <v>20.647931716659642</v>
      </c>
      <c r="AI809">
        <f t="shared" si="400"/>
        <v>0</v>
      </c>
    </row>
    <row r="810" spans="1:35" x14ac:dyDescent="0.3">
      <c r="A810">
        <f t="shared" si="421"/>
        <v>0.77600000000000002</v>
      </c>
      <c r="B810">
        <f t="shared" si="411"/>
        <v>1.2189375977348147</v>
      </c>
      <c r="C810">
        <f t="shared" si="416"/>
        <v>0.34464325347553698</v>
      </c>
      <c r="D810">
        <f t="shared" si="412"/>
        <v>1218940.3874687387</v>
      </c>
      <c r="E810">
        <f t="shared" si="417"/>
        <v>0.64705596175852209</v>
      </c>
      <c r="F810">
        <f t="shared" si="413"/>
        <v>2689447474.1737847</v>
      </c>
      <c r="G810" t="e">
        <f t="shared" si="414"/>
        <v>#NUM!</v>
      </c>
      <c r="H810" t="e">
        <f t="shared" si="415"/>
        <v>#NUM!</v>
      </c>
      <c r="I810">
        <f t="shared" si="418"/>
        <v>0.3446425930765622</v>
      </c>
      <c r="J810" t="e">
        <f t="shared" si="419"/>
        <v>#NUM!</v>
      </c>
      <c r="K810" t="e">
        <f t="shared" si="420"/>
        <v>#NUM!</v>
      </c>
      <c r="M810">
        <f t="shared" si="391"/>
        <v>21712623.322128918</v>
      </c>
      <c r="N810">
        <f t="shared" si="392"/>
        <v>21.712600979604357</v>
      </c>
      <c r="O810">
        <f t="shared" si="401"/>
        <v>-1.0652473610273241</v>
      </c>
      <c r="P810">
        <f t="shared" si="402"/>
        <v>20.647353618577032</v>
      </c>
      <c r="Q810">
        <f t="shared" si="403"/>
        <v>-926897546.92087507</v>
      </c>
      <c r="R810">
        <f t="shared" si="404"/>
        <v>0</v>
      </c>
      <c r="S810">
        <f t="shared" si="405"/>
        <v>0</v>
      </c>
      <c r="U810">
        <f t="shared" si="393"/>
        <v>5.2359877559829888</v>
      </c>
      <c r="V810">
        <f t="shared" si="394"/>
        <v>-4.0170501582481739</v>
      </c>
      <c r="W810">
        <f t="shared" si="406"/>
        <v>-10.941576445452565</v>
      </c>
      <c r="X810">
        <f t="shared" si="395"/>
        <v>-5.7055886894695762</v>
      </c>
      <c r="Y810" t="e">
        <f t="shared" si="396"/>
        <v>#NUM!</v>
      </c>
      <c r="Z810">
        <f t="shared" si="407"/>
        <v>1.065245444844138</v>
      </c>
      <c r="AA810" t="e">
        <f t="shared" si="397"/>
        <v>#NUM!</v>
      </c>
      <c r="AD810">
        <f t="shared" si="408"/>
        <v>-5.7463957785221342E-10</v>
      </c>
      <c r="AE810">
        <f t="shared" si="398"/>
        <v>-0.62992358076263344</v>
      </c>
      <c r="AF810">
        <f t="shared" si="399"/>
        <v>20.212031755070164</v>
      </c>
      <c r="AG810">
        <f t="shared" si="409"/>
        <v>1.065245444844138</v>
      </c>
      <c r="AH810">
        <f t="shared" si="410"/>
        <v>20.647353618577029</v>
      </c>
      <c r="AI810">
        <f t="shared" si="400"/>
        <v>0</v>
      </c>
    </row>
    <row r="811" spans="1:35" x14ac:dyDescent="0.3">
      <c r="A811">
        <f t="shared" si="421"/>
        <v>0.77700000000000002</v>
      </c>
      <c r="B811">
        <f t="shared" si="411"/>
        <v>1.2205083956324041</v>
      </c>
      <c r="C811">
        <f t="shared" si="416"/>
        <v>0.34316826791507743</v>
      </c>
      <c r="D811">
        <f t="shared" si="412"/>
        <v>1220511.1869371259</v>
      </c>
      <c r="E811">
        <f t="shared" si="417"/>
        <v>0.64465748912225151</v>
      </c>
      <c r="F811">
        <f t="shared" si="413"/>
        <v>2699453665.496057</v>
      </c>
      <c r="G811" t="e">
        <f t="shared" si="414"/>
        <v>#NUM!</v>
      </c>
      <c r="H811" t="e">
        <f t="shared" si="415"/>
        <v>#NUM!</v>
      </c>
      <c r="I811">
        <f t="shared" si="418"/>
        <v>0.34316761054946471</v>
      </c>
      <c r="J811" t="e">
        <f t="shared" si="419"/>
        <v>#NUM!</v>
      </c>
      <c r="K811" t="e">
        <f t="shared" si="420"/>
        <v>#NUM!</v>
      </c>
      <c r="M811">
        <f t="shared" si="391"/>
        <v>21716336.959684629</v>
      </c>
      <c r="N811">
        <f t="shared" si="392"/>
        <v>21.716314612871138</v>
      </c>
      <c r="O811">
        <f t="shared" si="401"/>
        <v>-1.0695362906777888</v>
      </c>
      <c r="P811">
        <f t="shared" si="402"/>
        <v>20.646778322193349</v>
      </c>
      <c r="Q811">
        <f t="shared" si="403"/>
        <v>-926364459.45913088</v>
      </c>
      <c r="R811">
        <f t="shared" si="404"/>
        <v>0</v>
      </c>
      <c r="S811">
        <f t="shared" si="405"/>
        <v>0</v>
      </c>
      <c r="U811">
        <f t="shared" si="393"/>
        <v>5.2359877559829888</v>
      </c>
      <c r="V811">
        <f t="shared" si="394"/>
        <v>-4.0154793603505849</v>
      </c>
      <c r="W811">
        <f t="shared" si="406"/>
        <v>-10.990629041918435</v>
      </c>
      <c r="X811">
        <f t="shared" si="395"/>
        <v>-5.7546412859354463</v>
      </c>
      <c r="Y811" t="e">
        <f t="shared" si="396"/>
        <v>#NUM!</v>
      </c>
      <c r="Z811">
        <f t="shared" si="407"/>
        <v>1.0695343750978714</v>
      </c>
      <c r="AA811" t="e">
        <f t="shared" si="397"/>
        <v>#NUM!</v>
      </c>
      <c r="AD811">
        <f t="shared" si="408"/>
        <v>-5.7463957785221342E-10</v>
      </c>
      <c r="AE811">
        <f t="shared" si="398"/>
        <v>-0.63049887774958402</v>
      </c>
      <c r="AF811">
        <f t="shared" si="399"/>
        <v>20.2077428254197</v>
      </c>
      <c r="AG811">
        <f t="shared" si="409"/>
        <v>1.0695343750978714</v>
      </c>
      <c r="AH811">
        <f t="shared" si="410"/>
        <v>20.646778322193345</v>
      </c>
      <c r="AI811">
        <f t="shared" si="400"/>
        <v>0</v>
      </c>
    </row>
    <row r="812" spans="1:35" x14ac:dyDescent="0.3">
      <c r="A812">
        <f t="shared" si="421"/>
        <v>0.77800000000000002</v>
      </c>
      <c r="B812">
        <f t="shared" si="411"/>
        <v>1.2220791935299937</v>
      </c>
      <c r="C812">
        <f t="shared" si="416"/>
        <v>0.34169243561933649</v>
      </c>
      <c r="D812">
        <f t="shared" si="412"/>
        <v>1222081.9864055135</v>
      </c>
      <c r="E812">
        <f t="shared" si="417"/>
        <v>0.64225265362151229</v>
      </c>
      <c r="F812">
        <f t="shared" si="413"/>
        <v>2709561435.3445425</v>
      </c>
      <c r="G812" t="e">
        <f t="shared" si="414"/>
        <v>#NUM!</v>
      </c>
      <c r="H812" t="e">
        <f t="shared" si="415"/>
        <v>#NUM!</v>
      </c>
      <c r="I812">
        <f t="shared" si="418"/>
        <v>0.34169178063617472</v>
      </c>
      <c r="J812" t="e">
        <f t="shared" si="419"/>
        <v>#NUM!</v>
      </c>
      <c r="K812" t="e">
        <f t="shared" si="420"/>
        <v>#NUM!</v>
      </c>
      <c r="M812">
        <f t="shared" si="391"/>
        <v>21720074.346818257</v>
      </c>
      <c r="N812">
        <f t="shared" si="392"/>
        <v>21.720051995694885</v>
      </c>
      <c r="O812">
        <f t="shared" si="401"/>
        <v>-1.0738461744780479</v>
      </c>
      <c r="P812">
        <f t="shared" si="402"/>
        <v>20.646205821216835</v>
      </c>
      <c r="Q812">
        <f t="shared" si="403"/>
        <v>-925834266.67266071</v>
      </c>
      <c r="R812">
        <f t="shared" si="404"/>
        <v>0</v>
      </c>
      <c r="S812">
        <f t="shared" si="405"/>
        <v>0</v>
      </c>
      <c r="U812">
        <f t="shared" si="393"/>
        <v>5.2359877559829888</v>
      </c>
      <c r="V812">
        <f t="shared" si="394"/>
        <v>-4.0139085624529951</v>
      </c>
      <c r="W812">
        <f t="shared" si="406"/>
        <v>-11.040100295025249</v>
      </c>
      <c r="X812">
        <f t="shared" si="395"/>
        <v>-5.8041125390422605</v>
      </c>
      <c r="Y812" t="e">
        <f t="shared" si="396"/>
        <v>#NUM!</v>
      </c>
      <c r="Z812">
        <f t="shared" si="407"/>
        <v>1.0738442575968961</v>
      </c>
      <c r="AA812" t="e">
        <f t="shared" si="397"/>
        <v>#NUM!</v>
      </c>
      <c r="AD812">
        <f t="shared" si="408"/>
        <v>-5.7463957785221342E-10</v>
      </c>
      <c r="AE812">
        <f t="shared" si="398"/>
        <v>-0.63107137742486419</v>
      </c>
      <c r="AF812">
        <f t="shared" si="399"/>
        <v>20.20343294161944</v>
      </c>
      <c r="AG812">
        <f t="shared" si="409"/>
        <v>1.0738442575968961</v>
      </c>
      <c r="AH812">
        <f t="shared" si="410"/>
        <v>20.646205821216832</v>
      </c>
      <c r="AI812">
        <f t="shared" si="400"/>
        <v>0</v>
      </c>
    </row>
    <row r="813" spans="1:35" x14ac:dyDescent="0.3">
      <c r="A813">
        <f t="shared" si="421"/>
        <v>0.77900000000000003</v>
      </c>
      <c r="B813">
        <f t="shared" si="411"/>
        <v>1.2236499914275836</v>
      </c>
      <c r="C813">
        <f t="shared" si="416"/>
        <v>0.34021576022979094</v>
      </c>
      <c r="D813">
        <f t="shared" si="412"/>
        <v>1223652.7858739011</v>
      </c>
      <c r="E813">
        <f t="shared" si="417"/>
        <v>0.63984147934610114</v>
      </c>
      <c r="F813">
        <f t="shared" si="413"/>
        <v>2719772128.2136979</v>
      </c>
      <c r="G813" t="e">
        <f t="shared" si="414"/>
        <v>#NUM!</v>
      </c>
      <c r="H813" t="e">
        <f t="shared" si="415"/>
        <v>#NUM!</v>
      </c>
      <c r="I813">
        <f t="shared" si="418"/>
        <v>0.34021510785278941</v>
      </c>
      <c r="J813" t="e">
        <f t="shared" si="419"/>
        <v>#NUM!</v>
      </c>
      <c r="K813" t="e">
        <f t="shared" si="420"/>
        <v>#NUM!</v>
      </c>
      <c r="M813">
        <f t="shared" si="391"/>
        <v>21723835.661166791</v>
      </c>
      <c r="N813">
        <f t="shared" si="392"/>
        <v>21.723813305712401</v>
      </c>
      <c r="O813">
        <f t="shared" si="401"/>
        <v>-1.0781771912680564</v>
      </c>
      <c r="P813">
        <f t="shared" si="402"/>
        <v>20.645636114444343</v>
      </c>
      <c r="Q813">
        <f t="shared" si="403"/>
        <v>-925306962.82808769</v>
      </c>
      <c r="R813">
        <f t="shared" si="404"/>
        <v>0</v>
      </c>
      <c r="S813">
        <f t="shared" si="405"/>
        <v>0</v>
      </c>
      <c r="U813">
        <f t="shared" si="393"/>
        <v>5.2359877559829888</v>
      </c>
      <c r="V813">
        <f t="shared" si="394"/>
        <v>-4.0123377645554053</v>
      </c>
      <c r="W813">
        <f t="shared" si="406"/>
        <v>-11.089995920205952</v>
      </c>
      <c r="X813">
        <f t="shared" si="395"/>
        <v>-5.8540081642229636</v>
      </c>
      <c r="Y813" t="e">
        <f t="shared" si="396"/>
        <v>#NUM!</v>
      </c>
      <c r="Z813">
        <f t="shared" si="407"/>
        <v>1.0781752737271801</v>
      </c>
      <c r="AA813" t="e">
        <f t="shared" si="397"/>
        <v>#NUM!</v>
      </c>
      <c r="AD813">
        <f t="shared" si="408"/>
        <v>-5.7463957785221342E-10</v>
      </c>
      <c r="AE813">
        <f t="shared" si="398"/>
        <v>-0.63164108353762749</v>
      </c>
      <c r="AF813">
        <f t="shared" si="399"/>
        <v>20.199101924829431</v>
      </c>
      <c r="AG813">
        <f t="shared" si="409"/>
        <v>1.0781752737271801</v>
      </c>
      <c r="AH813">
        <f t="shared" si="410"/>
        <v>20.645636114444343</v>
      </c>
      <c r="AI813">
        <f t="shared" si="400"/>
        <v>0</v>
      </c>
    </row>
    <row r="814" spans="1:35" x14ac:dyDescent="0.3">
      <c r="A814">
        <f t="shared" si="421"/>
        <v>0.78</v>
      </c>
      <c r="B814">
        <f t="shared" si="411"/>
        <v>1.225220789325173</v>
      </c>
      <c r="C814">
        <f t="shared" si="416"/>
        <v>0.33873824538999836</v>
      </c>
      <c r="D814">
        <f t="shared" si="412"/>
        <v>1225223.5853422885</v>
      </c>
      <c r="E814">
        <f t="shared" si="417"/>
        <v>0.63742399027273466</v>
      </c>
      <c r="F814">
        <f t="shared" si="413"/>
        <v>2730087114.0039096</v>
      </c>
      <c r="G814" t="e">
        <f t="shared" si="414"/>
        <v>#NUM!</v>
      </c>
      <c r="H814" t="e">
        <f t="shared" si="415"/>
        <v>#NUM!</v>
      </c>
      <c r="I814">
        <f t="shared" si="418"/>
        <v>0.33873759584321866</v>
      </c>
      <c r="J814" t="e">
        <f t="shared" si="419"/>
        <v>#NUM!</v>
      </c>
      <c r="K814" t="e">
        <f t="shared" si="420"/>
        <v>#NUM!</v>
      </c>
      <c r="M814">
        <f t="shared" si="391"/>
        <v>21727621.083125066</v>
      </c>
      <c r="N814">
        <f t="shared" si="392"/>
        <v>21.727598723318341</v>
      </c>
      <c r="O814">
        <f t="shared" si="401"/>
        <v>-1.0825295248956539</v>
      </c>
      <c r="P814">
        <f t="shared" si="402"/>
        <v>20.645069198422686</v>
      </c>
      <c r="Q814">
        <f t="shared" si="403"/>
        <v>-924782540.14062905</v>
      </c>
      <c r="R814">
        <f t="shared" si="404"/>
        <v>0</v>
      </c>
      <c r="S814">
        <f t="shared" si="405"/>
        <v>0</v>
      </c>
      <c r="U814">
        <f t="shared" si="393"/>
        <v>5.2359877559829888</v>
      </c>
      <c r="V814">
        <f t="shared" si="394"/>
        <v>-4.0107669666578154</v>
      </c>
      <c r="W814">
        <f t="shared" si="406"/>
        <v>-11.140321736751888</v>
      </c>
      <c r="X814">
        <f t="shared" si="395"/>
        <v>-5.9043339807688993</v>
      </c>
      <c r="Y814" t="e">
        <f t="shared" si="396"/>
        <v>#NUM!</v>
      </c>
      <c r="Z814">
        <f t="shared" si="407"/>
        <v>1.0825276073460082</v>
      </c>
      <c r="AA814" t="e">
        <f t="shared" si="397"/>
        <v>#NUM!</v>
      </c>
      <c r="AD814">
        <f t="shared" si="408"/>
        <v>-5.7463957785221342E-10</v>
      </c>
      <c r="AE814">
        <f t="shared" si="398"/>
        <v>-0.63220799955051565</v>
      </c>
      <c r="AF814">
        <f t="shared" si="399"/>
        <v>20.194749591201834</v>
      </c>
      <c r="AG814">
        <f t="shared" si="409"/>
        <v>1.0825276073460082</v>
      </c>
      <c r="AH814">
        <f t="shared" si="410"/>
        <v>20.645069198422689</v>
      </c>
      <c r="AI814">
        <f t="shared" si="400"/>
        <v>0</v>
      </c>
    </row>
    <row r="815" spans="1:35" x14ac:dyDescent="0.3">
      <c r="A815">
        <f t="shared" si="421"/>
        <v>0.78100000000000003</v>
      </c>
      <c r="B815">
        <f t="shared" si="411"/>
        <v>1.2267915872227628</v>
      </c>
      <c r="C815">
        <f t="shared" si="416"/>
        <v>0.33725989474558626</v>
      </c>
      <c r="D815">
        <f t="shared" si="412"/>
        <v>1226794.3848106763</v>
      </c>
      <c r="E815">
        <f t="shared" si="417"/>
        <v>0.63500020972285953</v>
      </c>
      <c r="F815">
        <f t="shared" si="413"/>
        <v>2740507790.9502611</v>
      </c>
      <c r="G815" t="e">
        <f t="shared" si="414"/>
        <v>#NUM!</v>
      </c>
      <c r="H815" t="e">
        <f t="shared" si="415"/>
        <v>#NUM!</v>
      </c>
      <c r="I815">
        <f t="shared" si="418"/>
        <v>0.3372592473766825</v>
      </c>
      <c r="J815" t="e">
        <f t="shared" si="419"/>
        <v>#NUM!</v>
      </c>
      <c r="K815" t="e">
        <f t="shared" si="420"/>
        <v>#NUM!</v>
      </c>
      <c r="M815">
        <f t="shared" si="391"/>
        <v>21731430.796749197</v>
      </c>
      <c r="N815">
        <f t="shared" si="392"/>
        <v>21.731408432568635</v>
      </c>
      <c r="O815">
        <f t="shared" si="401"/>
        <v>-1.0869033643245058</v>
      </c>
      <c r="P815">
        <f t="shared" si="402"/>
        <v>20.644505068244129</v>
      </c>
      <c r="Q815">
        <f t="shared" si="403"/>
        <v>-924260989.5151068</v>
      </c>
      <c r="R815">
        <f t="shared" si="404"/>
        <v>0</v>
      </c>
      <c r="S815">
        <f t="shared" si="405"/>
        <v>0</v>
      </c>
      <c r="U815">
        <f t="shared" si="393"/>
        <v>5.2359877559829888</v>
      </c>
      <c r="V815">
        <f t="shared" si="394"/>
        <v>-4.0091961687602264</v>
      </c>
      <c r="W815">
        <f t="shared" si="406"/>
        <v>-11.191083670184224</v>
      </c>
      <c r="X815">
        <f t="shared" si="395"/>
        <v>-5.9550959142012347</v>
      </c>
      <c r="Y815" t="e">
        <f t="shared" si="396"/>
        <v>#NUM!</v>
      </c>
      <c r="Z815">
        <f t="shared" si="407"/>
        <v>1.0869014448270051</v>
      </c>
      <c r="AA815" t="e">
        <f t="shared" si="397"/>
        <v>#NUM!</v>
      </c>
      <c r="AD815">
        <f t="shared" si="408"/>
        <v>-5.7463957785221342E-10</v>
      </c>
      <c r="AE815">
        <f t="shared" si="398"/>
        <v>-0.63277212778121994</v>
      </c>
      <c r="AF815">
        <f t="shared" si="399"/>
        <v>20.190375751772983</v>
      </c>
      <c r="AG815">
        <f t="shared" si="409"/>
        <v>1.0869014448270051</v>
      </c>
      <c r="AH815">
        <f t="shared" si="410"/>
        <v>20.644505068244129</v>
      </c>
      <c r="AI815">
        <f t="shared" si="400"/>
        <v>0</v>
      </c>
    </row>
    <row r="816" spans="1:35" x14ac:dyDescent="0.3">
      <c r="A816">
        <f t="shared" si="421"/>
        <v>0.78200000000000003</v>
      </c>
      <c r="B816">
        <f t="shared" si="411"/>
        <v>1.2283623851203525</v>
      </c>
      <c r="C816">
        <f t="shared" si="416"/>
        <v>0.33578071194424575</v>
      </c>
      <c r="D816">
        <f t="shared" si="412"/>
        <v>1228365.1842790637</v>
      </c>
      <c r="E816">
        <f t="shared" si="417"/>
        <v>0.6325701623367358</v>
      </c>
      <c r="F816">
        <f t="shared" si="413"/>
        <v>2751035577.7327576</v>
      </c>
      <c r="G816" t="e">
        <f t="shared" si="414"/>
        <v>#NUM!</v>
      </c>
      <c r="H816" t="e">
        <f t="shared" si="415"/>
        <v>#NUM!</v>
      </c>
      <c r="I816">
        <f t="shared" si="418"/>
        <v>0.3357800674156165</v>
      </c>
      <c r="J816" t="e">
        <f t="shared" si="419"/>
        <v>#NUM!</v>
      </c>
      <c r="K816" t="e">
        <f t="shared" si="420"/>
        <v>#NUM!</v>
      </c>
      <c r="M816">
        <f t="shared" si="391"/>
        <v>21735264.986703057</v>
      </c>
      <c r="N816">
        <f t="shared" si="392"/>
        <v>21.735242618126968</v>
      </c>
      <c r="O816">
        <f t="shared" si="401"/>
        <v>-1.0912988946007307</v>
      </c>
      <c r="P816">
        <f t="shared" si="402"/>
        <v>20.643943723526238</v>
      </c>
      <c r="Q816">
        <f t="shared" si="403"/>
        <v>-923742306.07338786</v>
      </c>
      <c r="R816">
        <f t="shared" si="404"/>
        <v>0</v>
      </c>
      <c r="S816">
        <f t="shared" si="405"/>
        <v>0</v>
      </c>
      <c r="U816">
        <f t="shared" si="393"/>
        <v>5.2359877559829888</v>
      </c>
      <c r="V816">
        <f t="shared" si="394"/>
        <v>-4.0076253708626366</v>
      </c>
      <c r="W816">
        <f t="shared" si="406"/>
        <v>-11.242287754690455</v>
      </c>
      <c r="X816">
        <f t="shared" si="395"/>
        <v>-6.0062999987074663</v>
      </c>
      <c r="Y816" t="e">
        <f t="shared" si="396"/>
        <v>#NUM!</v>
      </c>
      <c r="Z816">
        <f t="shared" si="407"/>
        <v>1.091296975106177</v>
      </c>
      <c r="AA816" t="e">
        <f t="shared" si="397"/>
        <v>#NUM!</v>
      </c>
      <c r="AD816">
        <f t="shared" si="408"/>
        <v>-5.7463957785221342E-10</v>
      </c>
      <c r="AE816">
        <f t="shared" si="398"/>
        <v>-0.63333347250206229</v>
      </c>
      <c r="AF816">
        <f t="shared" si="399"/>
        <v>20.185980221496759</v>
      </c>
      <c r="AG816">
        <f t="shared" si="409"/>
        <v>1.091296975106177</v>
      </c>
      <c r="AH816">
        <f t="shared" si="410"/>
        <v>20.643943723526235</v>
      </c>
      <c r="AI816">
        <f t="shared" si="400"/>
        <v>0</v>
      </c>
    </row>
    <row r="817" spans="1:35" x14ac:dyDescent="0.3">
      <c r="A817">
        <f t="shared" si="421"/>
        <v>0.78300000000000003</v>
      </c>
      <c r="B817">
        <f t="shared" si="411"/>
        <v>1.2299331830179421</v>
      </c>
      <c r="C817">
        <f t="shared" si="416"/>
        <v>0.33430070063572054</v>
      </c>
      <c r="D817">
        <f t="shared" si="412"/>
        <v>1229935.9837474513</v>
      </c>
      <c r="E817">
        <f t="shared" si="417"/>
        <v>0.63013387155835965</v>
      </c>
      <c r="F817">
        <f t="shared" si="413"/>
        <v>2761671924.8829904</v>
      </c>
      <c r="G817" t="e">
        <f t="shared" si="414"/>
        <v>#NUM!</v>
      </c>
      <c r="H817" t="e">
        <f t="shared" si="415"/>
        <v>#NUM!</v>
      </c>
      <c r="I817">
        <f t="shared" si="418"/>
        <v>0.33430005851367373</v>
      </c>
      <c r="J817" t="e">
        <f t="shared" si="419"/>
        <v>#NUM!</v>
      </c>
      <c r="K817" t="e">
        <f t="shared" si="420"/>
        <v>#NUM!</v>
      </c>
      <c r="M817">
        <f t="shared" si="391"/>
        <v>21739123.842258204</v>
      </c>
      <c r="N817">
        <f t="shared" si="392"/>
        <v>21.739101469264696</v>
      </c>
      <c r="O817">
        <f t="shared" si="401"/>
        <v>-1.0957163105226753</v>
      </c>
      <c r="P817">
        <f t="shared" si="402"/>
        <v>20.643385158742021</v>
      </c>
      <c r="Q817">
        <f t="shared" si="403"/>
        <v>-923226480.215042</v>
      </c>
      <c r="R817">
        <f t="shared" si="404"/>
        <v>0</v>
      </c>
      <c r="S817">
        <f t="shared" si="405"/>
        <v>0</v>
      </c>
      <c r="U817">
        <f t="shared" si="393"/>
        <v>5.2359877559829888</v>
      </c>
      <c r="V817">
        <f t="shared" si="394"/>
        <v>-4.0060545729650467</v>
      </c>
      <c r="W817">
        <f t="shared" si="406"/>
        <v>-11.293940135628484</v>
      </c>
      <c r="X817">
        <f t="shared" si="395"/>
        <v>-6.0579523796454948</v>
      </c>
      <c r="Y817" t="e">
        <f t="shared" si="396"/>
        <v>#NUM!</v>
      </c>
      <c r="Z817">
        <f t="shared" si="407"/>
        <v>1.0957143897290236</v>
      </c>
      <c r="AA817" t="e">
        <f t="shared" si="397"/>
        <v>#NUM!</v>
      </c>
      <c r="AD817">
        <f t="shared" si="408"/>
        <v>-5.7463957785221342E-10</v>
      </c>
      <c r="AE817">
        <f t="shared" si="398"/>
        <v>-0.63389203598717936</v>
      </c>
      <c r="AF817">
        <f t="shared" si="399"/>
        <v>20.181562805574814</v>
      </c>
      <c r="AG817">
        <f t="shared" si="409"/>
        <v>1.0957143897290236</v>
      </c>
      <c r="AH817">
        <f t="shared" si="410"/>
        <v>20.643385158742021</v>
      </c>
      <c r="AI817">
        <f t="shared" si="400"/>
        <v>0</v>
      </c>
    </row>
    <row r="818" spans="1:35" x14ac:dyDescent="0.3">
      <c r="A818">
        <f t="shared" si="421"/>
        <v>0.78400000000000003</v>
      </c>
      <c r="B818">
        <f t="shared" si="411"/>
        <v>1.2315039809155317</v>
      </c>
      <c r="C818">
        <f t="shared" si="416"/>
        <v>0.33281986447179862</v>
      </c>
      <c r="D818">
        <f t="shared" si="412"/>
        <v>1231506.7832158387</v>
      </c>
      <c r="E818">
        <f t="shared" si="417"/>
        <v>0.62769136179405283</v>
      </c>
      <c r="F818">
        <f t="shared" si="413"/>
        <v>2772418306.071126</v>
      </c>
      <c r="G818" t="e">
        <f t="shared" si="414"/>
        <v>#NUM!</v>
      </c>
      <c r="H818" t="e">
        <f t="shared" si="415"/>
        <v>#NUM!</v>
      </c>
      <c r="I818">
        <f t="shared" si="418"/>
        <v>0.33281922520011598</v>
      </c>
      <c r="J818" t="e">
        <f t="shared" si="419"/>
        <v>#NUM!</v>
      </c>
      <c r="K818" t="e">
        <f t="shared" si="420"/>
        <v>#NUM!</v>
      </c>
      <c r="M818">
        <f t="shared" si="391"/>
        <v>21743007.553941067</v>
      </c>
      <c r="N818">
        <f t="shared" si="392"/>
        <v>21.742985176508068</v>
      </c>
      <c r="O818">
        <f t="shared" si="401"/>
        <v>-1.1001558036743972</v>
      </c>
      <c r="P818">
        <f t="shared" si="402"/>
        <v>20.64282937283367</v>
      </c>
      <c r="Q818">
        <f t="shared" si="403"/>
        <v>-922713506.50119078</v>
      </c>
      <c r="R818">
        <f t="shared" si="404"/>
        <v>0</v>
      </c>
      <c r="S818">
        <f t="shared" si="405"/>
        <v>0</v>
      </c>
      <c r="U818">
        <f t="shared" si="393"/>
        <v>5.2359877559829888</v>
      </c>
      <c r="V818">
        <f t="shared" si="394"/>
        <v>-4.0044837750674569</v>
      </c>
      <c r="W818">
        <f t="shared" si="406"/>
        <v>-11.346047072100125</v>
      </c>
      <c r="X818">
        <f t="shared" si="395"/>
        <v>-6.1100593161171366</v>
      </c>
      <c r="Y818" t="e">
        <f t="shared" si="396"/>
        <v>#NUM!</v>
      </c>
      <c r="Z818">
        <f t="shared" si="407"/>
        <v>1.1001538828987321</v>
      </c>
      <c r="AA818" t="e">
        <f t="shared" si="397"/>
        <v>#NUM!</v>
      </c>
      <c r="AD818">
        <f t="shared" si="408"/>
        <v>-5.7463957785221342E-10</v>
      </c>
      <c r="AE818">
        <f t="shared" si="398"/>
        <v>-0.63444782191351379</v>
      </c>
      <c r="AF818">
        <f t="shared" si="399"/>
        <v>20.177123312423092</v>
      </c>
      <c r="AG818">
        <f t="shared" si="409"/>
        <v>1.1001538828987321</v>
      </c>
      <c r="AH818">
        <f t="shared" si="410"/>
        <v>20.64282937283367</v>
      </c>
      <c r="AI818">
        <f t="shared" si="400"/>
        <v>0</v>
      </c>
    </row>
    <row r="819" spans="1:35" x14ac:dyDescent="0.3">
      <c r="A819">
        <f t="shared" si="421"/>
        <v>0.78500000000000003</v>
      </c>
      <c r="B819">
        <f t="shared" si="411"/>
        <v>1.2330747788131216</v>
      </c>
      <c r="C819">
        <f t="shared" si="416"/>
        <v>0.33133820710630313</v>
      </c>
      <c r="D819">
        <f t="shared" si="412"/>
        <v>1233077.5826842266</v>
      </c>
      <c r="E819">
        <f t="shared" si="417"/>
        <v>0.62524265660665368</v>
      </c>
      <c r="F819">
        <f t="shared" si="413"/>
        <v>2783276226.6176248</v>
      </c>
      <c r="G819" t="e">
        <f t="shared" si="414"/>
        <v>#NUM!</v>
      </c>
      <c r="H819" t="e">
        <f t="shared" si="415"/>
        <v>#NUM!</v>
      </c>
      <c r="I819">
        <f t="shared" si="418"/>
        <v>0.33133757025076133</v>
      </c>
      <c r="J819" t="e">
        <f t="shared" si="419"/>
        <v>#NUM!</v>
      </c>
      <c r="K819" t="e">
        <f t="shared" si="420"/>
        <v>#NUM!</v>
      </c>
      <c r="M819">
        <f t="shared" si="391"/>
        <v>21746916.316442262</v>
      </c>
      <c r="N819">
        <f t="shared" si="392"/>
        <v>21.746893934547494</v>
      </c>
      <c r="O819">
        <f t="shared" si="401"/>
        <v>-1.1046175735982848</v>
      </c>
      <c r="P819">
        <f t="shared" si="402"/>
        <v>20.642276360949207</v>
      </c>
      <c r="Q819">
        <f t="shared" si="403"/>
        <v>-922203376.02238774</v>
      </c>
      <c r="R819">
        <f t="shared" si="404"/>
        <v>0</v>
      </c>
      <c r="S819">
        <f t="shared" si="405"/>
        <v>0</v>
      </c>
      <c r="U819">
        <f t="shared" si="393"/>
        <v>5.2359877559829888</v>
      </c>
      <c r="V819">
        <f t="shared" si="394"/>
        <v>-4.002912977169867</v>
      </c>
      <c r="W819">
        <f t="shared" si="406"/>
        <v>-11.398614939596484</v>
      </c>
      <c r="X819">
        <f t="shared" si="395"/>
        <v>-6.1626271836134956</v>
      </c>
      <c r="Y819" t="e">
        <f t="shared" si="396"/>
        <v>#NUM!</v>
      </c>
      <c r="Z819">
        <f t="shared" si="407"/>
        <v>1.1046156515254899</v>
      </c>
      <c r="AA819" t="e">
        <f t="shared" si="397"/>
        <v>#NUM!</v>
      </c>
      <c r="AD819">
        <f t="shared" si="408"/>
        <v>-5.7463957785221342E-10</v>
      </c>
      <c r="AE819">
        <f t="shared" si="398"/>
        <v>-0.63500083250084727</v>
      </c>
      <c r="AF819">
        <f t="shared" si="399"/>
        <v>20.172661542499203</v>
      </c>
      <c r="AG819">
        <f t="shared" si="409"/>
        <v>1.1046156515254899</v>
      </c>
      <c r="AH819">
        <f t="shared" si="410"/>
        <v>20.642276360949204</v>
      </c>
      <c r="AI819">
        <f t="shared" si="400"/>
        <v>0</v>
      </c>
    </row>
    <row r="820" spans="1:35" x14ac:dyDescent="0.3">
      <c r="A820">
        <f t="shared" si="421"/>
        <v>0.78600000000000003</v>
      </c>
      <c r="B820">
        <f t="shared" si="411"/>
        <v>1.2346455767107112</v>
      </c>
      <c r="C820">
        <f t="shared" si="416"/>
        <v>0.32985573219508413</v>
      </c>
      <c r="D820">
        <f t="shared" si="412"/>
        <v>1234648.382152614</v>
      </c>
      <c r="E820">
        <f t="shared" si="417"/>
        <v>0.62278778088980735</v>
      </c>
      <c r="F820">
        <f t="shared" si="413"/>
        <v>2794247214.5394449</v>
      </c>
      <c r="G820" t="e">
        <f t="shared" si="414"/>
        <v>#NUM!</v>
      </c>
      <c r="H820" t="e">
        <f t="shared" si="415"/>
        <v>#NUM!</v>
      </c>
      <c r="I820">
        <f t="shared" si="418"/>
        <v>0.32985509798010954</v>
      </c>
      <c r="J820" t="e">
        <f t="shared" si="419"/>
        <v>#NUM!</v>
      </c>
      <c r="K820" t="e">
        <f t="shared" si="420"/>
        <v>#NUM!</v>
      </c>
      <c r="M820">
        <f t="shared" si="391"/>
        <v>21750850.32520362</v>
      </c>
      <c r="N820">
        <f t="shared" si="392"/>
        <v>21.75082793882461</v>
      </c>
      <c r="O820">
        <f t="shared" si="401"/>
        <v>-1.1091018179829126</v>
      </c>
      <c r="P820">
        <f t="shared" si="402"/>
        <v>20.641726120841696</v>
      </c>
      <c r="Q820">
        <f t="shared" si="403"/>
        <v>-921696082.30628383</v>
      </c>
      <c r="R820">
        <f t="shared" si="404"/>
        <v>0</v>
      </c>
      <c r="S820">
        <f t="shared" si="405"/>
        <v>0</v>
      </c>
      <c r="U820">
        <f t="shared" si="393"/>
        <v>5.2359877559829888</v>
      </c>
      <c r="V820">
        <f t="shared" si="394"/>
        <v>-4.0013421792722781</v>
      </c>
      <c r="W820">
        <f t="shared" si="406"/>
        <v>-11.451650232717446</v>
      </c>
      <c r="X820">
        <f t="shared" si="395"/>
        <v>-6.2156624767344573</v>
      </c>
      <c r="Y820" t="e">
        <f t="shared" si="396"/>
        <v>#NUM!</v>
      </c>
      <c r="Z820">
        <f t="shared" si="407"/>
        <v>1.1090998952769464</v>
      </c>
      <c r="AA820" t="e">
        <f t="shared" si="397"/>
        <v>#NUM!</v>
      </c>
      <c r="AD820">
        <f t="shared" si="408"/>
        <v>-5.7463957785221342E-10</v>
      </c>
      <c r="AE820">
        <f t="shared" si="398"/>
        <v>-0.63555107197518945</v>
      </c>
      <c r="AF820">
        <f t="shared" si="399"/>
        <v>20.168177298114575</v>
      </c>
      <c r="AG820">
        <f t="shared" si="409"/>
        <v>1.1090998952769464</v>
      </c>
      <c r="AH820">
        <f t="shared" si="410"/>
        <v>20.641726120841689</v>
      </c>
      <c r="AI820">
        <f t="shared" si="400"/>
        <v>0</v>
      </c>
    </row>
    <row r="821" spans="1:35" x14ac:dyDescent="0.3">
      <c r="A821">
        <f t="shared" si="421"/>
        <v>0.78700000000000003</v>
      </c>
      <c r="B821">
        <f t="shared" si="411"/>
        <v>1.2362163746083008</v>
      </c>
      <c r="C821">
        <f t="shared" si="416"/>
        <v>0.32837244339600813</v>
      </c>
      <c r="D821">
        <f t="shared" si="412"/>
        <v>1236219.1816210016</v>
      </c>
      <c r="E821">
        <f t="shared" si="417"/>
        <v>0.62032675832702466</v>
      </c>
      <c r="F821">
        <f t="shared" si="413"/>
        <v>2805332832.4797707</v>
      </c>
      <c r="G821" t="e">
        <f t="shared" si="414"/>
        <v>#NUM!</v>
      </c>
      <c r="H821" t="e">
        <f t="shared" si="415"/>
        <v>#NUM!</v>
      </c>
      <c r="I821">
        <f t="shared" si="418"/>
        <v>0.32837181182644898</v>
      </c>
      <c r="J821" t="e">
        <f t="shared" si="419"/>
        <v>#NUM!</v>
      </c>
      <c r="K821" t="e">
        <f t="shared" si="420"/>
        <v>#NUM!</v>
      </c>
      <c r="M821">
        <f t="shared" si="391"/>
        <v>21754809.780525461</v>
      </c>
      <c r="N821">
        <f t="shared" si="392"/>
        <v>21.754787389639528</v>
      </c>
      <c r="O821">
        <f t="shared" si="401"/>
        <v>-1.1136087399647179</v>
      </c>
      <c r="P821">
        <f t="shared" si="402"/>
        <v>20.64117864967481</v>
      </c>
      <c r="Q821">
        <f t="shared" si="403"/>
        <v>-921191618.36816669</v>
      </c>
      <c r="R821">
        <f t="shared" si="404"/>
        <v>0</v>
      </c>
      <c r="S821">
        <f t="shared" si="405"/>
        <v>0</v>
      </c>
      <c r="U821">
        <f t="shared" si="393"/>
        <v>5.2359877559829888</v>
      </c>
      <c r="V821">
        <f t="shared" si="394"/>
        <v>-3.9997713813746882</v>
      </c>
      <c r="W821">
        <f t="shared" si="406"/>
        <v>-11.505159567967867</v>
      </c>
      <c r="X821">
        <f t="shared" si="395"/>
        <v>-6.2691718119848785</v>
      </c>
      <c r="Y821" t="e">
        <f t="shared" si="396"/>
        <v>#NUM!</v>
      </c>
      <c r="Z821">
        <f t="shared" si="407"/>
        <v>1.1136068166298607</v>
      </c>
      <c r="AA821" t="e">
        <f t="shared" si="397"/>
        <v>#NUM!</v>
      </c>
      <c r="AD821">
        <f t="shared" si="408"/>
        <v>-5.7463957785221342E-10</v>
      </c>
      <c r="AE821">
        <f t="shared" si="398"/>
        <v>-0.63609854251318265</v>
      </c>
      <c r="AF821">
        <f t="shared" si="399"/>
        <v>20.163670376132771</v>
      </c>
      <c r="AG821">
        <f t="shared" si="409"/>
        <v>1.1136068166298607</v>
      </c>
      <c r="AH821">
        <f t="shared" si="410"/>
        <v>20.64117864967481</v>
      </c>
      <c r="AI821">
        <f t="shared" si="400"/>
        <v>0</v>
      </c>
    </row>
    <row r="822" spans="1:35" x14ac:dyDescent="0.3">
      <c r="A822">
        <f t="shared" si="421"/>
        <v>0.78800000000000003</v>
      </c>
      <c r="B822">
        <f t="shared" si="411"/>
        <v>1.2377871725058904</v>
      </c>
      <c r="C822">
        <f t="shared" si="416"/>
        <v>0.3268883443689502</v>
      </c>
      <c r="D822">
        <f t="shared" si="412"/>
        <v>1237789.9810893892</v>
      </c>
      <c r="E822">
        <f t="shared" si="417"/>
        <v>0.61785961338931361</v>
      </c>
      <c r="F822">
        <f t="shared" si="413"/>
        <v>2816534669.5091896</v>
      </c>
      <c r="G822" t="e">
        <f t="shared" si="414"/>
        <v>#NUM!</v>
      </c>
      <c r="H822" t="e">
        <f t="shared" si="415"/>
        <v>#NUM!</v>
      </c>
      <c r="I822">
        <f t="shared" si="418"/>
        <v>0.32688771522959365</v>
      </c>
      <c r="J822" t="e">
        <f t="shared" si="419"/>
        <v>#NUM!</v>
      </c>
      <c r="K822" t="e">
        <f t="shared" si="420"/>
        <v>#NUM!</v>
      </c>
      <c r="M822">
        <f t="shared" si="391"/>
        <v>21758794.884426266</v>
      </c>
      <c r="N822">
        <f t="shared" si="392"/>
        <v>21.758772489010529</v>
      </c>
      <c r="O822">
        <f t="shared" si="401"/>
        <v>-1.1181385455555528</v>
      </c>
      <c r="P822">
        <f t="shared" si="402"/>
        <v>20.640633943454976</v>
      </c>
      <c r="Q822">
        <f t="shared" si="403"/>
        <v>-920689976.18949449</v>
      </c>
      <c r="R822">
        <f t="shared" si="404"/>
        <v>0</v>
      </c>
      <c r="S822">
        <f t="shared" si="405"/>
        <v>0</v>
      </c>
      <c r="U822">
        <f t="shared" si="393"/>
        <v>5.2359877559829888</v>
      </c>
      <c r="V822">
        <f t="shared" si="394"/>
        <v>-3.9982005834770984</v>
      </c>
      <c r="W822">
        <f t="shared" si="406"/>
        <v>-11.559149686632818</v>
      </c>
      <c r="X822">
        <f t="shared" si="395"/>
        <v>-6.323161930649829</v>
      </c>
      <c r="Y822" t="e">
        <f t="shared" si="396"/>
        <v>#NUM!</v>
      </c>
      <c r="Z822">
        <f t="shared" si="407"/>
        <v>1.1181366209229593</v>
      </c>
      <c r="AA822" t="e">
        <f t="shared" si="397"/>
        <v>#NUM!</v>
      </c>
      <c r="AD822">
        <f t="shared" si="408"/>
        <v>-5.7463957785221342E-10</v>
      </c>
      <c r="AE822">
        <f t="shared" si="398"/>
        <v>-0.63664324743528333</v>
      </c>
      <c r="AF822">
        <f t="shared" si="399"/>
        <v>20.159140570541936</v>
      </c>
      <c r="AG822">
        <f t="shared" si="409"/>
        <v>1.1181366209229593</v>
      </c>
      <c r="AH822">
        <f t="shared" si="410"/>
        <v>20.640633943454976</v>
      </c>
      <c r="AI822">
        <f t="shared" si="400"/>
        <v>0</v>
      </c>
    </row>
    <row r="823" spans="1:35" x14ac:dyDescent="0.3">
      <c r="A823">
        <f t="shared" si="421"/>
        <v>0.78900000000000003</v>
      </c>
      <c r="B823">
        <f t="shared" si="411"/>
        <v>1.2393579704034801</v>
      </c>
      <c r="C823">
        <f t="shared" si="416"/>
        <v>0.32540343877578437</v>
      </c>
      <c r="D823">
        <f t="shared" si="412"/>
        <v>1239360.7805577766</v>
      </c>
      <c r="E823">
        <f t="shared" si="417"/>
        <v>0.61538637060992318</v>
      </c>
      <c r="F823">
        <f t="shared" si="413"/>
        <v>2827854345.0284286</v>
      </c>
      <c r="G823" t="e">
        <f t="shared" si="414"/>
        <v>#NUM!</v>
      </c>
      <c r="H823" t="e">
        <f t="shared" si="415"/>
        <v>#NUM!</v>
      </c>
      <c r="I823">
        <f t="shared" si="418"/>
        <v>0.32540281251151543</v>
      </c>
      <c r="J823" t="e">
        <f t="shared" si="419"/>
        <v>#NUM!</v>
      </c>
      <c r="K823" t="e">
        <f t="shared" si="420"/>
        <v>#NUM!</v>
      </c>
      <c r="M823">
        <f t="shared" si="391"/>
        <v>21762805.841851573</v>
      </c>
      <c r="N823">
        <f t="shared" si="392"/>
        <v>21.762783441882942</v>
      </c>
      <c r="O823">
        <f t="shared" si="401"/>
        <v>-1.1226914409908049</v>
      </c>
      <c r="P823">
        <f t="shared" si="402"/>
        <v>20.640092000892135</v>
      </c>
      <c r="Q823">
        <f t="shared" si="403"/>
        <v>-920191150.27327955</v>
      </c>
      <c r="R823">
        <f t="shared" si="404"/>
        <v>0</v>
      </c>
      <c r="S823">
        <f t="shared" si="405"/>
        <v>0</v>
      </c>
      <c r="U823">
        <f t="shared" si="393"/>
        <v>5.2359877559829888</v>
      </c>
      <c r="V823">
        <f t="shared" si="394"/>
        <v>-3.9966297855795085</v>
      </c>
      <c r="W823">
        <f t="shared" si="406"/>
        <v>-11.613627457734621</v>
      </c>
      <c r="X823">
        <f t="shared" si="395"/>
        <v>-6.3776397017516322</v>
      </c>
      <c r="Y823" t="e">
        <f t="shared" si="396"/>
        <v>#NUM!</v>
      </c>
      <c r="Z823">
        <f t="shared" si="407"/>
        <v>1.1226895164110464</v>
      </c>
      <c r="AA823" t="e">
        <f t="shared" si="397"/>
        <v>#NUM!</v>
      </c>
      <c r="AD823">
        <f t="shared" si="408"/>
        <v>-5.7463957785221342E-10</v>
      </c>
      <c r="AE823">
        <f t="shared" si="398"/>
        <v>-0.63718519005095586</v>
      </c>
      <c r="AF823">
        <f t="shared" si="399"/>
        <v>20.154587675106683</v>
      </c>
      <c r="AG823">
        <f t="shared" si="409"/>
        <v>1.1226895164110464</v>
      </c>
      <c r="AH823">
        <f t="shared" si="410"/>
        <v>20.640092000892135</v>
      </c>
      <c r="AI823">
        <f t="shared" si="400"/>
        <v>0</v>
      </c>
    </row>
    <row r="824" spans="1:35" x14ac:dyDescent="0.3">
      <c r="A824">
        <f t="shared" si="421"/>
        <v>0.79</v>
      </c>
      <c r="B824">
        <f t="shared" si="411"/>
        <v>1.2409287683010697</v>
      </c>
      <c r="C824">
        <f t="shared" si="416"/>
        <v>0.32391773028037496</v>
      </c>
      <c r="D824">
        <f t="shared" si="412"/>
        <v>1240931.5800261642</v>
      </c>
      <c r="E824">
        <f t="shared" si="417"/>
        <v>0.61290705403216672</v>
      </c>
      <c r="F824">
        <f t="shared" si="413"/>
        <v>2839293512.0456543</v>
      </c>
      <c r="G824" t="e">
        <f t="shared" si="414"/>
        <v>#NUM!</v>
      </c>
      <c r="H824" t="e">
        <f t="shared" si="415"/>
        <v>#NUM!</v>
      </c>
      <c r="I824">
        <f t="shared" si="418"/>
        <v>0.32391710667593826</v>
      </c>
      <c r="J824" t="e">
        <f t="shared" si="419"/>
        <v>#NUM!</v>
      </c>
      <c r="K824" t="e">
        <f t="shared" si="420"/>
        <v>#NUM!</v>
      </c>
      <c r="M824">
        <f t="shared" si="391"/>
        <v>21766842.861629676</v>
      </c>
      <c r="N824">
        <f t="shared" si="392"/>
        <v>21.766820457084847</v>
      </c>
      <c r="O824">
        <f t="shared" si="401"/>
        <v>-1.1272676395161461</v>
      </c>
      <c r="P824">
        <f t="shared" si="402"/>
        <v>20.639552817568703</v>
      </c>
      <c r="Q824">
        <f t="shared" si="403"/>
        <v>-919695132.27442575</v>
      </c>
      <c r="R824">
        <f t="shared" si="404"/>
        <v>0</v>
      </c>
      <c r="S824">
        <f t="shared" si="405"/>
        <v>0</v>
      </c>
      <c r="U824">
        <f t="shared" si="393"/>
        <v>5.2359877559829888</v>
      </c>
      <c r="V824">
        <f t="shared" si="394"/>
        <v>-3.9950589876819191</v>
      </c>
      <c r="W824">
        <f t="shared" si="406"/>
        <v>-11.668599881074366</v>
      </c>
      <c r="X824">
        <f t="shared" si="395"/>
        <v>-6.432612125091377</v>
      </c>
      <c r="Y824" t="e">
        <f t="shared" si="396"/>
        <v>#NUM!</v>
      </c>
      <c r="Z824">
        <f t="shared" si="407"/>
        <v>1.1272657143203981</v>
      </c>
      <c r="AA824" t="e">
        <f t="shared" si="397"/>
        <v>#NUM!</v>
      </c>
      <c r="AD824">
        <f t="shared" si="408"/>
        <v>-5.7463957785221342E-10</v>
      </c>
      <c r="AE824">
        <f t="shared" si="398"/>
        <v>-0.63772437275840332</v>
      </c>
      <c r="AF824">
        <f t="shared" si="399"/>
        <v>20.150011476581344</v>
      </c>
      <c r="AG824">
        <f t="shared" si="409"/>
        <v>1.1272657143203981</v>
      </c>
      <c r="AH824">
        <f t="shared" si="410"/>
        <v>20.639552817568699</v>
      </c>
      <c r="AI824">
        <f t="shared" si="400"/>
        <v>0</v>
      </c>
    </row>
    <row r="825" spans="1:35" x14ac:dyDescent="0.3">
      <c r="A825">
        <f t="shared" si="421"/>
        <v>0.79100000000000004</v>
      </c>
      <c r="B825">
        <f t="shared" si="411"/>
        <v>1.2424995661986593</v>
      </c>
      <c r="C825">
        <f t="shared" si="416"/>
        <v>0.32243122254856732</v>
      </c>
      <c r="D825">
        <f t="shared" si="412"/>
        <v>1242502.3794945516</v>
      </c>
      <c r="E825">
        <f t="shared" si="417"/>
        <v>0.61042168849339085</v>
      </c>
      <c r="F825">
        <f t="shared" si="413"/>
        <v>2850853852.0242763</v>
      </c>
      <c r="G825" t="e">
        <f t="shared" si="414"/>
        <v>#NUM!</v>
      </c>
      <c r="H825" t="e">
        <f t="shared" si="415"/>
        <v>#NUM!</v>
      </c>
      <c r="I825">
        <f t="shared" si="418"/>
        <v>0.32243060160872572</v>
      </c>
      <c r="J825" t="e">
        <f t="shared" si="419"/>
        <v>#NUM!</v>
      </c>
      <c r="K825" t="e">
        <f t="shared" si="420"/>
        <v>#NUM!</v>
      </c>
      <c r="M825">
        <f t="shared" si="391"/>
        <v>21770906.154442575</v>
      </c>
      <c r="N825">
        <f t="shared" si="392"/>
        <v>21.770883745298029</v>
      </c>
      <c r="O825">
        <f t="shared" si="401"/>
        <v>-1.1318673547128968</v>
      </c>
      <c r="P825">
        <f t="shared" si="402"/>
        <v>20.639016390585134</v>
      </c>
      <c r="Q825">
        <f t="shared" si="403"/>
        <v>-919201915.2775619</v>
      </c>
      <c r="R825">
        <f t="shared" si="404"/>
        <v>0</v>
      </c>
      <c r="S825">
        <f t="shared" si="405"/>
        <v>0</v>
      </c>
      <c r="U825">
        <f t="shared" si="393"/>
        <v>5.2359877559829888</v>
      </c>
      <c r="V825">
        <f t="shared" si="394"/>
        <v>-3.9934881897843297</v>
      </c>
      <c r="W825">
        <f t="shared" si="406"/>
        <v>-11.724074090360748</v>
      </c>
      <c r="X825">
        <f t="shared" si="395"/>
        <v>-6.4880863343777593</v>
      </c>
      <c r="Y825" t="e">
        <f t="shared" si="396"/>
        <v>#NUM!</v>
      </c>
      <c r="Z825">
        <f t="shared" si="407"/>
        <v>1.1318654289054808</v>
      </c>
      <c r="AA825" t="e">
        <f t="shared" si="397"/>
        <v>#NUM!</v>
      </c>
      <c r="AD825">
        <f t="shared" si="408"/>
        <v>-5.7463957785221342E-10</v>
      </c>
      <c r="AE825">
        <f t="shared" si="398"/>
        <v>-0.63826079913030231</v>
      </c>
      <c r="AF825">
        <f t="shared" si="399"/>
        <v>20.145411761384594</v>
      </c>
      <c r="AG825">
        <f t="shared" si="409"/>
        <v>1.1318654289054808</v>
      </c>
      <c r="AH825">
        <f t="shared" si="410"/>
        <v>20.639016390585134</v>
      </c>
      <c r="AI825">
        <f t="shared" si="400"/>
        <v>0</v>
      </c>
    </row>
    <row r="826" spans="1:35" x14ac:dyDescent="0.3">
      <c r="A826">
        <f t="shared" si="421"/>
        <v>0.79200000000000004</v>
      </c>
      <c r="B826">
        <f t="shared" si="411"/>
        <v>1.2440703640962492</v>
      </c>
      <c r="C826">
        <f t="shared" si="416"/>
        <v>0.32094391924817867</v>
      </c>
      <c r="D826">
        <f t="shared" si="412"/>
        <v>1244073.1789629394</v>
      </c>
      <c r="E826">
        <f t="shared" si="417"/>
        <v>0.60793029796989373</v>
      </c>
      <c r="F826">
        <f t="shared" si="413"/>
        <v>2862537083.3001757</v>
      </c>
      <c r="G826" t="e">
        <f t="shared" si="414"/>
        <v>#NUM!</v>
      </c>
      <c r="H826" t="e">
        <f t="shared" si="415"/>
        <v>#NUM!</v>
      </c>
      <c r="I826">
        <f t="shared" si="418"/>
        <v>0.32094330075716038</v>
      </c>
      <c r="J826" t="e">
        <f t="shared" si="419"/>
        <v>#NUM!</v>
      </c>
      <c r="K826" t="e">
        <f t="shared" si="420"/>
        <v>#NUM!</v>
      </c>
      <c r="M826">
        <f t="shared" si="391"/>
        <v>21774995.935581706</v>
      </c>
      <c r="N826">
        <f t="shared" si="392"/>
        <v>21.774973521813713</v>
      </c>
      <c r="O826">
        <f t="shared" si="401"/>
        <v>-1.1364908046088578</v>
      </c>
      <c r="P826">
        <f t="shared" si="402"/>
        <v>20.638482717204855</v>
      </c>
      <c r="Q826">
        <f t="shared" si="403"/>
        <v>-918711492.54821408</v>
      </c>
      <c r="R826">
        <f t="shared" si="404"/>
        <v>0</v>
      </c>
      <c r="S826">
        <f t="shared" si="405"/>
        <v>0</v>
      </c>
      <c r="U826">
        <f t="shared" si="393"/>
        <v>5.2359877559829888</v>
      </c>
      <c r="V826">
        <f t="shared" si="394"/>
        <v>-3.9919173918867399</v>
      </c>
      <c r="W826">
        <f t="shared" si="406"/>
        <v>-11.780057356429165</v>
      </c>
      <c r="X826">
        <f t="shared" si="395"/>
        <v>-6.5440696004461758</v>
      </c>
      <c r="Y826" t="e">
        <f t="shared" si="396"/>
        <v>#NUM!</v>
      </c>
      <c r="Z826">
        <f t="shared" si="407"/>
        <v>1.1364888775070274</v>
      </c>
      <c r="AA826" t="e">
        <f t="shared" si="397"/>
        <v>#NUM!</v>
      </c>
      <c r="AD826">
        <f t="shared" si="408"/>
        <v>-5.7463957785221342E-10</v>
      </c>
      <c r="AE826">
        <f t="shared" si="398"/>
        <v>-0.63879447121616584</v>
      </c>
      <c r="AF826">
        <f t="shared" si="399"/>
        <v>20.140788311488631</v>
      </c>
      <c r="AG826">
        <f t="shared" si="409"/>
        <v>1.1364888775070274</v>
      </c>
      <c r="AH826">
        <f t="shared" si="410"/>
        <v>20.638482717204852</v>
      </c>
      <c r="AI826">
        <f t="shared" si="400"/>
        <v>0</v>
      </c>
    </row>
    <row r="827" spans="1:35" x14ac:dyDescent="0.3">
      <c r="A827">
        <f t="shared" si="421"/>
        <v>0.79300000000000004</v>
      </c>
      <c r="B827">
        <f t="shared" si="411"/>
        <v>1.2456411619938386</v>
      </c>
      <c r="C827">
        <f t="shared" si="416"/>
        <v>0.31945582404898998</v>
      </c>
      <c r="D827">
        <f t="shared" si="412"/>
        <v>1245643.9784313268</v>
      </c>
      <c r="E827">
        <f t="shared" si="417"/>
        <v>0.60543290778926151</v>
      </c>
      <c r="F827">
        <f t="shared" si="413"/>
        <v>2874344951.5404954</v>
      </c>
      <c r="G827" t="e">
        <f t="shared" si="414"/>
        <v>#NUM!</v>
      </c>
      <c r="H827" t="e">
        <f t="shared" si="415"/>
        <v>#NUM!</v>
      </c>
      <c r="I827">
        <f t="shared" si="418"/>
        <v>0.3194552082319112</v>
      </c>
      <c r="J827" t="e">
        <f t="shared" si="419"/>
        <v>#NUM!</v>
      </c>
      <c r="K827" t="e">
        <f t="shared" si="420"/>
        <v>#NUM!</v>
      </c>
      <c r="M827">
        <f t="shared" si="391"/>
        <v>21779112.421383783</v>
      </c>
      <c r="N827">
        <f t="shared" si="392"/>
        <v>21.779090002968385</v>
      </c>
      <c r="O827">
        <f t="shared" si="401"/>
        <v>-1.1411382083199022</v>
      </c>
      <c r="P827">
        <f t="shared" si="402"/>
        <v>20.637951794648483</v>
      </c>
      <c r="Q827">
        <f t="shared" si="403"/>
        <v>-918223857.34331477</v>
      </c>
      <c r="R827">
        <f t="shared" si="404"/>
        <v>0</v>
      </c>
      <c r="S827">
        <f t="shared" si="405"/>
        <v>0</v>
      </c>
      <c r="U827">
        <f t="shared" si="393"/>
        <v>5.2359877559829888</v>
      </c>
      <c r="V827">
        <f t="shared" si="394"/>
        <v>-3.99034659398915</v>
      </c>
      <c r="W827">
        <f t="shared" si="406"/>
        <v>-11.83655709055407</v>
      </c>
      <c r="X827">
        <f t="shared" si="395"/>
        <v>-6.6005693345710812</v>
      </c>
      <c r="Y827" t="e">
        <f t="shared" si="396"/>
        <v>#NUM!</v>
      </c>
      <c r="Z827">
        <f t="shared" si="407"/>
        <v>1.141136280611512</v>
      </c>
      <c r="AA827" t="e">
        <f t="shared" si="397"/>
        <v>#NUM!</v>
      </c>
      <c r="AD827">
        <f t="shared" si="408"/>
        <v>-5.7463957785221342E-10</v>
      </c>
      <c r="AE827">
        <f t="shared" si="398"/>
        <v>-0.63932539316597548</v>
      </c>
      <c r="AF827">
        <f t="shared" si="399"/>
        <v>20.136140907777587</v>
      </c>
      <c r="AG827">
        <f t="shared" si="409"/>
        <v>1.141136280611512</v>
      </c>
      <c r="AH827">
        <f t="shared" si="410"/>
        <v>20.637951794648483</v>
      </c>
      <c r="AI827">
        <f t="shared" si="400"/>
        <v>0</v>
      </c>
    </row>
    <row r="828" spans="1:35" x14ac:dyDescent="0.3">
      <c r="A828">
        <f t="shared" si="421"/>
        <v>0.79400000000000004</v>
      </c>
      <c r="B828">
        <f t="shared" si="411"/>
        <v>1.2472119598914284</v>
      </c>
      <c r="C828">
        <f t="shared" si="416"/>
        <v>0.31796694062273478</v>
      </c>
      <c r="D828">
        <f t="shared" si="412"/>
        <v>1247214.7778997144</v>
      </c>
      <c r="E828">
        <f t="shared" si="417"/>
        <v>0.60292954204513394</v>
      </c>
      <c r="F828">
        <f t="shared" si="413"/>
        <v>2886279242.6752195</v>
      </c>
      <c r="G828" t="e">
        <f t="shared" si="414"/>
        <v>#NUM!</v>
      </c>
      <c r="H828" t="e">
        <f t="shared" si="415"/>
        <v>#NUM!</v>
      </c>
      <c r="I828">
        <f t="shared" si="418"/>
        <v>0.31796632748429515</v>
      </c>
      <c r="J828" t="e">
        <f t="shared" si="419"/>
        <v>#NUM!</v>
      </c>
      <c r="K828" t="e">
        <f t="shared" si="420"/>
        <v>#NUM!</v>
      </c>
      <c r="M828">
        <f t="shared" si="391"/>
        <v>21783255.833535139</v>
      </c>
      <c r="N828">
        <f t="shared" si="392"/>
        <v>21.783233410448162</v>
      </c>
      <c r="O828">
        <f t="shared" si="401"/>
        <v>-1.1458097902227002</v>
      </c>
      <c r="P828">
        <f t="shared" si="402"/>
        <v>20.637423620225462</v>
      </c>
      <c r="Q828">
        <f t="shared" si="403"/>
        <v>-917739003.03198087</v>
      </c>
      <c r="R828">
        <f t="shared" si="404"/>
        <v>0</v>
      </c>
      <c r="S828">
        <f t="shared" si="405"/>
        <v>0</v>
      </c>
      <c r="U828">
        <f t="shared" si="393"/>
        <v>5.2359877559829888</v>
      </c>
      <c r="V828">
        <f t="shared" si="394"/>
        <v>-3.9887757960915602</v>
      </c>
      <c r="W828">
        <f t="shared" si="406"/>
        <v>-11.893580847857942</v>
      </c>
      <c r="X828">
        <f t="shared" si="395"/>
        <v>-6.6575930918749533</v>
      </c>
      <c r="Y828" t="e">
        <f t="shared" si="396"/>
        <v>#NUM!</v>
      </c>
      <c r="Z828">
        <f t="shared" si="407"/>
        <v>1.1458078619120728</v>
      </c>
      <c r="AA828" t="e">
        <f t="shared" si="397"/>
        <v>#NUM!</v>
      </c>
      <c r="AD828">
        <f t="shared" si="408"/>
        <v>-5.7463957785221342E-10</v>
      </c>
      <c r="AE828">
        <f t="shared" si="398"/>
        <v>-0.63985356698676288</v>
      </c>
      <c r="AF828">
        <f t="shared" si="399"/>
        <v>20.131469325874789</v>
      </c>
      <c r="AG828">
        <f t="shared" si="409"/>
        <v>1.1458078619120728</v>
      </c>
      <c r="AH828">
        <f t="shared" si="410"/>
        <v>20.637423620225459</v>
      </c>
      <c r="AI828">
        <f t="shared" si="400"/>
        <v>0</v>
      </c>
    </row>
    <row r="829" spans="1:35" x14ac:dyDescent="0.3">
      <c r="A829">
        <f t="shared" si="421"/>
        <v>0.79500000000000004</v>
      </c>
      <c r="B829">
        <f t="shared" si="411"/>
        <v>1.248782757789018</v>
      </c>
      <c r="C829">
        <f t="shared" si="416"/>
        <v>0.31647727264309283</v>
      </c>
      <c r="D829">
        <f t="shared" si="412"/>
        <v>1248785.577368102</v>
      </c>
      <c r="E829">
        <f t="shared" si="417"/>
        <v>0.60042022562958663</v>
      </c>
      <c r="F829">
        <f t="shared" si="413"/>
        <v>2898341774.1728954</v>
      </c>
      <c r="G829" t="e">
        <f t="shared" si="414"/>
        <v>#NUM!</v>
      </c>
      <c r="H829" t="e">
        <f t="shared" si="415"/>
        <v>#NUM!</v>
      </c>
      <c r="I829">
        <f t="shared" si="418"/>
        <v>0.31647666218797005</v>
      </c>
      <c r="J829" t="e">
        <f t="shared" si="419"/>
        <v>#NUM!</v>
      </c>
      <c r="K829" t="e">
        <f t="shared" si="420"/>
        <v>#NUM!</v>
      </c>
      <c r="M829">
        <f t="shared" si="391"/>
        <v>21787426.395792987</v>
      </c>
      <c r="N829">
        <f t="shared" si="392"/>
        <v>21.787403968010022</v>
      </c>
      <c r="O829">
        <f t="shared" si="401"/>
        <v>-1.1505057772794363</v>
      </c>
      <c r="P829">
        <f t="shared" si="402"/>
        <v>20.636898190730584</v>
      </c>
      <c r="Q829">
        <f t="shared" si="403"/>
        <v>-917256922.54161489</v>
      </c>
      <c r="R829">
        <f t="shared" si="404"/>
        <v>0</v>
      </c>
      <c r="S829">
        <f t="shared" si="405"/>
        <v>0</v>
      </c>
      <c r="U829">
        <f t="shared" si="393"/>
        <v>5.2359877559829888</v>
      </c>
      <c r="V829">
        <f t="shared" si="394"/>
        <v>-3.9872049981939708</v>
      </c>
      <c r="W829">
        <f t="shared" si="406"/>
        <v>-11.951136330819796</v>
      </c>
      <c r="X829">
        <f t="shared" si="395"/>
        <v>-6.7151485748368076</v>
      </c>
      <c r="Y829" t="e">
        <f t="shared" si="396"/>
        <v>#NUM!</v>
      </c>
      <c r="Z829">
        <f t="shared" si="407"/>
        <v>1.1505038483709038</v>
      </c>
      <c r="AA829" t="e">
        <f t="shared" si="397"/>
        <v>#NUM!</v>
      </c>
      <c r="AD829">
        <f t="shared" si="408"/>
        <v>-5.7463957785221342E-10</v>
      </c>
      <c r="AE829">
        <f t="shared" si="398"/>
        <v>-0.64037899588373204</v>
      </c>
      <c r="AF829">
        <f t="shared" si="399"/>
        <v>20.126773338818055</v>
      </c>
      <c r="AG829">
        <f t="shared" si="409"/>
        <v>1.1505038483709038</v>
      </c>
      <c r="AH829">
        <f t="shared" si="410"/>
        <v>20.636898190730587</v>
      </c>
      <c r="AI829">
        <f t="shared" si="400"/>
        <v>0</v>
      </c>
    </row>
    <row r="830" spans="1:35" x14ac:dyDescent="0.3">
      <c r="A830">
        <f t="shared" si="421"/>
        <v>0.79600000000000004</v>
      </c>
      <c r="B830">
        <f t="shared" si="411"/>
        <v>1.2503535556866077</v>
      </c>
      <c r="C830">
        <f t="shared" si="416"/>
        <v>0.31498682378567894</v>
      </c>
      <c r="D830">
        <f t="shared" si="412"/>
        <v>1250356.3768364894</v>
      </c>
      <c r="E830">
        <f t="shared" si="417"/>
        <v>0.59790498349518995</v>
      </c>
      <c r="F830">
        <f t="shared" si="413"/>
        <v>2910534399.3416405</v>
      </c>
      <c r="G830" t="e">
        <f t="shared" si="414"/>
        <v>#NUM!</v>
      </c>
      <c r="H830" t="e">
        <f t="shared" si="415"/>
        <v>#NUM!</v>
      </c>
      <c r="I830">
        <f t="shared" si="418"/>
        <v>0.31498621601852944</v>
      </c>
      <c r="J830" t="e">
        <f t="shared" si="419"/>
        <v>#NUM!</v>
      </c>
      <c r="K830" t="e">
        <f t="shared" si="420"/>
        <v>#NUM!</v>
      </c>
      <c r="M830">
        <f t="shared" si="391"/>
        <v>21791624.335257601</v>
      </c>
      <c r="N830">
        <f t="shared" si="392"/>
        <v>21.791601902754017</v>
      </c>
      <c r="O830">
        <f t="shared" si="401"/>
        <v>-1.1552263997852776</v>
      </c>
      <c r="P830">
        <f t="shared" si="402"/>
        <v>20.63637550296874</v>
      </c>
      <c r="Q830">
        <f t="shared" si="403"/>
        <v>-916777608.84008706</v>
      </c>
      <c r="R830">
        <f t="shared" si="404"/>
        <v>0</v>
      </c>
      <c r="S830">
        <f t="shared" si="405"/>
        <v>0</v>
      </c>
      <c r="U830">
        <f t="shared" si="393"/>
        <v>5.2359877559829888</v>
      </c>
      <c r="V830">
        <f t="shared" si="394"/>
        <v>-3.9856342002963814</v>
      </c>
      <c r="W830">
        <f t="shared" si="406"/>
        <v>-12.009231392887132</v>
      </c>
      <c r="X830">
        <f t="shared" si="395"/>
        <v>-6.7732436369041435</v>
      </c>
      <c r="Y830" t="e">
        <f t="shared" si="396"/>
        <v>#NUM!</v>
      </c>
      <c r="Z830">
        <f t="shared" si="407"/>
        <v>1.1552244702831844</v>
      </c>
      <c r="AA830" t="e">
        <f t="shared" si="397"/>
        <v>#NUM!</v>
      </c>
      <c r="AD830">
        <f t="shared" si="408"/>
        <v>-5.7463957785221342E-10</v>
      </c>
      <c r="AE830">
        <f t="shared" si="398"/>
        <v>-0.64090168305202122</v>
      </c>
      <c r="AF830">
        <f t="shared" si="399"/>
        <v>20.122052716312211</v>
      </c>
      <c r="AG830">
        <f t="shared" si="409"/>
        <v>1.1552244702831844</v>
      </c>
      <c r="AH830">
        <f t="shared" si="410"/>
        <v>20.636375502968733</v>
      </c>
      <c r="AI830">
        <f t="shared" si="400"/>
        <v>0</v>
      </c>
    </row>
    <row r="831" spans="1:35" x14ac:dyDescent="0.3">
      <c r="A831">
        <f t="shared" si="421"/>
        <v>0.79700000000000004</v>
      </c>
      <c r="B831">
        <f t="shared" si="411"/>
        <v>1.2519243535841973</v>
      </c>
      <c r="C831">
        <f t="shared" si="416"/>
        <v>0.31349559772803492</v>
      </c>
      <c r="D831">
        <f t="shared" si="412"/>
        <v>1251927.176304877</v>
      </c>
      <c r="E831">
        <f t="shared" si="417"/>
        <v>0.59538384009354894</v>
      </c>
      <c r="F831">
        <f t="shared" si="413"/>
        <v>2922859010.9652891</v>
      </c>
      <c r="G831" t="e">
        <f t="shared" si="414"/>
        <v>#NUM!</v>
      </c>
      <c r="H831" t="e">
        <f t="shared" si="415"/>
        <v>#NUM!</v>
      </c>
      <c r="I831">
        <f t="shared" si="418"/>
        <v>0.31349499265349362</v>
      </c>
      <c r="J831" t="e">
        <f t="shared" si="419"/>
        <v>#NUM!</v>
      </c>
      <c r="K831" t="e">
        <f t="shared" si="420"/>
        <v>#NUM!</v>
      </c>
      <c r="M831">
        <f t="shared" si="391"/>
        <v>21795849.883380149</v>
      </c>
      <c r="N831">
        <f t="shared" si="392"/>
        <v>21.795827446131074</v>
      </c>
      <c r="O831">
        <f t="shared" si="401"/>
        <v>-1.1599718914338712</v>
      </c>
      <c r="P831">
        <f t="shared" si="402"/>
        <v>20.635855554697201</v>
      </c>
      <c r="Q831">
        <f t="shared" si="403"/>
        <v>-916301055.79897714</v>
      </c>
      <c r="R831">
        <f t="shared" si="404"/>
        <v>0</v>
      </c>
      <c r="S831">
        <f t="shared" si="405"/>
        <v>0</v>
      </c>
      <c r="U831">
        <f t="shared" si="393"/>
        <v>5.2359877559829888</v>
      </c>
      <c r="V831">
        <f t="shared" si="394"/>
        <v>-3.9840634023987915</v>
      </c>
      <c r="W831">
        <f t="shared" si="406"/>
        <v>-12.067874042194475</v>
      </c>
      <c r="X831">
        <f t="shared" si="395"/>
        <v>-6.8318862862114864</v>
      </c>
      <c r="Y831" t="e">
        <f t="shared" si="396"/>
        <v>#NUM!</v>
      </c>
      <c r="Z831">
        <f t="shared" si="407"/>
        <v>1.1599699613425729</v>
      </c>
      <c r="AA831" t="e">
        <f t="shared" si="397"/>
        <v>#NUM!</v>
      </c>
      <c r="AD831">
        <f t="shared" si="408"/>
        <v>-5.7463957785221342E-10</v>
      </c>
      <c r="AE831">
        <f t="shared" si="398"/>
        <v>-0.64142163073435543</v>
      </c>
      <c r="AF831">
        <f t="shared" si="399"/>
        <v>20.11730722466362</v>
      </c>
      <c r="AG831">
        <f t="shared" si="409"/>
        <v>1.1599699613425729</v>
      </c>
      <c r="AH831">
        <f t="shared" si="410"/>
        <v>20.635855554697198</v>
      </c>
      <c r="AI831">
        <f t="shared" si="400"/>
        <v>0</v>
      </c>
    </row>
    <row r="832" spans="1:35" x14ac:dyDescent="0.3">
      <c r="A832">
        <f t="shared" si="421"/>
        <v>0.79800000000000004</v>
      </c>
      <c r="B832">
        <f t="shared" si="411"/>
        <v>1.2534951514817869</v>
      </c>
      <c r="C832">
        <f t="shared" si="416"/>
        <v>0.31200359814962009</v>
      </c>
      <c r="D832">
        <f t="shared" si="412"/>
        <v>1253497.9757732647</v>
      </c>
      <c r="E832">
        <f t="shared" si="417"/>
        <v>0.59285682049352328</v>
      </c>
      <c r="F832">
        <f t="shared" si="413"/>
        <v>2935317536.7905841</v>
      </c>
      <c r="G832" t="e">
        <f t="shared" si="414"/>
        <v>#NUM!</v>
      </c>
      <c r="H832" t="e">
        <f t="shared" si="415"/>
        <v>#NUM!</v>
      </c>
      <c r="I832">
        <f t="shared" si="418"/>
        <v>0.31200299555109245</v>
      </c>
      <c r="J832" t="e">
        <f t="shared" si="419"/>
        <v>#NUM!</v>
      </c>
      <c r="K832" t="e">
        <f t="shared" si="420"/>
        <v>#NUM!</v>
      </c>
      <c r="M832">
        <f t="shared" si="391"/>
        <v>21800103.274163045</v>
      </c>
      <c r="N832">
        <f t="shared" si="392"/>
        <v>21.800080832143369</v>
      </c>
      <c r="O832">
        <f t="shared" si="401"/>
        <v>-1.1647424900934489</v>
      </c>
      <c r="P832">
        <f t="shared" si="402"/>
        <v>20.63533834204992</v>
      </c>
      <c r="Q832">
        <f t="shared" si="403"/>
        <v>-915827255.83227444</v>
      </c>
      <c r="R832">
        <f t="shared" si="404"/>
        <v>0</v>
      </c>
      <c r="S832">
        <f t="shared" si="405"/>
        <v>0</v>
      </c>
      <c r="U832">
        <f t="shared" si="393"/>
        <v>5.2359877559829888</v>
      </c>
      <c r="V832">
        <f t="shared" si="394"/>
        <v>-3.9824926045012017</v>
      </c>
      <c r="W832">
        <f t="shared" si="406"/>
        <v>-12.127072445392429</v>
      </c>
      <c r="X832">
        <f t="shared" si="395"/>
        <v>-6.89108468940944</v>
      </c>
      <c r="Y832" t="e">
        <f t="shared" si="396"/>
        <v>#NUM!</v>
      </c>
      <c r="Z832">
        <f t="shared" si="407"/>
        <v>1.1647405587083202</v>
      </c>
      <c r="AA832" t="e">
        <f t="shared" si="397"/>
        <v>#NUM!</v>
      </c>
      <c r="AD832">
        <f t="shared" si="408"/>
        <v>-5.7463957785221342E-10</v>
      </c>
      <c r="AE832">
        <f t="shared" si="398"/>
        <v>-0.64193884208780172</v>
      </c>
      <c r="AF832">
        <f t="shared" si="399"/>
        <v>20.11253662600404</v>
      </c>
      <c r="AG832">
        <f t="shared" si="409"/>
        <v>1.1647405587083202</v>
      </c>
      <c r="AH832">
        <f t="shared" si="410"/>
        <v>20.63533834204992</v>
      </c>
      <c r="AI832">
        <f t="shared" si="400"/>
        <v>0</v>
      </c>
    </row>
    <row r="833" spans="1:35" x14ac:dyDescent="0.3">
      <c r="A833">
        <f t="shared" si="421"/>
        <v>0.79900000000000004</v>
      </c>
      <c r="B833">
        <f t="shared" si="411"/>
        <v>1.2550659493793765</v>
      </c>
      <c r="C833">
        <f t="shared" si="416"/>
        <v>0.31051082873180258</v>
      </c>
      <c r="D833">
        <f t="shared" si="412"/>
        <v>1255068.775241652</v>
      </c>
      <c r="E833">
        <f t="shared" si="417"/>
        <v>0.59032394982371028</v>
      </c>
      <c r="F833">
        <f t="shared" si="413"/>
        <v>2947911943.1292477</v>
      </c>
      <c r="G833" t="e">
        <f t="shared" si="414"/>
        <v>#NUM!</v>
      </c>
      <c r="H833" t="e">
        <f t="shared" si="415"/>
        <v>#NUM!</v>
      </c>
      <c r="I833">
        <f t="shared" si="418"/>
        <v>0.31051022905629655</v>
      </c>
      <c r="J833" t="e">
        <f t="shared" si="419"/>
        <v>#NUM!</v>
      </c>
      <c r="K833" t="e">
        <f t="shared" si="420"/>
        <v>#NUM!</v>
      </c>
      <c r="M833">
        <f t="shared" si="391"/>
        <v>21804384.745152757</v>
      </c>
      <c r="N833">
        <f t="shared" si="392"/>
        <v>21.804362298337139</v>
      </c>
      <c r="O833">
        <f t="shared" si="401"/>
        <v>-1.1695384343306385</v>
      </c>
      <c r="P833">
        <f t="shared" si="402"/>
        <v>20.634823864006499</v>
      </c>
      <c r="Q833">
        <f t="shared" si="403"/>
        <v>-915356203.9907856</v>
      </c>
      <c r="R833">
        <f t="shared" si="404"/>
        <v>0</v>
      </c>
      <c r="S833">
        <f t="shared" si="405"/>
        <v>0</v>
      </c>
      <c r="U833">
        <f t="shared" si="393"/>
        <v>5.2359877559829888</v>
      </c>
      <c r="V833">
        <f t="shared" si="394"/>
        <v>-3.9809218066036123</v>
      </c>
      <c r="W833">
        <f t="shared" si="406"/>
        <v>-12.186834931591028</v>
      </c>
      <c r="X833">
        <f t="shared" si="395"/>
        <v>-6.9508471756080388</v>
      </c>
      <c r="Y833" t="e">
        <f t="shared" si="396"/>
        <v>#NUM!</v>
      </c>
      <c r="Z833">
        <f t="shared" si="407"/>
        <v>1.1695365030740459</v>
      </c>
      <c r="AA833" t="e">
        <f t="shared" si="397"/>
        <v>#NUM!</v>
      </c>
      <c r="AD833">
        <f t="shared" si="408"/>
        <v>-5.7463957785221342E-10</v>
      </c>
      <c r="AE833">
        <f t="shared" si="398"/>
        <v>-0.64245332025976121</v>
      </c>
      <c r="AF833">
        <f t="shared" si="399"/>
        <v>20.107740681766849</v>
      </c>
      <c r="AG833">
        <f t="shared" si="409"/>
        <v>1.1695365030740459</v>
      </c>
      <c r="AH833">
        <f t="shared" si="410"/>
        <v>20.634823864006492</v>
      </c>
      <c r="AI833">
        <f t="shared" si="400"/>
        <v>0</v>
      </c>
    </row>
    <row r="834" spans="1:35" x14ac:dyDescent="0.3">
      <c r="A834">
        <f t="shared" si="421"/>
        <v>0.8</v>
      </c>
      <c r="B834">
        <f t="shared" si="411"/>
        <v>1.2566367472769662</v>
      </c>
      <c r="C834">
        <f t="shared" si="416"/>
        <v>0.30901729315784981</v>
      </c>
      <c r="D834">
        <f t="shared" si="412"/>
        <v>1256639.5747100397</v>
      </c>
      <c r="E834">
        <f t="shared" si="417"/>
        <v>0.5877852527070887</v>
      </c>
      <c r="F834">
        <f t="shared" si="413"/>
        <v>2960644238.6667914</v>
      </c>
      <c r="G834" t="e">
        <f t="shared" si="414"/>
        <v>#NUM!</v>
      </c>
      <c r="H834" t="e">
        <f t="shared" si="415"/>
        <v>#NUM!</v>
      </c>
      <c r="I834">
        <f t="shared" si="418"/>
        <v>0.30901669618872779</v>
      </c>
      <c r="J834" t="e">
        <f t="shared" si="419"/>
        <v>#NUM!</v>
      </c>
      <c r="K834" t="e">
        <f t="shared" si="420"/>
        <v>#NUM!</v>
      </c>
      <c r="M834">
        <f t="shared" si="391"/>
        <v>21808694.538471416</v>
      </c>
      <c r="N834">
        <f t="shared" si="392"/>
        <v>21.80867208683426</v>
      </c>
      <c r="O834">
        <f t="shared" si="401"/>
        <v>-1.1743599705708909</v>
      </c>
      <c r="P834">
        <f t="shared" si="402"/>
        <v>20.63431211626337</v>
      </c>
      <c r="Q834">
        <f t="shared" si="403"/>
        <v>-914887892.34811962</v>
      </c>
      <c r="R834">
        <f t="shared" si="404"/>
        <v>0</v>
      </c>
      <c r="S834">
        <f t="shared" si="405"/>
        <v>0</v>
      </c>
      <c r="U834">
        <f t="shared" si="393"/>
        <v>5.2359877559829888</v>
      </c>
      <c r="V834">
        <f t="shared" si="394"/>
        <v>-3.9793510087060229</v>
      </c>
      <c r="W834">
        <f t="shared" si="406"/>
        <v>-12.247169996421365</v>
      </c>
      <c r="X834">
        <f t="shared" si="395"/>
        <v>-7.0111822404383757</v>
      </c>
      <c r="Y834" t="e">
        <f t="shared" si="396"/>
        <v>#NUM!</v>
      </c>
      <c r="Z834">
        <f t="shared" si="407"/>
        <v>1.1743580387382335</v>
      </c>
      <c r="AA834" t="e">
        <f t="shared" si="397"/>
        <v>#NUM!</v>
      </c>
      <c r="AD834">
        <f t="shared" si="408"/>
        <v>-5.7463957785221342E-10</v>
      </c>
      <c r="AE834">
        <f t="shared" si="398"/>
        <v>-0.64296506742682213</v>
      </c>
      <c r="AF834">
        <f t="shared" si="399"/>
        <v>20.102919145526599</v>
      </c>
      <c r="AG834">
        <f t="shared" si="409"/>
        <v>1.1743580387382335</v>
      </c>
      <c r="AH834">
        <f t="shared" si="410"/>
        <v>20.63431211626337</v>
      </c>
      <c r="AI834">
        <f t="shared" si="400"/>
        <v>0</v>
      </c>
    </row>
    <row r="835" spans="1:35" x14ac:dyDescent="0.3">
      <c r="A835">
        <f t="shared" si="421"/>
        <v>0.80100000000000005</v>
      </c>
      <c r="B835">
        <f t="shared" si="411"/>
        <v>1.258207545174556</v>
      </c>
      <c r="C835">
        <f t="shared" si="416"/>
        <v>0.30752299511291953</v>
      </c>
      <c r="D835">
        <f t="shared" si="412"/>
        <v>1258210.3741784273</v>
      </c>
      <c r="E835">
        <f t="shared" si="417"/>
        <v>0.58524075438707546</v>
      </c>
      <c r="F835">
        <f t="shared" si="413"/>
        <v>2973516469.8553629</v>
      </c>
      <c r="G835" t="e">
        <f t="shared" si="414"/>
        <v>#NUM!</v>
      </c>
      <c r="H835" t="e">
        <f t="shared" si="415"/>
        <v>#NUM!</v>
      </c>
      <c r="I835">
        <f t="shared" si="418"/>
        <v>0.30752240063318276</v>
      </c>
      <c r="J835" t="e">
        <f t="shared" si="419"/>
        <v>#NUM!</v>
      </c>
      <c r="K835" t="e">
        <f t="shared" si="420"/>
        <v>#NUM!</v>
      </c>
      <c r="M835">
        <f t="shared" si="391"/>
        <v>21813032.898985218</v>
      </c>
      <c r="N835">
        <f t="shared" si="392"/>
        <v>21.813010442500687</v>
      </c>
      <c r="O835">
        <f t="shared" si="401"/>
        <v>-1.179207346801235</v>
      </c>
      <c r="P835">
        <f t="shared" si="402"/>
        <v>20.633803095699452</v>
      </c>
      <c r="Q835">
        <f t="shared" si="403"/>
        <v>-914422314.09174693</v>
      </c>
      <c r="R835">
        <f t="shared" si="404"/>
        <v>0</v>
      </c>
      <c r="S835">
        <f t="shared" si="405"/>
        <v>0</v>
      </c>
      <c r="U835">
        <f t="shared" si="393"/>
        <v>5.2359877559829888</v>
      </c>
      <c r="V835">
        <f t="shared" si="394"/>
        <v>-3.977780210808433</v>
      </c>
      <c r="W835">
        <f t="shared" si="406"/>
        <v>-12.308086306219717</v>
      </c>
      <c r="X835">
        <f t="shared" si="395"/>
        <v>-7.0720985502367286</v>
      </c>
      <c r="Y835" t="e">
        <f t="shared" si="396"/>
        <v>#NUM!</v>
      </c>
      <c r="Z835">
        <f t="shared" si="407"/>
        <v>1.1792054136764905</v>
      </c>
      <c r="AA835" t="e">
        <f t="shared" si="397"/>
        <v>#NUM!</v>
      </c>
      <c r="AD835">
        <f t="shared" si="408"/>
        <v>-5.7463957785221342E-10</v>
      </c>
      <c r="AE835">
        <f t="shared" si="398"/>
        <v>-0.64347408669865425</v>
      </c>
      <c r="AF835">
        <f t="shared" si="399"/>
        <v>20.098071769296254</v>
      </c>
      <c r="AG835">
        <f t="shared" si="409"/>
        <v>1.1792054136764905</v>
      </c>
      <c r="AH835">
        <f t="shared" si="410"/>
        <v>20.633803095699452</v>
      </c>
      <c r="AI835">
        <f t="shared" si="400"/>
        <v>0</v>
      </c>
    </row>
    <row r="836" spans="1:35" x14ac:dyDescent="0.3">
      <c r="A836">
        <f t="shared" si="421"/>
        <v>0.80200000000000005</v>
      </c>
      <c r="B836">
        <f t="shared" si="411"/>
        <v>1.2597783430721454</v>
      </c>
      <c r="C836">
        <f t="shared" si="416"/>
        <v>0.30602793828405161</v>
      </c>
      <c r="D836">
        <f t="shared" si="412"/>
        <v>1259781.1736468147</v>
      </c>
      <c r="E836">
        <f t="shared" si="417"/>
        <v>0.58269048016606295</v>
      </c>
      <c r="F836">
        <f t="shared" si="413"/>
        <v>2986530724.6903949</v>
      </c>
      <c r="G836" t="e">
        <f t="shared" si="414"/>
        <v>#NUM!</v>
      </c>
      <c r="H836" t="e">
        <f t="shared" si="415"/>
        <v>#NUM!</v>
      </c>
      <c r="I836">
        <f t="shared" si="418"/>
        <v>0.3060273467413227</v>
      </c>
      <c r="J836" t="e">
        <f t="shared" si="419"/>
        <v>#NUM!</v>
      </c>
      <c r="K836" t="e">
        <f t="shared" si="420"/>
        <v>#NUM!</v>
      </c>
      <c r="M836">
        <f t="shared" si="391"/>
        <v>21817400.075320803</v>
      </c>
      <c r="N836">
        <f t="shared" si="392"/>
        <v>21.817377613962808</v>
      </c>
      <c r="O836">
        <f t="shared" si="401"/>
        <v>-1.184080812587182</v>
      </c>
      <c r="P836">
        <f t="shared" si="402"/>
        <v>20.633296801375625</v>
      </c>
      <c r="Q836">
        <f t="shared" si="403"/>
        <v>-913959464.43356526</v>
      </c>
      <c r="R836">
        <f t="shared" si="404"/>
        <v>0</v>
      </c>
      <c r="S836">
        <f t="shared" si="405"/>
        <v>0</v>
      </c>
      <c r="U836">
        <f t="shared" si="393"/>
        <v>5.2359877559829888</v>
      </c>
      <c r="V836">
        <f t="shared" si="394"/>
        <v>-3.9762094129108432</v>
      </c>
      <c r="W836">
        <f t="shared" si="406"/>
        <v>-12.3695927023384</v>
      </c>
      <c r="X836">
        <f t="shared" si="395"/>
        <v>-7.133604946355411</v>
      </c>
      <c r="Y836" t="e">
        <f t="shared" si="396"/>
        <v>#NUM!</v>
      </c>
      <c r="Z836">
        <f t="shared" si="407"/>
        <v>1.1840788796156241</v>
      </c>
      <c r="AA836" t="e">
        <f t="shared" si="397"/>
        <v>#NUM!</v>
      </c>
      <c r="AD836">
        <f t="shared" si="408"/>
        <v>-5.7463957785221342E-10</v>
      </c>
      <c r="AE836">
        <f t="shared" si="398"/>
        <v>-0.64398038117566803</v>
      </c>
      <c r="AF836">
        <f t="shared" si="399"/>
        <v>20.093198303510306</v>
      </c>
      <c r="AG836">
        <f t="shared" si="409"/>
        <v>1.1840788796156241</v>
      </c>
      <c r="AH836">
        <f t="shared" si="410"/>
        <v>20.633296801375621</v>
      </c>
      <c r="AI836">
        <f t="shared" si="400"/>
        <v>0</v>
      </c>
    </row>
    <row r="837" spans="1:35" x14ac:dyDescent="0.3">
      <c r="A837">
        <f t="shared" si="421"/>
        <v>0.80300000000000005</v>
      </c>
      <c r="B837">
        <f t="shared" si="411"/>
        <v>1.2613491409697353</v>
      </c>
      <c r="C837">
        <f t="shared" si="416"/>
        <v>0.3045321263601567</v>
      </c>
      <c r="D837">
        <f t="shared" si="412"/>
        <v>1261351.9731152025</v>
      </c>
      <c r="E837">
        <f t="shared" si="417"/>
        <v>0.58013445464657065</v>
      </c>
      <c r="F837">
        <f t="shared" si="413"/>
        <v>2999689137.6857185</v>
      </c>
      <c r="G837" t="e">
        <f t="shared" si="414"/>
        <v>#NUM!</v>
      </c>
      <c r="H837" t="e">
        <f t="shared" si="415"/>
        <v>#NUM!</v>
      </c>
      <c r="I837">
        <f t="shared" si="418"/>
        <v>0.30453153709385056</v>
      </c>
      <c r="J837" t="e">
        <f t="shared" si="419"/>
        <v>#NUM!</v>
      </c>
      <c r="K837" t="e">
        <f t="shared" si="420"/>
        <v>#NUM!</v>
      </c>
      <c r="M837">
        <f t="shared" si="391"/>
        <v>21821796.321248591</v>
      </c>
      <c r="N837">
        <f t="shared" si="392"/>
        <v>21.821773854990784</v>
      </c>
      <c r="O837">
        <f t="shared" si="401"/>
        <v>-1.1889806271004499</v>
      </c>
      <c r="P837">
        <f t="shared" si="402"/>
        <v>20.632793227890335</v>
      </c>
      <c r="Q837">
        <f t="shared" si="403"/>
        <v>-913499334.53509235</v>
      </c>
      <c r="R837">
        <f t="shared" si="404"/>
        <v>0</v>
      </c>
      <c r="S837">
        <f t="shared" si="405"/>
        <v>0</v>
      </c>
      <c r="U837">
        <f t="shared" si="393"/>
        <v>5.2359877559829888</v>
      </c>
      <c r="V837">
        <f t="shared" si="394"/>
        <v>-3.9746386150132533</v>
      </c>
      <c r="W837">
        <f t="shared" si="406"/>
        <v>-12.431698205588045</v>
      </c>
      <c r="X837">
        <f t="shared" si="395"/>
        <v>-7.1957104496050563</v>
      </c>
      <c r="Y837" t="e">
        <f t="shared" si="396"/>
        <v>#NUM!</v>
      </c>
      <c r="Z837">
        <f t="shared" si="407"/>
        <v>1.1889786921096059</v>
      </c>
      <c r="AA837" t="e">
        <f t="shared" si="397"/>
        <v>#NUM!</v>
      </c>
      <c r="AD837">
        <f t="shared" si="408"/>
        <v>-5.7463957785221342E-10</v>
      </c>
      <c r="AE837">
        <f t="shared" si="398"/>
        <v>-0.64448395264167502</v>
      </c>
      <c r="AF837">
        <f t="shared" si="399"/>
        <v>20.08829848899704</v>
      </c>
      <c r="AG837">
        <f t="shared" si="409"/>
        <v>1.1889786921096059</v>
      </c>
      <c r="AH837">
        <f t="shared" si="410"/>
        <v>20.632793227890332</v>
      </c>
      <c r="AI837">
        <f t="shared" si="400"/>
        <v>0</v>
      </c>
    </row>
    <row r="838" spans="1:35" x14ac:dyDescent="0.3">
      <c r="A838">
        <f t="shared" si="421"/>
        <v>0.80400000000000005</v>
      </c>
      <c r="B838">
        <f t="shared" si="411"/>
        <v>1.2629199388673249</v>
      </c>
      <c r="C838">
        <f t="shared" si="416"/>
        <v>0.30303556303201007</v>
      </c>
      <c r="D838">
        <f t="shared" si="412"/>
        <v>1262922.7725835899</v>
      </c>
      <c r="E838">
        <f t="shared" si="417"/>
        <v>0.57757270381326697</v>
      </c>
      <c r="F838">
        <f t="shared" si="413"/>
        <v>3012993880.2703037</v>
      </c>
      <c r="G838" t="e">
        <f t="shared" si="414"/>
        <v>#NUM!</v>
      </c>
      <c r="H838" t="e">
        <f t="shared" si="415"/>
        <v>#NUM!</v>
      </c>
      <c r="I838">
        <f t="shared" si="418"/>
        <v>0.30303497671181462</v>
      </c>
      <c r="J838" t="e">
        <f t="shared" si="419"/>
        <v>#NUM!</v>
      </c>
      <c r="K838" t="e">
        <f t="shared" si="420"/>
        <v>#NUM!</v>
      </c>
      <c r="M838">
        <f t="shared" si="391"/>
        <v>21826221.892184149</v>
      </c>
      <c r="N838">
        <f t="shared" si="392"/>
        <v>21.82619942099992</v>
      </c>
      <c r="O838">
        <f t="shared" si="401"/>
        <v>-1.1939070454423819</v>
      </c>
      <c r="P838">
        <f t="shared" si="402"/>
        <v>20.632292375557537</v>
      </c>
      <c r="Q838">
        <f t="shared" si="403"/>
        <v>-913041920.81047475</v>
      </c>
      <c r="R838">
        <f t="shared" si="404"/>
        <v>0</v>
      </c>
      <c r="S838">
        <f t="shared" si="405"/>
        <v>0</v>
      </c>
      <c r="U838">
        <f t="shared" si="393"/>
        <v>5.2359877559829888</v>
      </c>
      <c r="V838">
        <f t="shared" si="394"/>
        <v>-3.9730678171156639</v>
      </c>
      <c r="W838">
        <f t="shared" si="406"/>
        <v>-12.494412020815657</v>
      </c>
      <c r="X838">
        <f t="shared" si="395"/>
        <v>-7.2584242648326684</v>
      </c>
      <c r="Y838" t="e">
        <f t="shared" si="396"/>
        <v>#NUM!</v>
      </c>
      <c r="Z838">
        <f t="shared" si="407"/>
        <v>1.1939051106174499</v>
      </c>
      <c r="AA838" t="e">
        <f t="shared" si="397"/>
        <v>#NUM!</v>
      </c>
      <c r="AD838">
        <f t="shared" si="408"/>
        <v>-5.7463957785221342E-10</v>
      </c>
      <c r="AE838">
        <f t="shared" si="398"/>
        <v>-0.64498480514037793</v>
      </c>
      <c r="AF838">
        <f t="shared" si="399"/>
        <v>20.083372070655106</v>
      </c>
      <c r="AG838">
        <f t="shared" si="409"/>
        <v>1.1939051106174499</v>
      </c>
      <c r="AH838">
        <f t="shared" si="410"/>
        <v>20.632292375557537</v>
      </c>
      <c r="AI838">
        <f t="shared" si="400"/>
        <v>0</v>
      </c>
    </row>
    <row r="839" spans="1:35" x14ac:dyDescent="0.3">
      <c r="A839">
        <f t="shared" si="421"/>
        <v>0.80500000000000005</v>
      </c>
      <c r="B839">
        <f t="shared" si="411"/>
        <v>1.2644907367649145</v>
      </c>
      <c r="C839">
        <f t="shared" si="416"/>
        <v>0.3015382519922401</v>
      </c>
      <c r="D839">
        <f t="shared" si="412"/>
        <v>1264493.5720519775</v>
      </c>
      <c r="E839">
        <f t="shared" si="417"/>
        <v>0.57500525238066513</v>
      </c>
      <c r="F839">
        <f t="shared" si="413"/>
        <v>3026447175.5615954</v>
      </c>
      <c r="G839" t="e">
        <f t="shared" si="414"/>
        <v>#NUM!</v>
      </c>
      <c r="H839" t="e">
        <f t="shared" si="415"/>
        <v>#NUM!</v>
      </c>
      <c r="I839">
        <f t="shared" si="418"/>
        <v>0.30153766840084667</v>
      </c>
      <c r="J839" t="e">
        <f t="shared" si="419"/>
        <v>#NUM!</v>
      </c>
      <c r="K839" t="e">
        <f t="shared" si="420"/>
        <v>#NUM!</v>
      </c>
      <c r="M839">
        <f t="shared" si="391"/>
        <v>21830677.049829509</v>
      </c>
      <c r="N839">
        <f t="shared" si="392"/>
        <v>21.830654573691994</v>
      </c>
      <c r="O839">
        <f t="shared" si="401"/>
        <v>-1.1988603339659394</v>
      </c>
      <c r="P839">
        <f t="shared" si="402"/>
        <v>20.631794239726055</v>
      </c>
      <c r="Q839">
        <f t="shared" si="403"/>
        <v>-912587215.16628456</v>
      </c>
      <c r="R839">
        <f t="shared" si="404"/>
        <v>0</v>
      </c>
      <c r="S839">
        <f t="shared" si="405"/>
        <v>0</v>
      </c>
      <c r="U839">
        <f t="shared" si="393"/>
        <v>5.2359877559829888</v>
      </c>
      <c r="V839">
        <f t="shared" si="394"/>
        <v>-3.9714970192180745</v>
      </c>
      <c r="W839">
        <f t="shared" si="406"/>
        <v>-12.557743541623754</v>
      </c>
      <c r="X839">
        <f t="shared" si="395"/>
        <v>-7.3217557856407653</v>
      </c>
      <c r="Y839" t="e">
        <f t="shared" si="396"/>
        <v>#NUM!</v>
      </c>
      <c r="Z839">
        <f t="shared" si="407"/>
        <v>1.1988583985831005</v>
      </c>
      <c r="AA839" t="e">
        <f t="shared" si="397"/>
        <v>#NUM!</v>
      </c>
      <c r="AD839">
        <f t="shared" si="408"/>
        <v>-5.7463957785221342E-10</v>
      </c>
      <c r="AE839">
        <f t="shared" si="398"/>
        <v>-0.64548294041395859</v>
      </c>
      <c r="AF839">
        <f t="shared" si="399"/>
        <v>20.07841878213155</v>
      </c>
      <c r="AG839">
        <f t="shared" si="409"/>
        <v>1.1988583985831005</v>
      </c>
      <c r="AH839">
        <f t="shared" si="410"/>
        <v>20.631794239726055</v>
      </c>
      <c r="AI839">
        <f t="shared" si="400"/>
        <v>0</v>
      </c>
    </row>
    <row r="840" spans="1:35" x14ac:dyDescent="0.3">
      <c r="A840">
        <f t="shared" si="421"/>
        <v>0.80600000000000005</v>
      </c>
      <c r="B840">
        <f t="shared" si="411"/>
        <v>1.2660615346625042</v>
      </c>
      <c r="C840">
        <f t="shared" si="416"/>
        <v>0.30004019693532036</v>
      </c>
      <c r="D840">
        <f t="shared" si="412"/>
        <v>1266064.3715203649</v>
      </c>
      <c r="E840">
        <f t="shared" si="417"/>
        <v>0.57243212606903071</v>
      </c>
      <c r="F840">
        <f t="shared" si="413"/>
        <v>3040051287.7411242</v>
      </c>
      <c r="G840" t="e">
        <f t="shared" si="414"/>
        <v>#NUM!</v>
      </c>
      <c r="H840" t="e">
        <f t="shared" si="415"/>
        <v>#NUM!</v>
      </c>
      <c r="I840">
        <f t="shared" si="418"/>
        <v>0.30003961607717039</v>
      </c>
      <c r="J840" t="e">
        <f t="shared" si="419"/>
        <v>#NUM!</v>
      </c>
      <c r="K840" t="e">
        <f t="shared" si="420"/>
        <v>#NUM!</v>
      </c>
      <c r="M840">
        <f t="shared" si="391"/>
        <v>21835162.058329929</v>
      </c>
      <c r="N840">
        <f t="shared" si="392"/>
        <v>21.835139577211987</v>
      </c>
      <c r="O840">
        <f t="shared" si="401"/>
        <v>-1.203840759453676</v>
      </c>
      <c r="P840">
        <f t="shared" si="402"/>
        <v>20.63129881775831</v>
      </c>
      <c r="Q840">
        <f t="shared" si="403"/>
        <v>-912135211.37823009</v>
      </c>
      <c r="R840">
        <f t="shared" si="404"/>
        <v>0</v>
      </c>
      <c r="S840">
        <f t="shared" si="405"/>
        <v>0</v>
      </c>
      <c r="U840">
        <f t="shared" si="393"/>
        <v>5.2359877559829888</v>
      </c>
      <c r="V840">
        <f t="shared" si="394"/>
        <v>-3.9699262213204847</v>
      </c>
      <c r="W840">
        <f t="shared" si="406"/>
        <v>-12.62170235523531</v>
      </c>
      <c r="X840">
        <f t="shared" si="395"/>
        <v>-7.3857145992523217</v>
      </c>
      <c r="Y840" t="e">
        <f t="shared" si="396"/>
        <v>#NUM!</v>
      </c>
      <c r="Z840">
        <f t="shared" si="407"/>
        <v>1.2038388235173643</v>
      </c>
      <c r="AA840" t="e">
        <f t="shared" si="397"/>
        <v>#NUM!</v>
      </c>
      <c r="AD840">
        <f t="shared" si="408"/>
        <v>-5.7463957785221342E-10</v>
      </c>
      <c r="AE840">
        <f t="shared" si="398"/>
        <v>-0.64597836182822854</v>
      </c>
      <c r="AF840">
        <f t="shared" si="399"/>
        <v>20.073438356643813</v>
      </c>
      <c r="AG840">
        <f t="shared" si="409"/>
        <v>1.2038388235173643</v>
      </c>
      <c r="AH840">
        <f t="shared" si="410"/>
        <v>20.63129881775831</v>
      </c>
      <c r="AI840">
        <f t="shared" si="400"/>
        <v>0</v>
      </c>
    </row>
    <row r="841" spans="1:35" x14ac:dyDescent="0.3">
      <c r="A841">
        <f t="shared" si="421"/>
        <v>0.80700000000000005</v>
      </c>
      <c r="B841">
        <f t="shared" si="411"/>
        <v>1.2676323325600938</v>
      </c>
      <c r="C841">
        <f t="shared" si="416"/>
        <v>0.29854140155756015</v>
      </c>
      <c r="D841">
        <f t="shared" si="412"/>
        <v>1267635.1709887525</v>
      </c>
      <c r="E841">
        <f t="shared" si="417"/>
        <v>0.56985334989268233</v>
      </c>
      <c r="F841">
        <f t="shared" si="413"/>
        <v>3053808532.1921401</v>
      </c>
      <c r="G841" t="e">
        <f t="shared" si="414"/>
        <v>#NUM!</v>
      </c>
      <c r="H841" t="e">
        <f t="shared" si="415"/>
        <v>#NUM!</v>
      </c>
      <c r="I841">
        <f t="shared" si="418"/>
        <v>0.29854082343707344</v>
      </c>
      <c r="J841" t="e">
        <f t="shared" si="419"/>
        <v>#NUM!</v>
      </c>
      <c r="K841" t="e">
        <f t="shared" si="420"/>
        <v>#NUM!</v>
      </c>
      <c r="M841">
        <f t="shared" si="391"/>
        <v>21839677.187324177</v>
      </c>
      <c r="N841">
        <f t="shared" si="392"/>
        <v>21.839654701198402</v>
      </c>
      <c r="O841">
        <f t="shared" si="401"/>
        <v>-1.2088485935672966</v>
      </c>
      <c r="P841">
        <f t="shared" si="402"/>
        <v>20.630806107631106</v>
      </c>
      <c r="Q841">
        <f t="shared" si="403"/>
        <v>-911685903.81081581</v>
      </c>
      <c r="R841">
        <f t="shared" si="404"/>
        <v>0</v>
      </c>
      <c r="S841">
        <f t="shared" si="405"/>
        <v>0</v>
      </c>
      <c r="U841">
        <f t="shared" si="393"/>
        <v>5.2359877559829888</v>
      </c>
      <c r="V841">
        <f t="shared" si="394"/>
        <v>-3.9683554234228948</v>
      </c>
      <c r="W841">
        <f t="shared" si="406"/>
        <v>-12.686298247510008</v>
      </c>
      <c r="X841">
        <f t="shared" si="395"/>
        <v>-7.4503104915270191</v>
      </c>
      <c r="Y841" t="e">
        <f t="shared" si="396"/>
        <v>#NUM!</v>
      </c>
      <c r="Z841">
        <f t="shared" si="407"/>
        <v>1.20884665708196</v>
      </c>
      <c r="AA841" t="e">
        <f t="shared" si="397"/>
        <v>#NUM!</v>
      </c>
      <c r="AD841">
        <f t="shared" si="408"/>
        <v>-5.7463957785221342E-10</v>
      </c>
      <c r="AE841">
        <f t="shared" si="398"/>
        <v>-0.64647107140640658</v>
      </c>
      <c r="AF841">
        <f t="shared" si="399"/>
        <v>20.068430522530193</v>
      </c>
      <c r="AG841">
        <f t="shared" si="409"/>
        <v>1.20884665708196</v>
      </c>
      <c r="AH841">
        <f t="shared" si="410"/>
        <v>20.630806107631106</v>
      </c>
      <c r="AI841">
        <f t="shared" si="400"/>
        <v>0</v>
      </c>
    </row>
    <row r="842" spans="1:35" x14ac:dyDescent="0.3">
      <c r="A842">
        <f t="shared" si="421"/>
        <v>0.80800000000000005</v>
      </c>
      <c r="B842">
        <f t="shared" si="411"/>
        <v>1.2692031304576834</v>
      </c>
      <c r="C842">
        <f t="shared" si="416"/>
        <v>0.29704186955709549</v>
      </c>
      <c r="D842">
        <f t="shared" si="412"/>
        <v>1269205.9704571401</v>
      </c>
      <c r="E842">
        <f t="shared" si="417"/>
        <v>0.5672689494935913</v>
      </c>
      <c r="F842">
        <f t="shared" si="413"/>
        <v>3067721269.6976752</v>
      </c>
      <c r="G842" t="e">
        <f t="shared" si="414"/>
        <v>#NUM!</v>
      </c>
      <c r="H842" t="e">
        <f t="shared" si="415"/>
        <v>#NUM!</v>
      </c>
      <c r="I842">
        <f t="shared" si="418"/>
        <v>0.29704129395634837</v>
      </c>
      <c r="J842" t="e">
        <f t="shared" si="419"/>
        <v>#NUM!</v>
      </c>
      <c r="K842" t="e">
        <f t="shared" si="420"/>
        <v>#NUM!</v>
      </c>
      <c r="M842">
        <f t="shared" si="391"/>
        <v>21844222.70970948</v>
      </c>
      <c r="N842">
        <f t="shared" si="392"/>
        <v>21.844200218548188</v>
      </c>
      <c r="O842">
        <f t="shared" si="401"/>
        <v>-1.2138841129541083</v>
      </c>
      <c r="P842">
        <f t="shared" si="402"/>
        <v>20.63031610559408</v>
      </c>
      <c r="Q842">
        <f t="shared" si="403"/>
        <v>-911239285.28213227</v>
      </c>
      <c r="R842">
        <f t="shared" si="404"/>
        <v>0</v>
      </c>
      <c r="S842">
        <f t="shared" si="405"/>
        <v>0</v>
      </c>
      <c r="U842">
        <f t="shared" si="393"/>
        <v>5.2359877559829888</v>
      </c>
      <c r="V842">
        <f t="shared" si="394"/>
        <v>-3.9667846255253054</v>
      </c>
      <c r="W842">
        <f t="shared" si="406"/>
        <v>-12.751541208117228</v>
      </c>
      <c r="X842">
        <f t="shared" si="395"/>
        <v>-7.5155534521342391</v>
      </c>
      <c r="Y842" t="e">
        <f t="shared" si="396"/>
        <v>#NUM!</v>
      </c>
      <c r="Z842">
        <f t="shared" si="407"/>
        <v>1.2138821751757549</v>
      </c>
      <c r="AA842" t="e">
        <f t="shared" si="397"/>
        <v>#NUM!</v>
      </c>
      <c r="AD842">
        <f t="shared" si="408"/>
        <v>-5.7463957785221342E-10</v>
      </c>
      <c r="AE842">
        <f t="shared" si="398"/>
        <v>-0.64696107215041709</v>
      </c>
      <c r="AF842">
        <f t="shared" si="399"/>
        <v>20.063395003143381</v>
      </c>
      <c r="AG842">
        <f t="shared" si="409"/>
        <v>1.2138821751757549</v>
      </c>
      <c r="AH842">
        <f t="shared" si="410"/>
        <v>20.63031610559408</v>
      </c>
      <c r="AI842">
        <f t="shared" si="400"/>
        <v>0</v>
      </c>
    </row>
    <row r="843" spans="1:35" x14ac:dyDescent="0.3">
      <c r="A843">
        <f t="shared" si="421"/>
        <v>0.80900000000000005</v>
      </c>
      <c r="B843">
        <f t="shared" si="411"/>
        <v>1.270773928355273</v>
      </c>
      <c r="C843">
        <f t="shared" si="416"/>
        <v>0.29554160463387991</v>
      </c>
      <c r="D843">
        <f t="shared" si="412"/>
        <v>1270776.7699255275</v>
      </c>
      <c r="E843">
        <f t="shared" si="417"/>
        <v>0.56467895057090467</v>
      </c>
      <c r="F843">
        <f t="shared" si="413"/>
        <v>3081791910.6797533</v>
      </c>
      <c r="G843" t="e">
        <f t="shared" si="414"/>
        <v>#NUM!</v>
      </c>
      <c r="H843" t="e">
        <f t="shared" si="415"/>
        <v>#NUM!</v>
      </c>
      <c r="I843">
        <f t="shared" si="418"/>
        <v>0.29554103200189225</v>
      </c>
      <c r="J843" t="e">
        <f t="shared" si="419"/>
        <v>#NUM!</v>
      </c>
      <c r="K843" t="e">
        <f t="shared" si="420"/>
        <v>#NUM!</v>
      </c>
      <c r="M843">
        <f t="shared" si="391"/>
        <v>21848798.902716972</v>
      </c>
      <c r="N843">
        <f t="shared" si="392"/>
        <v>21.848776406492195</v>
      </c>
      <c r="O843">
        <f t="shared" si="401"/>
        <v>-1.218947595593235</v>
      </c>
      <c r="P843">
        <f t="shared" si="402"/>
        <v>20.62982881089896</v>
      </c>
      <c r="Q843">
        <f t="shared" si="403"/>
        <v>-910795351.37496769</v>
      </c>
      <c r="R843">
        <f t="shared" si="404"/>
        <v>0</v>
      </c>
      <c r="S843">
        <f t="shared" si="405"/>
        <v>0</v>
      </c>
      <c r="U843">
        <f t="shared" si="393"/>
        <v>5.2359877559829888</v>
      </c>
      <c r="V843">
        <f t="shared" si="394"/>
        <v>-3.965213827627716</v>
      </c>
      <c r="W843">
        <f t="shared" si="406"/>
        <v>-12.817441435871524</v>
      </c>
      <c r="X843">
        <f t="shared" si="395"/>
        <v>-7.5814536798885355</v>
      </c>
      <c r="Y843" t="e">
        <f t="shared" si="396"/>
        <v>#NUM!</v>
      </c>
      <c r="Z843">
        <f t="shared" si="407"/>
        <v>1.2189456580232503</v>
      </c>
      <c r="AA843" t="e">
        <f t="shared" si="397"/>
        <v>#NUM!</v>
      </c>
      <c r="AD843">
        <f t="shared" si="408"/>
        <v>-5.7463957785221342E-10</v>
      </c>
      <c r="AE843">
        <f t="shared" si="398"/>
        <v>-0.64744836705390285</v>
      </c>
      <c r="AF843">
        <f t="shared" si="399"/>
        <v>20.058331520504254</v>
      </c>
      <c r="AG843">
        <f t="shared" si="409"/>
        <v>1.2189456580232503</v>
      </c>
      <c r="AH843">
        <f t="shared" si="410"/>
        <v>20.629828810898964</v>
      </c>
      <c r="AI843">
        <f t="shared" si="400"/>
        <v>0</v>
      </c>
    </row>
    <row r="844" spans="1:35" x14ac:dyDescent="0.3">
      <c r="A844">
        <f t="shared" si="421"/>
        <v>0.81</v>
      </c>
      <c r="B844">
        <f t="shared" si="411"/>
        <v>1.2723447262528629</v>
      </c>
      <c r="C844">
        <f t="shared" si="416"/>
        <v>0.29404061048967517</v>
      </c>
      <c r="D844">
        <f t="shared" si="412"/>
        <v>1272347.5693939154</v>
      </c>
      <c r="E844">
        <f t="shared" si="417"/>
        <v>0.56208337811039644</v>
      </c>
      <c r="F844">
        <f t="shared" si="413"/>
        <v>3096022920.7467442</v>
      </c>
      <c r="G844" t="e">
        <f t="shared" si="414"/>
        <v>#NUM!</v>
      </c>
      <c r="H844" t="e">
        <f t="shared" si="415"/>
        <v>#NUM!</v>
      </c>
      <c r="I844">
        <f t="shared" si="418"/>
        <v>0.29404004016340429</v>
      </c>
      <c r="J844" t="e">
        <f t="shared" si="419"/>
        <v>#NUM!</v>
      </c>
      <c r="K844" t="e">
        <f t="shared" si="420"/>
        <v>#NUM!</v>
      </c>
      <c r="M844">
        <f t="shared" si="391"/>
        <v>21853406.049372654</v>
      </c>
      <c r="N844">
        <f t="shared" si="392"/>
        <v>21.853383548056147</v>
      </c>
      <c r="O844">
        <f t="shared" si="401"/>
        <v>-1.2240393298846246</v>
      </c>
      <c r="P844">
        <f t="shared" si="402"/>
        <v>20.629344218171521</v>
      </c>
      <c r="Q844">
        <f t="shared" si="403"/>
        <v>-910354093.485811</v>
      </c>
      <c r="R844">
        <f t="shared" si="404"/>
        <v>0</v>
      </c>
      <c r="S844">
        <f t="shared" si="405"/>
        <v>0</v>
      </c>
      <c r="U844">
        <f t="shared" si="393"/>
        <v>5.2359877559829888</v>
      </c>
      <c r="V844">
        <f t="shared" si="394"/>
        <v>-3.9636430297301262</v>
      </c>
      <c r="W844">
        <f t="shared" si="406"/>
        <v>-12.88400934423664</v>
      </c>
      <c r="X844">
        <f t="shared" si="395"/>
        <v>-7.6480215882536511</v>
      </c>
      <c r="Y844" t="e">
        <f t="shared" si="396"/>
        <v>#NUM!</v>
      </c>
      <c r="Z844">
        <f t="shared" si="407"/>
        <v>1.2240373902653896</v>
      </c>
      <c r="AA844" t="e">
        <f t="shared" si="397"/>
        <v>#NUM!</v>
      </c>
      <c r="AD844">
        <f t="shared" si="408"/>
        <v>-5.7463957785221342E-10</v>
      </c>
      <c r="AE844">
        <f t="shared" si="398"/>
        <v>-0.64793295773209214</v>
      </c>
      <c r="AF844">
        <f t="shared" si="399"/>
        <v>20.053239786212863</v>
      </c>
      <c r="AG844">
        <f t="shared" si="409"/>
        <v>1.2240373902653896</v>
      </c>
      <c r="AH844">
        <f t="shared" si="410"/>
        <v>20.629344218171521</v>
      </c>
      <c r="AI844">
        <f t="shared" si="400"/>
        <v>0</v>
      </c>
    </row>
    <row r="845" spans="1:35" x14ac:dyDescent="0.3">
      <c r="A845">
        <f t="shared" si="421"/>
        <v>0.81100000000000005</v>
      </c>
      <c r="B845">
        <f t="shared" si="411"/>
        <v>1.2739155241504523</v>
      </c>
      <c r="C845">
        <f t="shared" si="416"/>
        <v>0.29253889082804313</v>
      </c>
      <c r="D845">
        <f t="shared" si="412"/>
        <v>1273918.3688623025</v>
      </c>
      <c r="E845">
        <f t="shared" si="417"/>
        <v>0.55948225869175072</v>
      </c>
      <c r="F845">
        <f t="shared" si="413"/>
        <v>3110416809.4083033</v>
      </c>
      <c r="G845" t="e">
        <f t="shared" si="414"/>
        <v>#NUM!</v>
      </c>
      <c r="H845" t="e">
        <f t="shared" si="415"/>
        <v>#NUM!</v>
      </c>
      <c r="I845">
        <f t="shared" si="418"/>
        <v>0.29253832370197336</v>
      </c>
      <c r="J845" t="e">
        <f t="shared" si="419"/>
        <v>#NUM!</v>
      </c>
      <c r="K845" t="e">
        <f t="shared" si="420"/>
        <v>#NUM!</v>
      </c>
      <c r="M845">
        <f t="shared" si="391"/>
        <v>21858044.434497721</v>
      </c>
      <c r="N845">
        <f t="shared" si="392"/>
        <v>21.858021928060946</v>
      </c>
      <c r="O845">
        <f t="shared" si="401"/>
        <v>-1.2291595996894265</v>
      </c>
      <c r="P845">
        <f t="shared" si="402"/>
        <v>20.628862328371518</v>
      </c>
      <c r="Q845">
        <f t="shared" si="403"/>
        <v>-909915508.80753863</v>
      </c>
      <c r="R845">
        <f t="shared" si="404"/>
        <v>0</v>
      </c>
      <c r="S845">
        <f t="shared" si="405"/>
        <v>0</v>
      </c>
      <c r="U845">
        <f t="shared" si="393"/>
        <v>5.2359877559829888</v>
      </c>
      <c r="V845">
        <f t="shared" si="394"/>
        <v>-3.9620722318325363</v>
      </c>
      <c r="W845">
        <f t="shared" si="406"/>
        <v>-12.951255567004154</v>
      </c>
      <c r="X845">
        <f t="shared" si="395"/>
        <v>-7.7152678110211648</v>
      </c>
      <c r="Y845" t="e">
        <f t="shared" si="396"/>
        <v>#NUM!</v>
      </c>
      <c r="Z845">
        <f t="shared" si="407"/>
        <v>1.2291576610527621</v>
      </c>
      <c r="AA845" t="e">
        <f t="shared" si="397"/>
        <v>#NUM!</v>
      </c>
      <c r="AD845">
        <f t="shared" si="408"/>
        <v>-5.7463957785221342E-10</v>
      </c>
      <c r="AE845">
        <f t="shared" si="398"/>
        <v>-0.64841484851466602</v>
      </c>
      <c r="AF845">
        <f t="shared" si="399"/>
        <v>20.048119516408061</v>
      </c>
      <c r="AG845">
        <f t="shared" si="409"/>
        <v>1.2291576610527621</v>
      </c>
      <c r="AH845">
        <f t="shared" si="410"/>
        <v>20.628862328371518</v>
      </c>
      <c r="AI845">
        <f t="shared" si="400"/>
        <v>0</v>
      </c>
    </row>
    <row r="846" spans="1:35" x14ac:dyDescent="0.3">
      <c r="A846">
        <f t="shared" si="421"/>
        <v>0.81200000000000006</v>
      </c>
      <c r="B846">
        <f t="shared" si="411"/>
        <v>1.2754863220480421</v>
      </c>
      <c r="C846">
        <f t="shared" si="416"/>
        <v>0.29103644935433437</v>
      </c>
      <c r="D846">
        <f t="shared" si="412"/>
        <v>1275489.1683306904</v>
      </c>
      <c r="E846">
        <f t="shared" si="417"/>
        <v>0.55687561683032227</v>
      </c>
      <c r="F846">
        <f t="shared" si="413"/>
        <v>3124976151.5968566</v>
      </c>
      <c r="G846" t="e">
        <f t="shared" si="414"/>
        <v>#NUM!</v>
      </c>
      <c r="H846" t="e">
        <f t="shared" si="415"/>
        <v>#NUM!</v>
      </c>
      <c r="I846">
        <f t="shared" si="418"/>
        <v>0.29103588476494952</v>
      </c>
      <c r="J846" t="e">
        <f t="shared" si="419"/>
        <v>#NUM!</v>
      </c>
      <c r="K846" t="e">
        <f t="shared" si="420"/>
        <v>#NUM!</v>
      </c>
      <c r="M846">
        <f t="shared" si="391"/>
        <v>21862714.351309136</v>
      </c>
      <c r="N846">
        <f t="shared" si="392"/>
        <v>21.862691839723254</v>
      </c>
      <c r="O846">
        <f t="shared" si="401"/>
        <v>-1.2343087040698875</v>
      </c>
      <c r="P846">
        <f t="shared" si="402"/>
        <v>20.628383135653365</v>
      </c>
      <c r="Q846">
        <f t="shared" si="403"/>
        <v>-909479588.36547017</v>
      </c>
      <c r="R846">
        <f t="shared" si="404"/>
        <v>0</v>
      </c>
      <c r="S846">
        <f t="shared" si="405"/>
        <v>0</v>
      </c>
      <c r="U846">
        <f t="shared" si="393"/>
        <v>5.2359877559829888</v>
      </c>
      <c r="V846">
        <f t="shared" si="394"/>
        <v>-3.9605014339349465</v>
      </c>
      <c r="W846">
        <f t="shared" si="406"/>
        <v>-13.019190964153543</v>
      </c>
      <c r="X846">
        <f t="shared" si="395"/>
        <v>-7.783203208170554</v>
      </c>
      <c r="Y846" t="e">
        <f t="shared" si="396"/>
        <v>#NUM!</v>
      </c>
      <c r="Z846">
        <f t="shared" si="407"/>
        <v>1.2343067641412848</v>
      </c>
      <c r="AA846" t="e">
        <f t="shared" si="397"/>
        <v>#NUM!</v>
      </c>
      <c r="AD846">
        <f t="shared" si="408"/>
        <v>-5.7463957785221342E-10</v>
      </c>
      <c r="AE846">
        <f t="shared" si="398"/>
        <v>-0.64889403994087747</v>
      </c>
      <c r="AF846">
        <f t="shared" si="399"/>
        <v>20.0429704120276</v>
      </c>
      <c r="AG846">
        <f t="shared" si="409"/>
        <v>1.2343067641412848</v>
      </c>
      <c r="AH846">
        <f t="shared" si="410"/>
        <v>20.628383135653365</v>
      </c>
      <c r="AI846">
        <f t="shared" si="400"/>
        <v>0</v>
      </c>
    </row>
    <row r="847" spans="1:35" x14ac:dyDescent="0.3">
      <c r="A847">
        <f t="shared" si="421"/>
        <v>0.81299999999999994</v>
      </c>
      <c r="B847">
        <f t="shared" si="411"/>
        <v>1.2770571199456315</v>
      </c>
      <c r="C847">
        <f t="shared" si="416"/>
        <v>0.28953328977568216</v>
      </c>
      <c r="D847">
        <f t="shared" si="412"/>
        <v>1277059.9677990777</v>
      </c>
      <c r="E847">
        <f t="shared" si="417"/>
        <v>0.55426347921791685</v>
      </c>
      <c r="F847">
        <f t="shared" si="413"/>
        <v>3139703565.6328206</v>
      </c>
      <c r="G847" t="e">
        <f t="shared" si="414"/>
        <v>#NUM!</v>
      </c>
      <c r="H847" t="e">
        <f t="shared" si="415"/>
        <v>#NUM!</v>
      </c>
      <c r="I847">
        <f t="shared" si="418"/>
        <v>0.28953272794991697</v>
      </c>
      <c r="J847" t="e">
        <f t="shared" si="419"/>
        <v>#NUM!</v>
      </c>
      <c r="K847" t="e">
        <f t="shared" si="420"/>
        <v>#NUM!</v>
      </c>
      <c r="M847">
        <f t="shared" si="391"/>
        <v>21867416.093954869</v>
      </c>
      <c r="N847">
        <f t="shared" si="392"/>
        <v>21.867393577190754</v>
      </c>
      <c r="O847">
        <f t="shared" si="401"/>
        <v>-1.2394869384453897</v>
      </c>
      <c r="P847">
        <f t="shared" si="402"/>
        <v>20.627906638745365</v>
      </c>
      <c r="Q847">
        <f t="shared" si="403"/>
        <v>-909046327.37633061</v>
      </c>
      <c r="R847">
        <f t="shared" si="404"/>
        <v>0</v>
      </c>
      <c r="S847">
        <f t="shared" si="405"/>
        <v>0</v>
      </c>
      <c r="U847">
        <f t="shared" si="393"/>
        <v>5.2359877559829888</v>
      </c>
      <c r="V847">
        <f t="shared" si="394"/>
        <v>-3.9589306360373575</v>
      </c>
      <c r="W847">
        <f t="shared" si="406"/>
        <v>-13.087826627899995</v>
      </c>
      <c r="X847">
        <f t="shared" si="395"/>
        <v>-7.851838871917006</v>
      </c>
      <c r="Y847" t="e">
        <f t="shared" si="396"/>
        <v>#NUM!</v>
      </c>
      <c r="Z847">
        <f t="shared" si="407"/>
        <v>1.2394849979904226</v>
      </c>
      <c r="AA847" t="e">
        <f t="shared" si="397"/>
        <v>#NUM!</v>
      </c>
      <c r="AD847">
        <f t="shared" si="408"/>
        <v>-5.7463957785221342E-10</v>
      </c>
      <c r="AE847">
        <f t="shared" si="398"/>
        <v>-0.64937053632252095</v>
      </c>
      <c r="AF847">
        <f t="shared" si="399"/>
        <v>20.037792177652101</v>
      </c>
      <c r="AG847">
        <f t="shared" si="409"/>
        <v>1.2394849979904226</v>
      </c>
      <c r="AH847">
        <f t="shared" si="410"/>
        <v>20.627906638745365</v>
      </c>
      <c r="AI847">
        <f t="shared" si="400"/>
        <v>0</v>
      </c>
    </row>
    <row r="848" spans="1:35" x14ac:dyDescent="0.3">
      <c r="A848">
        <f t="shared" si="421"/>
        <v>0.81399999999999995</v>
      </c>
      <c r="B848">
        <f t="shared" si="411"/>
        <v>1.2786279178432212</v>
      </c>
      <c r="C848">
        <f t="shared" si="416"/>
        <v>0.28802941580099006</v>
      </c>
      <c r="D848">
        <f t="shared" si="412"/>
        <v>1278630.7672674651</v>
      </c>
      <c r="E848">
        <f t="shared" si="417"/>
        <v>0.55164587124931574</v>
      </c>
      <c r="F848">
        <f t="shared" si="413"/>
        <v>3154601734.0063701</v>
      </c>
      <c r="G848" t="e">
        <f t="shared" si="414"/>
        <v>#NUM!</v>
      </c>
      <c r="H848" t="e">
        <f t="shared" si="415"/>
        <v>#NUM!</v>
      </c>
      <c r="I848">
        <f t="shared" si="418"/>
        <v>0.28802885696607672</v>
      </c>
      <c r="J848" t="e">
        <f t="shared" si="419"/>
        <v>#NUM!</v>
      </c>
      <c r="K848" t="e">
        <f t="shared" si="420"/>
        <v>#NUM!</v>
      </c>
      <c r="M848">
        <f t="shared" si="391"/>
        <v>21872149.963821098</v>
      </c>
      <c r="N848">
        <f t="shared" si="392"/>
        <v>21.872127441849319</v>
      </c>
      <c r="O848">
        <f t="shared" si="401"/>
        <v>-1.2446946060667778</v>
      </c>
      <c r="P848">
        <f t="shared" si="402"/>
        <v>20.627432835782542</v>
      </c>
      <c r="Q848">
        <f t="shared" si="403"/>
        <v>-908615720.5432291</v>
      </c>
      <c r="R848">
        <f t="shared" si="404"/>
        <v>0</v>
      </c>
      <c r="S848">
        <f t="shared" si="405"/>
        <v>0</v>
      </c>
      <c r="U848">
        <f t="shared" si="393"/>
        <v>5.2359877559829888</v>
      </c>
      <c r="V848">
        <f t="shared" si="394"/>
        <v>-3.9573598381397677</v>
      </c>
      <c r="W848">
        <f t="shared" si="406"/>
        <v>-13.157173888937605</v>
      </c>
      <c r="X848">
        <f t="shared" si="395"/>
        <v>-7.9211861329546158</v>
      </c>
      <c r="Y848" t="e">
        <f t="shared" si="396"/>
        <v>#NUM!</v>
      </c>
      <c r="Z848">
        <f t="shared" si="407"/>
        <v>1.2446926658640596</v>
      </c>
      <c r="AA848" t="e">
        <f t="shared" si="397"/>
        <v>#NUM!</v>
      </c>
      <c r="AD848">
        <f t="shared" si="408"/>
        <v>-5.7463957785221342E-10</v>
      </c>
      <c r="AE848">
        <f t="shared" si="398"/>
        <v>-0.64984433953759224</v>
      </c>
      <c r="AF848">
        <f t="shared" si="399"/>
        <v>20.032584510030713</v>
      </c>
      <c r="AG848">
        <f t="shared" si="409"/>
        <v>1.2446926658640596</v>
      </c>
      <c r="AH848">
        <f t="shared" si="410"/>
        <v>20.627432835782542</v>
      </c>
      <c r="AI848">
        <f t="shared" si="400"/>
        <v>0</v>
      </c>
    </row>
    <row r="849" spans="1:35" x14ac:dyDescent="0.3">
      <c r="A849">
        <f t="shared" si="421"/>
        <v>0.81499999999999995</v>
      </c>
      <c r="B849">
        <f t="shared" si="411"/>
        <v>1.2801987157408108</v>
      </c>
      <c r="C849">
        <f t="shared" si="416"/>
        <v>0.28652483114092525</v>
      </c>
      <c r="D849">
        <f t="shared" si="412"/>
        <v>1280201.5667358527</v>
      </c>
      <c r="E849">
        <f t="shared" si="417"/>
        <v>0.54902281856464852</v>
      </c>
      <c r="F849">
        <f t="shared" si="413"/>
        <v>3169673396.3629084</v>
      </c>
      <c r="G849" t="e">
        <f t="shared" si="414"/>
        <v>#NUM!</v>
      </c>
      <c r="H849" t="e">
        <f t="shared" si="415"/>
        <v>#NUM!</v>
      </c>
      <c r="I849">
        <f t="shared" si="418"/>
        <v>0.28652427485518278</v>
      </c>
      <c r="J849" t="e">
        <f t="shared" si="419"/>
        <v>#NUM!</v>
      </c>
      <c r="K849" t="e">
        <f t="shared" si="420"/>
        <v>#NUM!</v>
      </c>
      <c r="M849">
        <f t="shared" si="391"/>
        <v>21876916.266883567</v>
      </c>
      <c r="N849">
        <f t="shared" si="392"/>
        <v>21.876893739674376</v>
      </c>
      <c r="O849">
        <f t="shared" si="401"/>
        <v>-1.2499320174282191</v>
      </c>
      <c r="P849">
        <f t="shared" si="402"/>
        <v>20.626961722246158</v>
      </c>
      <c r="Q849">
        <f t="shared" si="403"/>
        <v>-908187760.18553662</v>
      </c>
      <c r="R849">
        <f t="shared" si="404"/>
        <v>0</v>
      </c>
      <c r="S849">
        <f t="shared" si="405"/>
        <v>0</v>
      </c>
      <c r="U849">
        <f t="shared" si="393"/>
        <v>5.2359877559829888</v>
      </c>
      <c r="V849">
        <f t="shared" si="394"/>
        <v>-3.9557890402421778</v>
      </c>
      <c r="W849">
        <f t="shared" si="406"/>
        <v>-13.227244322884827</v>
      </c>
      <c r="X849">
        <f t="shared" si="395"/>
        <v>-7.9912565669018383</v>
      </c>
      <c r="Y849" t="e">
        <f t="shared" si="396"/>
        <v>#NUM!</v>
      </c>
      <c r="Z849">
        <f t="shared" si="407"/>
        <v>1.2499300759340728</v>
      </c>
      <c r="AA849" t="e">
        <f t="shared" si="397"/>
        <v>#NUM!</v>
      </c>
      <c r="AD849">
        <f t="shared" si="408"/>
        <v>-5.7463957785221342E-10</v>
      </c>
      <c r="AE849">
        <f t="shared" si="398"/>
        <v>-0.65031545178254779</v>
      </c>
      <c r="AF849">
        <f t="shared" si="399"/>
        <v>20.027347098669271</v>
      </c>
      <c r="AG849">
        <f t="shared" si="409"/>
        <v>1.2499300759340728</v>
      </c>
      <c r="AH849">
        <f t="shared" si="410"/>
        <v>20.626961722246158</v>
      </c>
      <c r="AI849">
        <f t="shared" si="400"/>
        <v>0</v>
      </c>
    </row>
    <row r="850" spans="1:35" x14ac:dyDescent="0.3">
      <c r="A850">
        <f t="shared" si="421"/>
        <v>0.81599999999999995</v>
      </c>
      <c r="B850">
        <f t="shared" si="411"/>
        <v>1.2817695136384006</v>
      </c>
      <c r="C850">
        <f t="shared" si="416"/>
        <v>0.28501953950790809</v>
      </c>
      <c r="D850">
        <f t="shared" si="412"/>
        <v>1281772.3662042404</v>
      </c>
      <c r="E850">
        <f t="shared" si="417"/>
        <v>0.54639434724618174</v>
      </c>
      <c r="F850">
        <f t="shared" si="413"/>
        <v>3184921349.8844576</v>
      </c>
      <c r="G850" t="e">
        <f t="shared" si="414"/>
        <v>#NUM!</v>
      </c>
      <c r="H850" t="e">
        <f t="shared" si="415"/>
        <v>#NUM!</v>
      </c>
      <c r="I850">
        <f t="shared" si="418"/>
        <v>0.28501898599852499</v>
      </c>
      <c r="J850" t="e">
        <f t="shared" si="419"/>
        <v>#NUM!</v>
      </c>
      <c r="K850" t="e">
        <f t="shared" si="420"/>
        <v>#NUM!</v>
      </c>
      <c r="M850">
        <f t="shared" si="391"/>
        <v>21881715.31344524</v>
      </c>
      <c r="N850">
        <f t="shared" si="392"/>
        <v>21.881692780968585</v>
      </c>
      <c r="O850">
        <f t="shared" si="401"/>
        <v>-1.2551994833936519</v>
      </c>
      <c r="P850">
        <f t="shared" si="402"/>
        <v>20.626493297574932</v>
      </c>
      <c r="Q850">
        <f t="shared" si="403"/>
        <v>-907762442.24585176</v>
      </c>
      <c r="R850">
        <f t="shared" si="404"/>
        <v>0</v>
      </c>
      <c r="S850">
        <f t="shared" si="405"/>
        <v>0</v>
      </c>
      <c r="U850">
        <f t="shared" si="393"/>
        <v>5.2359877559829888</v>
      </c>
      <c r="V850">
        <f t="shared" si="394"/>
        <v>-3.954218242344588</v>
      </c>
      <c r="W850">
        <f t="shared" si="406"/>
        <v>-13.298049756940232</v>
      </c>
      <c r="X850">
        <f t="shared" si="395"/>
        <v>-8.0620620009572441</v>
      </c>
      <c r="Y850" t="e">
        <f t="shared" si="396"/>
        <v>#NUM!</v>
      </c>
      <c r="Z850">
        <f t="shared" si="407"/>
        <v>1.2551975413867233</v>
      </c>
      <c r="AA850" t="e">
        <f t="shared" si="397"/>
        <v>#NUM!</v>
      </c>
      <c r="AD850">
        <f t="shared" si="408"/>
        <v>-5.7463957785221342E-10</v>
      </c>
      <c r="AE850">
        <f t="shared" si="398"/>
        <v>-0.65078387594099019</v>
      </c>
      <c r="AF850">
        <f t="shared" si="399"/>
        <v>20.022079632703836</v>
      </c>
      <c r="AG850">
        <f t="shared" si="409"/>
        <v>1.2551975413867233</v>
      </c>
      <c r="AH850">
        <f t="shared" si="410"/>
        <v>20.626493297574932</v>
      </c>
      <c r="AI850">
        <f t="shared" si="400"/>
        <v>0</v>
      </c>
    </row>
    <row r="851" spans="1:35" x14ac:dyDescent="0.3">
      <c r="A851">
        <f t="shared" si="421"/>
        <v>0.81699999999999995</v>
      </c>
      <c r="B851">
        <f t="shared" si="411"/>
        <v>1.28334031153599</v>
      </c>
      <c r="C851">
        <f t="shared" si="416"/>
        <v>0.28351354461610401</v>
      </c>
      <c r="D851">
        <f t="shared" si="412"/>
        <v>1283343.1656726277</v>
      </c>
      <c r="E851">
        <f t="shared" si="417"/>
        <v>0.54376048343126837</v>
      </c>
      <c r="F851">
        <f t="shared" si="413"/>
        <v>3200348453.0896616</v>
      </c>
      <c r="G851" t="e">
        <f t="shared" si="414"/>
        <v>#NUM!</v>
      </c>
      <c r="H851" t="e">
        <f t="shared" si="415"/>
        <v>#NUM!</v>
      </c>
      <c r="I851">
        <f t="shared" si="418"/>
        <v>0.28351299411055986</v>
      </c>
      <c r="J851" t="e">
        <f t="shared" si="419"/>
        <v>#NUM!</v>
      </c>
      <c r="K851" t="e">
        <f t="shared" si="420"/>
        <v>#NUM!</v>
      </c>
      <c r="M851">
        <f t="shared" si="391"/>
        <v>21886547.418939885</v>
      </c>
      <c r="N851">
        <f t="shared" si="392"/>
        <v>21.886524881165389</v>
      </c>
      <c r="O851">
        <f t="shared" si="401"/>
        <v>-1.2604973222595544</v>
      </c>
      <c r="P851">
        <f t="shared" si="402"/>
        <v>20.626027558905836</v>
      </c>
      <c r="Q851">
        <f t="shared" si="403"/>
        <v>-907339760.6022377</v>
      </c>
      <c r="R851">
        <f t="shared" si="404"/>
        <v>0</v>
      </c>
      <c r="S851">
        <f t="shared" si="405"/>
        <v>0</v>
      </c>
      <c r="U851">
        <f t="shared" si="393"/>
        <v>5.2359877559829888</v>
      </c>
      <c r="V851">
        <f t="shared" si="394"/>
        <v>-3.952647444446999</v>
      </c>
      <c r="W851">
        <f t="shared" si="406"/>
        <v>-13.369602276756396</v>
      </c>
      <c r="X851">
        <f t="shared" si="395"/>
        <v>-8.1336145207734063</v>
      </c>
      <c r="Y851" t="e">
        <f t="shared" si="396"/>
        <v>#NUM!</v>
      </c>
      <c r="Z851">
        <f t="shared" si="407"/>
        <v>1.2604953805319399</v>
      </c>
      <c r="AA851" t="e">
        <f t="shared" si="397"/>
        <v>#NUM!</v>
      </c>
      <c r="AD851">
        <f t="shared" si="408"/>
        <v>-5.7463957785221342E-10</v>
      </c>
      <c r="AE851">
        <f t="shared" si="398"/>
        <v>-0.65124961488940281</v>
      </c>
      <c r="AF851">
        <f t="shared" si="399"/>
        <v>20.016781793837936</v>
      </c>
      <c r="AG851">
        <f t="shared" si="409"/>
        <v>1.2604953805319399</v>
      </c>
      <c r="AH851">
        <f t="shared" si="410"/>
        <v>20.626027558905832</v>
      </c>
      <c r="AI851">
        <f t="shared" si="400"/>
        <v>0</v>
      </c>
    </row>
    <row r="852" spans="1:35" x14ac:dyDescent="0.3">
      <c r="A852">
        <f t="shared" si="421"/>
        <v>0.81799999999999995</v>
      </c>
      <c r="B852">
        <f t="shared" si="411"/>
        <v>1.2849111094335799</v>
      </c>
      <c r="C852">
        <f t="shared" si="416"/>
        <v>0.28200685018141236</v>
      </c>
      <c r="D852">
        <f t="shared" si="412"/>
        <v>1284913.9651410156</v>
      </c>
      <c r="E852">
        <f t="shared" si="417"/>
        <v>0.5411212525288811</v>
      </c>
      <c r="F852">
        <f t="shared" si="413"/>
        <v>3215957632.1716652</v>
      </c>
      <c r="G852" t="e">
        <f t="shared" si="414"/>
        <v>#NUM!</v>
      </c>
      <c r="H852" t="e">
        <f t="shared" si="415"/>
        <v>#NUM!</v>
      </c>
      <c r="I852">
        <f t="shared" si="418"/>
        <v>0.28200630201395344</v>
      </c>
      <c r="J852" t="e">
        <f t="shared" si="419"/>
        <v>#NUM!</v>
      </c>
      <c r="K852" t="e">
        <f t="shared" si="420"/>
        <v>#NUM!</v>
      </c>
      <c r="M852">
        <f t="shared" si="391"/>
        <v>21891412.905491393</v>
      </c>
      <c r="N852">
        <f t="shared" si="392"/>
        <v>21.891390362388361</v>
      </c>
      <c r="O852">
        <f t="shared" si="401"/>
        <v>-1.2658258607265158</v>
      </c>
      <c r="P852">
        <f t="shared" si="402"/>
        <v>20.625564501661845</v>
      </c>
      <c r="Q852">
        <f t="shared" si="403"/>
        <v>-906919707.60603929</v>
      </c>
      <c r="R852">
        <f t="shared" si="404"/>
        <v>0</v>
      </c>
      <c r="S852">
        <f t="shared" si="405"/>
        <v>0</v>
      </c>
      <c r="U852">
        <f t="shared" si="393"/>
        <v>5.2359877559829888</v>
      </c>
      <c r="V852">
        <f t="shared" si="394"/>
        <v>-3.9510766465494092</v>
      </c>
      <c r="W852">
        <f t="shared" si="406"/>
        <v>-13.441914233540546</v>
      </c>
      <c r="X852">
        <f t="shared" si="395"/>
        <v>-8.2059264775575578</v>
      </c>
      <c r="Y852" t="e">
        <f t="shared" si="396"/>
        <v>#NUM!</v>
      </c>
      <c r="Z852">
        <f t="shared" si="407"/>
        <v>1.2658239169156071</v>
      </c>
      <c r="AA852" t="e">
        <f t="shared" si="397"/>
        <v>#NUM!</v>
      </c>
      <c r="AD852">
        <f t="shared" si="408"/>
        <v>-5.7463957785221342E-10</v>
      </c>
      <c r="AE852">
        <f t="shared" si="398"/>
        <v>-0.6517126700500997</v>
      </c>
      <c r="AF852">
        <f t="shared" si="399"/>
        <v>20.011453255370974</v>
      </c>
      <c r="AG852">
        <f t="shared" si="409"/>
        <v>1.2658239169156071</v>
      </c>
      <c r="AH852">
        <f t="shared" si="410"/>
        <v>20.625564501661842</v>
      </c>
      <c r="AI852">
        <f t="shared" si="400"/>
        <v>0</v>
      </c>
    </row>
    <row r="853" spans="1:35" x14ac:dyDescent="0.3">
      <c r="A853">
        <f t="shared" si="421"/>
        <v>0.81899999999999995</v>
      </c>
      <c r="B853">
        <f t="shared" si="411"/>
        <v>1.2864819073311695</v>
      </c>
      <c r="C853">
        <f t="shared" si="416"/>
        <v>0.28049945992145991</v>
      </c>
      <c r="D853">
        <f t="shared" si="412"/>
        <v>1286484.764609403</v>
      </c>
      <c r="E853">
        <f t="shared" si="417"/>
        <v>0.53847668136955784</v>
      </c>
      <c r="F853">
        <f t="shared" si="413"/>
        <v>3231751870.061439</v>
      </c>
      <c r="G853" t="e">
        <f t="shared" si="414"/>
        <v>#NUM!</v>
      </c>
      <c r="H853" t="e">
        <f t="shared" si="415"/>
        <v>#NUM!</v>
      </c>
      <c r="I853">
        <f t="shared" si="418"/>
        <v>0.28049891476628352</v>
      </c>
      <c r="J853" t="e">
        <f t="shared" si="419"/>
        <v>#NUM!</v>
      </c>
      <c r="K853" t="e">
        <f t="shared" si="420"/>
        <v>#NUM!</v>
      </c>
      <c r="M853">
        <f t="shared" si="391"/>
        <v>21896312.098071244</v>
      </c>
      <c r="N853">
        <f t="shared" si="392"/>
        <v>21.89628954960865</v>
      </c>
      <c r="O853">
        <f t="shared" si="401"/>
        <v>-1.2711854229527757</v>
      </c>
      <c r="P853">
        <f t="shared" si="402"/>
        <v>20.625104126655874</v>
      </c>
      <c r="Q853">
        <f t="shared" si="403"/>
        <v>-906502280.52506959</v>
      </c>
      <c r="R853">
        <f t="shared" si="404"/>
        <v>0</v>
      </c>
      <c r="S853">
        <f t="shared" si="405"/>
        <v>0</v>
      </c>
      <c r="U853">
        <f t="shared" si="393"/>
        <v>5.2359877559829888</v>
      </c>
      <c r="V853">
        <f t="shared" si="394"/>
        <v>-3.9495058486518193</v>
      </c>
      <c r="W853">
        <f t="shared" si="406"/>
        <v>-13.514998251390354</v>
      </c>
      <c r="X853">
        <f t="shared" si="395"/>
        <v>-8.2790104954073662</v>
      </c>
      <c r="Y853" t="e">
        <f t="shared" si="396"/>
        <v>#NUM!</v>
      </c>
      <c r="Z853">
        <f t="shared" si="407"/>
        <v>1.2711834794349297</v>
      </c>
      <c r="AA853" t="e">
        <f t="shared" si="397"/>
        <v>#NUM!</v>
      </c>
      <c r="AD853">
        <f t="shared" si="408"/>
        <v>-5.7463957785221342E-10</v>
      </c>
      <c r="AE853">
        <f t="shared" si="398"/>
        <v>-0.65217304534913256</v>
      </c>
      <c r="AF853">
        <f t="shared" si="399"/>
        <v>20.006093693144713</v>
      </c>
      <c r="AG853">
        <f t="shared" si="409"/>
        <v>1.2711834794349297</v>
      </c>
      <c r="AH853">
        <f t="shared" si="410"/>
        <v>20.62510412665587</v>
      </c>
      <c r="AI853">
        <f t="shared" si="400"/>
        <v>0</v>
      </c>
    </row>
    <row r="854" spans="1:35" x14ac:dyDescent="0.3">
      <c r="A854">
        <f t="shared" si="421"/>
        <v>0.82</v>
      </c>
      <c r="B854">
        <f t="shared" si="411"/>
        <v>1.2880527052287589</v>
      </c>
      <c r="C854">
        <f t="shared" si="416"/>
        <v>0.27899137755558973</v>
      </c>
      <c r="D854">
        <f t="shared" si="412"/>
        <v>1288055.5640777904</v>
      </c>
      <c r="E854">
        <f t="shared" si="417"/>
        <v>0.53582679566334379</v>
      </c>
      <c r="F854">
        <f t="shared" si="413"/>
        <v>3247734223.2319341</v>
      </c>
      <c r="G854" t="e">
        <f t="shared" si="414"/>
        <v>#NUM!</v>
      </c>
      <c r="H854" t="e">
        <f t="shared" si="415"/>
        <v>#NUM!</v>
      </c>
      <c r="I854">
        <f t="shared" si="418"/>
        <v>0.27899083519345225</v>
      </c>
      <c r="J854" t="e">
        <f t="shared" si="419"/>
        <v>#NUM!</v>
      </c>
      <c r="K854" t="e">
        <f t="shared" si="420"/>
        <v>#NUM!</v>
      </c>
      <c r="M854">
        <f t="shared" ref="M854:M917" si="422">alpha*LN(F854)</f>
        <v>21901245.329298511</v>
      </c>
      <c r="N854">
        <f t="shared" ref="N854:N917" si="423">(LN(cat0)+LN(C854)+M854)/(alpha-1)</f>
        <v>21.901222775444992</v>
      </c>
      <c r="O854">
        <f t="shared" si="401"/>
        <v>-1.2765763464692925</v>
      </c>
      <c r="P854">
        <f t="shared" si="402"/>
        <v>20.624646428975701</v>
      </c>
      <c r="Q854">
        <f t="shared" si="403"/>
        <v>-906087471.46103477</v>
      </c>
      <c r="R854">
        <f t="shared" si="404"/>
        <v>0</v>
      </c>
      <c r="S854">
        <f t="shared" si="405"/>
        <v>0</v>
      </c>
      <c r="U854">
        <f t="shared" ref="U854:U917" si="424">ea</f>
        <v>5.2359877559829888</v>
      </c>
      <c r="V854">
        <f t="shared" ref="V854:V917" si="425">$W$4+B854</f>
        <v>-3.9479350507542299</v>
      </c>
      <c r="W854">
        <f t="shared" si="406"/>
        <v>-13.588867234874499</v>
      </c>
      <c r="X854">
        <f t="shared" ref="X854:X917" si="426">$W$5+W854</f>
        <v>-8.3528794788915093</v>
      </c>
      <c r="Y854" t="e">
        <f t="shared" ref="Y854:Y917" si="427">LN(V854) - LN($W$4)</f>
        <v>#NUM!</v>
      </c>
      <c r="Z854">
        <f t="shared" si="407"/>
        <v>1.27657440245701</v>
      </c>
      <c r="AA854" t="e">
        <f t="shared" ref="AA854:AA917" si="428">X854+Y854-Z854</f>
        <v>#NUM!</v>
      </c>
      <c r="AD854">
        <f t="shared" si="408"/>
        <v>-5.7463957785221342E-10</v>
      </c>
      <c r="AE854">
        <f t="shared" ref="AE854:AE917" si="429">alpha/(alpha-1)*(LN(C854)-LN(E854))</f>
        <v>-0.65263074253486819</v>
      </c>
      <c r="AF854">
        <f t="shared" ref="AF854:AF917" si="430">$E$18+LN(I854)</f>
        <v>20.000702769628198</v>
      </c>
      <c r="AG854">
        <f t="shared" si="409"/>
        <v>1.27657440245701</v>
      </c>
      <c r="AH854">
        <f t="shared" si="410"/>
        <v>20.624646428975701</v>
      </c>
      <c r="AI854">
        <f t="shared" ref="AI854:AI917" si="431">AH854-P854</f>
        <v>0</v>
      </c>
    </row>
    <row r="855" spans="1:35" x14ac:dyDescent="0.3">
      <c r="A855">
        <f t="shared" si="421"/>
        <v>0.82099999999999995</v>
      </c>
      <c r="B855">
        <f t="shared" si="411"/>
        <v>1.2896235031263488</v>
      </c>
      <c r="C855">
        <f t="shared" si="416"/>
        <v>0.27748260680485198</v>
      </c>
      <c r="D855">
        <f t="shared" si="412"/>
        <v>1289626.363546178</v>
      </c>
      <c r="E855">
        <f t="shared" si="417"/>
        <v>0.53317162136656182</v>
      </c>
      <c r="F855">
        <f t="shared" si="413"/>
        <v>3263907815.5364203</v>
      </c>
      <c r="G855" t="e">
        <f t="shared" si="414"/>
        <v>#NUM!</v>
      </c>
      <c r="H855" t="e">
        <f t="shared" si="415"/>
        <v>#NUM!</v>
      </c>
      <c r="I855">
        <f t="shared" si="418"/>
        <v>0.27748206723986907</v>
      </c>
      <c r="J855" t="e">
        <f t="shared" si="419"/>
        <v>#NUM!</v>
      </c>
      <c r="K855" t="e">
        <f t="shared" si="420"/>
        <v>#NUM!</v>
      </c>
      <c r="M855">
        <f t="shared" si="422"/>
        <v>21906212.937051378</v>
      </c>
      <c r="N855">
        <f t="shared" si="423"/>
        <v>21.906190377775236</v>
      </c>
      <c r="O855">
        <f t="shared" ref="O855:O918" si="432">LN(I855)</f>
        <v>-1.2819989704428059</v>
      </c>
      <c r="P855">
        <f t="shared" ref="P855:P918" si="433">N855+O855</f>
        <v>20.624191407332429</v>
      </c>
      <c r="Q855">
        <f t="shared" ref="Q855:Q918" si="434">P855-EXP(P855)</f>
        <v>-905675275.82797134</v>
      </c>
      <c r="R855">
        <f t="shared" ref="R855:R918" si="435">EXP(Q855)</f>
        <v>0</v>
      </c>
      <c r="S855">
        <f t="shared" ref="S855:S918" si="436">IFERROR(P855-LN(J855),0)</f>
        <v>0</v>
      </c>
      <c r="U855">
        <f t="shared" si="424"/>
        <v>5.2359877559829888</v>
      </c>
      <c r="V855">
        <f t="shared" si="425"/>
        <v>-3.9463642528566401</v>
      </c>
      <c r="W855">
        <f t="shared" ref="W855:W918" si="437">V855*TAN(B855)</f>
        <v>-13.663534376867206</v>
      </c>
      <c r="X855">
        <f t="shared" si="426"/>
        <v>-8.4275466208842182</v>
      </c>
      <c r="Y855" t="e">
        <f t="shared" si="427"/>
        <v>#NUM!</v>
      </c>
      <c r="Z855">
        <f t="shared" ref="Z855:Z918" si="438">-LN(C855)</f>
        <v>1.2819970259407207</v>
      </c>
      <c r="AA855" t="e">
        <f t="shared" si="428"/>
        <v>#NUM!</v>
      </c>
      <c r="AD855">
        <f t="shared" ref="AD855:AD918" si="439">$D$14</f>
        <v>-5.7463957785221342E-10</v>
      </c>
      <c r="AE855">
        <f t="shared" si="429"/>
        <v>-0.65308576368833327</v>
      </c>
      <c r="AF855">
        <f t="shared" si="430"/>
        <v>19.995280145654682</v>
      </c>
      <c r="AG855">
        <f t="shared" ref="AG855:AG918" si="440">-LN(C855)</f>
        <v>1.2819970259407207</v>
      </c>
      <c r="AH855">
        <f t="shared" ref="AH855:AH918" si="441">SUM(AD855:AG855)</f>
        <v>20.624191407332432</v>
      </c>
      <c r="AI855">
        <f t="shared" si="431"/>
        <v>0</v>
      </c>
    </row>
    <row r="856" spans="1:35" x14ac:dyDescent="0.3">
      <c r="A856">
        <f t="shared" si="421"/>
        <v>0.82199999999999995</v>
      </c>
      <c r="B856">
        <f t="shared" si="411"/>
        <v>1.2911943010239384</v>
      </c>
      <c r="C856">
        <f t="shared" si="416"/>
        <v>0.27597315139199657</v>
      </c>
      <c r="D856">
        <f t="shared" si="412"/>
        <v>1291197.1630145656</v>
      </c>
      <c r="E856">
        <f t="shared" si="417"/>
        <v>0.53051118488090399</v>
      </c>
      <c r="F856">
        <f t="shared" si="413"/>
        <v>3280275838.8425193</v>
      </c>
      <c r="G856" t="e">
        <f t="shared" si="414"/>
        <v>#NUM!</v>
      </c>
      <c r="H856" t="e">
        <f t="shared" si="415"/>
        <v>#NUM!</v>
      </c>
      <c r="I856">
        <f t="shared" si="418"/>
        <v>0.27597261462826134</v>
      </c>
      <c r="J856" t="e">
        <f t="shared" si="419"/>
        <v>#NUM!</v>
      </c>
      <c r="K856" t="e">
        <f t="shared" si="420"/>
        <v>#NUM!</v>
      </c>
      <c r="M856">
        <f t="shared" si="422"/>
        <v>21911215.264207933</v>
      </c>
      <c r="N856">
        <f t="shared" si="423"/>
        <v>21.91119269947712</v>
      </c>
      <c r="O856">
        <f t="shared" si="432"/>
        <v>-1.2874536405492232</v>
      </c>
      <c r="P856">
        <f t="shared" si="433"/>
        <v>20.623739058927896</v>
      </c>
      <c r="Q856">
        <f t="shared" si="434"/>
        <v>-905265687.69830143</v>
      </c>
      <c r="R856">
        <f t="shared" si="435"/>
        <v>0</v>
      </c>
      <c r="S856">
        <f t="shared" si="436"/>
        <v>0</v>
      </c>
      <c r="U856">
        <f t="shared" si="424"/>
        <v>5.2359877559829888</v>
      </c>
      <c r="V856">
        <f t="shared" si="425"/>
        <v>-3.9447934549590506</v>
      </c>
      <c r="W856">
        <f t="shared" si="437"/>
        <v>-13.739013166646794</v>
      </c>
      <c r="X856">
        <f t="shared" si="426"/>
        <v>-8.5030254106638061</v>
      </c>
      <c r="Y856" t="e">
        <f t="shared" si="427"/>
        <v>#NUM!</v>
      </c>
      <c r="Z856">
        <f t="shared" si="438"/>
        <v>1.2874516955619861</v>
      </c>
      <c r="AA856" t="e">
        <f t="shared" si="428"/>
        <v>#NUM!</v>
      </c>
      <c r="AD856">
        <f t="shared" si="439"/>
        <v>-5.7463957785221342E-10</v>
      </c>
      <c r="AE856">
        <f t="shared" si="429"/>
        <v>-0.65353811160771924</v>
      </c>
      <c r="AF856">
        <f t="shared" si="430"/>
        <v>19.989825475548265</v>
      </c>
      <c r="AG856">
        <f t="shared" si="440"/>
        <v>1.2874516955619861</v>
      </c>
      <c r="AH856">
        <f t="shared" si="441"/>
        <v>20.623739058927892</v>
      </c>
      <c r="AI856">
        <f t="shared" si="431"/>
        <v>0</v>
      </c>
    </row>
    <row r="857" spans="1:35" x14ac:dyDescent="0.3">
      <c r="A857">
        <f t="shared" si="421"/>
        <v>0.82299999999999995</v>
      </c>
      <c r="B857">
        <f t="shared" si="411"/>
        <v>1.292765098921528</v>
      </c>
      <c r="C857">
        <f t="shared" si="416"/>
        <v>0.27446301504146187</v>
      </c>
      <c r="D857">
        <f t="shared" si="412"/>
        <v>1292767.9624829532</v>
      </c>
      <c r="E857">
        <f t="shared" si="417"/>
        <v>0.52784551246380551</v>
      </c>
      <c r="F857">
        <f t="shared" si="413"/>
        <v>3296841558.5798388</v>
      </c>
      <c r="G857" t="e">
        <f t="shared" si="414"/>
        <v>#NUM!</v>
      </c>
      <c r="H857" t="e">
        <f t="shared" si="415"/>
        <v>#NUM!</v>
      </c>
      <c r="I857">
        <f t="shared" si="418"/>
        <v>0.27446248085915637</v>
      </c>
      <c r="J857" t="e">
        <f t="shared" si="419"/>
        <v>#NUM!</v>
      </c>
      <c r="K857" t="e">
        <f t="shared" si="420"/>
        <v>#NUM!</v>
      </c>
      <c r="M857">
        <f t="shared" si="422"/>
        <v>21916252.659872957</v>
      </c>
      <c r="N857">
        <f t="shared" si="423"/>
        <v>21.91623008965508</v>
      </c>
      <c r="O857">
        <f t="shared" si="432"/>
        <v>-1.2929407091260607</v>
      </c>
      <c r="P857">
        <f t="shared" si="433"/>
        <v>20.62328938052902</v>
      </c>
      <c r="Q857">
        <f t="shared" si="434"/>
        <v>-904858700.77794671</v>
      </c>
      <c r="R857">
        <f t="shared" si="435"/>
        <v>0</v>
      </c>
      <c r="S857">
        <f t="shared" si="436"/>
        <v>0</v>
      </c>
      <c r="U857">
        <f t="shared" si="424"/>
        <v>5.2359877559829888</v>
      </c>
      <c r="V857">
        <f t="shared" si="425"/>
        <v>-3.9432226570614608</v>
      </c>
      <c r="W857">
        <f t="shared" si="437"/>
        <v>-13.815317398268943</v>
      </c>
      <c r="X857">
        <f t="shared" si="426"/>
        <v>-8.5793296422859555</v>
      </c>
      <c r="Y857" t="e">
        <f t="shared" si="427"/>
        <v>#NUM!</v>
      </c>
      <c r="Z857">
        <f t="shared" si="438"/>
        <v>1.2929387628426052</v>
      </c>
      <c r="AA857" t="e">
        <f t="shared" si="428"/>
        <v>#NUM!</v>
      </c>
      <c r="AD857">
        <f t="shared" si="439"/>
        <v>-5.7463957785221342E-10</v>
      </c>
      <c r="AE857">
        <f t="shared" si="429"/>
        <v>-0.65398778871037866</v>
      </c>
      <c r="AF857">
        <f t="shared" si="430"/>
        <v>19.984338406971428</v>
      </c>
      <c r="AG857">
        <f t="shared" si="440"/>
        <v>1.2929387628426052</v>
      </c>
      <c r="AH857">
        <f t="shared" si="441"/>
        <v>20.623289380529016</v>
      </c>
      <c r="AI857">
        <f t="shared" si="431"/>
        <v>0</v>
      </c>
    </row>
    <row r="858" spans="1:35" x14ac:dyDescent="0.3">
      <c r="A858">
        <f t="shared" si="421"/>
        <v>0.82399999999999995</v>
      </c>
      <c r="B858">
        <f t="shared" si="411"/>
        <v>1.2943358968191176</v>
      </c>
      <c r="C858">
        <f t="shared" si="416"/>
        <v>0.27295220147936672</v>
      </c>
      <c r="D858">
        <f t="shared" si="412"/>
        <v>1294338.7619513406</v>
      </c>
      <c r="E858">
        <f t="shared" si="417"/>
        <v>0.52517463062251557</v>
      </c>
      <c r="F858">
        <f t="shared" si="413"/>
        <v>3313608313.3676381</v>
      </c>
      <c r="G858" t="e">
        <f t="shared" si="414"/>
        <v>#NUM!</v>
      </c>
      <c r="H858" t="e">
        <f t="shared" si="415"/>
        <v>#NUM!</v>
      </c>
      <c r="I858">
        <f t="shared" si="418"/>
        <v>0.2729516703303192</v>
      </c>
      <c r="J858" t="e">
        <f t="shared" si="419"/>
        <v>#NUM!</v>
      </c>
      <c r="K858" t="e">
        <f t="shared" si="420"/>
        <v>#NUM!</v>
      </c>
      <c r="M858">
        <f t="shared" si="422"/>
        <v>21921325.478768762</v>
      </c>
      <c r="N858">
        <f t="shared" si="423"/>
        <v>21.921302903031062</v>
      </c>
      <c r="O858">
        <f t="shared" si="432"/>
        <v>-1.298460531226221</v>
      </c>
      <c r="P858">
        <f t="shared" si="433"/>
        <v>20.62284237180484</v>
      </c>
      <c r="Q858">
        <f t="shared" si="434"/>
        <v>-904454311.42529511</v>
      </c>
      <c r="R858">
        <f t="shared" si="435"/>
        <v>0</v>
      </c>
      <c r="S858">
        <f t="shared" si="436"/>
        <v>0</v>
      </c>
      <c r="U858">
        <f t="shared" si="424"/>
        <v>5.2359877559829888</v>
      </c>
      <c r="V858">
        <f t="shared" si="425"/>
        <v>-3.941651859163871</v>
      </c>
      <c r="W858">
        <f t="shared" si="437"/>
        <v>-13.892461179225254</v>
      </c>
      <c r="X858">
        <f t="shared" si="426"/>
        <v>-8.6564734232422644</v>
      </c>
      <c r="Y858" t="e">
        <f t="shared" si="427"/>
        <v>#NUM!</v>
      </c>
      <c r="Z858">
        <f t="shared" si="438"/>
        <v>1.2984585852827135</v>
      </c>
      <c r="AA858" t="e">
        <f t="shared" si="428"/>
        <v>#NUM!</v>
      </c>
      <c r="AD858">
        <f t="shared" si="439"/>
        <v>-5.7463957785221342E-10</v>
      </c>
      <c r="AE858">
        <f t="shared" si="429"/>
        <v>-0.65443479777450297</v>
      </c>
      <c r="AF858">
        <f t="shared" si="430"/>
        <v>19.978818584871266</v>
      </c>
      <c r="AG858">
        <f t="shared" si="440"/>
        <v>1.2984585852827135</v>
      </c>
      <c r="AH858">
        <f t="shared" si="441"/>
        <v>20.622842371804836</v>
      </c>
      <c r="AI858">
        <f t="shared" si="431"/>
        <v>0</v>
      </c>
    </row>
    <row r="859" spans="1:35" x14ac:dyDescent="0.3">
      <c r="A859">
        <f t="shared" si="421"/>
        <v>0.82499999999999996</v>
      </c>
      <c r="B859">
        <f t="shared" si="411"/>
        <v>1.2959066947167075</v>
      </c>
      <c r="C859">
        <f t="shared" si="416"/>
        <v>0.2714407144335006</v>
      </c>
      <c r="D859">
        <f t="shared" si="412"/>
        <v>1295909.5614197284</v>
      </c>
      <c r="E859">
        <f t="shared" si="417"/>
        <v>0.52249856512314996</v>
      </c>
      <c r="F859">
        <f t="shared" si="413"/>
        <v>3330579523.3913903</v>
      </c>
      <c r="G859" t="e">
        <f t="shared" si="414"/>
        <v>#NUM!</v>
      </c>
      <c r="H859" t="e">
        <f t="shared" si="415"/>
        <v>#NUM!</v>
      </c>
      <c r="I859">
        <f t="shared" si="418"/>
        <v>0.27144018564967121</v>
      </c>
      <c r="J859" t="e">
        <f t="shared" si="419"/>
        <v>#NUM!</v>
      </c>
      <c r="K859" t="e">
        <f t="shared" si="420"/>
        <v>#NUM!</v>
      </c>
      <c r="M859">
        <f t="shared" si="422"/>
        <v>21926434.083257739</v>
      </c>
      <c r="N859">
        <f t="shared" si="423"/>
        <v>21.926411501967095</v>
      </c>
      <c r="O859">
        <f t="shared" si="432"/>
        <v>-1.304013474562721</v>
      </c>
      <c r="P859">
        <f t="shared" si="433"/>
        <v>20.622398027404373</v>
      </c>
      <c r="Q859">
        <f t="shared" si="434"/>
        <v>-904052511.48320401</v>
      </c>
      <c r="R859">
        <f t="shared" si="435"/>
        <v>0</v>
      </c>
      <c r="S859">
        <f t="shared" si="436"/>
        <v>0</v>
      </c>
      <c r="U859">
        <f t="shared" si="424"/>
        <v>5.2359877559829888</v>
      </c>
      <c r="V859">
        <f t="shared" si="425"/>
        <v>-3.9400810612662811</v>
      </c>
      <c r="W859">
        <f t="shared" si="437"/>
        <v>-13.970458939398746</v>
      </c>
      <c r="X859">
        <f t="shared" si="426"/>
        <v>-8.7344711834157565</v>
      </c>
      <c r="Y859" t="e">
        <f t="shared" si="427"/>
        <v>#NUM!</v>
      </c>
      <c r="Z859">
        <f t="shared" si="438"/>
        <v>1.3040115264970245</v>
      </c>
      <c r="AA859" t="e">
        <f t="shared" si="428"/>
        <v>#NUM!</v>
      </c>
      <c r="AD859">
        <f t="shared" si="439"/>
        <v>-5.7463957785221342E-10</v>
      </c>
      <c r="AE859">
        <f t="shared" si="429"/>
        <v>-0.65487914005277825</v>
      </c>
      <c r="AF859">
        <f t="shared" si="430"/>
        <v>19.973265641534766</v>
      </c>
      <c r="AG859">
        <f t="shared" si="440"/>
        <v>1.3040115264970245</v>
      </c>
      <c r="AH859">
        <f t="shared" si="441"/>
        <v>20.622398027404373</v>
      </c>
      <c r="AI859">
        <f t="shared" si="431"/>
        <v>0</v>
      </c>
    </row>
    <row r="860" spans="1:35" x14ac:dyDescent="0.3">
      <c r="A860">
        <f t="shared" si="421"/>
        <v>0.82599999999999996</v>
      </c>
      <c r="B860">
        <f t="shared" si="411"/>
        <v>1.2974774926142971</v>
      </c>
      <c r="C860">
        <f t="shared" si="416"/>
        <v>0.26992855763331547</v>
      </c>
      <c r="D860">
        <f t="shared" si="412"/>
        <v>1297480.3608881158</v>
      </c>
      <c r="E860">
        <f t="shared" si="417"/>
        <v>0.51981734317070882</v>
      </c>
      <c r="F860">
        <f t="shared" si="413"/>
        <v>3347758678.8193297</v>
      </c>
      <c r="G860" t="e">
        <f t="shared" si="414"/>
        <v>#NUM!</v>
      </c>
      <c r="H860" t="e">
        <f t="shared" si="415"/>
        <v>#NUM!</v>
      </c>
      <c r="I860">
        <f t="shared" si="418"/>
        <v>0.26992803189087772</v>
      </c>
      <c r="J860" t="e">
        <f t="shared" si="419"/>
        <v>#NUM!</v>
      </c>
      <c r="K860" t="e">
        <f t="shared" si="420"/>
        <v>#NUM!</v>
      </c>
      <c r="M860">
        <f t="shared" si="422"/>
        <v>21931578.839327019</v>
      </c>
      <c r="N860">
        <f t="shared" si="423"/>
        <v>21.931556252449944</v>
      </c>
      <c r="O860">
        <f t="shared" si="432"/>
        <v>-1.3095999040664463</v>
      </c>
      <c r="P860">
        <f t="shared" si="433"/>
        <v>20.621956348383499</v>
      </c>
      <c r="Q860">
        <f t="shared" si="434"/>
        <v>-903653298.6149112</v>
      </c>
      <c r="R860">
        <f t="shared" si="435"/>
        <v>0</v>
      </c>
      <c r="S860">
        <f t="shared" si="436"/>
        <v>0</v>
      </c>
      <c r="U860">
        <f t="shared" si="424"/>
        <v>5.2359877559829888</v>
      </c>
      <c r="V860">
        <f t="shared" si="425"/>
        <v>-3.9385102633686917</v>
      </c>
      <c r="W860">
        <f t="shared" si="437"/>
        <v>-14.049325440328104</v>
      </c>
      <c r="X860">
        <f t="shared" si="426"/>
        <v>-8.8133376843451146</v>
      </c>
      <c r="Y860" t="e">
        <f t="shared" si="427"/>
        <v>#NUM!</v>
      </c>
      <c r="Z860">
        <f t="shared" si="438"/>
        <v>1.3095979563549689</v>
      </c>
      <c r="AA860" t="e">
        <f t="shared" si="428"/>
        <v>#NUM!</v>
      </c>
      <c r="AD860">
        <f t="shared" si="439"/>
        <v>-5.7463957785221342E-10</v>
      </c>
      <c r="AE860">
        <f t="shared" si="429"/>
        <v>-0.65532081942787146</v>
      </c>
      <c r="AF860">
        <f t="shared" si="430"/>
        <v>19.967679212031044</v>
      </c>
      <c r="AG860">
        <f t="shared" si="440"/>
        <v>1.3095979563549689</v>
      </c>
      <c r="AH860">
        <f t="shared" si="441"/>
        <v>20.621956348383502</v>
      </c>
      <c r="AI860">
        <f t="shared" si="431"/>
        <v>0</v>
      </c>
    </row>
    <row r="861" spans="1:35" x14ac:dyDescent="0.3">
      <c r="A861">
        <f t="shared" si="421"/>
        <v>0.82699999999999996</v>
      </c>
      <c r="B861">
        <f t="shared" si="411"/>
        <v>1.2990482905118867</v>
      </c>
      <c r="C861">
        <f t="shared" si="416"/>
        <v>0.26841573480991515</v>
      </c>
      <c r="D861">
        <f t="shared" si="412"/>
        <v>1299051.1603565034</v>
      </c>
      <c r="E861">
        <f t="shared" si="417"/>
        <v>0.51713099063221102</v>
      </c>
      <c r="F861">
        <f t="shared" si="413"/>
        <v>3365149359.6874976</v>
      </c>
      <c r="G861" t="e">
        <f t="shared" si="414"/>
        <v>#NUM!</v>
      </c>
      <c r="H861" t="e">
        <f t="shared" si="415"/>
        <v>#NUM!</v>
      </c>
      <c r="I861">
        <f t="shared" si="418"/>
        <v>0.26841521188876399</v>
      </c>
      <c r="J861" t="e">
        <f t="shared" si="419"/>
        <v>#NUM!</v>
      </c>
      <c r="K861" t="e">
        <f t="shared" si="420"/>
        <v>#NUM!</v>
      </c>
      <c r="M861">
        <f t="shared" si="422"/>
        <v>21936760.122033246</v>
      </c>
      <c r="N861">
        <f t="shared" si="423"/>
        <v>21.936737529535879</v>
      </c>
      <c r="O861">
        <f t="shared" si="432"/>
        <v>-1.3152201993029995</v>
      </c>
      <c r="P861">
        <f t="shared" si="433"/>
        <v>20.62151733023288</v>
      </c>
      <c r="Q861">
        <f t="shared" si="434"/>
        <v>-903256665.47728217</v>
      </c>
      <c r="R861">
        <f t="shared" si="435"/>
        <v>0</v>
      </c>
      <c r="S861">
        <f t="shared" si="436"/>
        <v>0</v>
      </c>
      <c r="U861">
        <f t="shared" si="424"/>
        <v>5.2359877559829888</v>
      </c>
      <c r="V861">
        <f t="shared" si="425"/>
        <v>-3.9369394654711023</v>
      </c>
      <c r="W861">
        <f t="shared" si="437"/>
        <v>-14.129075784793336</v>
      </c>
      <c r="X861">
        <f t="shared" si="426"/>
        <v>-8.8930880288103467</v>
      </c>
      <c r="Y861" t="e">
        <f t="shared" si="427"/>
        <v>#NUM!</v>
      </c>
      <c r="Z861">
        <f t="shared" si="438"/>
        <v>1.3152182511248836</v>
      </c>
      <c r="AA861" t="e">
        <f t="shared" si="428"/>
        <v>#NUM!</v>
      </c>
      <c r="AD861">
        <f t="shared" si="439"/>
        <v>-5.7463957785221342E-10</v>
      </c>
      <c r="AE861">
        <f t="shared" si="429"/>
        <v>-0.65575983711185637</v>
      </c>
      <c r="AF861">
        <f t="shared" si="430"/>
        <v>19.96205891679449</v>
      </c>
      <c r="AG861">
        <f t="shared" si="440"/>
        <v>1.3152182511248836</v>
      </c>
      <c r="AH861">
        <f t="shared" si="441"/>
        <v>20.621517330232876</v>
      </c>
      <c r="AI861">
        <f t="shared" si="431"/>
        <v>0</v>
      </c>
    </row>
    <row r="862" spans="1:35" x14ac:dyDescent="0.3">
      <c r="A862">
        <f t="shared" si="421"/>
        <v>0.82799999999999996</v>
      </c>
      <c r="B862">
        <f t="shared" si="411"/>
        <v>1.3006190884094764</v>
      </c>
      <c r="C862">
        <f t="shared" si="416"/>
        <v>0.26690224969604703</v>
      </c>
      <c r="D862">
        <f t="shared" si="412"/>
        <v>1300621.9598248911</v>
      </c>
      <c r="E862">
        <f t="shared" si="417"/>
        <v>0.51443953421939359</v>
      </c>
      <c r="F862">
        <f t="shared" si="413"/>
        <v>3382755224.3649912</v>
      </c>
      <c r="G862" t="e">
        <f t="shared" si="414"/>
        <v>#NUM!</v>
      </c>
      <c r="H862" t="e">
        <f t="shared" si="415"/>
        <v>#NUM!</v>
      </c>
      <c r="I862">
        <f t="shared" si="418"/>
        <v>0.26690172937576012</v>
      </c>
      <c r="J862" t="e">
        <f t="shared" si="419"/>
        <v>#NUM!</v>
      </c>
      <c r="K862" t="e">
        <f t="shared" si="420"/>
        <v>#NUM!</v>
      </c>
      <c r="M862">
        <f t="shared" si="422"/>
        <v>21941978.311476771</v>
      </c>
      <c r="N862">
        <f t="shared" si="423"/>
        <v>21.941955713324859</v>
      </c>
      <c r="O862">
        <f t="shared" si="432"/>
        <v>-1.3208747431031034</v>
      </c>
      <c r="P862">
        <f t="shared" si="433"/>
        <v>20.621080970221755</v>
      </c>
      <c r="Q862">
        <f t="shared" si="434"/>
        <v>-902862606.36219609</v>
      </c>
      <c r="R862">
        <f t="shared" si="435"/>
        <v>0</v>
      </c>
      <c r="S862">
        <f t="shared" si="436"/>
        <v>0</v>
      </c>
      <c r="U862">
        <f t="shared" si="424"/>
        <v>5.2359877559829888</v>
      </c>
      <c r="V862">
        <f t="shared" si="425"/>
        <v>-3.9353686675735124</v>
      </c>
      <c r="W862">
        <f t="shared" si="437"/>
        <v>-14.209725426735696</v>
      </c>
      <c r="X862">
        <f t="shared" si="426"/>
        <v>-8.9737376707527083</v>
      </c>
      <c r="Y862" t="e">
        <f t="shared" si="427"/>
        <v>#NUM!</v>
      </c>
      <c r="Z862">
        <f t="shared" si="438"/>
        <v>1.3208727936223676</v>
      </c>
      <c r="AA862" t="e">
        <f t="shared" si="428"/>
        <v>#NUM!</v>
      </c>
      <c r="AD862">
        <f t="shared" si="439"/>
        <v>-5.7463957785221342E-10</v>
      </c>
      <c r="AE862">
        <f t="shared" si="429"/>
        <v>-0.65619619582035771</v>
      </c>
      <c r="AF862">
        <f t="shared" si="430"/>
        <v>19.956404372994385</v>
      </c>
      <c r="AG862">
        <f t="shared" si="440"/>
        <v>1.3208727936223676</v>
      </c>
      <c r="AH862">
        <f t="shared" si="441"/>
        <v>20.621080970221755</v>
      </c>
      <c r="AI862">
        <f t="shared" si="431"/>
        <v>0</v>
      </c>
    </row>
    <row r="863" spans="1:35" x14ac:dyDescent="0.3">
      <c r="A863">
        <f t="shared" si="421"/>
        <v>0.82899999999999996</v>
      </c>
      <c r="B863">
        <f t="shared" si="411"/>
        <v>1.302189886307066</v>
      </c>
      <c r="C863">
        <f t="shared" si="416"/>
        <v>0.26538810602609264</v>
      </c>
      <c r="D863">
        <f t="shared" si="412"/>
        <v>1302192.7592932784</v>
      </c>
      <c r="E863">
        <f t="shared" si="417"/>
        <v>0.51174300069587964</v>
      </c>
      <c r="F863">
        <f t="shared" si="413"/>
        <v>3400580016.9892931</v>
      </c>
      <c r="G863" t="e">
        <f t="shared" si="414"/>
        <v>#NUM!</v>
      </c>
      <c r="H863" t="e">
        <f t="shared" si="415"/>
        <v>#NUM!</v>
      </c>
      <c r="I863">
        <f t="shared" si="418"/>
        <v>0.26538758875937879</v>
      </c>
      <c r="J863" t="e">
        <f t="shared" si="419"/>
        <v>#NUM!</v>
      </c>
      <c r="K863" t="e">
        <f t="shared" si="420"/>
        <v>#NUM!</v>
      </c>
      <c r="M863">
        <f t="shared" si="422"/>
        <v>21947233.794463146</v>
      </c>
      <c r="N863">
        <f t="shared" si="423"/>
        <v>21.947211190622056</v>
      </c>
      <c r="O863">
        <f t="shared" si="432"/>
        <v>-1.3265639224601853</v>
      </c>
      <c r="P863">
        <f t="shared" si="433"/>
        <v>20.620647268161871</v>
      </c>
      <c r="Q863">
        <f t="shared" si="434"/>
        <v>-902471117.88233209</v>
      </c>
      <c r="R863">
        <f t="shared" si="435"/>
        <v>0</v>
      </c>
      <c r="S863">
        <f t="shared" si="436"/>
        <v>0</v>
      </c>
      <c r="U863">
        <f t="shared" si="424"/>
        <v>5.2359877559829888</v>
      </c>
      <c r="V863">
        <f t="shared" si="425"/>
        <v>-3.9337978696759226</v>
      </c>
      <c r="W863">
        <f t="shared" si="437"/>
        <v>-14.291290181525744</v>
      </c>
      <c r="X863">
        <f t="shared" si="426"/>
        <v>-9.0553024255427559</v>
      </c>
      <c r="Y863" t="e">
        <f t="shared" si="427"/>
        <v>#NUM!</v>
      </c>
      <c r="Z863">
        <f t="shared" si="438"/>
        <v>1.3265619733629719</v>
      </c>
      <c r="AA863" t="e">
        <f t="shared" si="428"/>
        <v>#NUM!</v>
      </c>
      <c r="AD863">
        <f t="shared" si="439"/>
        <v>-5.7463957785221342E-10</v>
      </c>
      <c r="AE863">
        <f t="shared" si="429"/>
        <v>-0.65662989826376406</v>
      </c>
      <c r="AF863">
        <f t="shared" si="430"/>
        <v>19.950715193637304</v>
      </c>
      <c r="AG863">
        <f t="shared" si="440"/>
        <v>1.3265619733629719</v>
      </c>
      <c r="AH863">
        <f t="shared" si="441"/>
        <v>20.620647268161871</v>
      </c>
      <c r="AI863">
        <f t="shared" si="431"/>
        <v>0</v>
      </c>
    </row>
    <row r="864" spans="1:35" x14ac:dyDescent="0.3">
      <c r="A864">
        <f t="shared" si="421"/>
        <v>0.83</v>
      </c>
      <c r="B864">
        <f t="shared" si="411"/>
        <v>1.3037606842046556</v>
      </c>
      <c r="C864">
        <f t="shared" si="416"/>
        <v>0.26387330753605842</v>
      </c>
      <c r="D864">
        <f t="shared" si="412"/>
        <v>1303763.5587616661</v>
      </c>
      <c r="E864">
        <f t="shared" si="417"/>
        <v>0.50904141627567523</v>
      </c>
      <c r="F864">
        <f t="shared" si="413"/>
        <v>3418627574.0245767</v>
      </c>
      <c r="G864" t="e">
        <f t="shared" si="414"/>
        <v>#NUM!</v>
      </c>
      <c r="H864" t="e">
        <f t="shared" si="415"/>
        <v>#NUM!</v>
      </c>
      <c r="I864">
        <f t="shared" si="418"/>
        <v>0.26387279287787263</v>
      </c>
      <c r="J864" t="e">
        <f t="shared" si="419"/>
        <v>#NUM!</v>
      </c>
      <c r="K864" t="e">
        <f t="shared" si="420"/>
        <v>#NUM!</v>
      </c>
      <c r="M864">
        <f t="shared" si="422"/>
        <v>21952526.965841036</v>
      </c>
      <c r="N864">
        <f t="shared" si="423"/>
        <v>21.952504356275732</v>
      </c>
      <c r="O864">
        <f t="shared" si="432"/>
        <v>-1.3322881371200774</v>
      </c>
      <c r="P864">
        <f t="shared" si="433"/>
        <v>20.620216219155655</v>
      </c>
      <c r="Q864">
        <f t="shared" si="434"/>
        <v>-902082192.42436039</v>
      </c>
      <c r="R864">
        <f t="shared" si="435"/>
        <v>0</v>
      </c>
      <c r="S864">
        <f t="shared" si="436"/>
        <v>0</v>
      </c>
      <c r="U864">
        <f t="shared" si="424"/>
        <v>5.2359877559829888</v>
      </c>
      <c r="V864">
        <f t="shared" si="425"/>
        <v>-3.9322270717783332</v>
      </c>
      <c r="W864">
        <f t="shared" si="437"/>
        <v>-14.373786236593782</v>
      </c>
      <c r="X864">
        <f t="shared" si="426"/>
        <v>-9.1377984806107939</v>
      </c>
      <c r="Y864" t="e">
        <f t="shared" si="427"/>
        <v>#NUM!</v>
      </c>
      <c r="Z864">
        <f t="shared" si="438"/>
        <v>1.3322861867193625</v>
      </c>
      <c r="AA864" t="e">
        <f t="shared" si="428"/>
        <v>#NUM!</v>
      </c>
      <c r="AD864">
        <f t="shared" si="439"/>
        <v>-5.7463957785221342E-10</v>
      </c>
      <c r="AE864">
        <f t="shared" si="429"/>
        <v>-0.65706094596648168</v>
      </c>
      <c r="AF864">
        <f t="shared" si="430"/>
        <v>19.944990978977412</v>
      </c>
      <c r="AG864">
        <f t="shared" si="440"/>
        <v>1.3322861867193625</v>
      </c>
      <c r="AH864">
        <f t="shared" si="441"/>
        <v>20.620216219155651</v>
      </c>
      <c r="AI864">
        <f t="shared" si="431"/>
        <v>0</v>
      </c>
    </row>
    <row r="865" spans="1:35" x14ac:dyDescent="0.3">
      <c r="A865">
        <f t="shared" si="421"/>
        <v>0.83099999999999996</v>
      </c>
      <c r="B865">
        <f t="shared" si="411"/>
        <v>1.3053314821022453</v>
      </c>
      <c r="C865">
        <f t="shared" si="416"/>
        <v>0.26235785796356659</v>
      </c>
      <c r="D865">
        <f t="shared" si="412"/>
        <v>1305334.3582300534</v>
      </c>
      <c r="E865">
        <f t="shared" si="417"/>
        <v>0.50633480802276587</v>
      </c>
      <c r="F865">
        <f t="shared" si="413"/>
        <v>3436901817.5860868</v>
      </c>
      <c r="G865" t="e">
        <f t="shared" si="414"/>
        <v>#NUM!</v>
      </c>
      <c r="H865" t="e">
        <f t="shared" si="415"/>
        <v>#NUM!</v>
      </c>
      <c r="I865">
        <f t="shared" si="418"/>
        <v>0.26235734636696179</v>
      </c>
      <c r="J865" t="e">
        <f t="shared" si="419"/>
        <v>#NUM!</v>
      </c>
      <c r="K865" t="e">
        <f t="shared" si="420"/>
        <v>#NUM!</v>
      </c>
      <c r="M865">
        <f t="shared" si="422"/>
        <v>21957858.225930478</v>
      </c>
      <c r="N865">
        <f t="shared" si="423"/>
        <v>21.957835610605528</v>
      </c>
      <c r="O865">
        <f t="shared" si="432"/>
        <v>-1.3380477870803802</v>
      </c>
      <c r="P865">
        <f t="shared" si="433"/>
        <v>20.619787823525147</v>
      </c>
      <c r="Q865">
        <f t="shared" si="434"/>
        <v>-901695827.11087716</v>
      </c>
      <c r="R865">
        <f t="shared" si="435"/>
        <v>0</v>
      </c>
      <c r="S865">
        <f t="shared" si="436"/>
        <v>0</v>
      </c>
      <c r="U865">
        <f t="shared" si="424"/>
        <v>5.2359877559829888</v>
      </c>
      <c r="V865">
        <f t="shared" si="425"/>
        <v>-3.9306562738807438</v>
      </c>
      <c r="W865">
        <f t="shared" si="437"/>
        <v>-14.457230162437709</v>
      </c>
      <c r="X865">
        <f t="shared" si="426"/>
        <v>-9.2212424064547207</v>
      </c>
      <c r="Y865" t="e">
        <f t="shared" si="427"/>
        <v>#NUM!</v>
      </c>
      <c r="Z865">
        <f t="shared" si="438"/>
        <v>1.3380458370831223</v>
      </c>
      <c r="AA865" t="e">
        <f t="shared" si="428"/>
        <v>#NUM!</v>
      </c>
      <c r="AD865">
        <f t="shared" si="439"/>
        <v>-5.7463957785221342E-10</v>
      </c>
      <c r="AE865">
        <f t="shared" si="429"/>
        <v>-0.65748934200045017</v>
      </c>
      <c r="AF865">
        <f t="shared" si="430"/>
        <v>19.939231329017108</v>
      </c>
      <c r="AG865">
        <f t="shared" si="440"/>
        <v>1.3380458370831223</v>
      </c>
      <c r="AH865">
        <f t="shared" si="441"/>
        <v>20.61978782352514</v>
      </c>
      <c r="AI865">
        <f t="shared" si="431"/>
        <v>0</v>
      </c>
    </row>
    <row r="866" spans="1:35" x14ac:dyDescent="0.3">
      <c r="A866">
        <f t="shared" si="421"/>
        <v>0.83199999999999996</v>
      </c>
      <c r="B866">
        <f t="shared" ref="B866:B929" si="442">(1-A866)*-theta0+A866*PI()/2</f>
        <v>1.3069022799998351</v>
      </c>
      <c r="C866">
        <f t="shared" si="416"/>
        <v>0.26084176104784557</v>
      </c>
      <c r="D866">
        <f t="shared" ref="D866:D929" si="443">alpha*(B866+theta0)</f>
        <v>1306905.1576984413</v>
      </c>
      <c r="E866">
        <f t="shared" si="417"/>
        <v>0.5036232020479503</v>
      </c>
      <c r="F866">
        <f t="shared" ref="F866:F929" si="444">x_m_zeta/E866</f>
        <v>3455406770.2283072</v>
      </c>
      <c r="G866" t="e">
        <f t="shared" ref="G866:G929" si="445">(F866)^alpha</f>
        <v>#NUM!</v>
      </c>
      <c r="H866" t="e">
        <f t="shared" ref="H866:H929" si="446">(cat0*C866*G866)^(1/(alpha-1))</f>
        <v>#NUM!</v>
      </c>
      <c r="I866">
        <f t="shared" si="418"/>
        <v>0.26084125206734676</v>
      </c>
      <c r="J866" t="e">
        <f t="shared" si="419"/>
        <v>#NUM!</v>
      </c>
      <c r="K866" t="e">
        <f t="shared" si="420"/>
        <v>#NUM!</v>
      </c>
      <c r="M866">
        <f t="shared" si="422"/>
        <v>21963227.984227315</v>
      </c>
      <c r="N866">
        <f t="shared" si="423"/>
        <v>21.963205363106862</v>
      </c>
      <c r="O866">
        <f t="shared" si="432"/>
        <v>-1.3438432863331449</v>
      </c>
      <c r="P866">
        <f t="shared" si="433"/>
        <v>20.619362076773719</v>
      </c>
      <c r="Q866">
        <f t="shared" si="434"/>
        <v>-901312014.74258697</v>
      </c>
      <c r="R866">
        <f t="shared" si="435"/>
        <v>0</v>
      </c>
      <c r="S866">
        <f t="shared" si="436"/>
        <v>0</v>
      </c>
      <c r="U866">
        <f t="shared" si="424"/>
        <v>5.2359877559829888</v>
      </c>
      <c r="V866">
        <f t="shared" si="425"/>
        <v>-3.9290854759831539</v>
      </c>
      <c r="W866">
        <f t="shared" si="437"/>
        <v>-14.541638924024022</v>
      </c>
      <c r="X866">
        <f t="shared" si="426"/>
        <v>-9.3056511680410345</v>
      </c>
      <c r="Y866" t="e">
        <f t="shared" si="427"/>
        <v>#NUM!</v>
      </c>
      <c r="Z866">
        <f t="shared" si="438"/>
        <v>1.3438413350313543</v>
      </c>
      <c r="AA866" t="e">
        <f t="shared" si="428"/>
        <v>#NUM!</v>
      </c>
      <c r="AD866">
        <f t="shared" si="439"/>
        <v>-5.7463957785221342E-10</v>
      </c>
      <c r="AE866">
        <f t="shared" si="429"/>
        <v>-0.65791508744734162</v>
      </c>
      <c r="AF866">
        <f t="shared" si="430"/>
        <v>19.933435829764345</v>
      </c>
      <c r="AG866">
        <f t="shared" si="440"/>
        <v>1.3438413350313543</v>
      </c>
      <c r="AH866">
        <f t="shared" si="441"/>
        <v>20.619362076773719</v>
      </c>
      <c r="AI866">
        <f t="shared" si="431"/>
        <v>0</v>
      </c>
    </row>
    <row r="867" spans="1:35" x14ac:dyDescent="0.3">
      <c r="A867">
        <f t="shared" si="421"/>
        <v>0.83299999999999996</v>
      </c>
      <c r="B867">
        <f t="shared" si="442"/>
        <v>1.3084730778974245</v>
      </c>
      <c r="C867">
        <f t="shared" ref="C867:C930" si="447">COS(B867)</f>
        <v>0.25932502052972189</v>
      </c>
      <c r="D867">
        <f t="shared" si="443"/>
        <v>1308475.9571668287</v>
      </c>
      <c r="E867">
        <f t="shared" ref="E867:E930" si="448">SIN(D867)</f>
        <v>0.50090662591753432</v>
      </c>
      <c r="F867">
        <f t="shared" si="444"/>
        <v>3474146541.409584</v>
      </c>
      <c r="G867" t="e">
        <f t="shared" si="445"/>
        <v>#NUM!</v>
      </c>
      <c r="H867" t="e">
        <f t="shared" si="446"/>
        <v>#NUM!</v>
      </c>
      <c r="I867">
        <f t="shared" ref="I867:I930" si="449">COS(D867-B867)</f>
        <v>0.25932451439385573</v>
      </c>
      <c r="J867" t="e">
        <f t="shared" ref="J867:J930" si="450">H867*I867</f>
        <v>#NUM!</v>
      </c>
      <c r="K867" t="e">
        <f t="shared" ref="K867:K930" si="451">J867*EXP(-J867)</f>
        <v>#NUM!</v>
      </c>
      <c r="M867">
        <f t="shared" si="422"/>
        <v>21968636.654818971</v>
      </c>
      <c r="N867">
        <f t="shared" si="423"/>
        <v>21.968614027866753</v>
      </c>
      <c r="O867">
        <f t="shared" si="432"/>
        <v>-1.3496750502434371</v>
      </c>
      <c r="P867">
        <f t="shared" si="433"/>
        <v>20.618938977623316</v>
      </c>
      <c r="Q867">
        <f t="shared" si="434"/>
        <v>-900930751.0484606</v>
      </c>
      <c r="R867">
        <f t="shared" si="435"/>
        <v>0</v>
      </c>
      <c r="S867">
        <f t="shared" si="436"/>
        <v>0</v>
      </c>
      <c r="U867">
        <f t="shared" si="424"/>
        <v>5.2359877559829888</v>
      </c>
      <c r="V867">
        <f t="shared" si="425"/>
        <v>-3.9275146780855641</v>
      </c>
      <c r="W867">
        <f t="shared" si="437"/>
        <v>-14.627029892598367</v>
      </c>
      <c r="X867">
        <f t="shared" si="426"/>
        <v>-9.3910421366153791</v>
      </c>
      <c r="Y867" t="e">
        <f t="shared" si="427"/>
        <v>#NUM!</v>
      </c>
      <c r="Z867">
        <f t="shared" si="438"/>
        <v>1.3496730984982526</v>
      </c>
      <c r="AA867" t="e">
        <f t="shared" si="428"/>
        <v>#NUM!</v>
      </c>
      <c r="AD867">
        <f t="shared" si="439"/>
        <v>-5.7463957785221342E-10</v>
      </c>
      <c r="AE867">
        <f t="shared" si="429"/>
        <v>-0.65833818615434914</v>
      </c>
      <c r="AF867">
        <f t="shared" si="430"/>
        <v>19.927604065854052</v>
      </c>
      <c r="AG867">
        <f t="shared" si="440"/>
        <v>1.3496730984982526</v>
      </c>
      <c r="AH867">
        <f t="shared" si="441"/>
        <v>20.618938977623316</v>
      </c>
      <c r="AI867">
        <f t="shared" si="431"/>
        <v>0</v>
      </c>
    </row>
    <row r="868" spans="1:35" x14ac:dyDescent="0.3">
      <c r="A868">
        <f t="shared" ref="A868:A931" si="452">ROUND(A867+1/1000,3)</f>
        <v>0.83399999999999996</v>
      </c>
      <c r="B868">
        <f t="shared" si="442"/>
        <v>1.3100438757950144</v>
      </c>
      <c r="C868">
        <f t="shared" si="447"/>
        <v>0.25780764015160867</v>
      </c>
      <c r="D868">
        <f t="shared" si="443"/>
        <v>1310046.7566352163</v>
      </c>
      <c r="E868">
        <f t="shared" si="448"/>
        <v>0.49818510583958742</v>
      </c>
      <c r="F868">
        <f t="shared" si="444"/>
        <v>3493125349.5982423</v>
      </c>
      <c r="G868" t="e">
        <f t="shared" si="445"/>
        <v>#NUM!</v>
      </c>
      <c r="H868" t="e">
        <f t="shared" si="446"/>
        <v>#NUM!</v>
      </c>
      <c r="I868">
        <f t="shared" si="449"/>
        <v>0.25780713686420564</v>
      </c>
      <c r="J868" t="e">
        <f t="shared" si="450"/>
        <v>#NUM!</v>
      </c>
      <c r="K868" t="e">
        <f t="shared" si="451"/>
        <v>#NUM!</v>
      </c>
      <c r="M868">
        <f t="shared" si="422"/>
        <v>21974084.662132721</v>
      </c>
      <c r="N868">
        <f t="shared" si="423"/>
        <v>21.974062029312051</v>
      </c>
      <c r="O868">
        <f t="shared" si="432"/>
        <v>-1.3555435051356226</v>
      </c>
      <c r="P868">
        <f t="shared" si="433"/>
        <v>20.61851852417643</v>
      </c>
      <c r="Q868">
        <f t="shared" si="434"/>
        <v>-900552031.22313559</v>
      </c>
      <c r="R868">
        <f t="shared" si="435"/>
        <v>0</v>
      </c>
      <c r="S868">
        <f t="shared" si="436"/>
        <v>0</v>
      </c>
      <c r="U868">
        <f t="shared" si="424"/>
        <v>5.2359877559829888</v>
      </c>
      <c r="V868">
        <f t="shared" si="425"/>
        <v>-3.9259438801879742</v>
      </c>
      <c r="W868">
        <f t="shared" si="437"/>
        <v>-14.713420857923161</v>
      </c>
      <c r="X868">
        <f t="shared" si="426"/>
        <v>-9.4774331019401714</v>
      </c>
      <c r="Y868" t="e">
        <f t="shared" si="427"/>
        <v>#NUM!</v>
      </c>
      <c r="Z868">
        <f t="shared" si="438"/>
        <v>1.3555415529518395</v>
      </c>
      <c r="AA868" t="e">
        <f t="shared" si="428"/>
        <v>#NUM!</v>
      </c>
      <c r="AD868">
        <f t="shared" si="439"/>
        <v>-5.7463957785221342E-10</v>
      </c>
      <c r="AE868">
        <f t="shared" si="429"/>
        <v>-0.65875863916263866</v>
      </c>
      <c r="AF868">
        <f t="shared" si="430"/>
        <v>19.921735610961868</v>
      </c>
      <c r="AG868">
        <f t="shared" si="440"/>
        <v>1.3555415529518395</v>
      </c>
      <c r="AH868">
        <f t="shared" si="441"/>
        <v>20.61851852417643</v>
      </c>
      <c r="AI868">
        <f t="shared" si="431"/>
        <v>0</v>
      </c>
    </row>
    <row r="869" spans="1:35" x14ac:dyDescent="0.3">
      <c r="A869">
        <f t="shared" si="452"/>
        <v>0.83499999999999996</v>
      </c>
      <c r="B869">
        <f t="shared" si="442"/>
        <v>1.311614673692604</v>
      </c>
      <c r="C869">
        <f t="shared" si="447"/>
        <v>0.25628962365749924</v>
      </c>
      <c r="D869">
        <f t="shared" si="443"/>
        <v>1311617.5561036039</v>
      </c>
      <c r="E869">
        <f t="shared" si="448"/>
        <v>0.49545866887556284</v>
      </c>
      <c r="F869">
        <f t="shared" si="444"/>
        <v>3512347510.1363354</v>
      </c>
      <c r="G869" t="e">
        <f t="shared" si="445"/>
        <v>#NUM!</v>
      </c>
      <c r="H869" t="e">
        <f t="shared" si="446"/>
        <v>#NUM!</v>
      </c>
      <c r="I869">
        <f t="shared" si="449"/>
        <v>0.25628912299731299</v>
      </c>
      <c r="J869" t="e">
        <f t="shared" si="450"/>
        <v>#NUM!</v>
      </c>
      <c r="K869" t="e">
        <f t="shared" si="451"/>
        <v>#NUM!</v>
      </c>
      <c r="M869">
        <f t="shared" si="422"/>
        <v>21979572.436730023</v>
      </c>
      <c r="N869">
        <f t="shared" si="423"/>
        <v>21.979549798003774</v>
      </c>
      <c r="O869">
        <f t="shared" si="432"/>
        <v>-1.3614490850717125</v>
      </c>
      <c r="P869">
        <f t="shared" si="433"/>
        <v>20.618100712932062</v>
      </c>
      <c r="Q869">
        <f t="shared" si="434"/>
        <v>-900175849.04220009</v>
      </c>
      <c r="R869">
        <f t="shared" si="435"/>
        <v>0</v>
      </c>
      <c r="S869">
        <f t="shared" si="436"/>
        <v>0</v>
      </c>
      <c r="U869">
        <f t="shared" si="424"/>
        <v>5.2359877559829888</v>
      </c>
      <c r="V869">
        <f t="shared" si="425"/>
        <v>-3.9243730822903848</v>
      </c>
      <c r="W869">
        <f t="shared" si="437"/>
        <v>-14.800830040959921</v>
      </c>
      <c r="X869">
        <f t="shared" si="426"/>
        <v>-9.5648422849769332</v>
      </c>
      <c r="Y869" t="e">
        <f t="shared" si="427"/>
        <v>#NUM!</v>
      </c>
      <c r="Z869">
        <f t="shared" si="438"/>
        <v>1.3614471315760222</v>
      </c>
      <c r="AA869" t="e">
        <f t="shared" si="428"/>
        <v>#NUM!</v>
      </c>
      <c r="AD869">
        <f t="shared" si="439"/>
        <v>-5.7463957785221342E-10</v>
      </c>
      <c r="AE869">
        <f t="shared" si="429"/>
        <v>-0.65917644909509832</v>
      </c>
      <c r="AF869">
        <f t="shared" si="430"/>
        <v>19.915830031025777</v>
      </c>
      <c r="AG869">
        <f t="shared" si="440"/>
        <v>1.3614471315760222</v>
      </c>
      <c r="AH869">
        <f t="shared" si="441"/>
        <v>20.618100712932062</v>
      </c>
      <c r="AI869">
        <f t="shared" si="431"/>
        <v>0</v>
      </c>
    </row>
    <row r="870" spans="1:35" x14ac:dyDescent="0.3">
      <c r="A870">
        <f t="shared" si="452"/>
        <v>0.83599999999999997</v>
      </c>
      <c r="B870">
        <f t="shared" si="442"/>
        <v>1.3131854715901936</v>
      </c>
      <c r="C870">
        <f t="shared" si="447"/>
        <v>0.25477097479295574</v>
      </c>
      <c r="D870">
        <f t="shared" si="443"/>
        <v>1313188.3555719913</v>
      </c>
      <c r="E870">
        <f t="shared" si="448"/>
        <v>0.49272734213689934</v>
      </c>
      <c r="F870">
        <f t="shared" si="444"/>
        <v>3531817443.8085937</v>
      </c>
      <c r="G870" t="e">
        <f t="shared" si="445"/>
        <v>#NUM!</v>
      </c>
      <c r="H870" t="e">
        <f t="shared" si="446"/>
        <v>#NUM!</v>
      </c>
      <c r="I870">
        <f t="shared" si="449"/>
        <v>0.25477047721388035</v>
      </c>
      <c r="J870" t="e">
        <f t="shared" si="450"/>
        <v>#NUM!</v>
      </c>
      <c r="K870" t="e">
        <f t="shared" si="451"/>
        <v>#NUM!</v>
      </c>
      <c r="M870">
        <f t="shared" si="422"/>
        <v>21985100.417079862</v>
      </c>
      <c r="N870">
        <f t="shared" si="423"/>
        <v>21.98507777241047</v>
      </c>
      <c r="O870">
        <f t="shared" si="432"/>
        <v>-1.3673922285047051</v>
      </c>
      <c r="P870">
        <f t="shared" si="433"/>
        <v>20.617685543905765</v>
      </c>
      <c r="Q870">
        <f t="shared" si="434"/>
        <v>-899802201.47212815</v>
      </c>
      <c r="R870">
        <f t="shared" si="435"/>
        <v>0</v>
      </c>
      <c r="S870">
        <f t="shared" si="436"/>
        <v>0</v>
      </c>
      <c r="U870">
        <f t="shared" si="424"/>
        <v>5.2359877559829888</v>
      </c>
      <c r="V870">
        <f t="shared" si="425"/>
        <v>-3.9228022843927954</v>
      </c>
      <c r="W870">
        <f t="shared" si="437"/>
        <v>-14.889276107015879</v>
      </c>
      <c r="X870">
        <f t="shared" si="426"/>
        <v>-9.6532883510328915</v>
      </c>
      <c r="Y870" t="e">
        <f t="shared" si="427"/>
        <v>#NUM!</v>
      </c>
      <c r="Z870">
        <f t="shared" si="438"/>
        <v>1.3673902754582024</v>
      </c>
      <c r="AA870" t="e">
        <f t="shared" si="428"/>
        <v>#NUM!</v>
      </c>
      <c r="AD870">
        <f t="shared" si="439"/>
        <v>-5.7463957785221342E-10</v>
      </c>
      <c r="AE870">
        <f t="shared" si="429"/>
        <v>-0.65959161857058157</v>
      </c>
      <c r="AF870">
        <f t="shared" si="430"/>
        <v>19.909886887592783</v>
      </c>
      <c r="AG870">
        <f t="shared" si="440"/>
        <v>1.3673902754582024</v>
      </c>
      <c r="AH870">
        <f t="shared" si="441"/>
        <v>20.617685543905765</v>
      </c>
      <c r="AI870">
        <f t="shared" si="431"/>
        <v>0</v>
      </c>
    </row>
    <row r="871" spans="1:35" x14ac:dyDescent="0.3">
      <c r="A871">
        <f t="shared" si="452"/>
        <v>0.83699999999999997</v>
      </c>
      <c r="B871">
        <f t="shared" si="442"/>
        <v>1.3147562694877832</v>
      </c>
      <c r="C871">
        <f t="shared" si="447"/>
        <v>0.25325169730510066</v>
      </c>
      <c r="D871">
        <f t="shared" si="443"/>
        <v>1314759.1550403789</v>
      </c>
      <c r="E871">
        <f t="shared" si="448"/>
        <v>0.48999115217584088</v>
      </c>
      <c r="F871">
        <f t="shared" si="444"/>
        <v>3551539684.4880996</v>
      </c>
      <c r="G871" t="e">
        <f t="shared" si="445"/>
        <v>#NUM!</v>
      </c>
      <c r="H871" t="e">
        <f t="shared" si="446"/>
        <v>#NUM!</v>
      </c>
      <c r="I871">
        <f t="shared" si="449"/>
        <v>0.25325120258584582</v>
      </c>
      <c r="J871" t="e">
        <f t="shared" si="450"/>
        <v>#NUM!</v>
      </c>
      <c r="K871" t="e">
        <f t="shared" si="451"/>
        <v>#NUM!</v>
      </c>
      <c r="M871">
        <f t="shared" si="422"/>
        <v>21990669.0509944</v>
      </c>
      <c r="N871">
        <f t="shared" si="423"/>
        <v>21.990646400343849</v>
      </c>
      <c r="O871">
        <f t="shared" si="432"/>
        <v>-1.3733733872531844</v>
      </c>
      <c r="P871">
        <f t="shared" si="433"/>
        <v>20.617273013090664</v>
      </c>
      <c r="Q871">
        <f t="shared" si="434"/>
        <v>-899431081.88282883</v>
      </c>
      <c r="R871">
        <f t="shared" si="435"/>
        <v>0</v>
      </c>
      <c r="S871">
        <f t="shared" si="436"/>
        <v>0</v>
      </c>
      <c r="U871">
        <f t="shared" si="424"/>
        <v>5.2359877559829888</v>
      </c>
      <c r="V871">
        <f t="shared" si="425"/>
        <v>-3.9212314864952056</v>
      </c>
      <c r="W871">
        <f t="shared" si="437"/>
        <v>-14.978778179374336</v>
      </c>
      <c r="X871">
        <f t="shared" si="426"/>
        <v>-9.742790423391348</v>
      </c>
      <c r="Y871" t="e">
        <f t="shared" si="427"/>
        <v>#NUM!</v>
      </c>
      <c r="Z871">
        <f t="shared" si="438"/>
        <v>1.373371433782612</v>
      </c>
      <c r="AA871" t="e">
        <f t="shared" si="428"/>
        <v>#NUM!</v>
      </c>
      <c r="AD871">
        <f t="shared" si="439"/>
        <v>-5.7463957785221342E-10</v>
      </c>
      <c r="AE871">
        <f t="shared" si="429"/>
        <v>-0.66000414896161219</v>
      </c>
      <c r="AF871">
        <f t="shared" si="430"/>
        <v>19.903905728844304</v>
      </c>
      <c r="AG871">
        <f t="shared" si="440"/>
        <v>1.373371433782612</v>
      </c>
      <c r="AH871">
        <f t="shared" si="441"/>
        <v>20.617273013090664</v>
      </c>
      <c r="AI871">
        <f t="shared" si="431"/>
        <v>0</v>
      </c>
    </row>
    <row r="872" spans="1:35" x14ac:dyDescent="0.3">
      <c r="A872">
        <f t="shared" si="452"/>
        <v>0.83799999999999997</v>
      </c>
      <c r="B872">
        <f t="shared" si="442"/>
        <v>1.3163270673853729</v>
      </c>
      <c r="C872">
        <f t="shared" si="447"/>
        <v>0.25173179494260778</v>
      </c>
      <c r="D872">
        <f t="shared" si="443"/>
        <v>1316329.9545087665</v>
      </c>
      <c r="E872">
        <f t="shared" si="448"/>
        <v>0.4872501261997228</v>
      </c>
      <c r="F872">
        <f t="shared" si="444"/>
        <v>3571518873.8344884</v>
      </c>
      <c r="G872" t="e">
        <f t="shared" si="445"/>
        <v>#NUM!</v>
      </c>
      <c r="H872" t="e">
        <f t="shared" si="446"/>
        <v>#NUM!</v>
      </c>
      <c r="I872">
        <f t="shared" si="449"/>
        <v>0.25173130286158207</v>
      </c>
      <c r="J872" t="e">
        <f t="shared" si="450"/>
        <v>#NUM!</v>
      </c>
      <c r="K872" t="e">
        <f t="shared" si="451"/>
        <v>#NUM!</v>
      </c>
      <c r="M872">
        <f t="shared" si="422"/>
        <v>21996278.793370102</v>
      </c>
      <c r="N872">
        <f t="shared" si="423"/>
        <v>21.996256136699923</v>
      </c>
      <c r="O872">
        <f t="shared" si="432"/>
        <v>-1.3793930188144807</v>
      </c>
      <c r="P872">
        <f t="shared" si="433"/>
        <v>20.616863117885444</v>
      </c>
      <c r="Q872">
        <f t="shared" si="434"/>
        <v>-899062484.93512011</v>
      </c>
      <c r="R872">
        <f t="shared" si="435"/>
        <v>0</v>
      </c>
      <c r="S872">
        <f t="shared" si="436"/>
        <v>0</v>
      </c>
      <c r="U872">
        <f t="shared" si="424"/>
        <v>5.2359877559829888</v>
      </c>
      <c r="V872">
        <f t="shared" si="425"/>
        <v>-3.9196606885976157</v>
      </c>
      <c r="W872">
        <f t="shared" si="437"/>
        <v>-15.069355853429906</v>
      </c>
      <c r="X872">
        <f t="shared" si="426"/>
        <v>-9.8333680974469182</v>
      </c>
      <c r="Y872" t="e">
        <f t="shared" si="427"/>
        <v>#NUM!</v>
      </c>
      <c r="Z872">
        <f t="shared" si="438"/>
        <v>1.3793910640296005</v>
      </c>
      <c r="AA872" t="e">
        <f t="shared" si="428"/>
        <v>#NUM!</v>
      </c>
      <c r="AD872">
        <f t="shared" si="439"/>
        <v>-5.7463957785221342E-10</v>
      </c>
      <c r="AE872">
        <f t="shared" si="429"/>
        <v>-0.66041404285253136</v>
      </c>
      <c r="AF872">
        <f t="shared" si="430"/>
        <v>19.89788609728301</v>
      </c>
      <c r="AG872">
        <f t="shared" si="440"/>
        <v>1.3793910640296005</v>
      </c>
      <c r="AH872">
        <f t="shared" si="441"/>
        <v>20.61686311788544</v>
      </c>
      <c r="AI872">
        <f t="shared" si="431"/>
        <v>0</v>
      </c>
    </row>
    <row r="873" spans="1:35" x14ac:dyDescent="0.3">
      <c r="A873">
        <f t="shared" si="452"/>
        <v>0.83899999999999997</v>
      </c>
      <c r="B873">
        <f t="shared" si="442"/>
        <v>1.3178978652829625</v>
      </c>
      <c r="C873">
        <f t="shared" si="447"/>
        <v>0.25021127145569255</v>
      </c>
      <c r="D873">
        <f t="shared" si="443"/>
        <v>1317900.7539771539</v>
      </c>
      <c r="E873">
        <f t="shared" si="448"/>
        <v>0.48450429146504381</v>
      </c>
      <c r="F873">
        <f t="shared" si="444"/>
        <v>3591759769.0176506</v>
      </c>
      <c r="G873" t="e">
        <f t="shared" si="445"/>
        <v>#NUM!</v>
      </c>
      <c r="H873" t="e">
        <f t="shared" si="446"/>
        <v>#NUM!</v>
      </c>
      <c r="I873">
        <f t="shared" si="449"/>
        <v>0.25021078246728096</v>
      </c>
      <c r="J873" t="e">
        <f t="shared" si="450"/>
        <v>#NUM!</v>
      </c>
      <c r="K873" t="e">
        <f t="shared" si="451"/>
        <v>#NUM!</v>
      </c>
      <c r="M873">
        <f t="shared" si="422"/>
        <v>22001930.107608512</v>
      </c>
      <c r="N873">
        <f t="shared" si="423"/>
        <v>22.001907444879762</v>
      </c>
      <c r="O873">
        <f t="shared" si="432"/>
        <v>-1.3854515864850965</v>
      </c>
      <c r="P873">
        <f t="shared" si="433"/>
        <v>20.616455858394666</v>
      </c>
      <c r="Q873">
        <f t="shared" si="434"/>
        <v>-898696407.74660301</v>
      </c>
      <c r="R873">
        <f t="shared" si="435"/>
        <v>0</v>
      </c>
      <c r="S873">
        <f t="shared" si="436"/>
        <v>0</v>
      </c>
      <c r="U873">
        <f t="shared" si="424"/>
        <v>5.2359877559829888</v>
      </c>
      <c r="V873">
        <f t="shared" si="425"/>
        <v>-3.9180898907000263</v>
      </c>
      <c r="W873">
        <f t="shared" si="437"/>
        <v>-15.161029211350531</v>
      </c>
      <c r="X873">
        <f t="shared" si="426"/>
        <v>-9.9250414553675412</v>
      </c>
      <c r="Y873" t="e">
        <f t="shared" si="427"/>
        <v>#NUM!</v>
      </c>
      <c r="Z873">
        <f t="shared" si="438"/>
        <v>1.3854496321810934</v>
      </c>
      <c r="AA873" t="e">
        <f t="shared" si="428"/>
        <v>#NUM!</v>
      </c>
      <c r="AD873">
        <f t="shared" si="439"/>
        <v>-5.7463957785221342E-10</v>
      </c>
      <c r="AE873">
        <f t="shared" si="429"/>
        <v>-0.66082130282418206</v>
      </c>
      <c r="AF873">
        <f t="shared" si="430"/>
        <v>19.891827529612392</v>
      </c>
      <c r="AG873">
        <f t="shared" si="440"/>
        <v>1.3854496321810934</v>
      </c>
      <c r="AH873">
        <f t="shared" si="441"/>
        <v>20.616455858394662</v>
      </c>
      <c r="AI873">
        <f t="shared" si="431"/>
        <v>0</v>
      </c>
    </row>
    <row r="874" spans="1:35" x14ac:dyDescent="0.3">
      <c r="A874">
        <f t="shared" si="452"/>
        <v>0.84</v>
      </c>
      <c r="B874">
        <f t="shared" si="442"/>
        <v>1.3194686631805521</v>
      </c>
      <c r="C874">
        <f t="shared" si="447"/>
        <v>0.24869013059610307</v>
      </c>
      <c r="D874">
        <f t="shared" si="443"/>
        <v>1319471.5534455415</v>
      </c>
      <c r="E874">
        <f t="shared" si="448"/>
        <v>0.4817536746650854</v>
      </c>
      <c r="F874">
        <f t="shared" si="444"/>
        <v>3612267250.9147902</v>
      </c>
      <c r="G874" t="e">
        <f t="shared" si="445"/>
        <v>#NUM!</v>
      </c>
      <c r="H874" t="e">
        <f t="shared" si="446"/>
        <v>#NUM!</v>
      </c>
      <c r="I874">
        <f t="shared" si="449"/>
        <v>0.24868964425315393</v>
      </c>
      <c r="J874" t="e">
        <f t="shared" si="450"/>
        <v>#NUM!</v>
      </c>
      <c r="K874" t="e">
        <f t="shared" si="451"/>
        <v>#NUM!</v>
      </c>
      <c r="M874">
        <f t="shared" si="422"/>
        <v>22007623.467098281</v>
      </c>
      <c r="N874">
        <f t="shared" si="423"/>
        <v>22.00760079827155</v>
      </c>
      <c r="O874">
        <f t="shared" si="432"/>
        <v>-1.3915495685525778</v>
      </c>
      <c r="P874">
        <f t="shared" si="433"/>
        <v>20.616051229718973</v>
      </c>
      <c r="Q874">
        <f t="shared" si="434"/>
        <v>-898332842.96067905</v>
      </c>
      <c r="R874">
        <f t="shared" si="435"/>
        <v>0</v>
      </c>
      <c r="S874">
        <f t="shared" si="436"/>
        <v>0</v>
      </c>
      <c r="U874">
        <f t="shared" si="424"/>
        <v>5.2359877559829888</v>
      </c>
      <c r="V874">
        <f t="shared" si="425"/>
        <v>-3.9165190928024369</v>
      </c>
      <c r="W874">
        <f t="shared" si="437"/>
        <v>-15.253818837289316</v>
      </c>
      <c r="X874">
        <f t="shared" si="426"/>
        <v>-10.017831081306326</v>
      </c>
      <c r="Y874" t="e">
        <f t="shared" si="427"/>
        <v>#NUM!</v>
      </c>
      <c r="Z874">
        <f t="shared" si="438"/>
        <v>1.3915476129324511</v>
      </c>
      <c r="AA874" t="e">
        <f t="shared" si="428"/>
        <v>#NUM!</v>
      </c>
      <c r="AD874">
        <f t="shared" si="439"/>
        <v>-5.7463957785221342E-10</v>
      </c>
      <c r="AE874">
        <f t="shared" si="429"/>
        <v>-0.66122593018374998</v>
      </c>
      <c r="AF874">
        <f t="shared" si="430"/>
        <v>19.885729547544912</v>
      </c>
      <c r="AG874">
        <f t="shared" si="440"/>
        <v>1.3915476129324511</v>
      </c>
      <c r="AH874">
        <f t="shared" si="441"/>
        <v>20.616051229718973</v>
      </c>
      <c r="AI874">
        <f t="shared" si="431"/>
        <v>0</v>
      </c>
    </row>
    <row r="875" spans="1:35" x14ac:dyDescent="0.3">
      <c r="A875">
        <f t="shared" si="452"/>
        <v>0.84099999999999997</v>
      </c>
      <c r="B875">
        <f t="shared" si="442"/>
        <v>1.321039461078142</v>
      </c>
      <c r="C875">
        <f t="shared" si="447"/>
        <v>0.2471683761171104</v>
      </c>
      <c r="D875">
        <f t="shared" si="443"/>
        <v>1321042.3529139291</v>
      </c>
      <c r="E875">
        <f t="shared" si="448"/>
        <v>0.47899830315064829</v>
      </c>
      <c r="F875">
        <f t="shared" si="444"/>
        <v>3633046318.8576975</v>
      </c>
      <c r="G875" t="e">
        <f t="shared" si="445"/>
        <v>#NUM!</v>
      </c>
      <c r="H875" t="e">
        <f t="shared" si="446"/>
        <v>#NUM!</v>
      </c>
      <c r="I875">
        <f t="shared" si="449"/>
        <v>0.24716789264872405</v>
      </c>
      <c r="J875" t="e">
        <f t="shared" si="450"/>
        <v>#NUM!</v>
      </c>
      <c r="K875" t="e">
        <f t="shared" si="451"/>
        <v>#NUM!</v>
      </c>
      <c r="M875">
        <f t="shared" si="422"/>
        <v>22013359.352920678</v>
      </c>
      <c r="N875">
        <f t="shared" si="423"/>
        <v>22.013336677956072</v>
      </c>
      <c r="O875">
        <f t="shared" si="432"/>
        <v>-1.3976874459413757</v>
      </c>
      <c r="P875">
        <f t="shared" si="433"/>
        <v>20.615649232014697</v>
      </c>
      <c r="Q875">
        <f t="shared" si="434"/>
        <v>-897971787.78878438</v>
      </c>
      <c r="R875">
        <f t="shared" si="435"/>
        <v>0</v>
      </c>
      <c r="S875">
        <f t="shared" si="436"/>
        <v>0</v>
      </c>
      <c r="U875">
        <f t="shared" si="424"/>
        <v>5.2359877559829888</v>
      </c>
      <c r="V875">
        <f t="shared" si="425"/>
        <v>-3.9149482949048471</v>
      </c>
      <c r="W875">
        <f t="shared" si="437"/>
        <v>-15.347745833170423</v>
      </c>
      <c r="X875">
        <f t="shared" si="426"/>
        <v>-10.111758077187435</v>
      </c>
      <c r="Y875" t="e">
        <f t="shared" si="427"/>
        <v>#NUM!</v>
      </c>
      <c r="Z875">
        <f t="shared" si="438"/>
        <v>1.3976854899109694</v>
      </c>
      <c r="AA875" t="e">
        <f t="shared" si="428"/>
        <v>#NUM!</v>
      </c>
      <c r="AD875">
        <f t="shared" si="439"/>
        <v>-5.7463957785221342E-10</v>
      </c>
      <c r="AE875">
        <f t="shared" si="429"/>
        <v>-0.66162792747774979</v>
      </c>
      <c r="AF875">
        <f t="shared" si="430"/>
        <v>19.879591670156113</v>
      </c>
      <c r="AG875">
        <f t="shared" si="440"/>
        <v>1.3976854899109694</v>
      </c>
      <c r="AH875">
        <f t="shared" si="441"/>
        <v>20.615649232014693</v>
      </c>
      <c r="AI875">
        <f t="shared" si="431"/>
        <v>0</v>
      </c>
    </row>
    <row r="876" spans="1:35" x14ac:dyDescent="0.3">
      <c r="A876">
        <f t="shared" si="452"/>
        <v>0.84199999999999997</v>
      </c>
      <c r="B876">
        <f t="shared" si="442"/>
        <v>1.3226102589757314</v>
      </c>
      <c r="C876">
        <f t="shared" si="447"/>
        <v>0.24564601177350065</v>
      </c>
      <c r="D876">
        <f t="shared" si="443"/>
        <v>1322613.1523823165</v>
      </c>
      <c r="E876">
        <f t="shared" si="448"/>
        <v>0.47623820432086988</v>
      </c>
      <c r="F876">
        <f t="shared" si="444"/>
        <v>3654102098.9321027</v>
      </c>
      <c r="G876" t="e">
        <f t="shared" si="445"/>
        <v>#NUM!</v>
      </c>
      <c r="H876" t="e">
        <f t="shared" si="446"/>
        <v>#NUM!</v>
      </c>
      <c r="I876">
        <f t="shared" si="449"/>
        <v>0.24564553140902651</v>
      </c>
      <c r="J876" t="e">
        <f t="shared" si="450"/>
        <v>#NUM!</v>
      </c>
      <c r="K876" t="e">
        <f t="shared" si="451"/>
        <v>#NUM!</v>
      </c>
      <c r="M876">
        <f t="shared" si="422"/>
        <v>22019138.255317237</v>
      </c>
      <c r="N876">
        <f t="shared" si="423"/>
        <v>22.019115574174368</v>
      </c>
      <c r="O876">
        <f t="shared" si="432"/>
        <v>-1.403865711418234</v>
      </c>
      <c r="P876">
        <f t="shared" si="433"/>
        <v>20.615249862756134</v>
      </c>
      <c r="Q876">
        <f t="shared" si="434"/>
        <v>-897613237.05568659</v>
      </c>
      <c r="R876">
        <f t="shared" si="435"/>
        <v>0</v>
      </c>
      <c r="S876">
        <f t="shared" si="436"/>
        <v>0</v>
      </c>
      <c r="U876">
        <f t="shared" si="424"/>
        <v>5.2359877559829888</v>
      </c>
      <c r="V876">
        <f t="shared" si="425"/>
        <v>-3.9133774970072572</v>
      </c>
      <c r="W876">
        <f t="shared" si="437"/>
        <v>-15.442831835074323</v>
      </c>
      <c r="X876">
        <f t="shared" si="426"/>
        <v>-10.206844079091333</v>
      </c>
      <c r="Y876" t="e">
        <f t="shared" si="427"/>
        <v>#NUM!</v>
      </c>
      <c r="Z876">
        <f t="shared" si="438"/>
        <v>1.4038637559012674</v>
      </c>
      <c r="AA876" t="e">
        <f t="shared" si="428"/>
        <v>#NUM!</v>
      </c>
      <c r="AD876">
        <f t="shared" si="439"/>
        <v>-5.7463957785221342E-10</v>
      </c>
      <c r="AE876">
        <f t="shared" si="429"/>
        <v>-0.66202729724975407</v>
      </c>
      <c r="AF876">
        <f t="shared" si="430"/>
        <v>19.873413404679255</v>
      </c>
      <c r="AG876">
        <f t="shared" si="440"/>
        <v>1.4038637559012674</v>
      </c>
      <c r="AH876">
        <f t="shared" si="441"/>
        <v>20.615249862756126</v>
      </c>
      <c r="AI876">
        <f t="shared" si="431"/>
        <v>0</v>
      </c>
    </row>
    <row r="877" spans="1:35" x14ac:dyDescent="0.3">
      <c r="A877">
        <f t="shared" si="452"/>
        <v>0.84299999999999997</v>
      </c>
      <c r="B877">
        <f t="shared" si="442"/>
        <v>1.3241810568733212</v>
      </c>
      <c r="C877">
        <f t="shared" si="447"/>
        <v>0.24412304132156318</v>
      </c>
      <c r="D877">
        <f t="shared" si="443"/>
        <v>1324183.9518507042</v>
      </c>
      <c r="E877">
        <f t="shared" si="448"/>
        <v>0.4734734050076983</v>
      </c>
      <c r="F877">
        <f t="shared" si="444"/>
        <v>3675439852.7880392</v>
      </c>
      <c r="G877" t="e">
        <f t="shared" si="445"/>
        <v>#NUM!</v>
      </c>
      <c r="H877" t="e">
        <f t="shared" si="446"/>
        <v>#NUM!</v>
      </c>
      <c r="I877">
        <f t="shared" si="449"/>
        <v>0.24412256361323931</v>
      </c>
      <c r="J877" t="e">
        <f t="shared" si="450"/>
        <v>#NUM!</v>
      </c>
      <c r="K877" t="e">
        <f t="shared" si="451"/>
        <v>#NUM!</v>
      </c>
      <c r="M877">
        <f t="shared" si="422"/>
        <v>22024960.675221324</v>
      </c>
      <c r="N877">
        <f t="shared" si="423"/>
        <v>22.024937987859293</v>
      </c>
      <c r="O877">
        <f t="shared" si="432"/>
        <v>-1.4100848699139923</v>
      </c>
      <c r="P877">
        <f t="shared" si="433"/>
        <v>20.614853117945302</v>
      </c>
      <c r="Q877">
        <f t="shared" si="434"/>
        <v>-897257184.28968251</v>
      </c>
      <c r="R877">
        <f t="shared" si="435"/>
        <v>0</v>
      </c>
      <c r="S877">
        <f t="shared" si="436"/>
        <v>0</v>
      </c>
      <c r="U877">
        <f t="shared" si="424"/>
        <v>5.2359877559829888</v>
      </c>
      <c r="V877">
        <f t="shared" si="425"/>
        <v>-3.9118066991096674</v>
      </c>
      <c r="W877">
        <f t="shared" si="437"/>
        <v>-15.539099030249487</v>
      </c>
      <c r="X877">
        <f t="shared" si="426"/>
        <v>-10.303111274266499</v>
      </c>
      <c r="Y877" t="e">
        <f t="shared" si="427"/>
        <v>#NUM!</v>
      </c>
      <c r="Z877">
        <f t="shared" si="438"/>
        <v>1.4100829130778465</v>
      </c>
      <c r="AA877" t="e">
        <f t="shared" si="428"/>
        <v>#NUM!</v>
      </c>
      <c r="AD877">
        <f t="shared" si="439"/>
        <v>-5.7463957785221342E-10</v>
      </c>
      <c r="AE877">
        <f t="shared" si="429"/>
        <v>-0.6624240407414026</v>
      </c>
      <c r="AF877">
        <f t="shared" si="430"/>
        <v>19.867194246183498</v>
      </c>
      <c r="AG877">
        <f t="shared" si="440"/>
        <v>1.4100829130778465</v>
      </c>
      <c r="AH877">
        <f t="shared" si="441"/>
        <v>20.614853117945302</v>
      </c>
      <c r="AI877">
        <f t="shared" si="431"/>
        <v>0</v>
      </c>
    </row>
    <row r="878" spans="1:35" x14ac:dyDescent="0.3">
      <c r="A878">
        <f t="shared" si="452"/>
        <v>0.84399999999999997</v>
      </c>
      <c r="B878">
        <f t="shared" si="442"/>
        <v>1.3257518547709108</v>
      </c>
      <c r="C878">
        <f t="shared" si="447"/>
        <v>0.24259946851908429</v>
      </c>
      <c r="D878">
        <f t="shared" si="443"/>
        <v>1325754.7513190918</v>
      </c>
      <c r="E878">
        <f t="shared" si="448"/>
        <v>0.47070393270297017</v>
      </c>
      <c r="F878">
        <f t="shared" si="444"/>
        <v>3697064972.4711027</v>
      </c>
      <c r="G878" t="e">
        <f t="shared" si="445"/>
        <v>#NUM!</v>
      </c>
      <c r="H878" t="e">
        <f t="shared" si="446"/>
        <v>#NUM!</v>
      </c>
      <c r="I878">
        <f t="shared" si="449"/>
        <v>0.24259899369621579</v>
      </c>
      <c r="J878" t="e">
        <f t="shared" si="450"/>
        <v>#NUM!</v>
      </c>
      <c r="K878" t="e">
        <f t="shared" si="451"/>
        <v>#NUM!</v>
      </c>
      <c r="M878">
        <f t="shared" si="422"/>
        <v>22030827.12192839</v>
      </c>
      <c r="N878">
        <f t="shared" si="423"/>
        <v>22.0308044283058</v>
      </c>
      <c r="O878">
        <f t="shared" si="432"/>
        <v>-1.4163454304766032</v>
      </c>
      <c r="P878">
        <f t="shared" si="433"/>
        <v>20.614458997829196</v>
      </c>
      <c r="Q878">
        <f t="shared" si="434"/>
        <v>-896903626.85292876</v>
      </c>
      <c r="R878">
        <f t="shared" si="435"/>
        <v>0</v>
      </c>
      <c r="S878">
        <f t="shared" si="436"/>
        <v>0</v>
      </c>
      <c r="U878">
        <f t="shared" si="424"/>
        <v>5.2359877559829888</v>
      </c>
      <c r="V878">
        <f t="shared" si="425"/>
        <v>-3.910235901212078</v>
      </c>
      <c r="W878">
        <f t="shared" si="437"/>
        <v>-15.636570174777987</v>
      </c>
      <c r="X878">
        <f t="shared" si="426"/>
        <v>-10.400582418794997</v>
      </c>
      <c r="Y878" t="e">
        <f t="shared" si="427"/>
        <v>#NUM!</v>
      </c>
      <c r="Z878">
        <f t="shared" si="438"/>
        <v>1.4163434732450557</v>
      </c>
      <c r="AA878" t="e">
        <f t="shared" si="428"/>
        <v>#NUM!</v>
      </c>
      <c r="AD878">
        <f t="shared" si="439"/>
        <v>-5.7463957785221342E-10</v>
      </c>
      <c r="AE878">
        <f t="shared" si="429"/>
        <v>-0.66281816046210673</v>
      </c>
      <c r="AF878">
        <f t="shared" si="430"/>
        <v>19.860933685620886</v>
      </c>
      <c r="AG878">
        <f t="shared" si="440"/>
        <v>1.4163434732450557</v>
      </c>
      <c r="AH878">
        <f t="shared" si="441"/>
        <v>20.614458997829196</v>
      </c>
      <c r="AI878">
        <f t="shared" si="431"/>
        <v>0</v>
      </c>
    </row>
    <row r="879" spans="1:35" x14ac:dyDescent="0.3">
      <c r="A879">
        <f t="shared" si="452"/>
        <v>0.84499999999999997</v>
      </c>
      <c r="B879">
        <f t="shared" si="442"/>
        <v>1.3273226526685005</v>
      </c>
      <c r="C879">
        <f t="shared" si="447"/>
        <v>0.24107529712533579</v>
      </c>
      <c r="D879">
        <f t="shared" si="443"/>
        <v>1327325.5507874794</v>
      </c>
      <c r="E879">
        <f t="shared" si="448"/>
        <v>0.46792981474026013</v>
      </c>
      <c r="F879">
        <f t="shared" si="444"/>
        <v>3718982990.9994392</v>
      </c>
      <c r="G879" t="e">
        <f t="shared" si="445"/>
        <v>#NUM!</v>
      </c>
      <c r="H879" t="e">
        <f t="shared" si="446"/>
        <v>#NUM!</v>
      </c>
      <c r="I879">
        <f t="shared" si="449"/>
        <v>0.24107482496554536</v>
      </c>
      <c r="J879" t="e">
        <f t="shared" si="450"/>
        <v>#NUM!</v>
      </c>
      <c r="K879" t="e">
        <f t="shared" si="451"/>
        <v>#NUM!</v>
      </c>
      <c r="M879">
        <f t="shared" si="422"/>
        <v>22036738.115053538</v>
      </c>
      <c r="N879">
        <f t="shared" si="423"/>
        <v>22.036715415128466</v>
      </c>
      <c r="O879">
        <f t="shared" si="432"/>
        <v>-1.4226479166440449</v>
      </c>
      <c r="P879">
        <f t="shared" si="433"/>
        <v>20.61406749848442</v>
      </c>
      <c r="Q879">
        <f t="shared" si="434"/>
        <v>-896552558.38903069</v>
      </c>
      <c r="R879">
        <f t="shared" si="435"/>
        <v>0</v>
      </c>
      <c r="S879">
        <f t="shared" si="436"/>
        <v>0</v>
      </c>
      <c r="U879">
        <f t="shared" si="424"/>
        <v>5.2359877559829888</v>
      </c>
      <c r="V879">
        <f t="shared" si="425"/>
        <v>-3.9086651033144886</v>
      </c>
      <c r="W879">
        <f t="shared" si="437"/>
        <v>-15.735268611925314</v>
      </c>
      <c r="X879">
        <f t="shared" si="426"/>
        <v>-10.499280855942324</v>
      </c>
      <c r="Y879" t="e">
        <f t="shared" si="427"/>
        <v>#NUM!</v>
      </c>
      <c r="Z879">
        <f t="shared" si="438"/>
        <v>1.4226459580847963</v>
      </c>
      <c r="AA879" t="e">
        <f t="shared" si="428"/>
        <v>#NUM!</v>
      </c>
      <c r="AD879">
        <f t="shared" si="439"/>
        <v>-5.7463957785221342E-10</v>
      </c>
      <c r="AE879">
        <f t="shared" si="429"/>
        <v>-0.66320965847918301</v>
      </c>
      <c r="AF879">
        <f t="shared" si="430"/>
        <v>19.854631199453443</v>
      </c>
      <c r="AG879">
        <f t="shared" si="440"/>
        <v>1.4226459580847963</v>
      </c>
      <c r="AH879">
        <f t="shared" si="441"/>
        <v>20.614067498484417</v>
      </c>
      <c r="AI879">
        <f t="shared" si="431"/>
        <v>0</v>
      </c>
    </row>
    <row r="880" spans="1:35" x14ac:dyDescent="0.3">
      <c r="A880">
        <f t="shared" si="452"/>
        <v>0.84599999999999997</v>
      </c>
      <c r="B880">
        <f t="shared" si="442"/>
        <v>1.3288934505660901</v>
      </c>
      <c r="C880">
        <f t="shared" si="447"/>
        <v>0.23955053090106654</v>
      </c>
      <c r="D880">
        <f t="shared" si="443"/>
        <v>1328896.3502558668</v>
      </c>
      <c r="E880">
        <f t="shared" si="448"/>
        <v>0.46515107870510275</v>
      </c>
      <c r="F880">
        <f t="shared" si="444"/>
        <v>3741199583.6815324</v>
      </c>
      <c r="G880" t="e">
        <f t="shared" si="445"/>
        <v>#NUM!</v>
      </c>
      <c r="H880" t="e">
        <f t="shared" si="446"/>
        <v>#NUM!</v>
      </c>
      <c r="I880">
        <f t="shared" si="449"/>
        <v>0.23955006185984559</v>
      </c>
      <c r="J880" t="e">
        <f t="shared" si="450"/>
        <v>#NUM!</v>
      </c>
      <c r="K880" t="e">
        <f t="shared" si="451"/>
        <v>#NUM!</v>
      </c>
      <c r="M880">
        <f t="shared" si="422"/>
        <v>22042694.183917411</v>
      </c>
      <c r="N880">
        <f t="shared" si="423"/>
        <v>22.042671477647392</v>
      </c>
      <c r="O880">
        <f t="shared" si="432"/>
        <v>-1.4289928574194948</v>
      </c>
      <c r="P880">
        <f t="shared" si="433"/>
        <v>20.613678620227898</v>
      </c>
      <c r="Q880">
        <f t="shared" si="434"/>
        <v>-896203976.36799335</v>
      </c>
      <c r="R880">
        <f t="shared" si="435"/>
        <v>0</v>
      </c>
      <c r="S880">
        <f t="shared" si="436"/>
        <v>0</v>
      </c>
      <c r="U880">
        <f t="shared" si="424"/>
        <v>5.2359877559829888</v>
      </c>
      <c r="V880">
        <f t="shared" si="425"/>
        <v>-3.9070943054168987</v>
      </c>
      <c r="W880">
        <f t="shared" si="437"/>
        <v>-15.835218291204868</v>
      </c>
      <c r="X880">
        <f t="shared" si="426"/>
        <v>-10.599230535221878</v>
      </c>
      <c r="Y880" t="e">
        <f t="shared" si="427"/>
        <v>#NUM!</v>
      </c>
      <c r="Z880">
        <f t="shared" si="438"/>
        <v>1.4289908994122285</v>
      </c>
      <c r="AA880" t="e">
        <f t="shared" si="428"/>
        <v>#NUM!</v>
      </c>
      <c r="AD880">
        <f t="shared" si="439"/>
        <v>-5.7463957785221342E-10</v>
      </c>
      <c r="AE880">
        <f t="shared" si="429"/>
        <v>-0.6635985372876837</v>
      </c>
      <c r="AF880">
        <f t="shared" si="430"/>
        <v>19.848286258677994</v>
      </c>
      <c r="AG880">
        <f t="shared" si="440"/>
        <v>1.4289908994122285</v>
      </c>
      <c r="AH880">
        <f t="shared" si="441"/>
        <v>20.613678620227898</v>
      </c>
      <c r="AI880">
        <f t="shared" si="431"/>
        <v>0</v>
      </c>
    </row>
    <row r="881" spans="1:35" x14ac:dyDescent="0.3">
      <c r="A881">
        <f t="shared" si="452"/>
        <v>0.84699999999999998</v>
      </c>
      <c r="B881">
        <f t="shared" si="442"/>
        <v>1.3304642484636799</v>
      </c>
      <c r="C881">
        <f t="shared" si="447"/>
        <v>0.23802517360849296</v>
      </c>
      <c r="D881">
        <f t="shared" si="443"/>
        <v>1330467.1497242546</v>
      </c>
      <c r="E881">
        <f t="shared" si="448"/>
        <v>0.46236775140417707</v>
      </c>
      <c r="F881">
        <f t="shared" si="444"/>
        <v>3763720581.1080379</v>
      </c>
      <c r="G881" t="e">
        <f t="shared" si="445"/>
        <v>#NUM!</v>
      </c>
      <c r="H881" t="e">
        <f t="shared" si="446"/>
        <v>#NUM!</v>
      </c>
      <c r="I881">
        <f t="shared" si="449"/>
        <v>0.23802470723728095</v>
      </c>
      <c r="J881" t="e">
        <f t="shared" si="450"/>
        <v>#NUM!</v>
      </c>
      <c r="K881" t="e">
        <f t="shared" si="451"/>
        <v>#NUM!</v>
      </c>
      <c r="M881">
        <f t="shared" si="422"/>
        <v>22048695.870025687</v>
      </c>
      <c r="N881">
        <f t="shared" si="423"/>
        <v>22.048673157367734</v>
      </c>
      <c r="O881">
        <f t="shared" si="432"/>
        <v>-1.4353807987773985</v>
      </c>
      <c r="P881">
        <f t="shared" si="433"/>
        <v>20.613292358590336</v>
      </c>
      <c r="Q881">
        <f t="shared" si="434"/>
        <v>-895857873.99225414</v>
      </c>
      <c r="R881">
        <f t="shared" si="435"/>
        <v>0</v>
      </c>
      <c r="S881">
        <f t="shared" si="436"/>
        <v>0</v>
      </c>
      <c r="U881">
        <f t="shared" si="424"/>
        <v>5.2359877559829888</v>
      </c>
      <c r="V881">
        <f t="shared" si="425"/>
        <v>-3.9055235075193089</v>
      </c>
      <c r="W881">
        <f t="shared" si="437"/>
        <v>-15.936443788190196</v>
      </c>
      <c r="X881">
        <f t="shared" si="426"/>
        <v>-10.700456032207207</v>
      </c>
      <c r="Y881" t="e">
        <f t="shared" si="427"/>
        <v>#NUM!</v>
      </c>
      <c r="Z881">
        <f t="shared" si="438"/>
        <v>1.4353788394398133</v>
      </c>
      <c r="AA881" t="e">
        <f t="shared" si="428"/>
        <v>#NUM!</v>
      </c>
      <c r="AD881">
        <f t="shared" si="439"/>
        <v>-5.7463957785221342E-10</v>
      </c>
      <c r="AE881">
        <f t="shared" si="429"/>
        <v>-0.66398479759493345</v>
      </c>
      <c r="AF881">
        <f t="shared" si="430"/>
        <v>19.841898317320091</v>
      </c>
      <c r="AG881">
        <f t="shared" si="440"/>
        <v>1.4353788394398133</v>
      </c>
      <c r="AH881">
        <f t="shared" si="441"/>
        <v>20.613292358590332</v>
      </c>
      <c r="AI881">
        <f t="shared" si="431"/>
        <v>0</v>
      </c>
    </row>
    <row r="882" spans="1:35" x14ac:dyDescent="0.3">
      <c r="A882">
        <f t="shared" si="452"/>
        <v>0.84799999999999998</v>
      </c>
      <c r="B882">
        <f t="shared" si="442"/>
        <v>1.3320350463612693</v>
      </c>
      <c r="C882">
        <f t="shared" si="447"/>
        <v>0.2364992290112907</v>
      </c>
      <c r="D882">
        <f t="shared" si="443"/>
        <v>1332037.9491926418</v>
      </c>
      <c r="E882">
        <f t="shared" si="448"/>
        <v>0.4595798613396968</v>
      </c>
      <c r="F882">
        <f t="shared" si="444"/>
        <v>3786551954.0558515</v>
      </c>
      <c r="G882" t="e">
        <f t="shared" si="445"/>
        <v>#NUM!</v>
      </c>
      <c r="H882" t="e">
        <f t="shared" si="446"/>
        <v>#NUM!</v>
      </c>
      <c r="I882">
        <f t="shared" si="449"/>
        <v>0.23649876576588438</v>
      </c>
      <c r="J882" t="e">
        <f t="shared" si="450"/>
        <v>#NUM!</v>
      </c>
      <c r="K882" t="e">
        <f t="shared" si="451"/>
        <v>#NUM!</v>
      </c>
      <c r="M882">
        <f t="shared" si="422"/>
        <v>22054743.722010829</v>
      </c>
      <c r="N882">
        <f t="shared" si="423"/>
        <v>22.054721002921379</v>
      </c>
      <c r="O882">
        <f t="shared" si="432"/>
        <v>-1.4418122898126704</v>
      </c>
      <c r="P882">
        <f t="shared" si="433"/>
        <v>20.612908713108709</v>
      </c>
      <c r="Q882">
        <f t="shared" si="434"/>
        <v>-895514248.07867217</v>
      </c>
      <c r="R882">
        <f t="shared" si="435"/>
        <v>0</v>
      </c>
      <c r="S882">
        <f t="shared" si="436"/>
        <v>0</v>
      </c>
      <c r="U882">
        <f t="shared" si="424"/>
        <v>5.2359877559829888</v>
      </c>
      <c r="V882">
        <f t="shared" si="425"/>
        <v>-3.9039527096217195</v>
      </c>
      <c r="W882">
        <f t="shared" si="437"/>
        <v>-16.038970325109176</v>
      </c>
      <c r="X882">
        <f t="shared" si="426"/>
        <v>-10.802982569126186</v>
      </c>
      <c r="Y882" t="e">
        <f t="shared" si="427"/>
        <v>#NUM!</v>
      </c>
      <c r="Z882">
        <f t="shared" si="438"/>
        <v>1.4418103310500057</v>
      </c>
      <c r="AA882" t="e">
        <f t="shared" si="428"/>
        <v>#NUM!</v>
      </c>
      <c r="AD882">
        <f t="shared" si="439"/>
        <v>-5.7463957785221342E-10</v>
      </c>
      <c r="AE882">
        <f t="shared" si="429"/>
        <v>-0.66436844365147574</v>
      </c>
      <c r="AF882">
        <f t="shared" si="430"/>
        <v>19.835466826284819</v>
      </c>
      <c r="AG882">
        <f t="shared" si="440"/>
        <v>1.4418103310500057</v>
      </c>
      <c r="AH882">
        <f t="shared" si="441"/>
        <v>20.612908713108709</v>
      </c>
      <c r="AI882">
        <f t="shared" si="431"/>
        <v>0</v>
      </c>
    </row>
    <row r="883" spans="1:35" x14ac:dyDescent="0.3">
      <c r="A883">
        <f t="shared" si="452"/>
        <v>0.84899999999999998</v>
      </c>
      <c r="B883">
        <f t="shared" si="442"/>
        <v>1.333605844258859</v>
      </c>
      <c r="C883">
        <f t="shared" si="447"/>
        <v>0.23497270087458327</v>
      </c>
      <c r="D883">
        <f t="shared" si="443"/>
        <v>1333608.7486610294</v>
      </c>
      <c r="E883">
        <f t="shared" si="448"/>
        <v>0.45678743499443625</v>
      </c>
      <c r="F883">
        <f t="shared" si="444"/>
        <v>3809699848.7310457</v>
      </c>
      <c r="G883" t="e">
        <f t="shared" si="445"/>
        <v>#NUM!</v>
      </c>
      <c r="H883" t="e">
        <f t="shared" si="446"/>
        <v>#NUM!</v>
      </c>
      <c r="I883">
        <f t="shared" si="449"/>
        <v>0.23497224053234109</v>
      </c>
      <c r="J883" t="e">
        <f t="shared" si="450"/>
        <v>#NUM!</v>
      </c>
      <c r="K883" t="e">
        <f t="shared" si="451"/>
        <v>#NUM!</v>
      </c>
      <c r="M883">
        <f t="shared" si="422"/>
        <v>22060838.303937349</v>
      </c>
      <c r="N883">
        <f t="shared" si="423"/>
        <v>22.060815578372296</v>
      </c>
      <c r="O883">
        <f t="shared" si="432"/>
        <v>-1.4482878972096251</v>
      </c>
      <c r="P883">
        <f t="shared" si="433"/>
        <v>20.612527681162671</v>
      </c>
      <c r="Q883">
        <f t="shared" si="434"/>
        <v>-895173093.53406668</v>
      </c>
      <c r="R883">
        <f t="shared" si="435"/>
        <v>0</v>
      </c>
      <c r="S883">
        <f t="shared" si="436"/>
        <v>0</v>
      </c>
      <c r="U883">
        <f t="shared" si="424"/>
        <v>5.2359877559829888</v>
      </c>
      <c r="V883">
        <f t="shared" si="425"/>
        <v>-3.9023819117241301</v>
      </c>
      <c r="W883">
        <f t="shared" si="437"/>
        <v>-16.142823792256735</v>
      </c>
      <c r="X883">
        <f t="shared" si="426"/>
        <v>-10.906836036273745</v>
      </c>
      <c r="Y883" t="e">
        <f t="shared" si="427"/>
        <v>#NUM!</v>
      </c>
      <c r="Z883">
        <f t="shared" si="438"/>
        <v>1.4482859380769626</v>
      </c>
      <c r="AA883" t="e">
        <f t="shared" si="428"/>
        <v>#NUM!</v>
      </c>
      <c r="AD883">
        <f t="shared" si="439"/>
        <v>-5.7463957785221342E-10</v>
      </c>
      <c r="AE883">
        <f t="shared" si="429"/>
        <v>-0.66474947522751815</v>
      </c>
      <c r="AF883">
        <f t="shared" si="430"/>
        <v>19.828991218887865</v>
      </c>
      <c r="AG883">
        <f t="shared" si="440"/>
        <v>1.4482859380769626</v>
      </c>
      <c r="AH883">
        <f t="shared" si="441"/>
        <v>20.612527681162671</v>
      </c>
      <c r="AI883">
        <f t="shared" si="431"/>
        <v>0</v>
      </c>
    </row>
    <row r="884" spans="1:35" x14ac:dyDescent="0.3">
      <c r="A884">
        <f t="shared" si="452"/>
        <v>0.85</v>
      </c>
      <c r="B884">
        <f t="shared" si="442"/>
        <v>1.3351766421564488</v>
      </c>
      <c r="C884">
        <f t="shared" si="447"/>
        <v>0.23344559296493461</v>
      </c>
      <c r="D884">
        <f t="shared" si="443"/>
        <v>1335179.5481294172</v>
      </c>
      <c r="E884">
        <f t="shared" si="448"/>
        <v>0.45399050013396014</v>
      </c>
      <c r="F884">
        <f t="shared" si="444"/>
        <v>3833170565.2145896</v>
      </c>
      <c r="G884" t="e">
        <f t="shared" si="445"/>
        <v>#NUM!</v>
      </c>
      <c r="H884" t="e">
        <f t="shared" si="446"/>
        <v>#NUM!</v>
      </c>
      <c r="I884">
        <f t="shared" si="449"/>
        <v>0.23344513507653644</v>
      </c>
      <c r="J884" t="e">
        <f t="shared" si="450"/>
        <v>#NUM!</v>
      </c>
      <c r="K884" t="e">
        <f t="shared" si="451"/>
        <v>#NUM!</v>
      </c>
      <c r="M884">
        <f t="shared" si="422"/>
        <v>22066980.188455757</v>
      </c>
      <c r="N884">
        <f t="shared" si="423"/>
        <v>22.066957456370407</v>
      </c>
      <c r="O884">
        <f t="shared" si="432"/>
        <v>-1.4548081970346918</v>
      </c>
      <c r="P884">
        <f t="shared" si="433"/>
        <v>20.612149259335716</v>
      </c>
      <c r="Q884">
        <f t="shared" si="434"/>
        <v>-894834404.57683754</v>
      </c>
      <c r="R884">
        <f t="shared" si="435"/>
        <v>0</v>
      </c>
      <c r="S884">
        <f t="shared" si="436"/>
        <v>0</v>
      </c>
      <c r="U884">
        <f t="shared" si="424"/>
        <v>5.2359877559829888</v>
      </c>
      <c r="V884">
        <f t="shared" si="425"/>
        <v>-3.9008111138265402</v>
      </c>
      <c r="W884">
        <f t="shared" si="437"/>
        <v>-16.248030770263796</v>
      </c>
      <c r="X884">
        <f t="shared" si="426"/>
        <v>-11.012043014280806</v>
      </c>
      <c r="Y884" t="e">
        <f t="shared" si="427"/>
        <v>#NUM!</v>
      </c>
      <c r="Z884">
        <f t="shared" si="438"/>
        <v>1.4548062355975901</v>
      </c>
      <c r="AA884" t="e">
        <f t="shared" si="428"/>
        <v>#NUM!</v>
      </c>
      <c r="AD884">
        <f t="shared" si="439"/>
        <v>-5.7463957785221342E-10</v>
      </c>
      <c r="AE884">
        <f t="shared" si="429"/>
        <v>-0.66512789475003786</v>
      </c>
      <c r="AF884">
        <f t="shared" si="430"/>
        <v>19.822470919062798</v>
      </c>
      <c r="AG884">
        <f t="shared" si="440"/>
        <v>1.4548062355975901</v>
      </c>
      <c r="AH884">
        <f t="shared" si="441"/>
        <v>20.612149259335713</v>
      </c>
      <c r="AI884">
        <f t="shared" si="431"/>
        <v>0</v>
      </c>
    </row>
    <row r="885" spans="1:35" x14ac:dyDescent="0.3">
      <c r="A885">
        <f t="shared" si="452"/>
        <v>0.85099999999999998</v>
      </c>
      <c r="B885">
        <f t="shared" si="442"/>
        <v>1.3367474400540382</v>
      </c>
      <c r="C885">
        <f t="shared" si="447"/>
        <v>0.23191790905033988</v>
      </c>
      <c r="D885">
        <f t="shared" si="443"/>
        <v>1336750.3475978044</v>
      </c>
      <c r="E885">
        <f t="shared" si="448"/>
        <v>0.45118908519303103</v>
      </c>
      <c r="F885">
        <f t="shared" si="444"/>
        <v>3856970567.5748587</v>
      </c>
      <c r="G885" t="e">
        <f t="shared" si="445"/>
        <v>#NUM!</v>
      </c>
      <c r="H885" t="e">
        <f t="shared" si="446"/>
        <v>#NUM!</v>
      </c>
      <c r="I885">
        <f t="shared" si="449"/>
        <v>0.23191745452482779</v>
      </c>
      <c r="J885" t="e">
        <f t="shared" si="450"/>
        <v>#NUM!</v>
      </c>
      <c r="K885" t="e">
        <f t="shared" si="451"/>
        <v>#NUM!</v>
      </c>
      <c r="M885">
        <f t="shared" si="422"/>
        <v>22073169.958379902</v>
      </c>
      <c r="N885">
        <f t="shared" si="423"/>
        <v>22.073147219728977</v>
      </c>
      <c r="O885">
        <f t="shared" si="432"/>
        <v>-1.4613737700894227</v>
      </c>
      <c r="P885">
        <f t="shared" si="433"/>
        <v>20.611773449639553</v>
      </c>
      <c r="Q885">
        <f t="shared" si="434"/>
        <v>-894498180.30589497</v>
      </c>
      <c r="R885">
        <f t="shared" si="435"/>
        <v>0</v>
      </c>
      <c r="S885">
        <f t="shared" si="436"/>
        <v>0</v>
      </c>
      <c r="U885">
        <f t="shared" si="424"/>
        <v>5.2359877559829888</v>
      </c>
      <c r="V885">
        <f t="shared" si="425"/>
        <v>-3.8992403159289504</v>
      </c>
      <c r="W885">
        <f t="shared" si="437"/>
        <v>-16.354618553263087</v>
      </c>
      <c r="X885">
        <f t="shared" si="426"/>
        <v>-11.118630797280098</v>
      </c>
      <c r="Y885" t="e">
        <f t="shared" si="427"/>
        <v>#NUM!</v>
      </c>
      <c r="Z885">
        <f t="shared" si="438"/>
        <v>1.4613718102323365</v>
      </c>
      <c r="AA885" t="e">
        <f t="shared" si="428"/>
        <v>#NUM!</v>
      </c>
      <c r="AD885">
        <f t="shared" si="439"/>
        <v>-5.7463957785221342E-10</v>
      </c>
      <c r="AE885">
        <f t="shared" si="429"/>
        <v>-0.66550370602620901</v>
      </c>
      <c r="AF885">
        <f t="shared" si="430"/>
        <v>19.815905346008066</v>
      </c>
      <c r="AG885">
        <f t="shared" si="440"/>
        <v>1.4613718102323365</v>
      </c>
      <c r="AH885">
        <f t="shared" si="441"/>
        <v>20.611773449639553</v>
      </c>
      <c r="AI885">
        <f t="shared" si="431"/>
        <v>0</v>
      </c>
    </row>
    <row r="886" spans="1:35" x14ac:dyDescent="0.3">
      <c r="A886">
        <f t="shared" si="452"/>
        <v>0.85199999999999998</v>
      </c>
      <c r="B886">
        <f t="shared" si="442"/>
        <v>1.3383182379516281</v>
      </c>
      <c r="C886">
        <f t="shared" si="447"/>
        <v>0.23038965290021396</v>
      </c>
      <c r="D886">
        <f t="shared" si="443"/>
        <v>1338321.1470661922</v>
      </c>
      <c r="E886">
        <f t="shared" si="448"/>
        <v>0.44838321657477376</v>
      </c>
      <c r="F886">
        <f t="shared" si="444"/>
        <v>3881106512.6259947</v>
      </c>
      <c r="G886" t="e">
        <f t="shared" si="445"/>
        <v>#NUM!</v>
      </c>
      <c r="H886" t="e">
        <f t="shared" si="446"/>
        <v>#NUM!</v>
      </c>
      <c r="I886">
        <f t="shared" si="449"/>
        <v>0.23038920106165611</v>
      </c>
      <c r="J886" t="e">
        <f t="shared" si="450"/>
        <v>#NUM!</v>
      </c>
      <c r="K886" t="e">
        <f t="shared" si="451"/>
        <v>#NUM!</v>
      </c>
      <c r="M886">
        <f t="shared" si="422"/>
        <v>22079408.212977089</v>
      </c>
      <c r="N886">
        <f t="shared" si="423"/>
        <v>22.079385467714712</v>
      </c>
      <c r="O886">
        <f t="shared" si="432"/>
        <v>-1.4679852216509697</v>
      </c>
      <c r="P886">
        <f t="shared" si="433"/>
        <v>20.611400246063742</v>
      </c>
      <c r="Q886">
        <f t="shared" si="434"/>
        <v>-894164412.66464102</v>
      </c>
      <c r="R886">
        <f t="shared" si="435"/>
        <v>0</v>
      </c>
      <c r="S886">
        <f t="shared" si="436"/>
        <v>0</v>
      </c>
      <c r="U886">
        <f t="shared" si="424"/>
        <v>5.2359877559829888</v>
      </c>
      <c r="V886">
        <f t="shared" si="425"/>
        <v>-3.8976695180313605</v>
      </c>
      <c r="W886">
        <f t="shared" si="437"/>
        <v>-16.462615172994298</v>
      </c>
      <c r="X886">
        <f t="shared" si="426"/>
        <v>-11.226627417011308</v>
      </c>
      <c r="Y886" t="e">
        <f t="shared" si="427"/>
        <v>#NUM!</v>
      </c>
      <c r="Z886">
        <f t="shared" si="438"/>
        <v>1.4679832604561189</v>
      </c>
      <c r="AA886" t="e">
        <f t="shared" si="428"/>
        <v>#NUM!</v>
      </c>
      <c r="AD886">
        <f t="shared" si="439"/>
        <v>-5.7463957785221342E-10</v>
      </c>
      <c r="AE886">
        <f t="shared" si="429"/>
        <v>-0.6658769082642586</v>
      </c>
      <c r="AF886">
        <f t="shared" si="430"/>
        <v>19.809293894446519</v>
      </c>
      <c r="AG886">
        <f t="shared" si="440"/>
        <v>1.4679832604561189</v>
      </c>
      <c r="AH886">
        <f t="shared" si="441"/>
        <v>20.611400246063742</v>
      </c>
      <c r="AI886">
        <f t="shared" si="431"/>
        <v>0</v>
      </c>
    </row>
    <row r="887" spans="1:35" x14ac:dyDescent="0.3">
      <c r="A887">
        <f t="shared" si="452"/>
        <v>0.85299999999999998</v>
      </c>
      <c r="B887">
        <f t="shared" si="442"/>
        <v>1.3398890358492177</v>
      </c>
      <c r="C887">
        <f t="shared" si="447"/>
        <v>0.22886082828538515</v>
      </c>
      <c r="D887">
        <f t="shared" si="443"/>
        <v>1339891.9465345796</v>
      </c>
      <c r="E887">
        <f t="shared" si="448"/>
        <v>0.44557292301122625</v>
      </c>
      <c r="F887">
        <f t="shared" si="444"/>
        <v>3905585218.7784338</v>
      </c>
      <c r="G887" t="e">
        <f t="shared" si="445"/>
        <v>#NUM!</v>
      </c>
      <c r="H887" t="e">
        <f t="shared" si="446"/>
        <v>#NUM!</v>
      </c>
      <c r="I887">
        <f t="shared" si="449"/>
        <v>0.2288603793636721</v>
      </c>
      <c r="J887" t="e">
        <f t="shared" si="450"/>
        <v>#NUM!</v>
      </c>
      <c r="K887" t="e">
        <f t="shared" si="451"/>
        <v>#NUM!</v>
      </c>
      <c r="M887">
        <f t="shared" si="422"/>
        <v>22085695.558646798</v>
      </c>
      <c r="N887">
        <f t="shared" si="423"/>
        <v>22.085672806726485</v>
      </c>
      <c r="O887">
        <f t="shared" si="432"/>
        <v>-1.4746431584706263</v>
      </c>
      <c r="P887">
        <f t="shared" si="433"/>
        <v>20.611029648255858</v>
      </c>
      <c r="Q887">
        <f t="shared" si="434"/>
        <v>-893833098.68206203</v>
      </c>
      <c r="R887">
        <f t="shared" si="435"/>
        <v>0</v>
      </c>
      <c r="S887">
        <f t="shared" si="436"/>
        <v>0</v>
      </c>
      <c r="U887">
        <f t="shared" si="424"/>
        <v>5.2359877559829888</v>
      </c>
      <c r="V887">
        <f t="shared" si="425"/>
        <v>-3.8960987201337711</v>
      </c>
      <c r="W887">
        <f t="shared" si="437"/>
        <v>-16.572049423892661</v>
      </c>
      <c r="X887">
        <f t="shared" si="426"/>
        <v>-11.336061667909672</v>
      </c>
      <c r="Y887" t="e">
        <f t="shared" si="427"/>
        <v>#NUM!</v>
      </c>
      <c r="Z887">
        <f t="shared" si="438"/>
        <v>1.4746411969197715</v>
      </c>
      <c r="AA887" t="e">
        <f t="shared" si="428"/>
        <v>#NUM!</v>
      </c>
      <c r="AD887">
        <f t="shared" si="439"/>
        <v>-5.7463957785221342E-10</v>
      </c>
      <c r="AE887">
        <f t="shared" si="429"/>
        <v>-0.66624750571613678</v>
      </c>
      <c r="AF887">
        <f t="shared" si="430"/>
        <v>19.802635957626862</v>
      </c>
      <c r="AG887">
        <f t="shared" si="440"/>
        <v>1.4746411969197715</v>
      </c>
      <c r="AH887">
        <f t="shared" si="441"/>
        <v>20.611029648255858</v>
      </c>
      <c r="AI887">
        <f t="shared" si="431"/>
        <v>0</v>
      </c>
    </row>
    <row r="888" spans="1:35" x14ac:dyDescent="0.3">
      <c r="A888">
        <f t="shared" si="452"/>
        <v>0.85399999999999998</v>
      </c>
      <c r="B888">
        <f t="shared" si="442"/>
        <v>1.3414598337468073</v>
      </c>
      <c r="C888">
        <f t="shared" si="447"/>
        <v>0.22733143897808356</v>
      </c>
      <c r="D888">
        <f t="shared" si="443"/>
        <v>1341462.7460029672</v>
      </c>
      <c r="E888">
        <f t="shared" si="448"/>
        <v>0.44275823161451355</v>
      </c>
      <c r="F888">
        <f t="shared" si="444"/>
        <v>3930413706.041873</v>
      </c>
      <c r="G888" t="e">
        <f t="shared" si="445"/>
        <v>#NUM!</v>
      </c>
      <c r="H888" t="e">
        <f t="shared" si="446"/>
        <v>#NUM!</v>
      </c>
      <c r="I888">
        <f t="shared" si="449"/>
        <v>0.227330992976601</v>
      </c>
      <c r="J888" t="e">
        <f t="shared" si="450"/>
        <v>#NUM!</v>
      </c>
      <c r="K888" t="e">
        <f t="shared" si="451"/>
        <v>#NUM!</v>
      </c>
      <c r="M888">
        <f t="shared" si="422"/>
        <v>22092032.618010689</v>
      </c>
      <c r="N888">
        <f t="shared" si="423"/>
        <v>22.092009859385332</v>
      </c>
      <c r="O888">
        <f t="shared" si="432"/>
        <v>-1.4813482046841124</v>
      </c>
      <c r="P888">
        <f t="shared" si="433"/>
        <v>20.610661654701218</v>
      </c>
      <c r="Q888">
        <f t="shared" si="434"/>
        <v>-893504234.36929131</v>
      </c>
      <c r="R888">
        <f t="shared" si="435"/>
        <v>0</v>
      </c>
      <c r="S888">
        <f t="shared" si="436"/>
        <v>0</v>
      </c>
      <c r="U888">
        <f t="shared" si="424"/>
        <v>5.2359877559829888</v>
      </c>
      <c r="V888">
        <f t="shared" si="425"/>
        <v>-3.8945279222361817</v>
      </c>
      <c r="W888">
        <f t="shared" si="437"/>
        <v>-16.682950889209064</v>
      </c>
      <c r="X888">
        <f t="shared" si="426"/>
        <v>-11.446963133226074</v>
      </c>
      <c r="Y888" t="e">
        <f t="shared" si="427"/>
        <v>#NUM!</v>
      </c>
      <c r="Z888">
        <f t="shared" si="438"/>
        <v>1.4813462427824853</v>
      </c>
      <c r="AA888" t="e">
        <f t="shared" si="428"/>
        <v>#NUM!</v>
      </c>
      <c r="AD888">
        <f t="shared" si="439"/>
        <v>-5.7463957785221342E-10</v>
      </c>
      <c r="AE888">
        <f t="shared" si="429"/>
        <v>-0.6666154989200056</v>
      </c>
      <c r="AF888">
        <f t="shared" si="430"/>
        <v>19.795930911413375</v>
      </c>
      <c r="AG888">
        <f t="shared" si="440"/>
        <v>1.4813462427824853</v>
      </c>
      <c r="AH888">
        <f t="shared" si="441"/>
        <v>20.610661654701214</v>
      </c>
      <c r="AI888">
        <f t="shared" si="431"/>
        <v>0</v>
      </c>
    </row>
    <row r="889" spans="1:35" x14ac:dyDescent="0.3">
      <c r="A889">
        <f t="shared" si="452"/>
        <v>0.85499999999999998</v>
      </c>
      <c r="B889">
        <f t="shared" si="442"/>
        <v>1.343030631644397</v>
      </c>
      <c r="C889">
        <f t="shared" si="447"/>
        <v>0.22580148875193279</v>
      </c>
      <c r="D889">
        <f t="shared" si="443"/>
        <v>1343033.5454713549</v>
      </c>
      <c r="E889">
        <f t="shared" si="448"/>
        <v>0.43993917037261832</v>
      </c>
      <c r="F889">
        <f t="shared" si="444"/>
        <v>3955599180.9654446</v>
      </c>
      <c r="G889" t="e">
        <f t="shared" si="445"/>
        <v>#NUM!</v>
      </c>
      <c r="H889" t="e">
        <f t="shared" si="446"/>
        <v>#NUM!</v>
      </c>
      <c r="I889">
        <f t="shared" si="449"/>
        <v>0.22580104544722662</v>
      </c>
      <c r="J889" t="e">
        <f t="shared" si="450"/>
        <v>#NUM!</v>
      </c>
      <c r="K889" t="e">
        <f t="shared" si="451"/>
        <v>#NUM!</v>
      </c>
      <c r="M889">
        <f t="shared" si="422"/>
        <v>22098420.024701044</v>
      </c>
      <c r="N889">
        <f t="shared" si="423"/>
        <v>22.098397259322894</v>
      </c>
      <c r="O889">
        <f t="shared" si="432"/>
        <v>-1.488100997307291</v>
      </c>
      <c r="P889">
        <f t="shared" si="433"/>
        <v>20.610296262015602</v>
      </c>
      <c r="Q889">
        <f t="shared" si="434"/>
        <v>-893177814.08974338</v>
      </c>
      <c r="R889">
        <f t="shared" si="435"/>
        <v>0</v>
      </c>
      <c r="S889">
        <f t="shared" si="436"/>
        <v>0</v>
      </c>
      <c r="U889">
        <f t="shared" si="424"/>
        <v>5.2359877559829888</v>
      </c>
      <c r="V889">
        <f t="shared" si="425"/>
        <v>-3.8929571243385919</v>
      </c>
      <c r="W889">
        <f t="shared" si="437"/>
        <v>-16.795349968210662</v>
      </c>
      <c r="X889">
        <f t="shared" si="426"/>
        <v>-11.559362212227672</v>
      </c>
      <c r="Y889" t="e">
        <f t="shared" si="427"/>
        <v>#NUM!</v>
      </c>
      <c r="Z889">
        <f t="shared" si="438"/>
        <v>1.4880990340556588</v>
      </c>
      <c r="AA889" t="e">
        <f t="shared" si="428"/>
        <v>#NUM!</v>
      </c>
      <c r="AD889">
        <f t="shared" si="439"/>
        <v>-5.7463957785221342E-10</v>
      </c>
      <c r="AE889">
        <f t="shared" si="429"/>
        <v>-0.66698089025561669</v>
      </c>
      <c r="AF889">
        <f t="shared" si="430"/>
        <v>19.789178118790197</v>
      </c>
      <c r="AG889">
        <f t="shared" si="440"/>
        <v>1.4880990340556588</v>
      </c>
      <c r="AH889">
        <f t="shared" si="441"/>
        <v>20.610296262015599</v>
      </c>
      <c r="AI889">
        <f t="shared" si="431"/>
        <v>0</v>
      </c>
    </row>
    <row r="890" spans="1:35" x14ac:dyDescent="0.3">
      <c r="A890">
        <f t="shared" si="452"/>
        <v>0.85599999999999998</v>
      </c>
      <c r="B890">
        <f t="shared" si="442"/>
        <v>1.3446014295419868</v>
      </c>
      <c r="C890">
        <f t="shared" si="447"/>
        <v>0.22427098138194029</v>
      </c>
      <c r="D890">
        <f t="shared" si="443"/>
        <v>1344604.3449397425</v>
      </c>
      <c r="E890">
        <f t="shared" si="448"/>
        <v>0.43711576710853806</v>
      </c>
      <c r="F890">
        <f t="shared" si="444"/>
        <v>3981149052.3709249</v>
      </c>
      <c r="G890" t="e">
        <f t="shared" si="445"/>
        <v>#NUM!</v>
      </c>
      <c r="H890" t="e">
        <f t="shared" si="446"/>
        <v>#NUM!</v>
      </c>
      <c r="I890">
        <f t="shared" si="449"/>
        <v>0.22427054100408669</v>
      </c>
      <c r="J890" t="e">
        <f t="shared" si="450"/>
        <v>#NUM!</v>
      </c>
      <c r="K890" t="e">
        <f t="shared" si="451"/>
        <v>#NUM!</v>
      </c>
      <c r="M890">
        <f t="shared" si="422"/>
        <v>22104858.4260372</v>
      </c>
      <c r="N890">
        <f t="shared" si="423"/>
        <v>22.104835653857865</v>
      </c>
      <c r="O890">
        <f t="shared" si="432"/>
        <v>-1.4949021835577034</v>
      </c>
      <c r="P890">
        <f t="shared" si="433"/>
        <v>20.609933470300163</v>
      </c>
      <c r="Q890">
        <f t="shared" si="434"/>
        <v>-892853835.3432194</v>
      </c>
      <c r="R890">
        <f t="shared" si="435"/>
        <v>0</v>
      </c>
      <c r="S890">
        <f t="shared" si="436"/>
        <v>0</v>
      </c>
      <c r="U890">
        <f t="shared" si="424"/>
        <v>5.2359877559829888</v>
      </c>
      <c r="V890">
        <f t="shared" si="425"/>
        <v>-3.891386326441002</v>
      </c>
      <c r="W890">
        <f t="shared" si="437"/>
        <v>-16.909277904515008</v>
      </c>
      <c r="X890">
        <f t="shared" si="426"/>
        <v>-11.673290148532018</v>
      </c>
      <c r="Y890" t="e">
        <f t="shared" si="427"/>
        <v>#NUM!</v>
      </c>
      <c r="Z890">
        <f t="shared" si="438"/>
        <v>1.4949002199586534</v>
      </c>
      <c r="AA890" t="e">
        <f t="shared" si="428"/>
        <v>#NUM!</v>
      </c>
      <c r="AD890">
        <f t="shared" si="439"/>
        <v>-5.7463957785221342E-10</v>
      </c>
      <c r="AE890">
        <f t="shared" si="429"/>
        <v>-0.66734368162363955</v>
      </c>
      <c r="AF890">
        <f t="shared" si="430"/>
        <v>19.782376932539787</v>
      </c>
      <c r="AG890">
        <f t="shared" si="440"/>
        <v>1.4949002199586534</v>
      </c>
      <c r="AH890">
        <f t="shared" si="441"/>
        <v>20.609933470300163</v>
      </c>
      <c r="AI890">
        <f t="shared" si="431"/>
        <v>0</v>
      </c>
    </row>
    <row r="891" spans="1:35" x14ac:dyDescent="0.3">
      <c r="A891">
        <f t="shared" si="452"/>
        <v>0.85699999999999998</v>
      </c>
      <c r="B891">
        <f t="shared" si="442"/>
        <v>1.3461722274395762</v>
      </c>
      <c r="C891">
        <f t="shared" si="447"/>
        <v>0.22273992064448905</v>
      </c>
      <c r="D891">
        <f t="shared" si="443"/>
        <v>1346175.1444081299</v>
      </c>
      <c r="E891">
        <f t="shared" si="448"/>
        <v>0.43428804989785208</v>
      </c>
      <c r="F891">
        <f t="shared" si="444"/>
        <v>4007070934.6247501</v>
      </c>
      <c r="G891" t="e">
        <f t="shared" si="445"/>
        <v>#NUM!</v>
      </c>
      <c r="H891" t="e">
        <f t="shared" si="446"/>
        <v>#NUM!</v>
      </c>
      <c r="I891">
        <f t="shared" si="449"/>
        <v>0.22273948342378799</v>
      </c>
      <c r="J891" t="e">
        <f t="shared" si="450"/>
        <v>#NUM!</v>
      </c>
      <c r="K891" t="e">
        <f t="shared" si="451"/>
        <v>#NUM!</v>
      </c>
      <c r="M891">
        <f t="shared" si="422"/>
        <v>22111348.482446603</v>
      </c>
      <c r="N891">
        <f t="shared" si="423"/>
        <v>22.111325703417027</v>
      </c>
      <c r="O891">
        <f t="shared" si="432"/>
        <v>-1.5017524262091153</v>
      </c>
      <c r="P891">
        <f t="shared" si="433"/>
        <v>20.609573277207911</v>
      </c>
      <c r="Q891">
        <f t="shared" si="434"/>
        <v>-892532293.46433294</v>
      </c>
      <c r="R891">
        <f t="shared" si="435"/>
        <v>0</v>
      </c>
      <c r="S891">
        <f t="shared" si="436"/>
        <v>0</v>
      </c>
      <c r="U891">
        <f t="shared" si="424"/>
        <v>5.2359877559829888</v>
      </c>
      <c r="V891">
        <f t="shared" si="425"/>
        <v>-3.8898155285434126</v>
      </c>
      <c r="W891">
        <f t="shared" si="437"/>
        <v>-17.024766815612878</v>
      </c>
      <c r="X891">
        <f t="shared" si="426"/>
        <v>-11.788779059629888</v>
      </c>
      <c r="Y891" t="e">
        <f t="shared" si="427"/>
        <v>#NUM!</v>
      </c>
      <c r="Z891">
        <f t="shared" si="438"/>
        <v>1.5017504632869372</v>
      </c>
      <c r="AA891" t="e">
        <f t="shared" si="428"/>
        <v>#NUM!</v>
      </c>
      <c r="AD891">
        <f t="shared" si="439"/>
        <v>-5.7463957785221342E-10</v>
      </c>
      <c r="AE891">
        <f t="shared" si="429"/>
        <v>-0.66770387539276477</v>
      </c>
      <c r="AF891">
        <f t="shared" si="430"/>
        <v>19.775526689888373</v>
      </c>
      <c r="AG891">
        <f t="shared" si="440"/>
        <v>1.5017504632869372</v>
      </c>
      <c r="AH891">
        <f t="shared" si="441"/>
        <v>20.609573277207907</v>
      </c>
      <c r="AI891">
        <f t="shared" si="431"/>
        <v>0</v>
      </c>
    </row>
    <row r="892" spans="1:35" x14ac:dyDescent="0.3">
      <c r="A892">
        <f t="shared" si="452"/>
        <v>0.85799999999999998</v>
      </c>
      <c r="B892">
        <f t="shared" si="442"/>
        <v>1.3477430253371658</v>
      </c>
      <c r="C892">
        <f t="shared" si="447"/>
        <v>0.22120831031732616</v>
      </c>
      <c r="D892">
        <f t="shared" si="443"/>
        <v>1347745.9438765172</v>
      </c>
      <c r="E892">
        <f t="shared" si="448"/>
        <v>0.43145604643989649</v>
      </c>
      <c r="F892">
        <f t="shared" si="444"/>
        <v>4033372660.6910958</v>
      </c>
      <c r="G892" t="e">
        <f t="shared" si="445"/>
        <v>#NUM!</v>
      </c>
      <c r="H892" t="e">
        <f t="shared" si="446"/>
        <v>#NUM!</v>
      </c>
      <c r="I892">
        <f t="shared" si="449"/>
        <v>0.22120787603017408</v>
      </c>
      <c r="J892" t="e">
        <f t="shared" si="450"/>
        <v>#NUM!</v>
      </c>
      <c r="K892" t="e">
        <f t="shared" si="451"/>
        <v>#NUM!</v>
      </c>
      <c r="M892">
        <f t="shared" si="422"/>
        <v>22117890.869286779</v>
      </c>
      <c r="N892">
        <f t="shared" si="423"/>
        <v>22.117868083357223</v>
      </c>
      <c r="O892">
        <f t="shared" si="432"/>
        <v>-1.5086524040448039</v>
      </c>
      <c r="P892">
        <f t="shared" si="433"/>
        <v>20.60921567931242</v>
      </c>
      <c r="Q892">
        <f t="shared" si="434"/>
        <v>-892213182.84756339</v>
      </c>
      <c r="R892">
        <f t="shared" si="435"/>
        <v>0</v>
      </c>
      <c r="S892">
        <f t="shared" si="436"/>
        <v>0</v>
      </c>
      <c r="U892">
        <f t="shared" si="424"/>
        <v>5.2359877559829888</v>
      </c>
      <c r="V892">
        <f t="shared" si="425"/>
        <v>-3.8882447306458232</v>
      </c>
      <c r="W892">
        <f t="shared" si="437"/>
        <v>-17.141849723638824</v>
      </c>
      <c r="X892">
        <f t="shared" si="426"/>
        <v>-11.905861967655834</v>
      </c>
      <c r="Y892" t="e">
        <f t="shared" si="427"/>
        <v>#NUM!</v>
      </c>
      <c r="Z892">
        <f t="shared" si="438"/>
        <v>1.5086504407931622</v>
      </c>
      <c r="AA892" t="e">
        <f t="shared" si="428"/>
        <v>#NUM!</v>
      </c>
      <c r="AD892">
        <f t="shared" si="439"/>
        <v>-5.7463957785221342E-10</v>
      </c>
      <c r="AE892">
        <f t="shared" si="429"/>
        <v>-0.66806147295878948</v>
      </c>
      <c r="AF892">
        <f t="shared" si="430"/>
        <v>19.768626712052686</v>
      </c>
      <c r="AG892">
        <f t="shared" si="440"/>
        <v>1.5086504407931622</v>
      </c>
      <c r="AH892">
        <f t="shared" si="441"/>
        <v>20.60921567931242</v>
      </c>
      <c r="AI892">
        <f t="shared" si="431"/>
        <v>0</v>
      </c>
    </row>
    <row r="893" spans="1:35" x14ac:dyDescent="0.3">
      <c r="A893">
        <f t="shared" si="452"/>
        <v>0.85899999999999999</v>
      </c>
      <c r="B893">
        <f t="shared" si="442"/>
        <v>1.3493138232347557</v>
      </c>
      <c r="C893">
        <f t="shared" si="447"/>
        <v>0.21967615417955538</v>
      </c>
      <c r="D893">
        <f t="shared" si="443"/>
        <v>1349316.7433449051</v>
      </c>
      <c r="E893">
        <f t="shared" si="448"/>
        <v>0.42861978426468106</v>
      </c>
      <c r="F893">
        <f t="shared" si="444"/>
        <v>4060062288.0392394</v>
      </c>
      <c r="G893" t="e">
        <f t="shared" si="445"/>
        <v>#NUM!</v>
      </c>
      <c r="H893" t="e">
        <f t="shared" si="446"/>
        <v>#NUM!</v>
      </c>
      <c r="I893">
        <f t="shared" si="449"/>
        <v>0.21967572260208265</v>
      </c>
      <c r="J893" t="e">
        <f t="shared" si="450"/>
        <v>#NUM!</v>
      </c>
      <c r="K893" t="e">
        <f t="shared" si="451"/>
        <v>#NUM!</v>
      </c>
      <c r="M893">
        <f t="shared" si="422"/>
        <v>22124486.276788104</v>
      </c>
      <c r="N893">
        <f t="shared" si="423"/>
        <v>22.124463483908144</v>
      </c>
      <c r="O893">
        <f t="shared" si="432"/>
        <v>-1.5156028081913571</v>
      </c>
      <c r="P893">
        <f t="shared" si="433"/>
        <v>20.608860675716787</v>
      </c>
      <c r="Q893">
        <f t="shared" si="434"/>
        <v>-891896500.16769087</v>
      </c>
      <c r="R893">
        <f t="shared" si="435"/>
        <v>0</v>
      </c>
      <c r="S893">
        <f t="shared" si="436"/>
        <v>0</v>
      </c>
      <c r="U893">
        <f t="shared" si="424"/>
        <v>5.2359877559829888</v>
      </c>
      <c r="V893">
        <f t="shared" si="425"/>
        <v>-3.8866739327482334</v>
      </c>
      <c r="W893">
        <f t="shared" si="437"/>
        <v>-17.260560587450755</v>
      </c>
      <c r="X893">
        <f t="shared" si="426"/>
        <v>-12.024572831467765</v>
      </c>
      <c r="Y893" t="e">
        <f t="shared" si="427"/>
        <v>#NUM!</v>
      </c>
      <c r="Z893">
        <f t="shared" si="438"/>
        <v>1.5156008435816877</v>
      </c>
      <c r="AA893" t="e">
        <f t="shared" si="428"/>
        <v>#NUM!</v>
      </c>
      <c r="AD893">
        <f t="shared" si="439"/>
        <v>-5.7463957785221342E-10</v>
      </c>
      <c r="AE893">
        <f t="shared" si="429"/>
        <v>-0.66841647519639302</v>
      </c>
      <c r="AF893">
        <f t="shared" si="430"/>
        <v>19.761676307906132</v>
      </c>
      <c r="AG893">
        <f t="shared" si="440"/>
        <v>1.5156008435816877</v>
      </c>
      <c r="AH893">
        <f t="shared" si="441"/>
        <v>20.608860675716787</v>
      </c>
      <c r="AI893">
        <f t="shared" si="431"/>
        <v>0</v>
      </c>
    </row>
    <row r="894" spans="1:35" x14ac:dyDescent="0.3">
      <c r="A894">
        <f t="shared" si="452"/>
        <v>0.86</v>
      </c>
      <c r="B894">
        <f t="shared" si="442"/>
        <v>1.3508846211323451</v>
      </c>
      <c r="C894">
        <f t="shared" si="447"/>
        <v>0.21814345601162791</v>
      </c>
      <c r="D894">
        <f t="shared" si="443"/>
        <v>1350887.5428132925</v>
      </c>
      <c r="E894">
        <f t="shared" si="448"/>
        <v>0.42577929220577232</v>
      </c>
      <c r="F894">
        <f t="shared" si="444"/>
        <v>4087148092.5839019</v>
      </c>
      <c r="G894" t="e">
        <f t="shared" si="445"/>
        <v>#NUM!</v>
      </c>
      <c r="H894" t="e">
        <f t="shared" si="446"/>
        <v>#NUM!</v>
      </c>
      <c r="I894">
        <f t="shared" si="449"/>
        <v>0.21814302737414823</v>
      </c>
      <c r="J894" t="e">
        <f t="shared" si="450"/>
        <v>#NUM!</v>
      </c>
      <c r="K894" t="e">
        <f t="shared" si="451"/>
        <v>#NUM!</v>
      </c>
      <c r="M894">
        <f t="shared" si="422"/>
        <v>22131135.40701934</v>
      </c>
      <c r="N894">
        <f t="shared" si="423"/>
        <v>22.131112607137847</v>
      </c>
      <c r="O894">
        <f t="shared" si="432"/>
        <v>-1.5226043424530205</v>
      </c>
      <c r="P894">
        <f t="shared" si="433"/>
        <v>20.608508264684826</v>
      </c>
      <c r="Q894">
        <f t="shared" si="434"/>
        <v>-891582241.37213922</v>
      </c>
      <c r="R894">
        <f t="shared" si="435"/>
        <v>0</v>
      </c>
      <c r="S894">
        <f t="shared" si="436"/>
        <v>0</v>
      </c>
      <c r="U894">
        <f t="shared" si="424"/>
        <v>5.2359877559829888</v>
      </c>
      <c r="V894">
        <f t="shared" si="425"/>
        <v>-3.8851031348506435</v>
      </c>
      <c r="W894">
        <f t="shared" si="437"/>
        <v>-17.380934336084533</v>
      </c>
      <c r="X894">
        <f t="shared" si="426"/>
        <v>-12.144946580101543</v>
      </c>
      <c r="Y894" t="e">
        <f t="shared" si="427"/>
        <v>#NUM!</v>
      </c>
      <c r="Z894">
        <f t="shared" si="438"/>
        <v>1.5226023775171538</v>
      </c>
      <c r="AA894" t="e">
        <f t="shared" si="428"/>
        <v>#NUM!</v>
      </c>
      <c r="AD894">
        <f t="shared" si="439"/>
        <v>-5.7463957785221342E-10</v>
      </c>
      <c r="AE894">
        <f t="shared" si="429"/>
        <v>-0.66876888590215777</v>
      </c>
      <c r="AF894">
        <f t="shared" si="430"/>
        <v>19.754674773644467</v>
      </c>
      <c r="AG894">
        <f t="shared" si="440"/>
        <v>1.5226023775171538</v>
      </c>
      <c r="AH894">
        <f t="shared" si="441"/>
        <v>20.608508264684822</v>
      </c>
      <c r="AI894">
        <f t="shared" si="431"/>
        <v>0</v>
      </c>
    </row>
    <row r="895" spans="1:35" x14ac:dyDescent="0.3">
      <c r="A895">
        <f t="shared" si="452"/>
        <v>0.86099999999999999</v>
      </c>
      <c r="B895">
        <f t="shared" si="442"/>
        <v>1.3524554190299349</v>
      </c>
      <c r="C895">
        <f t="shared" si="447"/>
        <v>0.21661021959533081</v>
      </c>
      <c r="D895">
        <f t="shared" si="443"/>
        <v>1352458.3422816801</v>
      </c>
      <c r="E895">
        <f t="shared" si="448"/>
        <v>0.4229345976666064</v>
      </c>
      <c r="F895">
        <f t="shared" si="444"/>
        <v>4114638602.7570634</v>
      </c>
      <c r="G895" t="e">
        <f t="shared" si="445"/>
        <v>#NUM!</v>
      </c>
      <c r="H895" t="e">
        <f t="shared" si="446"/>
        <v>#NUM!</v>
      </c>
      <c r="I895">
        <f t="shared" si="449"/>
        <v>0.21660979390107363</v>
      </c>
      <c r="J895" t="e">
        <f t="shared" si="450"/>
        <v>#NUM!</v>
      </c>
      <c r="K895" t="e">
        <f t="shared" si="451"/>
        <v>#NUM!</v>
      </c>
      <c r="M895">
        <f t="shared" si="422"/>
        <v>22137838.980675127</v>
      </c>
      <c r="N895">
        <f t="shared" si="423"/>
        <v>22.137816173740248</v>
      </c>
      <c r="O895">
        <f t="shared" si="432"/>
        <v>-1.5296577289043642</v>
      </c>
      <c r="P895">
        <f t="shared" si="433"/>
        <v>20.608158444835883</v>
      </c>
      <c r="Q895">
        <f t="shared" si="434"/>
        <v>-891270402.74713361</v>
      </c>
      <c r="R895">
        <f t="shared" si="435"/>
        <v>0</v>
      </c>
      <c r="S895">
        <f t="shared" si="436"/>
        <v>0</v>
      </c>
      <c r="U895">
        <f t="shared" si="424"/>
        <v>5.2359877559829888</v>
      </c>
      <c r="V895">
        <f t="shared" si="425"/>
        <v>-3.8835323369530537</v>
      </c>
      <c r="W895">
        <f t="shared" si="437"/>
        <v>-17.503006903652839</v>
      </c>
      <c r="X895">
        <f t="shared" si="426"/>
        <v>-12.267019147669849</v>
      </c>
      <c r="Y895" t="e">
        <f t="shared" si="427"/>
        <v>#NUM!</v>
      </c>
      <c r="Z895">
        <f t="shared" si="438"/>
        <v>1.5296557636477097</v>
      </c>
      <c r="AA895" t="e">
        <f t="shared" si="428"/>
        <v>#NUM!</v>
      </c>
      <c r="AD895">
        <f t="shared" si="439"/>
        <v>-5.7463957785221342E-10</v>
      </c>
      <c r="AE895">
        <f t="shared" si="429"/>
        <v>-0.66911870543031182</v>
      </c>
      <c r="AF895">
        <f t="shared" si="430"/>
        <v>19.747621387193124</v>
      </c>
      <c r="AG895">
        <f t="shared" si="440"/>
        <v>1.5296557636477097</v>
      </c>
      <c r="AH895">
        <f t="shared" si="441"/>
        <v>20.608158444835883</v>
      </c>
      <c r="AI895">
        <f t="shared" si="431"/>
        <v>0</v>
      </c>
    </row>
    <row r="896" spans="1:35" x14ac:dyDescent="0.3">
      <c r="A896">
        <f t="shared" si="452"/>
        <v>0.86199999999999999</v>
      </c>
      <c r="B896">
        <f t="shared" si="442"/>
        <v>1.3540262169275246</v>
      </c>
      <c r="C896">
        <f t="shared" si="447"/>
        <v>0.21507644871378073</v>
      </c>
      <c r="D896">
        <f t="shared" si="443"/>
        <v>1354029.1417500677</v>
      </c>
      <c r="E896">
        <f t="shared" si="448"/>
        <v>0.42008572893353019</v>
      </c>
      <c r="F896">
        <f t="shared" si="444"/>
        <v>4142542586.2917142</v>
      </c>
      <c r="G896" t="e">
        <f t="shared" si="445"/>
        <v>#NUM!</v>
      </c>
      <c r="H896" t="e">
        <f t="shared" si="446"/>
        <v>#NUM!</v>
      </c>
      <c r="I896">
        <f t="shared" si="449"/>
        <v>0.21507602596595229</v>
      </c>
      <c r="J896" t="e">
        <f t="shared" si="450"/>
        <v>#NUM!</v>
      </c>
      <c r="K896" t="e">
        <f t="shared" si="451"/>
        <v>#NUM!</v>
      </c>
      <c r="M896">
        <f t="shared" si="422"/>
        <v>22144597.732123699</v>
      </c>
      <c r="N896">
        <f t="shared" si="423"/>
        <v>22.144574918082846</v>
      </c>
      <c r="O896">
        <f t="shared" si="432"/>
        <v>-1.5367637042154889</v>
      </c>
      <c r="P896">
        <f t="shared" si="433"/>
        <v>20.607811213867357</v>
      </c>
      <c r="Q896">
        <f t="shared" si="434"/>
        <v>-890960979.77888834</v>
      </c>
      <c r="R896">
        <f t="shared" si="435"/>
        <v>0</v>
      </c>
      <c r="S896">
        <f t="shared" si="436"/>
        <v>0</v>
      </c>
      <c r="U896">
        <f t="shared" si="424"/>
        <v>5.2359877559829888</v>
      </c>
      <c r="V896">
        <f t="shared" si="425"/>
        <v>-3.8819615390554643</v>
      </c>
      <c r="W896">
        <f t="shared" si="437"/>
        <v>-17.626815265760907</v>
      </c>
      <c r="X896">
        <f t="shared" si="426"/>
        <v>-12.390827509777917</v>
      </c>
      <c r="Y896" t="e">
        <f t="shared" si="427"/>
        <v>#NUM!</v>
      </c>
      <c r="Z896">
        <f t="shared" si="438"/>
        <v>1.5367617386434962</v>
      </c>
      <c r="AA896" t="e">
        <f t="shared" si="428"/>
        <v>#NUM!</v>
      </c>
      <c r="AD896">
        <f t="shared" si="439"/>
        <v>-5.7463957785221342E-10</v>
      </c>
      <c r="AE896">
        <f t="shared" si="429"/>
        <v>-0.66946593608350469</v>
      </c>
      <c r="AF896">
        <f t="shared" si="430"/>
        <v>19.740515411882001</v>
      </c>
      <c r="AG896">
        <f t="shared" si="440"/>
        <v>1.5367617386434962</v>
      </c>
      <c r="AH896">
        <f t="shared" si="441"/>
        <v>20.60781121386735</v>
      </c>
      <c r="AI896">
        <f t="shared" si="431"/>
        <v>0</v>
      </c>
    </row>
    <row r="897" spans="1:35" x14ac:dyDescent="0.3">
      <c r="A897">
        <f t="shared" si="452"/>
        <v>0.86299999999999999</v>
      </c>
      <c r="B897">
        <f t="shared" si="442"/>
        <v>1.3555970148251142</v>
      </c>
      <c r="C897">
        <f t="shared" si="447"/>
        <v>0.2135421471514122</v>
      </c>
      <c r="D897">
        <f t="shared" si="443"/>
        <v>1355599.9412184551</v>
      </c>
      <c r="E897">
        <f t="shared" si="448"/>
        <v>0.41723271433532549</v>
      </c>
      <c r="F897">
        <f t="shared" si="444"/>
        <v>4170869067.0932083</v>
      </c>
      <c r="G897" t="e">
        <f t="shared" si="445"/>
        <v>#NUM!</v>
      </c>
      <c r="H897" t="e">
        <f t="shared" si="446"/>
        <v>#NUM!</v>
      </c>
      <c r="I897">
        <f t="shared" si="449"/>
        <v>0.21354172735319643</v>
      </c>
      <c r="J897" t="e">
        <f t="shared" si="450"/>
        <v>#NUM!</v>
      </c>
      <c r="K897" t="e">
        <f t="shared" si="451"/>
        <v>#NUM!</v>
      </c>
      <c r="M897">
        <f t="shared" si="422"/>
        <v>22151412.411808033</v>
      </c>
      <c r="N897">
        <f t="shared" si="423"/>
        <v>22.151389590607863</v>
      </c>
      <c r="O897">
        <f t="shared" si="432"/>
        <v>-1.5439230211329358</v>
      </c>
      <c r="P897">
        <f t="shared" si="433"/>
        <v>20.607466569474926</v>
      </c>
      <c r="Q897">
        <f t="shared" si="434"/>
        <v>-890653967.97456217</v>
      </c>
      <c r="R897">
        <f t="shared" si="435"/>
        <v>0</v>
      </c>
      <c r="S897">
        <f t="shared" si="436"/>
        <v>0</v>
      </c>
      <c r="U897">
        <f t="shared" si="424"/>
        <v>5.2359877559829888</v>
      </c>
      <c r="V897">
        <f t="shared" si="425"/>
        <v>-3.8803907411578749</v>
      </c>
      <c r="W897">
        <f t="shared" si="437"/>
        <v>-17.752397477517604</v>
      </c>
      <c r="X897">
        <f t="shared" si="426"/>
        <v>-12.516409721534615</v>
      </c>
      <c r="Y897" t="e">
        <f t="shared" si="427"/>
        <v>#NUM!</v>
      </c>
      <c r="Z897">
        <f t="shared" si="438"/>
        <v>1.5439210552510991</v>
      </c>
      <c r="AA897" t="e">
        <f t="shared" si="428"/>
        <v>#NUM!</v>
      </c>
      <c r="AD897">
        <f t="shared" si="439"/>
        <v>-5.7463957785221342E-10</v>
      </c>
      <c r="AE897">
        <f t="shared" si="429"/>
        <v>-0.66981058016608663</v>
      </c>
      <c r="AF897">
        <f t="shared" si="430"/>
        <v>19.733356094964552</v>
      </c>
      <c r="AG897">
        <f t="shared" si="440"/>
        <v>1.5439210552510991</v>
      </c>
      <c r="AH897">
        <f t="shared" si="441"/>
        <v>20.607466569474926</v>
      </c>
      <c r="AI897">
        <f t="shared" si="431"/>
        <v>0</v>
      </c>
    </row>
    <row r="898" spans="1:35" x14ac:dyDescent="0.3">
      <c r="A898">
        <f t="shared" si="452"/>
        <v>0.86399999999999999</v>
      </c>
      <c r="B898">
        <f t="shared" si="442"/>
        <v>1.3571678127227038</v>
      </c>
      <c r="C898">
        <f t="shared" si="447"/>
        <v>0.21200731869396938</v>
      </c>
      <c r="D898">
        <f t="shared" si="443"/>
        <v>1357170.7406868427</v>
      </c>
      <c r="E898">
        <f t="shared" si="448"/>
        <v>0.41437558160720928</v>
      </c>
      <c r="F898">
        <f t="shared" si="444"/>
        <v>4199627341.0968528</v>
      </c>
      <c r="G898" t="e">
        <f t="shared" si="445"/>
        <v>#NUM!</v>
      </c>
      <c r="H898" t="e">
        <f t="shared" si="446"/>
        <v>#NUM!</v>
      </c>
      <c r="I898">
        <f t="shared" si="449"/>
        <v>0.21200690184852769</v>
      </c>
      <c r="J898" t="e">
        <f t="shared" si="450"/>
        <v>#NUM!</v>
      </c>
      <c r="K898" t="e">
        <f t="shared" si="451"/>
        <v>#NUM!</v>
      </c>
      <c r="M898">
        <f t="shared" si="422"/>
        <v>22158283.788250502</v>
      </c>
      <c r="N898">
        <f t="shared" si="423"/>
        <v>22.158260959836905</v>
      </c>
      <c r="O898">
        <f t="shared" si="432"/>
        <v>-1.5511364489507744</v>
      </c>
      <c r="P898">
        <f t="shared" si="433"/>
        <v>20.607124510886131</v>
      </c>
      <c r="Q898">
        <f t="shared" si="434"/>
        <v>-890349364.22759843</v>
      </c>
      <c r="R898">
        <f t="shared" si="435"/>
        <v>0</v>
      </c>
      <c r="S898">
        <f t="shared" si="436"/>
        <v>0</v>
      </c>
      <c r="U898">
        <f t="shared" si="424"/>
        <v>5.2359877559829888</v>
      </c>
      <c r="V898">
        <f t="shared" si="425"/>
        <v>-3.878819943260285</v>
      </c>
      <c r="W898">
        <f t="shared" si="437"/>
        <v>-17.87979271322315</v>
      </c>
      <c r="X898">
        <f t="shared" si="426"/>
        <v>-12.64380495724016</v>
      </c>
      <c r="Y898" t="e">
        <f t="shared" si="427"/>
        <v>#NUM!</v>
      </c>
      <c r="Z898">
        <f t="shared" si="438"/>
        <v>1.5511344827646349</v>
      </c>
      <c r="AA898" t="e">
        <f t="shared" si="428"/>
        <v>#NUM!</v>
      </c>
      <c r="AD898">
        <f t="shared" si="439"/>
        <v>-5.7463957785221342E-10</v>
      </c>
      <c r="AE898">
        <f t="shared" si="429"/>
        <v>-0.6701526384505837</v>
      </c>
      <c r="AF898">
        <f t="shared" si="430"/>
        <v>19.726142667146714</v>
      </c>
      <c r="AG898">
        <f t="shared" si="440"/>
        <v>1.5511344827646349</v>
      </c>
      <c r="AH898">
        <f t="shared" si="441"/>
        <v>20.607124510886127</v>
      </c>
      <c r="AI898">
        <f t="shared" si="431"/>
        <v>0</v>
      </c>
    </row>
    <row r="899" spans="1:35" x14ac:dyDescent="0.3">
      <c r="A899">
        <f t="shared" si="452"/>
        <v>0.86499999999999999</v>
      </c>
      <c r="B899">
        <f t="shared" si="442"/>
        <v>1.3587386106202937</v>
      </c>
      <c r="C899">
        <f t="shared" si="447"/>
        <v>0.21047196712849631</v>
      </c>
      <c r="D899">
        <f t="shared" si="443"/>
        <v>1358741.5401552306</v>
      </c>
      <c r="E899">
        <f t="shared" si="448"/>
        <v>0.41151435894701677</v>
      </c>
      <c r="F899">
        <f t="shared" si="444"/>
        <v>4228826975.6939468</v>
      </c>
      <c r="G899" t="e">
        <f t="shared" si="445"/>
        <v>#NUM!</v>
      </c>
      <c r="H899" t="e">
        <f t="shared" si="446"/>
        <v>#NUM!</v>
      </c>
      <c r="I899">
        <f t="shared" si="449"/>
        <v>0.21047155278373722</v>
      </c>
      <c r="J899" t="e">
        <f t="shared" si="450"/>
        <v>#NUM!</v>
      </c>
      <c r="K899" t="e">
        <f t="shared" si="451"/>
        <v>#NUM!</v>
      </c>
      <c r="M899">
        <f t="shared" si="422"/>
        <v>22165212.646026704</v>
      </c>
      <c r="N899">
        <f t="shared" si="423"/>
        <v>22.165189810344781</v>
      </c>
      <c r="O899">
        <f t="shared" si="432"/>
        <v>-1.5584047761619861</v>
      </c>
      <c r="P899">
        <f t="shared" si="433"/>
        <v>20.606785034182796</v>
      </c>
      <c r="Q899">
        <f t="shared" si="434"/>
        <v>-890047162.65205753</v>
      </c>
      <c r="R899">
        <f t="shared" si="435"/>
        <v>0</v>
      </c>
      <c r="S899">
        <f t="shared" si="436"/>
        <v>0</v>
      </c>
      <c r="U899">
        <f t="shared" si="424"/>
        <v>5.2359877559829888</v>
      </c>
      <c r="V899">
        <f t="shared" si="425"/>
        <v>-3.8772491453626952</v>
      </c>
      <c r="W899">
        <f t="shared" si="437"/>
        <v>-18.009041307820901</v>
      </c>
      <c r="X899">
        <f t="shared" si="426"/>
        <v>-12.773053551837911</v>
      </c>
      <c r="Y899" t="e">
        <f t="shared" si="427"/>
        <v>#NUM!</v>
      </c>
      <c r="Z899">
        <f t="shared" si="438"/>
        <v>1.5584028075142247</v>
      </c>
      <c r="AA899" t="e">
        <f t="shared" si="428"/>
        <v>#NUM!</v>
      </c>
      <c r="AD899">
        <f t="shared" si="439"/>
        <v>-5.7463957785221342E-10</v>
      </c>
      <c r="AE899">
        <f t="shared" si="429"/>
        <v>-0.6704921126922968</v>
      </c>
      <c r="AF899">
        <f t="shared" si="430"/>
        <v>19.718874339935503</v>
      </c>
      <c r="AG899">
        <f t="shared" si="440"/>
        <v>1.5584028075142247</v>
      </c>
      <c r="AH899">
        <f t="shared" si="441"/>
        <v>20.606785034182792</v>
      </c>
      <c r="AI899">
        <f t="shared" si="431"/>
        <v>0</v>
      </c>
    </row>
    <row r="900" spans="1:35" x14ac:dyDescent="0.3">
      <c r="A900">
        <f t="shared" si="452"/>
        <v>0.86599999999999999</v>
      </c>
      <c r="B900">
        <f t="shared" si="442"/>
        <v>1.3603094085178833</v>
      </c>
      <c r="C900">
        <f t="shared" si="447"/>
        <v>0.20893609624332832</v>
      </c>
      <c r="D900">
        <f t="shared" si="443"/>
        <v>1360312.3396236179</v>
      </c>
      <c r="E900">
        <f t="shared" si="448"/>
        <v>0.40864907523046745</v>
      </c>
      <c r="F900">
        <f t="shared" si="444"/>
        <v>4258477817.474824</v>
      </c>
      <c r="G900" t="e">
        <f t="shared" si="445"/>
        <v>#NUM!</v>
      </c>
      <c r="H900" t="e">
        <f t="shared" si="446"/>
        <v>#NUM!</v>
      </c>
      <c r="I900">
        <f t="shared" si="449"/>
        <v>0.20893568508513685</v>
      </c>
      <c r="J900" t="e">
        <f t="shared" si="450"/>
        <v>#NUM!</v>
      </c>
      <c r="K900" t="e">
        <f t="shared" si="451"/>
        <v>#NUM!</v>
      </c>
      <c r="M900">
        <f t="shared" si="422"/>
        <v>22172199.785709765</v>
      </c>
      <c r="N900">
        <f t="shared" si="423"/>
        <v>22.172176942703818</v>
      </c>
      <c r="O900">
        <f t="shared" si="432"/>
        <v>-1.5657288012403274</v>
      </c>
      <c r="P900">
        <f t="shared" si="433"/>
        <v>20.606448141463488</v>
      </c>
      <c r="Q900">
        <f t="shared" si="434"/>
        <v>-889747362.73955405</v>
      </c>
      <c r="R900">
        <f t="shared" si="435"/>
        <v>0</v>
      </c>
      <c r="S900">
        <f t="shared" si="436"/>
        <v>0</v>
      </c>
      <c r="U900">
        <f t="shared" si="424"/>
        <v>5.2359877559829888</v>
      </c>
      <c r="V900">
        <f t="shared" si="425"/>
        <v>-3.8756783474651053</v>
      </c>
      <c r="W900">
        <f t="shared" si="437"/>
        <v>-18.140184800205009</v>
      </c>
      <c r="X900">
        <f t="shared" si="426"/>
        <v>-12.90419704422202</v>
      </c>
      <c r="Y900" t="e">
        <f t="shared" si="427"/>
        <v>#NUM!</v>
      </c>
      <c r="Z900">
        <f t="shared" si="438"/>
        <v>1.5657268333726235</v>
      </c>
      <c r="AA900" t="e">
        <f t="shared" si="428"/>
        <v>#NUM!</v>
      </c>
      <c r="AD900">
        <f t="shared" si="439"/>
        <v>-5.7463957785221342E-10</v>
      </c>
      <c r="AE900">
        <f t="shared" si="429"/>
        <v>-0.67082900619165686</v>
      </c>
      <c r="AF900">
        <f t="shared" si="430"/>
        <v>19.711550314857163</v>
      </c>
      <c r="AG900">
        <f t="shared" si="440"/>
        <v>1.5657268333726235</v>
      </c>
      <c r="AH900">
        <f t="shared" si="441"/>
        <v>20.606448141463488</v>
      </c>
      <c r="AI900">
        <f t="shared" si="431"/>
        <v>0</v>
      </c>
    </row>
    <row r="901" spans="1:35" x14ac:dyDescent="0.3">
      <c r="A901">
        <f t="shared" si="452"/>
        <v>0.86699999999999999</v>
      </c>
      <c r="B901">
        <f t="shared" si="442"/>
        <v>1.3618802064154727</v>
      </c>
      <c r="C901">
        <f t="shared" si="447"/>
        <v>0.2073997098280817</v>
      </c>
      <c r="D901">
        <f t="shared" si="443"/>
        <v>1361883.1390920053</v>
      </c>
      <c r="E901">
        <f t="shared" si="448"/>
        <v>0.40577975831295082</v>
      </c>
      <c r="F901">
        <f t="shared" si="444"/>
        <v>4288590020.447566</v>
      </c>
      <c r="G901" t="e">
        <f t="shared" si="445"/>
        <v>#NUM!</v>
      </c>
      <c r="H901" t="e">
        <f t="shared" si="446"/>
        <v>#NUM!</v>
      </c>
      <c r="I901">
        <f t="shared" si="449"/>
        <v>0.20739930185970473</v>
      </c>
      <c r="J901" t="e">
        <f t="shared" si="450"/>
        <v>#NUM!</v>
      </c>
      <c r="K901" t="e">
        <f t="shared" si="451"/>
        <v>#NUM!</v>
      </c>
      <c r="M901">
        <f t="shared" si="422"/>
        <v>22179246.028525155</v>
      </c>
      <c r="N901">
        <f t="shared" si="423"/>
        <v>22.17922317813866</v>
      </c>
      <c r="O901">
        <f t="shared" si="432"/>
        <v>-1.5731093493461619</v>
      </c>
      <c r="P901">
        <f t="shared" si="433"/>
        <v>20.606113828792498</v>
      </c>
      <c r="Q901">
        <f t="shared" si="434"/>
        <v>-889449958.63140655</v>
      </c>
      <c r="R901">
        <f t="shared" si="435"/>
        <v>0</v>
      </c>
      <c r="S901">
        <f t="shared" si="436"/>
        <v>0</v>
      </c>
      <c r="U901">
        <f t="shared" si="424"/>
        <v>5.2359877559829888</v>
      </c>
      <c r="V901">
        <f t="shared" si="425"/>
        <v>-3.8741075495675164</v>
      </c>
      <c r="W901">
        <f t="shared" si="437"/>
        <v>-18.273265978482041</v>
      </c>
      <c r="X901">
        <f t="shared" si="426"/>
        <v>-13.037278222499051</v>
      </c>
      <c r="Y901" t="e">
        <f t="shared" si="427"/>
        <v>#NUM!</v>
      </c>
      <c r="Z901">
        <f t="shared" si="438"/>
        <v>1.5731073822808339</v>
      </c>
      <c r="AA901" t="e">
        <f t="shared" si="428"/>
        <v>#NUM!</v>
      </c>
      <c r="AD901">
        <f t="shared" si="439"/>
        <v>-5.7463957785221342E-10</v>
      </c>
      <c r="AE901">
        <f t="shared" si="429"/>
        <v>-0.67116331966502818</v>
      </c>
      <c r="AF901">
        <f t="shared" si="430"/>
        <v>19.704169766751328</v>
      </c>
      <c r="AG901">
        <f t="shared" si="440"/>
        <v>1.5731073822808339</v>
      </c>
      <c r="AH901">
        <f t="shared" si="441"/>
        <v>20.606113828792495</v>
      </c>
      <c r="AI901">
        <f t="shared" si="431"/>
        <v>0</v>
      </c>
    </row>
    <row r="902" spans="1:35" x14ac:dyDescent="0.3">
      <c r="A902">
        <f t="shared" si="452"/>
        <v>0.86799999999999999</v>
      </c>
      <c r="B902">
        <f t="shared" si="442"/>
        <v>1.3634510043130625</v>
      </c>
      <c r="C902">
        <f t="shared" si="447"/>
        <v>0.2058628116736442</v>
      </c>
      <c r="D902">
        <f t="shared" si="443"/>
        <v>1363453.9385603929</v>
      </c>
      <c r="E902">
        <f t="shared" si="448"/>
        <v>0.40290643630036715</v>
      </c>
      <c r="F902">
        <f t="shared" si="444"/>
        <v>4319174044.42556</v>
      </c>
      <c r="G902" t="e">
        <f t="shared" si="445"/>
        <v>#NUM!</v>
      </c>
      <c r="H902" t="e">
        <f t="shared" si="446"/>
        <v>#NUM!</v>
      </c>
      <c r="I902">
        <f t="shared" si="449"/>
        <v>0.20586240644261763</v>
      </c>
      <c r="J902" t="e">
        <f t="shared" si="450"/>
        <v>#NUM!</v>
      </c>
      <c r="K902" t="e">
        <f t="shared" si="451"/>
        <v>#NUM!</v>
      </c>
      <c r="M902">
        <f t="shared" si="422"/>
        <v>22186352.213832654</v>
      </c>
      <c r="N902">
        <f t="shared" si="423"/>
        <v>22.186329356008244</v>
      </c>
      <c r="O902">
        <f t="shared" si="432"/>
        <v>-1.5805472632473085</v>
      </c>
      <c r="P902">
        <f t="shared" si="433"/>
        <v>20.605782092760936</v>
      </c>
      <c r="Q902">
        <f t="shared" si="434"/>
        <v>-889154944.96139061</v>
      </c>
      <c r="R902">
        <f t="shared" si="435"/>
        <v>0</v>
      </c>
      <c r="S902">
        <f t="shared" si="436"/>
        <v>0</v>
      </c>
      <c r="U902">
        <f t="shared" si="424"/>
        <v>5.2359877559829888</v>
      </c>
      <c r="V902">
        <f t="shared" si="425"/>
        <v>-3.8725367516699265</v>
      </c>
      <c r="W902">
        <f t="shared" si="437"/>
        <v>-18.408328927289816</v>
      </c>
      <c r="X902">
        <f t="shared" si="426"/>
        <v>-13.172341171306826</v>
      </c>
      <c r="Y902" t="e">
        <f t="shared" si="427"/>
        <v>#NUM!</v>
      </c>
      <c r="Z902">
        <f t="shared" si="438"/>
        <v>1.5805452947935499</v>
      </c>
      <c r="AA902" t="e">
        <f t="shared" si="428"/>
        <v>#NUM!</v>
      </c>
      <c r="AD902">
        <f t="shared" si="439"/>
        <v>-5.7463957785221342E-10</v>
      </c>
      <c r="AE902">
        <f t="shared" si="429"/>
        <v>-0.67149505430815548</v>
      </c>
      <c r="AF902">
        <f t="shared" si="430"/>
        <v>19.696731852850181</v>
      </c>
      <c r="AG902">
        <f t="shared" si="440"/>
        <v>1.5805452947935499</v>
      </c>
      <c r="AH902">
        <f t="shared" si="441"/>
        <v>20.605782092760936</v>
      </c>
      <c r="AI902">
        <f t="shared" si="431"/>
        <v>0</v>
      </c>
    </row>
    <row r="903" spans="1:35" x14ac:dyDescent="0.3">
      <c r="A903">
        <f t="shared" si="452"/>
        <v>0.86899999999999999</v>
      </c>
      <c r="B903">
        <f t="shared" si="442"/>
        <v>1.3650218022106522</v>
      </c>
      <c r="C903">
        <f t="shared" si="447"/>
        <v>0.20432540557216744</v>
      </c>
      <c r="D903">
        <f t="shared" si="443"/>
        <v>1365024.7380287806</v>
      </c>
      <c r="E903">
        <f t="shared" si="448"/>
        <v>0.4000291377637486</v>
      </c>
      <c r="F903">
        <f t="shared" si="444"/>
        <v>4350240664.2895517</v>
      </c>
      <c r="G903" t="e">
        <f t="shared" si="445"/>
        <v>#NUM!</v>
      </c>
      <c r="H903" t="e">
        <f t="shared" si="446"/>
        <v>#NUM!</v>
      </c>
      <c r="I903">
        <f t="shared" si="449"/>
        <v>0.20432500330930811</v>
      </c>
      <c r="J903" t="e">
        <f t="shared" si="450"/>
        <v>#NUM!</v>
      </c>
      <c r="K903" t="e">
        <f t="shared" si="451"/>
        <v>#NUM!</v>
      </c>
      <c r="M903">
        <f t="shared" si="422"/>
        <v>22193519.199137669</v>
      </c>
      <c r="N903">
        <f t="shared" si="423"/>
        <v>22.193496333817119</v>
      </c>
      <c r="O903">
        <f t="shared" si="432"/>
        <v>-1.588043399383648</v>
      </c>
      <c r="P903">
        <f t="shared" si="433"/>
        <v>20.605452934433472</v>
      </c>
      <c r="Q903">
        <f t="shared" si="434"/>
        <v>-888862320.36295152</v>
      </c>
      <c r="R903">
        <f t="shared" si="435"/>
        <v>0</v>
      </c>
      <c r="S903">
        <f t="shared" si="436"/>
        <v>0</v>
      </c>
      <c r="U903">
        <f t="shared" si="424"/>
        <v>5.2359877559829888</v>
      </c>
      <c r="V903">
        <f t="shared" si="425"/>
        <v>-3.8709659537723367</v>
      </c>
      <c r="W903">
        <f t="shared" si="437"/>
        <v>-18.545419077283373</v>
      </c>
      <c r="X903">
        <f t="shared" si="426"/>
        <v>-13.309431321300384</v>
      </c>
      <c r="Y903" t="e">
        <f t="shared" si="427"/>
        <v>#NUM!</v>
      </c>
      <c r="Z903">
        <f t="shared" si="438"/>
        <v>1.5880414306453301</v>
      </c>
      <c r="AA903" t="e">
        <f t="shared" si="428"/>
        <v>#NUM!</v>
      </c>
      <c r="AD903">
        <f t="shared" si="439"/>
        <v>-5.7463957785221342E-10</v>
      </c>
      <c r="AE903">
        <f t="shared" si="429"/>
        <v>-0.67182421235106182</v>
      </c>
      <c r="AF903">
        <f t="shared" si="430"/>
        <v>19.689235716713842</v>
      </c>
      <c r="AG903">
        <f t="shared" si="440"/>
        <v>1.5880414306453301</v>
      </c>
      <c r="AH903">
        <f t="shared" si="441"/>
        <v>20.605452934433469</v>
      </c>
      <c r="AI903">
        <f t="shared" si="431"/>
        <v>0</v>
      </c>
    </row>
    <row r="904" spans="1:35" x14ac:dyDescent="0.3">
      <c r="A904">
        <f t="shared" si="452"/>
        <v>0.87</v>
      </c>
      <c r="B904">
        <f t="shared" si="442"/>
        <v>1.3665926001082418</v>
      </c>
      <c r="C904">
        <f t="shared" si="447"/>
        <v>0.20278749531705551</v>
      </c>
      <c r="D904">
        <f t="shared" si="443"/>
        <v>1366595.5374971682</v>
      </c>
      <c r="E904">
        <f t="shared" si="448"/>
        <v>0.39714789110087118</v>
      </c>
      <c r="F904">
        <f t="shared" si="444"/>
        <v>4381800988.9886303</v>
      </c>
      <c r="G904" t="e">
        <f t="shared" si="445"/>
        <v>#NUM!</v>
      </c>
      <c r="H904" t="e">
        <f t="shared" si="446"/>
        <v>#NUM!</v>
      </c>
      <c r="I904">
        <f t="shared" si="449"/>
        <v>0.20278709579739668</v>
      </c>
      <c r="J904" t="e">
        <f t="shared" si="450"/>
        <v>#NUM!</v>
      </c>
      <c r="K904" t="e">
        <f t="shared" si="451"/>
        <v>#NUM!</v>
      </c>
      <c r="M904">
        <f t="shared" si="422"/>
        <v>22200747.862247765</v>
      </c>
      <c r="N904">
        <f t="shared" si="423"/>
        <v>22.200724989371981</v>
      </c>
      <c r="O904">
        <f t="shared" si="432"/>
        <v>-1.5955986394799471</v>
      </c>
      <c r="P904">
        <f t="shared" si="433"/>
        <v>20.605126349892032</v>
      </c>
      <c r="Q904">
        <f t="shared" si="434"/>
        <v>-888572079.05999029</v>
      </c>
      <c r="R904">
        <f t="shared" si="435"/>
        <v>0</v>
      </c>
      <c r="S904">
        <f t="shared" si="436"/>
        <v>0</v>
      </c>
      <c r="U904">
        <f t="shared" si="424"/>
        <v>5.2359877559829888</v>
      </c>
      <c r="V904">
        <f t="shared" si="425"/>
        <v>-3.8693951558747468</v>
      </c>
      <c r="W904">
        <f t="shared" si="437"/>
        <v>-18.684583256905253</v>
      </c>
      <c r="X904">
        <f t="shared" si="426"/>
        <v>-13.448595500922263</v>
      </c>
      <c r="Y904" t="e">
        <f t="shared" si="427"/>
        <v>#NUM!</v>
      </c>
      <c r="Z904">
        <f t="shared" si="438"/>
        <v>1.5955966693384858</v>
      </c>
      <c r="AA904" t="e">
        <f t="shared" si="428"/>
        <v>#NUM!</v>
      </c>
      <c r="AD904">
        <f t="shared" si="439"/>
        <v>-5.7463957785221342E-10</v>
      </c>
      <c r="AE904">
        <f t="shared" si="429"/>
        <v>-0.67215079548935719</v>
      </c>
      <c r="AF904">
        <f t="shared" si="430"/>
        <v>19.681680476617544</v>
      </c>
      <c r="AG904">
        <f t="shared" si="440"/>
        <v>1.5955966693384858</v>
      </c>
      <c r="AH904">
        <f t="shared" si="441"/>
        <v>20.605126349892036</v>
      </c>
      <c r="AI904">
        <f t="shared" si="431"/>
        <v>0</v>
      </c>
    </row>
    <row r="905" spans="1:35" x14ac:dyDescent="0.3">
      <c r="A905">
        <f t="shared" si="452"/>
        <v>0.871</v>
      </c>
      <c r="B905">
        <f t="shared" si="442"/>
        <v>1.3681633980058314</v>
      </c>
      <c r="C905">
        <f t="shared" si="447"/>
        <v>0.20124908470295666</v>
      </c>
      <c r="D905">
        <f t="shared" si="443"/>
        <v>1368166.3369655556</v>
      </c>
      <c r="E905">
        <f t="shared" si="448"/>
        <v>0.39426272496244841</v>
      </c>
      <c r="F905">
        <f t="shared" si="444"/>
        <v>4413866469.7919235</v>
      </c>
      <c r="G905" t="e">
        <f t="shared" si="445"/>
        <v>#NUM!</v>
      </c>
      <c r="H905" t="e">
        <f t="shared" si="446"/>
        <v>#NUM!</v>
      </c>
      <c r="I905">
        <f t="shared" si="449"/>
        <v>0.20124868838548829</v>
      </c>
      <c r="J905" t="e">
        <f t="shared" si="450"/>
        <v>#NUM!</v>
      </c>
      <c r="K905" t="e">
        <f t="shared" si="451"/>
        <v>#NUM!</v>
      </c>
      <c r="M905">
        <f t="shared" si="422"/>
        <v>22208039.100820534</v>
      </c>
      <c r="N905">
        <f t="shared" si="423"/>
        <v>22.208016220329508</v>
      </c>
      <c r="O905">
        <f t="shared" si="432"/>
        <v>-1.6032138800438909</v>
      </c>
      <c r="P905">
        <f t="shared" si="433"/>
        <v>20.604802340285616</v>
      </c>
      <c r="Q905">
        <f t="shared" si="434"/>
        <v>-888284219.80113053</v>
      </c>
      <c r="R905">
        <f t="shared" si="435"/>
        <v>0</v>
      </c>
      <c r="S905">
        <f t="shared" si="436"/>
        <v>0</v>
      </c>
      <c r="U905">
        <f t="shared" si="424"/>
        <v>5.2359877559829888</v>
      </c>
      <c r="V905">
        <f t="shared" si="425"/>
        <v>-3.8678243579771574</v>
      </c>
      <c r="W905">
        <f t="shared" si="437"/>
        <v>-18.825869746563367</v>
      </c>
      <c r="X905">
        <f t="shared" si="426"/>
        <v>-13.589881990580377</v>
      </c>
      <c r="Y905" t="e">
        <f t="shared" si="427"/>
        <v>#NUM!</v>
      </c>
      <c r="Z905">
        <f t="shared" si="438"/>
        <v>1.6032119107536495</v>
      </c>
      <c r="AA905" t="e">
        <f t="shared" si="428"/>
        <v>#NUM!</v>
      </c>
      <c r="AD905">
        <f t="shared" si="439"/>
        <v>-5.7463957785221342E-10</v>
      </c>
      <c r="AE905">
        <f t="shared" si="429"/>
        <v>-0.67247480594699272</v>
      </c>
      <c r="AF905">
        <f t="shared" si="430"/>
        <v>19.674065236053597</v>
      </c>
      <c r="AG905">
        <f t="shared" si="440"/>
        <v>1.6032119107536495</v>
      </c>
      <c r="AH905">
        <f t="shared" si="441"/>
        <v>20.604802340285616</v>
      </c>
      <c r="AI905">
        <f t="shared" si="431"/>
        <v>0</v>
      </c>
    </row>
    <row r="906" spans="1:35" x14ac:dyDescent="0.3">
      <c r="A906">
        <f t="shared" si="452"/>
        <v>0.872</v>
      </c>
      <c r="B906">
        <f t="shared" si="442"/>
        <v>1.3697341959034213</v>
      </c>
      <c r="C906">
        <f t="shared" si="447"/>
        <v>0.19971017752575357</v>
      </c>
      <c r="D906">
        <f t="shared" si="443"/>
        <v>1369737.1364339434</v>
      </c>
      <c r="E906">
        <f t="shared" si="448"/>
        <v>0.39137366718199601</v>
      </c>
      <c r="F906">
        <f t="shared" si="444"/>
        <v>4446448925.730382</v>
      </c>
      <c r="G906" t="e">
        <f t="shared" si="445"/>
        <v>#NUM!</v>
      </c>
      <c r="H906" t="e">
        <f t="shared" si="446"/>
        <v>#NUM!</v>
      </c>
      <c r="I906">
        <f t="shared" si="449"/>
        <v>0.19970978395732353</v>
      </c>
      <c r="J906" t="e">
        <f t="shared" si="450"/>
        <v>#NUM!</v>
      </c>
      <c r="K906" t="e">
        <f t="shared" si="451"/>
        <v>#NUM!</v>
      </c>
      <c r="M906">
        <f t="shared" si="422"/>
        <v>22215393.835711416</v>
      </c>
      <c r="N906">
        <f t="shared" si="423"/>
        <v>22.215370947544226</v>
      </c>
      <c r="O906">
        <f t="shared" si="432"/>
        <v>-1.6108900464839664</v>
      </c>
      <c r="P906">
        <f t="shared" si="433"/>
        <v>20.60448090106026</v>
      </c>
      <c r="Q906">
        <f t="shared" si="434"/>
        <v>-887998736.28857756</v>
      </c>
      <c r="R906">
        <f t="shared" si="435"/>
        <v>0</v>
      </c>
      <c r="S906">
        <f t="shared" si="436"/>
        <v>0</v>
      </c>
      <c r="U906">
        <f t="shared" si="424"/>
        <v>5.2359877559829888</v>
      </c>
      <c r="V906">
        <f t="shared" si="425"/>
        <v>-3.8662535600795676</v>
      </c>
      <c r="W906">
        <f t="shared" si="437"/>
        <v>-18.969328335348681</v>
      </c>
      <c r="X906">
        <f t="shared" si="426"/>
        <v>-13.733340579365692</v>
      </c>
      <c r="Y906" t="e">
        <f t="shared" si="427"/>
        <v>#NUM!</v>
      </c>
      <c r="Z906">
        <f t="shared" si="438"/>
        <v>1.6108880757841118</v>
      </c>
      <c r="AA906" t="e">
        <f t="shared" si="428"/>
        <v>#NUM!</v>
      </c>
      <c r="AD906">
        <f t="shared" si="439"/>
        <v>-5.7463957785221342E-10</v>
      </c>
      <c r="AE906">
        <f t="shared" si="429"/>
        <v>-0.67279624376273961</v>
      </c>
      <c r="AF906">
        <f t="shared" si="430"/>
        <v>19.666389069613523</v>
      </c>
      <c r="AG906">
        <f t="shared" si="440"/>
        <v>1.6108880757841118</v>
      </c>
      <c r="AH906">
        <f t="shared" si="441"/>
        <v>20.604480901060253</v>
      </c>
      <c r="AI906">
        <f t="shared" si="431"/>
        <v>0</v>
      </c>
    </row>
    <row r="907" spans="1:35" x14ac:dyDescent="0.3">
      <c r="A907">
        <f t="shared" si="452"/>
        <v>0.873</v>
      </c>
      <c r="B907">
        <f t="shared" si="442"/>
        <v>1.3713049938010107</v>
      </c>
      <c r="C907">
        <f t="shared" si="447"/>
        <v>0.19817077758255494</v>
      </c>
      <c r="D907">
        <f t="shared" si="443"/>
        <v>1371307.9359023306</v>
      </c>
      <c r="E907">
        <f t="shared" si="448"/>
        <v>0.38848074734434634</v>
      </c>
      <c r="F907">
        <f t="shared" si="444"/>
        <v>4479560528.7950754</v>
      </c>
      <c r="G907" t="e">
        <f t="shared" si="445"/>
        <v>#NUM!</v>
      </c>
      <c r="H907" t="e">
        <f t="shared" si="446"/>
        <v>#NUM!</v>
      </c>
      <c r="I907">
        <f t="shared" si="449"/>
        <v>0.19817038722240182</v>
      </c>
      <c r="J907" t="e">
        <f t="shared" si="450"/>
        <v>#NUM!</v>
      </c>
      <c r="K907" t="e">
        <f t="shared" si="451"/>
        <v>#NUM!</v>
      </c>
      <c r="M907">
        <f t="shared" si="422"/>
        <v>22222813.005101237</v>
      </c>
      <c r="N907">
        <f t="shared" si="423"/>
        <v>22.222790109196016</v>
      </c>
      <c r="O907">
        <f t="shared" si="432"/>
        <v>-1.6186280768138976</v>
      </c>
      <c r="P907">
        <f t="shared" si="433"/>
        <v>20.604162032382117</v>
      </c>
      <c r="Q907">
        <f t="shared" si="434"/>
        <v>-887715626.43892419</v>
      </c>
      <c r="R907">
        <f t="shared" si="435"/>
        <v>0</v>
      </c>
      <c r="S907">
        <f t="shared" si="436"/>
        <v>0</v>
      </c>
      <c r="U907">
        <f t="shared" si="424"/>
        <v>5.2359877559829888</v>
      </c>
      <c r="V907">
        <f t="shared" si="425"/>
        <v>-3.8646827621819781</v>
      </c>
      <c r="W907">
        <f t="shared" si="437"/>
        <v>-19.115010380432235</v>
      </c>
      <c r="X907">
        <f t="shared" si="426"/>
        <v>-13.879022624449245</v>
      </c>
      <c r="Y907" t="e">
        <f t="shared" si="427"/>
        <v>#NUM!</v>
      </c>
      <c r="Z907">
        <f t="shared" si="438"/>
        <v>1.6186261069950254</v>
      </c>
      <c r="AA907" t="e">
        <f t="shared" si="428"/>
        <v>#NUM!</v>
      </c>
      <c r="AD907">
        <f t="shared" si="439"/>
        <v>-5.7463957785221342E-10</v>
      </c>
      <c r="AE907">
        <f t="shared" si="429"/>
        <v>-0.67311511332186358</v>
      </c>
      <c r="AF907">
        <f t="shared" si="430"/>
        <v>19.65865103928359</v>
      </c>
      <c r="AG907">
        <f t="shared" si="440"/>
        <v>1.6186261069950254</v>
      </c>
      <c r="AH907">
        <f t="shared" si="441"/>
        <v>20.604162032382114</v>
      </c>
      <c r="AI907">
        <f t="shared" si="431"/>
        <v>0</v>
      </c>
    </row>
    <row r="908" spans="1:35" x14ac:dyDescent="0.3">
      <c r="A908">
        <f t="shared" si="452"/>
        <v>0.874</v>
      </c>
      <c r="B908">
        <f t="shared" si="442"/>
        <v>1.3728757916986005</v>
      </c>
      <c r="C908">
        <f t="shared" si="447"/>
        <v>0.19663088867168382</v>
      </c>
      <c r="D908">
        <f t="shared" si="443"/>
        <v>1372878.7353707184</v>
      </c>
      <c r="E908">
        <f t="shared" si="448"/>
        <v>0.38558399271505106</v>
      </c>
      <c r="F908">
        <f t="shared" si="444"/>
        <v>4513213864.8882704</v>
      </c>
      <c r="G908" t="e">
        <f t="shared" si="445"/>
        <v>#NUM!</v>
      </c>
      <c r="H908" t="e">
        <f t="shared" si="446"/>
        <v>#NUM!</v>
      </c>
      <c r="I908">
        <f t="shared" si="449"/>
        <v>0.19663050106631824</v>
      </c>
      <c r="J908" t="e">
        <f t="shared" si="450"/>
        <v>#NUM!</v>
      </c>
      <c r="K908" t="e">
        <f t="shared" si="451"/>
        <v>#NUM!</v>
      </c>
      <c r="M908">
        <f t="shared" si="422"/>
        <v>22230297.575574052</v>
      </c>
      <c r="N908">
        <f t="shared" si="423"/>
        <v>22.230274671867967</v>
      </c>
      <c r="O908">
        <f t="shared" si="432"/>
        <v>-1.6264289405439787</v>
      </c>
      <c r="P908">
        <f t="shared" si="433"/>
        <v>20.60384573132399</v>
      </c>
      <c r="Q908">
        <f t="shared" si="434"/>
        <v>-887434885.44244218</v>
      </c>
      <c r="R908">
        <f t="shared" si="435"/>
        <v>0</v>
      </c>
      <c r="S908">
        <f t="shared" si="436"/>
        <v>0</v>
      </c>
      <c r="U908">
        <f t="shared" si="424"/>
        <v>5.2359877559829888</v>
      </c>
      <c r="V908">
        <f t="shared" si="425"/>
        <v>-3.8631119642843883</v>
      </c>
      <c r="W908">
        <f t="shared" si="437"/>
        <v>-19.262968869290987</v>
      </c>
      <c r="X908">
        <f t="shared" si="426"/>
        <v>-14.026981113307997</v>
      </c>
      <c r="Y908" t="e">
        <f t="shared" si="427"/>
        <v>#NUM!</v>
      </c>
      <c r="Z908">
        <f t="shared" si="438"/>
        <v>1.6264269693086848</v>
      </c>
      <c r="AA908" t="e">
        <f t="shared" si="428"/>
        <v>#NUM!</v>
      </c>
      <c r="AD908">
        <f t="shared" si="439"/>
        <v>-5.7463957785221342E-10</v>
      </c>
      <c r="AE908">
        <f t="shared" si="429"/>
        <v>-0.67343141296356712</v>
      </c>
      <c r="AF908">
        <f t="shared" si="430"/>
        <v>19.650850175553511</v>
      </c>
      <c r="AG908">
        <f t="shared" si="440"/>
        <v>1.6264269693086848</v>
      </c>
      <c r="AH908">
        <f t="shared" si="441"/>
        <v>20.60384573132399</v>
      </c>
      <c r="AI908">
        <f t="shared" si="431"/>
        <v>0</v>
      </c>
    </row>
    <row r="909" spans="1:35" x14ac:dyDescent="0.3">
      <c r="A909">
        <f t="shared" si="452"/>
        <v>0.875</v>
      </c>
      <c r="B909">
        <f t="shared" si="442"/>
        <v>1.3744465895961901</v>
      </c>
      <c r="C909">
        <f t="shared" si="447"/>
        <v>0.19509051459267129</v>
      </c>
      <c r="D909">
        <f t="shared" si="443"/>
        <v>1374449.534839106</v>
      </c>
      <c r="E909">
        <f t="shared" si="448"/>
        <v>0.38268343274179628</v>
      </c>
      <c r="F909">
        <f t="shared" si="444"/>
        <v>4547421897.8659248</v>
      </c>
      <c r="G909" t="e">
        <f t="shared" si="445"/>
        <v>#NUM!</v>
      </c>
      <c r="H909" t="e">
        <f t="shared" si="446"/>
        <v>#NUM!</v>
      </c>
      <c r="I909">
        <f t="shared" si="449"/>
        <v>0.19509012974486284</v>
      </c>
      <c r="J909" t="e">
        <f t="shared" si="450"/>
        <v>#NUM!</v>
      </c>
      <c r="K909" t="e">
        <f t="shared" si="451"/>
        <v>#NUM!</v>
      </c>
      <c r="M909">
        <f t="shared" si="422"/>
        <v>22237848.531294491</v>
      </c>
      <c r="N909">
        <f t="shared" si="423"/>
        <v>22.237825619723726</v>
      </c>
      <c r="O909">
        <f t="shared" si="432"/>
        <v>-1.6342936233818639</v>
      </c>
      <c r="P909">
        <f t="shared" si="433"/>
        <v>20.603531996341861</v>
      </c>
      <c r="Q909">
        <f t="shared" si="434"/>
        <v>-887156509.73874867</v>
      </c>
      <c r="R909">
        <f t="shared" si="435"/>
        <v>0</v>
      </c>
      <c r="S909">
        <f t="shared" si="436"/>
        <v>0</v>
      </c>
      <c r="U909">
        <f t="shared" si="424"/>
        <v>5.2359877559829888</v>
      </c>
      <c r="V909">
        <f t="shared" si="425"/>
        <v>-3.8615411663867985</v>
      </c>
      <c r="W909">
        <f t="shared" si="437"/>
        <v>-19.413258484919961</v>
      </c>
      <c r="X909">
        <f t="shared" si="426"/>
        <v>-14.177270728936971</v>
      </c>
      <c r="Y909" t="e">
        <f t="shared" si="427"/>
        <v>#NUM!</v>
      </c>
      <c r="Z909">
        <f t="shared" si="438"/>
        <v>1.6342916507170788</v>
      </c>
      <c r="AA909" t="e">
        <f t="shared" si="428"/>
        <v>#NUM!</v>
      </c>
      <c r="AD909">
        <f t="shared" si="439"/>
        <v>-5.7463957785221342E-10</v>
      </c>
      <c r="AE909">
        <f t="shared" si="429"/>
        <v>-0.67374514651620265</v>
      </c>
      <c r="AF909">
        <f t="shared" si="430"/>
        <v>19.642985492715624</v>
      </c>
      <c r="AG909">
        <f t="shared" si="440"/>
        <v>1.6342916507170788</v>
      </c>
      <c r="AH909">
        <f t="shared" si="441"/>
        <v>20.603531996341861</v>
      </c>
      <c r="AI909">
        <f t="shared" si="431"/>
        <v>0</v>
      </c>
    </row>
    <row r="910" spans="1:35" x14ac:dyDescent="0.3">
      <c r="A910">
        <f t="shared" si="452"/>
        <v>0.876</v>
      </c>
      <c r="B910">
        <f t="shared" si="442"/>
        <v>1.3760173874937796</v>
      </c>
      <c r="C910">
        <f t="shared" si="447"/>
        <v>0.19354965914624489</v>
      </c>
      <c r="D910">
        <f t="shared" si="443"/>
        <v>1376020.3343074932</v>
      </c>
      <c r="E910">
        <f t="shared" si="448"/>
        <v>0.37977909626816841</v>
      </c>
      <c r="F910">
        <f t="shared" si="444"/>
        <v>4582198017.4805231</v>
      </c>
      <c r="G910" t="e">
        <f t="shared" si="445"/>
        <v>#NUM!</v>
      </c>
      <c r="H910" t="e">
        <f t="shared" si="446"/>
        <v>#NUM!</v>
      </c>
      <c r="I910">
        <f t="shared" si="449"/>
        <v>0.19354927774402594</v>
      </c>
      <c r="J910" t="e">
        <f t="shared" si="450"/>
        <v>#NUM!</v>
      </c>
      <c r="K910" t="e">
        <f t="shared" si="451"/>
        <v>#NUM!</v>
      </c>
      <c r="M910">
        <f t="shared" si="422"/>
        <v>22245466.881874524</v>
      </c>
      <c r="N910">
        <f t="shared" si="423"/>
        <v>22.245443962374242</v>
      </c>
      <c r="O910">
        <f t="shared" si="432"/>
        <v>-1.6422231335902115</v>
      </c>
      <c r="P910">
        <f t="shared" si="433"/>
        <v>20.603220828784032</v>
      </c>
      <c r="Q910">
        <f t="shared" si="434"/>
        <v>-886880498.35322273</v>
      </c>
      <c r="R910">
        <f t="shared" si="435"/>
        <v>0</v>
      </c>
      <c r="S910">
        <f t="shared" si="436"/>
        <v>0</v>
      </c>
      <c r="U910">
        <f t="shared" si="424"/>
        <v>5.2359877559829888</v>
      </c>
      <c r="V910">
        <f t="shared" si="425"/>
        <v>-3.8599703684892095</v>
      </c>
      <c r="W910">
        <f t="shared" si="437"/>
        <v>-19.565935674200304</v>
      </c>
      <c r="X910">
        <f t="shared" si="426"/>
        <v>-14.329947918217314</v>
      </c>
      <c r="Y910" t="e">
        <f t="shared" si="427"/>
        <v>#NUM!</v>
      </c>
      <c r="Z910">
        <f t="shared" si="438"/>
        <v>1.6422211630230898</v>
      </c>
      <c r="AA910" t="e">
        <f t="shared" si="428"/>
        <v>#NUM!</v>
      </c>
      <c r="AD910">
        <f t="shared" si="439"/>
        <v>-5.7463957785221342E-10</v>
      </c>
      <c r="AE910">
        <f t="shared" si="429"/>
        <v>-0.67405631617169792</v>
      </c>
      <c r="AF910">
        <f t="shared" si="430"/>
        <v>19.635055982507279</v>
      </c>
      <c r="AG910">
        <f t="shared" si="440"/>
        <v>1.6422211630230898</v>
      </c>
      <c r="AH910">
        <f t="shared" si="441"/>
        <v>20.603220828784032</v>
      </c>
      <c r="AI910">
        <f t="shared" si="431"/>
        <v>0</v>
      </c>
    </row>
    <row r="911" spans="1:35" x14ac:dyDescent="0.3">
      <c r="A911">
        <f t="shared" si="452"/>
        <v>0.877</v>
      </c>
      <c r="B911">
        <f t="shared" si="442"/>
        <v>1.3775881853913694</v>
      </c>
      <c r="C911">
        <f t="shared" si="447"/>
        <v>0.19200832613431917</v>
      </c>
      <c r="D911">
        <f t="shared" si="443"/>
        <v>1377591.133775881</v>
      </c>
      <c r="E911">
        <f t="shared" si="448"/>
        <v>0.37687101088214653</v>
      </c>
      <c r="F911">
        <f t="shared" si="444"/>
        <v>4617556064.9443035</v>
      </c>
      <c r="G911" t="e">
        <f t="shared" si="445"/>
        <v>#NUM!</v>
      </c>
      <c r="H911" t="e">
        <f t="shared" si="446"/>
        <v>#NUM!</v>
      </c>
      <c r="I911">
        <f t="shared" si="449"/>
        <v>0.19200794749534561</v>
      </c>
      <c r="J911" t="e">
        <f t="shared" si="450"/>
        <v>#NUM!</v>
      </c>
      <c r="K911" t="e">
        <f t="shared" si="451"/>
        <v>#NUM!</v>
      </c>
      <c r="M911">
        <f t="shared" si="422"/>
        <v>22253153.664934959</v>
      </c>
      <c r="N911">
        <f t="shared" si="423"/>
        <v>22.253130737439299</v>
      </c>
      <c r="O911">
        <f t="shared" si="432"/>
        <v>-1.6502185146061055</v>
      </c>
      <c r="P911">
        <f t="shared" si="433"/>
        <v>20.602912222833194</v>
      </c>
      <c r="Q911">
        <f t="shared" si="434"/>
        <v>-886606843.97555542</v>
      </c>
      <c r="R911">
        <f t="shared" si="435"/>
        <v>0</v>
      </c>
      <c r="S911">
        <f t="shared" si="436"/>
        <v>0</v>
      </c>
      <c r="U911">
        <f t="shared" si="424"/>
        <v>5.2359877559829888</v>
      </c>
      <c r="V911">
        <f t="shared" si="425"/>
        <v>-3.8583995705916196</v>
      </c>
      <c r="W911">
        <f t="shared" si="437"/>
        <v>-19.721058719602173</v>
      </c>
      <c r="X911">
        <f t="shared" si="426"/>
        <v>-14.485070963619183</v>
      </c>
      <c r="Y911" t="e">
        <f t="shared" si="427"/>
        <v>#NUM!</v>
      </c>
      <c r="Z911">
        <f t="shared" si="438"/>
        <v>1.6502165426116899</v>
      </c>
      <c r="AA911" t="e">
        <f t="shared" si="428"/>
        <v>#NUM!</v>
      </c>
      <c r="AD911">
        <f t="shared" si="439"/>
        <v>-5.7463957785221342E-10</v>
      </c>
      <c r="AE911">
        <f t="shared" si="429"/>
        <v>-0.67436492069524112</v>
      </c>
      <c r="AF911">
        <f t="shared" si="430"/>
        <v>19.627060601491383</v>
      </c>
      <c r="AG911">
        <f t="shared" si="440"/>
        <v>1.6502165426116899</v>
      </c>
      <c r="AH911">
        <f t="shared" si="441"/>
        <v>20.602912222833194</v>
      </c>
      <c r="AI911">
        <f t="shared" si="431"/>
        <v>0</v>
      </c>
    </row>
    <row r="912" spans="1:35" x14ac:dyDescent="0.3">
      <c r="A912">
        <f t="shared" si="452"/>
        <v>0.878</v>
      </c>
      <c r="B912">
        <f t="shared" si="442"/>
        <v>1.379158983288959</v>
      </c>
      <c r="C912">
        <f t="shared" si="447"/>
        <v>0.19046651935998837</v>
      </c>
      <c r="D912">
        <f t="shared" si="443"/>
        <v>1379161.9332442684</v>
      </c>
      <c r="E912">
        <f t="shared" si="448"/>
        <v>0.37395920636256252</v>
      </c>
      <c r="F912">
        <f t="shared" si="444"/>
        <v>4653510309.1254234</v>
      </c>
      <c r="G912" t="e">
        <f t="shared" si="445"/>
        <v>#NUM!</v>
      </c>
      <c r="H912" t="e">
        <f t="shared" si="446"/>
        <v>#NUM!</v>
      </c>
      <c r="I912">
        <f t="shared" si="449"/>
        <v>0.19046614371553341</v>
      </c>
      <c r="J912" t="e">
        <f t="shared" si="450"/>
        <v>#NUM!</v>
      </c>
      <c r="K912" t="e">
        <f t="shared" si="451"/>
        <v>#NUM!</v>
      </c>
      <c r="M912">
        <f t="shared" si="422"/>
        <v>22260909.937824015</v>
      </c>
      <c r="N912">
        <f t="shared" si="423"/>
        <v>22.260887002266045</v>
      </c>
      <c r="O912">
        <f t="shared" si="432"/>
        <v>-1.6582808234880744</v>
      </c>
      <c r="P912">
        <f t="shared" si="433"/>
        <v>20.602606178777972</v>
      </c>
      <c r="Q912">
        <f t="shared" si="434"/>
        <v>-886335544.73251617</v>
      </c>
      <c r="R912">
        <f t="shared" si="435"/>
        <v>0</v>
      </c>
      <c r="S912">
        <f t="shared" si="436"/>
        <v>0</v>
      </c>
      <c r="U912">
        <f t="shared" si="424"/>
        <v>5.2359877559829888</v>
      </c>
      <c r="V912">
        <f t="shared" si="425"/>
        <v>-3.8568287726940298</v>
      </c>
      <c r="W912">
        <f t="shared" si="437"/>
        <v>-19.878687814413816</v>
      </c>
      <c r="X912">
        <f t="shared" si="426"/>
        <v>-14.642700058430826</v>
      </c>
      <c r="Y912" t="e">
        <f t="shared" si="427"/>
        <v>#NUM!</v>
      </c>
      <c r="Z912">
        <f t="shared" si="438"/>
        <v>1.6582788512526041</v>
      </c>
      <c r="AA912" t="e">
        <f t="shared" si="428"/>
        <v>#NUM!</v>
      </c>
      <c r="AD912">
        <f t="shared" si="439"/>
        <v>-5.7463957785221342E-10</v>
      </c>
      <c r="AE912">
        <f t="shared" si="429"/>
        <v>-0.674670964509407</v>
      </c>
      <c r="AF912">
        <f t="shared" si="430"/>
        <v>19.618998292609415</v>
      </c>
      <c r="AG912">
        <f t="shared" si="440"/>
        <v>1.6582788512526041</v>
      </c>
      <c r="AH912">
        <f t="shared" si="441"/>
        <v>20.602606178777972</v>
      </c>
      <c r="AI912">
        <f t="shared" si="431"/>
        <v>0</v>
      </c>
    </row>
    <row r="913" spans="1:35" x14ac:dyDescent="0.3">
      <c r="A913">
        <f t="shared" si="452"/>
        <v>0.879</v>
      </c>
      <c r="B913">
        <f t="shared" si="442"/>
        <v>1.3807297811865487</v>
      </c>
      <c r="C913">
        <f t="shared" si="447"/>
        <v>0.18892424262751489</v>
      </c>
      <c r="D913">
        <f t="shared" si="443"/>
        <v>1380732.732712656</v>
      </c>
      <c r="E913">
        <f t="shared" si="448"/>
        <v>0.37104371080076565</v>
      </c>
      <c r="F913">
        <f t="shared" si="444"/>
        <v>4690075512.2486639</v>
      </c>
      <c r="G913" t="e">
        <f t="shared" si="445"/>
        <v>#NUM!</v>
      </c>
      <c r="H913" t="e">
        <f t="shared" si="446"/>
        <v>#NUM!</v>
      </c>
      <c r="I913">
        <f t="shared" si="449"/>
        <v>0.18892386998040128</v>
      </c>
      <c r="J913" t="e">
        <f t="shared" si="450"/>
        <v>#NUM!</v>
      </c>
      <c r="K913" t="e">
        <f t="shared" si="451"/>
        <v>#NUM!</v>
      </c>
      <c r="M913">
        <f t="shared" si="422"/>
        <v>22268736.788682181</v>
      </c>
      <c r="N913">
        <f t="shared" si="423"/>
        <v>22.26871384499389</v>
      </c>
      <c r="O913">
        <f t="shared" si="432"/>
        <v>-1.6664111494064544</v>
      </c>
      <c r="P913">
        <f t="shared" si="433"/>
        <v>20.602302695587436</v>
      </c>
      <c r="Q913">
        <f t="shared" si="434"/>
        <v>-886066597.60009801</v>
      </c>
      <c r="R913">
        <f t="shared" si="435"/>
        <v>0</v>
      </c>
      <c r="S913">
        <f t="shared" si="436"/>
        <v>0</v>
      </c>
      <c r="U913">
        <f t="shared" si="424"/>
        <v>5.2359877559829888</v>
      </c>
      <c r="V913">
        <f t="shared" si="425"/>
        <v>-3.8552579747964399</v>
      </c>
      <c r="W913">
        <f t="shared" si="437"/>
        <v>-20.038885141701407</v>
      </c>
      <c r="X913">
        <f t="shared" si="426"/>
        <v>-14.802897385718417</v>
      </c>
      <c r="Y913" t="e">
        <f t="shared" si="427"/>
        <v>#NUM!</v>
      </c>
      <c r="Z913">
        <f t="shared" si="438"/>
        <v>1.6664091769360294</v>
      </c>
      <c r="AA913" t="e">
        <f t="shared" si="428"/>
        <v>#NUM!</v>
      </c>
      <c r="AD913">
        <f t="shared" si="439"/>
        <v>-5.7463957785221342E-10</v>
      </c>
      <c r="AE913">
        <f t="shared" si="429"/>
        <v>-0.67497444746499025</v>
      </c>
      <c r="AF913">
        <f t="shared" si="430"/>
        <v>19.610867966691035</v>
      </c>
      <c r="AG913">
        <f t="shared" si="440"/>
        <v>1.6664091769360294</v>
      </c>
      <c r="AH913">
        <f t="shared" si="441"/>
        <v>20.602302695587433</v>
      </c>
      <c r="AI913">
        <f t="shared" si="431"/>
        <v>0</v>
      </c>
    </row>
    <row r="914" spans="1:35" x14ac:dyDescent="0.3">
      <c r="A914">
        <f t="shared" si="452"/>
        <v>0.88</v>
      </c>
      <c r="B914">
        <f t="shared" si="442"/>
        <v>1.3823005790841383</v>
      </c>
      <c r="C914">
        <f t="shared" si="447"/>
        <v>0.1873814997423208</v>
      </c>
      <c r="D914">
        <f t="shared" si="443"/>
        <v>1382303.5321810436</v>
      </c>
      <c r="E914">
        <f t="shared" si="448"/>
        <v>0.36812455318718429</v>
      </c>
      <c r="F914">
        <f t="shared" si="444"/>
        <v>4727266918.0413952</v>
      </c>
      <c r="G914" t="e">
        <f t="shared" si="445"/>
        <v>#NUM!</v>
      </c>
      <c r="H914" t="e">
        <f t="shared" si="446"/>
        <v>#NUM!</v>
      </c>
      <c r="I914">
        <f t="shared" si="449"/>
        <v>0.18738112986664193</v>
      </c>
      <c r="J914" t="e">
        <f t="shared" si="450"/>
        <v>#NUM!</v>
      </c>
      <c r="K914" t="e">
        <f t="shared" si="451"/>
        <v>#NUM!</v>
      </c>
      <c r="M914">
        <f t="shared" si="422"/>
        <v>22276635.330465909</v>
      </c>
      <c r="N914">
        <f t="shared" si="423"/>
        <v>22.276612378578161</v>
      </c>
      <c r="O914">
        <f t="shared" si="432"/>
        <v>-1.6746106086627692</v>
      </c>
      <c r="P914">
        <f t="shared" si="433"/>
        <v>20.602001769915393</v>
      </c>
      <c r="Q914">
        <f t="shared" si="434"/>
        <v>-885799997.5232569</v>
      </c>
      <c r="R914">
        <f t="shared" si="435"/>
        <v>0</v>
      </c>
      <c r="S914">
        <f t="shared" si="436"/>
        <v>0</v>
      </c>
      <c r="U914">
        <f t="shared" si="424"/>
        <v>5.2359877559829888</v>
      </c>
      <c r="V914">
        <f t="shared" si="425"/>
        <v>-3.8536871768988505</v>
      </c>
      <c r="W914">
        <f t="shared" si="437"/>
        <v>-20.201714957216538</v>
      </c>
      <c r="X914">
        <f t="shared" si="426"/>
        <v>-14.965727201233548</v>
      </c>
      <c r="Y914" t="e">
        <f t="shared" si="427"/>
        <v>#NUM!</v>
      </c>
      <c r="Z914">
        <f t="shared" si="438"/>
        <v>1.6746086347430149</v>
      </c>
      <c r="AA914" t="e">
        <f t="shared" si="428"/>
        <v>#NUM!</v>
      </c>
      <c r="AD914">
        <f t="shared" si="439"/>
        <v>-5.7463957785221342E-10</v>
      </c>
      <c r="AE914">
        <f t="shared" si="429"/>
        <v>-0.6752753716877089</v>
      </c>
      <c r="AF914">
        <f t="shared" si="430"/>
        <v>19.602668507434721</v>
      </c>
      <c r="AG914">
        <f t="shared" si="440"/>
        <v>1.6746086347430149</v>
      </c>
      <c r="AH914">
        <f t="shared" si="441"/>
        <v>20.60200176991539</v>
      </c>
      <c r="AI914">
        <f t="shared" si="431"/>
        <v>0</v>
      </c>
    </row>
    <row r="915" spans="1:35" x14ac:dyDescent="0.3">
      <c r="A915">
        <f t="shared" si="452"/>
        <v>0.88100000000000001</v>
      </c>
      <c r="B915">
        <f t="shared" si="442"/>
        <v>1.3838713769817281</v>
      </c>
      <c r="C915">
        <f t="shared" si="447"/>
        <v>0.18583829451097825</v>
      </c>
      <c r="D915">
        <f t="shared" si="443"/>
        <v>1383874.3316494313</v>
      </c>
      <c r="E915">
        <f t="shared" si="448"/>
        <v>0.36520176233272689</v>
      </c>
      <c r="F915">
        <f t="shared" si="444"/>
        <v>4765100285.6198416</v>
      </c>
      <c r="G915" t="e">
        <f t="shared" si="445"/>
        <v>#NUM!</v>
      </c>
      <c r="H915" t="e">
        <f t="shared" si="446"/>
        <v>#NUM!</v>
      </c>
      <c r="I915">
        <f t="shared" si="449"/>
        <v>0.18583792763814994</v>
      </c>
      <c r="J915" t="e">
        <f t="shared" si="450"/>
        <v>#NUM!</v>
      </c>
      <c r="K915" t="e">
        <f t="shared" si="451"/>
        <v>#NUM!</v>
      </c>
      <c r="M915">
        <f t="shared" si="422"/>
        <v>22284606.704715598</v>
      </c>
      <c r="N915">
        <f t="shared" si="423"/>
        <v>22.284583744558116</v>
      </c>
      <c r="O915">
        <f t="shared" si="432"/>
        <v>-1.6828803419050724</v>
      </c>
      <c r="P915">
        <f t="shared" si="433"/>
        <v>20.601703402653044</v>
      </c>
      <c r="Q915">
        <f t="shared" si="434"/>
        <v>-885535743.22153497</v>
      </c>
      <c r="R915">
        <f t="shared" si="435"/>
        <v>0</v>
      </c>
      <c r="S915">
        <f t="shared" si="436"/>
        <v>0</v>
      </c>
      <c r="U915">
        <f t="shared" si="424"/>
        <v>5.2359877559829888</v>
      </c>
      <c r="V915">
        <f t="shared" si="425"/>
        <v>-3.8521163790012607</v>
      </c>
      <c r="W915">
        <f t="shared" si="437"/>
        <v>-20.367243676484104</v>
      </c>
      <c r="X915">
        <f t="shared" si="426"/>
        <v>-15.131255920501115</v>
      </c>
      <c r="Y915" t="e">
        <f t="shared" si="427"/>
        <v>#NUM!</v>
      </c>
      <c r="Z915">
        <f t="shared" si="438"/>
        <v>1.682878367752267</v>
      </c>
      <c r="AA915" t="e">
        <f t="shared" si="428"/>
        <v>#NUM!</v>
      </c>
      <c r="AD915">
        <f t="shared" si="439"/>
        <v>-5.7463957785221342E-10</v>
      </c>
      <c r="AE915">
        <f t="shared" si="429"/>
        <v>-0.67557373871700377</v>
      </c>
      <c r="AF915">
        <f t="shared" si="430"/>
        <v>19.594398774192417</v>
      </c>
      <c r="AG915">
        <f t="shared" si="440"/>
        <v>1.682878367752267</v>
      </c>
      <c r="AH915">
        <f t="shared" si="441"/>
        <v>20.60170340265304</v>
      </c>
      <c r="AI915">
        <f t="shared" si="431"/>
        <v>0</v>
      </c>
    </row>
    <row r="916" spans="1:35" x14ac:dyDescent="0.3">
      <c r="A916">
        <f t="shared" si="452"/>
        <v>0.88200000000000001</v>
      </c>
      <c r="B916">
        <f t="shared" si="442"/>
        <v>1.3854421748793175</v>
      </c>
      <c r="C916">
        <f t="shared" si="447"/>
        <v>0.18429463074120098</v>
      </c>
      <c r="D916">
        <f t="shared" si="443"/>
        <v>1385445.1311178186</v>
      </c>
      <c r="E916">
        <f t="shared" si="448"/>
        <v>0.3622753673011751</v>
      </c>
      <c r="F916">
        <f t="shared" si="444"/>
        <v>4803591905.6948299</v>
      </c>
      <c r="G916" t="e">
        <f t="shared" si="445"/>
        <v>#NUM!</v>
      </c>
      <c r="H916" t="e">
        <f t="shared" si="446"/>
        <v>#NUM!</v>
      </c>
      <c r="I916">
        <f t="shared" si="449"/>
        <v>0.18429426710282032</v>
      </c>
      <c r="J916" t="e">
        <f t="shared" si="450"/>
        <v>#NUM!</v>
      </c>
      <c r="K916" t="e">
        <f t="shared" si="451"/>
        <v>#NUM!</v>
      </c>
      <c r="M916">
        <f t="shared" si="422"/>
        <v>22292652.081329383</v>
      </c>
      <c r="N916">
        <f t="shared" si="423"/>
        <v>22.292629112830717</v>
      </c>
      <c r="O916">
        <f t="shared" si="432"/>
        <v>-1.6912215211232138</v>
      </c>
      <c r="P916">
        <f t="shared" si="433"/>
        <v>20.601407591707503</v>
      </c>
      <c r="Q916">
        <f t="shared" si="434"/>
        <v>-885273830.79041541</v>
      </c>
      <c r="R916">
        <f t="shared" si="435"/>
        <v>0</v>
      </c>
      <c r="S916">
        <f t="shared" si="436"/>
        <v>0</v>
      </c>
      <c r="U916">
        <f t="shared" si="424"/>
        <v>5.2359877559829888</v>
      </c>
      <c r="V916">
        <f t="shared" si="425"/>
        <v>-3.8505455811036713</v>
      </c>
      <c r="W916">
        <f t="shared" si="437"/>
        <v>-20.535539966318218</v>
      </c>
      <c r="X916">
        <f t="shared" si="426"/>
        <v>-15.299552210335229</v>
      </c>
      <c r="Y916" t="e">
        <f t="shared" si="427"/>
        <v>#NUM!</v>
      </c>
      <c r="Z916">
        <f t="shared" si="438"/>
        <v>1.6912195479852121</v>
      </c>
      <c r="AA916" t="e">
        <f t="shared" si="428"/>
        <v>#NUM!</v>
      </c>
      <c r="AD916">
        <f t="shared" si="439"/>
        <v>-5.7463957785221342E-10</v>
      </c>
      <c r="AE916">
        <f t="shared" si="429"/>
        <v>-0.67586955067734567</v>
      </c>
      <c r="AF916">
        <f t="shared" si="430"/>
        <v>19.586057594974275</v>
      </c>
      <c r="AG916">
        <f t="shared" si="440"/>
        <v>1.6912195479852121</v>
      </c>
      <c r="AH916">
        <f t="shared" si="441"/>
        <v>20.601407591707503</v>
      </c>
      <c r="AI916">
        <f t="shared" si="431"/>
        <v>0</v>
      </c>
    </row>
    <row r="917" spans="1:35" x14ac:dyDescent="0.3">
      <c r="A917">
        <f t="shared" si="452"/>
        <v>0.88300000000000001</v>
      </c>
      <c r="B917">
        <f t="shared" si="442"/>
        <v>1.3870129727769074</v>
      </c>
      <c r="C917">
        <f t="shared" si="447"/>
        <v>0.18275051224183267</v>
      </c>
      <c r="D917">
        <f t="shared" si="443"/>
        <v>1387015.9305862063</v>
      </c>
      <c r="E917">
        <f t="shared" si="448"/>
        <v>0.35934539654110431</v>
      </c>
      <c r="F917">
        <f t="shared" si="444"/>
        <v>4842758634.8709154</v>
      </c>
      <c r="G917" t="e">
        <f t="shared" si="445"/>
        <v>#NUM!</v>
      </c>
      <c r="H917" t="e">
        <f t="shared" si="446"/>
        <v>#NUM!</v>
      </c>
      <c r="I917">
        <f t="shared" si="449"/>
        <v>0.18275015138294731</v>
      </c>
      <c r="J917" t="e">
        <f t="shared" si="450"/>
        <v>#NUM!</v>
      </c>
      <c r="K917" t="e">
        <f t="shared" si="451"/>
        <v>#NUM!</v>
      </c>
      <c r="M917">
        <f t="shared" si="422"/>
        <v>22300772.661938872</v>
      </c>
      <c r="N917">
        <f t="shared" si="423"/>
        <v>22.300749685026378</v>
      </c>
      <c r="O917">
        <f t="shared" si="432"/>
        <v>-1.6996353519917315</v>
      </c>
      <c r="P917">
        <f t="shared" si="433"/>
        <v>20.601114333034648</v>
      </c>
      <c r="Q917">
        <f t="shared" si="434"/>
        <v>-885014254.61927843</v>
      </c>
      <c r="R917">
        <f t="shared" si="435"/>
        <v>0</v>
      </c>
      <c r="S917">
        <f t="shared" si="436"/>
        <v>0</v>
      </c>
      <c r="U917">
        <f t="shared" si="424"/>
        <v>5.2359877559829888</v>
      </c>
      <c r="V917">
        <f t="shared" si="425"/>
        <v>-3.8489747832060814</v>
      </c>
      <c r="W917">
        <f t="shared" si="437"/>
        <v>-20.706674841031596</v>
      </c>
      <c r="X917">
        <f t="shared" si="426"/>
        <v>-15.470687085048606</v>
      </c>
      <c r="Y917" t="e">
        <f t="shared" si="427"/>
        <v>#NUM!</v>
      </c>
      <c r="Z917">
        <f t="shared" si="438"/>
        <v>1.6996333773912928</v>
      </c>
      <c r="AA917" t="e">
        <f t="shared" si="428"/>
        <v>#NUM!</v>
      </c>
      <c r="AD917">
        <f t="shared" si="439"/>
        <v>-5.7463957785221342E-10</v>
      </c>
      <c r="AE917">
        <f t="shared" si="429"/>
        <v>-0.67616280788776417</v>
      </c>
      <c r="AF917">
        <f t="shared" si="430"/>
        <v>19.577643764105758</v>
      </c>
      <c r="AG917">
        <f t="shared" si="440"/>
        <v>1.6996333773912928</v>
      </c>
      <c r="AH917">
        <f t="shared" si="441"/>
        <v>20.601114333034648</v>
      </c>
      <c r="AI917">
        <f t="shared" si="431"/>
        <v>0</v>
      </c>
    </row>
    <row r="918" spans="1:35" x14ac:dyDescent="0.3">
      <c r="A918">
        <f t="shared" si="452"/>
        <v>0.88400000000000001</v>
      </c>
      <c r="B918">
        <f t="shared" si="442"/>
        <v>1.388583770674497</v>
      </c>
      <c r="C918">
        <f t="shared" si="447"/>
        <v>0.18120594282284047</v>
      </c>
      <c r="D918">
        <f t="shared" si="443"/>
        <v>1388586.7300545939</v>
      </c>
      <c r="E918">
        <f t="shared" si="448"/>
        <v>0.35641187918689288</v>
      </c>
      <c r="F918">
        <f t="shared" si="444"/>
        <v>4882617902.5531855</v>
      </c>
      <c r="G918" t="e">
        <f t="shared" si="445"/>
        <v>#NUM!</v>
      </c>
      <c r="H918" t="e">
        <f t="shared" si="446"/>
        <v>#NUM!</v>
      </c>
      <c r="I918">
        <f t="shared" si="449"/>
        <v>0.18120558497500217</v>
      </c>
      <c r="J918" t="e">
        <f t="shared" si="450"/>
        <v>#NUM!</v>
      </c>
      <c r="K918" t="e">
        <f t="shared" si="451"/>
        <v>#NUM!</v>
      </c>
      <c r="M918">
        <f t="shared" ref="M918:M981" si="453">alpha*LN(F918)</f>
        <v>22308969.677359283</v>
      </c>
      <c r="N918">
        <f t="shared" ref="N918:N981" si="454">(LN(cat0)+LN(C918)+M918)/(alpha-1)</f>
        <v>22.308946691959079</v>
      </c>
      <c r="O918">
        <f t="shared" si="432"/>
        <v>-1.7081230636904023</v>
      </c>
      <c r="P918">
        <f t="shared" si="433"/>
        <v>20.600823628268678</v>
      </c>
      <c r="Q918">
        <f t="shared" si="434"/>
        <v>-884757014.14413917</v>
      </c>
      <c r="R918">
        <f t="shared" si="435"/>
        <v>0</v>
      </c>
      <c r="S918">
        <f t="shared" si="436"/>
        <v>0</v>
      </c>
      <c r="U918">
        <f t="shared" ref="U918:U981" si="455">ea</f>
        <v>5.2359877559829888</v>
      </c>
      <c r="V918">
        <f t="shared" ref="V918:V981" si="456">$W$4+B918</f>
        <v>-3.8474039853084916</v>
      </c>
      <c r="W918">
        <f t="shared" si="437"/>
        <v>-20.880721763620723</v>
      </c>
      <c r="X918">
        <f t="shared" ref="X918:X981" si="457">$W$5+W918</f>
        <v>-15.644734007637734</v>
      </c>
      <c r="Y918" t="e">
        <f t="shared" ref="Y918:Y981" si="458">LN(V918) - LN($W$4)</f>
        <v>#NUM!</v>
      </c>
      <c r="Z918">
        <f t="shared" si="438"/>
        <v>1.7081210888755256</v>
      </c>
      <c r="AA918" t="e">
        <f t="shared" ref="AA918:AA981" si="459">X918+Y918-Z918</f>
        <v>#NUM!</v>
      </c>
      <c r="AD918">
        <f t="shared" si="439"/>
        <v>-5.7463957785221342E-10</v>
      </c>
      <c r="AE918">
        <f t="shared" ref="AE918:AE981" si="460">alpha/(alpha-1)*(LN(C918)-LN(E918))</f>
        <v>-0.67645351243929963</v>
      </c>
      <c r="AF918">
        <f t="shared" ref="AF918:AF981" si="461">$E$18+LN(I918)</f>
        <v>19.569156052407088</v>
      </c>
      <c r="AG918">
        <f t="shared" si="440"/>
        <v>1.7081210888755256</v>
      </c>
      <c r="AH918">
        <f t="shared" si="441"/>
        <v>20.600823628268675</v>
      </c>
      <c r="AI918">
        <f t="shared" ref="AI918:AI981" si="462">AH918-P918</f>
        <v>0</v>
      </c>
    </row>
    <row r="919" spans="1:35" x14ac:dyDescent="0.3">
      <c r="A919">
        <f t="shared" si="452"/>
        <v>0.88500000000000001</v>
      </c>
      <c r="B919">
        <f t="shared" si="442"/>
        <v>1.3901545685720864</v>
      </c>
      <c r="C919">
        <f t="shared" si="447"/>
        <v>0.1796609262953035</v>
      </c>
      <c r="D919">
        <f t="shared" si="443"/>
        <v>1390157.5295229813</v>
      </c>
      <c r="E919">
        <f t="shared" si="448"/>
        <v>0.35347484440897414</v>
      </c>
      <c r="F919">
        <f t="shared" si="444"/>
        <v>4923187744.5487738</v>
      </c>
      <c r="G919" t="e">
        <f t="shared" si="445"/>
        <v>#NUM!</v>
      </c>
      <c r="H919" t="e">
        <f t="shared" si="446"/>
        <v>#NUM!</v>
      </c>
      <c r="I919">
        <f t="shared" si="449"/>
        <v>0.17966057146119871</v>
      </c>
      <c r="J919" t="e">
        <f t="shared" si="450"/>
        <v>#NUM!</v>
      </c>
      <c r="K919" t="e">
        <f t="shared" si="451"/>
        <v>#NUM!</v>
      </c>
      <c r="M919">
        <f t="shared" si="453"/>
        <v>22317244.390424732</v>
      </c>
      <c r="N919">
        <f t="shared" si="454"/>
        <v>22.317221396461669</v>
      </c>
      <c r="O919">
        <f t="shared" ref="O919:O982" si="463">LN(I919)</f>
        <v>-1.716685922393534</v>
      </c>
      <c r="P919">
        <f t="shared" ref="P919:P982" si="464">N919+O919</f>
        <v>20.600535474068135</v>
      </c>
      <c r="Q919">
        <f t="shared" ref="Q919:Q982" si="465">P919-EXP(P919)</f>
        <v>-884502104.41682351</v>
      </c>
      <c r="R919">
        <f t="shared" ref="R919:R982" si="466">EXP(Q919)</f>
        <v>0</v>
      </c>
      <c r="S919">
        <f t="shared" ref="S919:S982" si="467">IFERROR(P919-LN(J919),0)</f>
        <v>0</v>
      </c>
      <c r="U919">
        <f t="shared" si="455"/>
        <v>5.2359877559829888</v>
      </c>
      <c r="V919">
        <f t="shared" si="456"/>
        <v>-3.8458331874109026</v>
      </c>
      <c r="W919">
        <f t="shared" ref="W919:W982" si="468">V919*TAN(B919)</f>
        <v>-21.057756752230812</v>
      </c>
      <c r="X919">
        <f t="shared" si="457"/>
        <v>-15.821768996247823</v>
      </c>
      <c r="Y919" t="e">
        <f t="shared" si="458"/>
        <v>#NUM!</v>
      </c>
      <c r="Z919">
        <f t="shared" ref="Z919:Z982" si="469">-LN(C919)</f>
        <v>1.71668394737057</v>
      </c>
      <c r="AA919" t="e">
        <f t="shared" si="459"/>
        <v>#NUM!</v>
      </c>
      <c r="AD919">
        <f t="shared" ref="AD919:AD982" si="470">$D$14</f>
        <v>-5.7463957785221342E-10</v>
      </c>
      <c r="AE919">
        <f t="shared" si="460"/>
        <v>-0.67674166643175526</v>
      </c>
      <c r="AF919">
        <f t="shared" si="461"/>
        <v>19.560593193703955</v>
      </c>
      <c r="AG919">
        <f t="shared" ref="AG919:AG982" si="471">-LN(C919)</f>
        <v>1.71668394737057</v>
      </c>
      <c r="AH919">
        <f t="shared" ref="AH919:AH982" si="472">SUM(AD919:AG919)</f>
        <v>20.600535474068131</v>
      </c>
      <c r="AI919">
        <f t="shared" si="462"/>
        <v>0</v>
      </c>
    </row>
    <row r="920" spans="1:35" x14ac:dyDescent="0.3">
      <c r="A920">
        <f t="shared" si="452"/>
        <v>0.88600000000000001</v>
      </c>
      <c r="B920">
        <f t="shared" si="442"/>
        <v>1.3917253664696763</v>
      </c>
      <c r="C920">
        <f t="shared" si="447"/>
        <v>0.17811546647140344</v>
      </c>
      <c r="D920">
        <f t="shared" si="443"/>
        <v>1391728.3289913689</v>
      </c>
      <c r="E920">
        <f t="shared" si="448"/>
        <v>0.35053432075935631</v>
      </c>
      <c r="F920">
        <f t="shared" si="444"/>
        <v>4964486838.922739</v>
      </c>
      <c r="G920" t="e">
        <f t="shared" si="445"/>
        <v>#NUM!</v>
      </c>
      <c r="H920" t="e">
        <f t="shared" si="446"/>
        <v>#NUM!</v>
      </c>
      <c r="I920">
        <f t="shared" si="449"/>
        <v>0.17811511465369642</v>
      </c>
      <c r="J920" t="e">
        <f t="shared" si="450"/>
        <v>#NUM!</v>
      </c>
      <c r="K920" t="e">
        <f t="shared" si="451"/>
        <v>#NUM!</v>
      </c>
      <c r="M920">
        <f t="shared" si="453"/>
        <v>22325598.098972362</v>
      </c>
      <c r="N920">
        <f t="shared" si="454"/>
        <v>22.325575096369992</v>
      </c>
      <c r="O920">
        <f t="shared" si="463"/>
        <v>-1.7253252261802223</v>
      </c>
      <c r="P920">
        <f t="shared" si="464"/>
        <v>20.600249870189771</v>
      </c>
      <c r="Q920">
        <f t="shared" si="465"/>
        <v>-884249523.25058019</v>
      </c>
      <c r="R920">
        <f t="shared" si="466"/>
        <v>0</v>
      </c>
      <c r="S920">
        <f t="shared" si="467"/>
        <v>0</v>
      </c>
      <c r="U920">
        <f t="shared" si="455"/>
        <v>5.2359877559829888</v>
      </c>
      <c r="V920">
        <f t="shared" si="456"/>
        <v>-3.8442623895133128</v>
      </c>
      <c r="W920">
        <f t="shared" si="468"/>
        <v>-21.237858492223946</v>
      </c>
      <c r="X920">
        <f t="shared" si="457"/>
        <v>-16.001870736240956</v>
      </c>
      <c r="Y920" t="e">
        <f t="shared" si="458"/>
        <v>#NUM!</v>
      </c>
      <c r="Z920">
        <f t="shared" si="469"/>
        <v>1.7253232509556029</v>
      </c>
      <c r="AA920" t="e">
        <f t="shared" si="459"/>
        <v>#NUM!</v>
      </c>
      <c r="AD920">
        <f t="shared" si="470"/>
        <v>-5.7463957785221342E-10</v>
      </c>
      <c r="AE920">
        <f t="shared" si="460"/>
        <v>-0.67702727010845964</v>
      </c>
      <c r="AF920">
        <f t="shared" si="461"/>
        <v>19.551953889917268</v>
      </c>
      <c r="AG920">
        <f t="shared" si="471"/>
        <v>1.7253232509556029</v>
      </c>
      <c r="AH920">
        <f t="shared" si="472"/>
        <v>20.600249870189774</v>
      </c>
      <c r="AI920">
        <f t="shared" si="462"/>
        <v>0</v>
      </c>
    </row>
    <row r="921" spans="1:35" x14ac:dyDescent="0.3">
      <c r="A921">
        <f t="shared" si="452"/>
        <v>0.88700000000000001</v>
      </c>
      <c r="B921">
        <f t="shared" si="442"/>
        <v>1.3932961643672659</v>
      </c>
      <c r="C921">
        <f t="shared" si="447"/>
        <v>0.17656956716441707</v>
      </c>
      <c r="D921">
        <f t="shared" si="443"/>
        <v>1393299.1284597565</v>
      </c>
      <c r="E921">
        <f t="shared" si="448"/>
        <v>0.34759033747736234</v>
      </c>
      <c r="F921">
        <f t="shared" si="444"/>
        <v>5006534515.977109</v>
      </c>
      <c r="G921" t="e">
        <f t="shared" si="445"/>
        <v>#NUM!</v>
      </c>
      <c r="H921" t="e">
        <f t="shared" si="446"/>
        <v>#NUM!</v>
      </c>
      <c r="I921">
        <f t="shared" si="449"/>
        <v>0.17656921836574863</v>
      </c>
      <c r="J921" t="e">
        <f t="shared" si="450"/>
        <v>#NUM!</v>
      </c>
      <c r="K921" t="e">
        <f t="shared" si="451"/>
        <v>#NUM!</v>
      </c>
      <c r="M921">
        <f t="shared" si="453"/>
        <v>22334032.133331086</v>
      </c>
      <c r="N921">
        <f t="shared" si="454"/>
        <v>22.33400912201164</v>
      </c>
      <c r="O921">
        <f t="shared" si="463"/>
        <v>-1.7340423074442408</v>
      </c>
      <c r="P921">
        <f t="shared" si="464"/>
        <v>20.599966814567399</v>
      </c>
      <c r="Q921">
        <f t="shared" si="465"/>
        <v>-883999266.86580575</v>
      </c>
      <c r="R921">
        <f t="shared" si="466"/>
        <v>0</v>
      </c>
      <c r="S921">
        <f t="shared" si="467"/>
        <v>0</v>
      </c>
      <c r="U921">
        <f t="shared" si="455"/>
        <v>5.2359877559829888</v>
      </c>
      <c r="V921">
        <f t="shared" si="456"/>
        <v>-3.8426915916157229</v>
      </c>
      <c r="W921">
        <f t="shared" si="468"/>
        <v>-21.421108454197491</v>
      </c>
      <c r="X921">
        <f t="shared" si="457"/>
        <v>-16.185120698214501</v>
      </c>
      <c r="Y921" t="e">
        <f t="shared" si="458"/>
        <v>#NUM!</v>
      </c>
      <c r="Z921">
        <f t="shared" si="469"/>
        <v>1.7340403320244753</v>
      </c>
      <c r="AA921" t="e">
        <f t="shared" si="459"/>
        <v>#NUM!</v>
      </c>
      <c r="AD921">
        <f t="shared" si="470"/>
        <v>-5.7463957785221342E-10</v>
      </c>
      <c r="AE921">
        <f t="shared" si="460"/>
        <v>-0.67731032553568982</v>
      </c>
      <c r="AF921">
        <f t="shared" si="461"/>
        <v>19.543236808653248</v>
      </c>
      <c r="AG921">
        <f t="shared" si="471"/>
        <v>1.7340403320244753</v>
      </c>
      <c r="AH921">
        <f t="shared" si="472"/>
        <v>20.599966814567392</v>
      </c>
      <c r="AI921">
        <f t="shared" si="462"/>
        <v>0</v>
      </c>
    </row>
    <row r="922" spans="1:35" x14ac:dyDescent="0.3">
      <c r="A922">
        <f t="shared" si="452"/>
        <v>0.88800000000000001</v>
      </c>
      <c r="B922">
        <f t="shared" si="442"/>
        <v>1.3948669622648555</v>
      </c>
      <c r="C922">
        <f t="shared" si="447"/>
        <v>0.17502323218870464</v>
      </c>
      <c r="D922">
        <f t="shared" si="443"/>
        <v>1394869.9279281439</v>
      </c>
      <c r="E922">
        <f t="shared" si="448"/>
        <v>0.34464292383748601</v>
      </c>
      <c r="F922">
        <f t="shared" si="444"/>
        <v>5049350796.5395985</v>
      </c>
      <c r="G922" t="e">
        <f t="shared" si="445"/>
        <v>#NUM!</v>
      </c>
      <c r="H922" t="e">
        <f t="shared" si="446"/>
        <v>#NUM!</v>
      </c>
      <c r="I922">
        <f t="shared" si="449"/>
        <v>0.17502288641169292</v>
      </c>
      <c r="J922" t="e">
        <f t="shared" si="450"/>
        <v>#NUM!</v>
      </c>
      <c r="K922" t="e">
        <f t="shared" si="451"/>
        <v>#NUM!</v>
      </c>
      <c r="M922">
        <f t="shared" si="453"/>
        <v>22342547.8593546</v>
      </c>
      <c r="N922">
        <f t="shared" si="454"/>
        <v>22.342524839238926</v>
      </c>
      <c r="O922">
        <f t="shared" si="463"/>
        <v>-1.7428385341141275</v>
      </c>
      <c r="P922">
        <f t="shared" si="464"/>
        <v>20.599686305124798</v>
      </c>
      <c r="Q922">
        <f t="shared" si="465"/>
        <v>-883751331.49443245</v>
      </c>
      <c r="R922">
        <f t="shared" si="466"/>
        <v>0</v>
      </c>
      <c r="S922">
        <f t="shared" si="467"/>
        <v>0</v>
      </c>
      <c r="U922">
        <f t="shared" si="455"/>
        <v>5.2359877559829888</v>
      </c>
      <c r="V922">
        <f t="shared" si="456"/>
        <v>-3.8411207937181331</v>
      </c>
      <c r="W922">
        <f t="shared" si="468"/>
        <v>-21.607591018325444</v>
      </c>
      <c r="X922">
        <f t="shared" si="457"/>
        <v>-16.371603262342454</v>
      </c>
      <c r="Y922" t="e">
        <f t="shared" si="458"/>
        <v>#NUM!</v>
      </c>
      <c r="Z922">
        <f t="shared" si="469"/>
        <v>1.7428365585058101</v>
      </c>
      <c r="AA922" t="e">
        <f t="shared" si="459"/>
        <v>#NUM!</v>
      </c>
      <c r="AD922">
        <f t="shared" si="470"/>
        <v>-5.7463957785221342E-10</v>
      </c>
      <c r="AE922">
        <f t="shared" si="460"/>
        <v>-0.67759083478973325</v>
      </c>
      <c r="AF922">
        <f t="shared" si="461"/>
        <v>19.534440581983361</v>
      </c>
      <c r="AG922">
        <f t="shared" si="471"/>
        <v>1.7428365585058101</v>
      </c>
      <c r="AH922">
        <f t="shared" si="472"/>
        <v>20.599686305124798</v>
      </c>
      <c r="AI922">
        <f t="shared" si="462"/>
        <v>0</v>
      </c>
    </row>
    <row r="923" spans="1:35" x14ac:dyDescent="0.3">
      <c r="A923">
        <f t="shared" si="452"/>
        <v>0.88900000000000001</v>
      </c>
      <c r="B923">
        <f t="shared" si="442"/>
        <v>1.3964377601624451</v>
      </c>
      <c r="C923">
        <f t="shared" si="447"/>
        <v>0.17347646535970163</v>
      </c>
      <c r="D923">
        <f t="shared" si="443"/>
        <v>1396440.7273965315</v>
      </c>
      <c r="E923">
        <f t="shared" si="448"/>
        <v>0.34169210849263232</v>
      </c>
      <c r="F923">
        <f t="shared" si="444"/>
        <v>5092956432.8468227</v>
      </c>
      <c r="G923" t="e">
        <f t="shared" si="445"/>
        <v>#NUM!</v>
      </c>
      <c r="H923" t="e">
        <f t="shared" si="446"/>
        <v>#NUM!</v>
      </c>
      <c r="I923">
        <f t="shared" si="449"/>
        <v>0.17347612260694198</v>
      </c>
      <c r="J923" t="e">
        <f t="shared" si="450"/>
        <v>#NUM!</v>
      </c>
      <c r="K923" t="e">
        <f t="shared" si="451"/>
        <v>#NUM!</v>
      </c>
      <c r="M923">
        <f t="shared" si="453"/>
        <v>22351146.681616344</v>
      </c>
      <c r="N923">
        <f t="shared" si="454"/>
        <v>22.35112365262389</v>
      </c>
      <c r="O923">
        <f t="shared" si="463"/>
        <v>-1.7517153109279864</v>
      </c>
      <c r="P923">
        <f t="shared" si="464"/>
        <v>20.599408341695906</v>
      </c>
      <c r="Q923">
        <f t="shared" si="465"/>
        <v>-883505715.07636595</v>
      </c>
      <c r="R923">
        <f t="shared" si="466"/>
        <v>0</v>
      </c>
      <c r="S923">
        <f t="shared" si="467"/>
        <v>0</v>
      </c>
      <c r="U923">
        <f t="shared" si="455"/>
        <v>5.2359877559829888</v>
      </c>
      <c r="V923">
        <f t="shared" si="456"/>
        <v>-3.8395499958205437</v>
      </c>
      <c r="W923">
        <f t="shared" si="468"/>
        <v>-21.797393605420517</v>
      </c>
      <c r="X923">
        <f t="shared" si="457"/>
        <v>-16.561405849437527</v>
      </c>
      <c r="Y923" t="e">
        <f t="shared" si="458"/>
        <v>#NUM!</v>
      </c>
      <c r="Z923">
        <f t="shared" si="469"/>
        <v>1.7517133351377976</v>
      </c>
      <c r="AA923" t="e">
        <f t="shared" si="459"/>
        <v>#NUM!</v>
      </c>
      <c r="AD923">
        <f t="shared" si="470"/>
        <v>-5.7463957785221342E-10</v>
      </c>
      <c r="AE923">
        <f t="shared" si="460"/>
        <v>-0.67786879803675748</v>
      </c>
      <c r="AF923">
        <f t="shared" si="461"/>
        <v>19.525563805169504</v>
      </c>
      <c r="AG923">
        <f t="shared" si="471"/>
        <v>1.7517133351377976</v>
      </c>
      <c r="AH923">
        <f t="shared" si="472"/>
        <v>20.599408341695906</v>
      </c>
      <c r="AI923">
        <f t="shared" si="462"/>
        <v>0</v>
      </c>
    </row>
    <row r="924" spans="1:35" x14ac:dyDescent="0.3">
      <c r="A924">
        <f t="shared" si="452"/>
        <v>0.89</v>
      </c>
      <c r="B924">
        <f t="shared" si="442"/>
        <v>1.398008558060035</v>
      </c>
      <c r="C924">
        <f t="shared" si="447"/>
        <v>0.17192927049390883</v>
      </c>
      <c r="D924">
        <f t="shared" si="443"/>
        <v>1398011.5268649191</v>
      </c>
      <c r="E924">
        <f t="shared" si="448"/>
        <v>0.33873792078447151</v>
      </c>
      <c r="F924">
        <f t="shared" si="444"/>
        <v>5137372922.3183031</v>
      </c>
      <c r="G924" t="e">
        <f t="shared" si="445"/>
        <v>#NUM!</v>
      </c>
      <c r="H924" t="e">
        <f t="shared" si="446"/>
        <v>#NUM!</v>
      </c>
      <c r="I924">
        <f t="shared" si="449"/>
        <v>0.1719289305386103</v>
      </c>
      <c r="J924" t="e">
        <f t="shared" si="450"/>
        <v>#NUM!</v>
      </c>
      <c r="K924" t="e">
        <f t="shared" si="451"/>
        <v>#NUM!</v>
      </c>
      <c r="M924">
        <f t="shared" si="453"/>
        <v>22359830.04095535</v>
      </c>
      <c r="N924">
        <f t="shared" si="454"/>
        <v>22.359807003004128</v>
      </c>
      <c r="O924">
        <f t="shared" si="463"/>
        <v>-1.7606740821000346</v>
      </c>
      <c r="P924">
        <f t="shared" si="464"/>
        <v>20.599132920904093</v>
      </c>
      <c r="Q924">
        <f t="shared" si="465"/>
        <v>-883262412.73415089</v>
      </c>
      <c r="R924">
        <f t="shared" si="466"/>
        <v>0</v>
      </c>
      <c r="S924">
        <f t="shared" si="467"/>
        <v>0</v>
      </c>
      <c r="U924">
        <f t="shared" si="455"/>
        <v>5.2359877559829888</v>
      </c>
      <c r="V924">
        <f t="shared" si="456"/>
        <v>-3.8379791979229538</v>
      </c>
      <c r="W924">
        <f t="shared" si="468"/>
        <v>-21.990606815145245</v>
      </c>
      <c r="X924">
        <f t="shared" si="457"/>
        <v>-16.754619059162255</v>
      </c>
      <c r="Y924" t="e">
        <f t="shared" si="458"/>
        <v>#NUM!</v>
      </c>
      <c r="Z924">
        <f t="shared" si="469"/>
        <v>1.7606721048006857</v>
      </c>
      <c r="AA924" t="e">
        <f t="shared" si="459"/>
        <v>#NUM!</v>
      </c>
      <c r="AD924">
        <f t="shared" si="470"/>
        <v>-5.7463957785221342E-10</v>
      </c>
      <c r="AE924">
        <f t="shared" si="460"/>
        <v>-0.67814421731940744</v>
      </c>
      <c r="AF924">
        <f t="shared" si="461"/>
        <v>19.516605033997454</v>
      </c>
      <c r="AG924">
        <f t="shared" si="471"/>
        <v>1.7606721048006857</v>
      </c>
      <c r="AH924">
        <f t="shared" si="472"/>
        <v>20.599132920904093</v>
      </c>
      <c r="AI924">
        <f t="shared" si="462"/>
        <v>0</v>
      </c>
    </row>
    <row r="925" spans="1:35" x14ac:dyDescent="0.3">
      <c r="A925">
        <f t="shared" si="452"/>
        <v>0.89100000000000001</v>
      </c>
      <c r="B925">
        <f t="shared" si="442"/>
        <v>1.3995793559576244</v>
      </c>
      <c r="C925">
        <f t="shared" si="447"/>
        <v>0.17038165140888406</v>
      </c>
      <c r="D925">
        <f t="shared" si="443"/>
        <v>1399582.3263333065</v>
      </c>
      <c r="E925">
        <f t="shared" si="448"/>
        <v>0.33578039008895744</v>
      </c>
      <c r="F925">
        <f t="shared" si="444"/>
        <v>5182622551.4227123</v>
      </c>
      <c r="G925" t="e">
        <f t="shared" si="445"/>
        <v>#NUM!</v>
      </c>
      <c r="H925" t="e">
        <f t="shared" si="446"/>
        <v>#NUM!</v>
      </c>
      <c r="I925">
        <f t="shared" si="449"/>
        <v>0.1703813147123231</v>
      </c>
      <c r="J925" t="e">
        <f t="shared" si="450"/>
        <v>#NUM!</v>
      </c>
      <c r="K925" t="e">
        <f t="shared" si="451"/>
        <v>#NUM!</v>
      </c>
      <c r="M925">
        <f t="shared" si="453"/>
        <v>22368599.417734757</v>
      </c>
      <c r="N925">
        <f t="shared" si="454"/>
        <v>22.368576370741295</v>
      </c>
      <c r="O925">
        <f t="shared" si="463"/>
        <v>-1.7697163260436328</v>
      </c>
      <c r="P925">
        <f t="shared" si="464"/>
        <v>20.598860044697663</v>
      </c>
      <c r="Q925">
        <f t="shared" si="465"/>
        <v>-883021424.31383121</v>
      </c>
      <c r="R925">
        <f t="shared" si="466"/>
        <v>0</v>
      </c>
      <c r="S925">
        <f t="shared" si="467"/>
        <v>0</v>
      </c>
      <c r="U925">
        <f t="shared" si="455"/>
        <v>5.2359877559829888</v>
      </c>
      <c r="V925">
        <f t="shared" si="456"/>
        <v>-3.8364084000253644</v>
      </c>
      <c r="W925">
        <f t="shared" si="468"/>
        <v>-22.187324571830878</v>
      </c>
      <c r="X925">
        <f t="shared" si="457"/>
        <v>-16.951336815847888</v>
      </c>
      <c r="Y925" t="e">
        <f t="shared" si="458"/>
        <v>#NUM!</v>
      </c>
      <c r="Z925">
        <f t="shared" si="469"/>
        <v>1.7697143499101062</v>
      </c>
      <c r="AA925" t="e">
        <f t="shared" si="459"/>
        <v>#NUM!</v>
      </c>
      <c r="AD925">
        <f t="shared" si="470"/>
        <v>-5.7463957785221342E-10</v>
      </c>
      <c r="AE925">
        <f t="shared" si="460"/>
        <v>-0.67841709469166556</v>
      </c>
      <c r="AF925">
        <f t="shared" si="461"/>
        <v>19.507562790053857</v>
      </c>
      <c r="AG925">
        <f t="shared" si="471"/>
        <v>1.7697143499101062</v>
      </c>
      <c r="AH925">
        <f t="shared" si="472"/>
        <v>20.598860044697659</v>
      </c>
      <c r="AI925">
        <f t="shared" si="462"/>
        <v>0</v>
      </c>
    </row>
    <row r="926" spans="1:35" x14ac:dyDescent="0.3">
      <c r="A926">
        <f t="shared" si="452"/>
        <v>0.89200000000000002</v>
      </c>
      <c r="B926">
        <f t="shared" si="442"/>
        <v>1.4011501538552142</v>
      </c>
      <c r="C926">
        <f t="shared" si="447"/>
        <v>0.16883361192323038</v>
      </c>
      <c r="D926">
        <f t="shared" si="443"/>
        <v>1401153.1258016943</v>
      </c>
      <c r="E926">
        <f t="shared" si="448"/>
        <v>0.33281954493778976</v>
      </c>
      <c r="F926">
        <f t="shared" si="444"/>
        <v>5228728445.9986467</v>
      </c>
      <c r="G926" t="e">
        <f t="shared" si="445"/>
        <v>#NUM!</v>
      </c>
      <c r="H926" t="e">
        <f t="shared" si="446"/>
        <v>#NUM!</v>
      </c>
      <c r="I926">
        <f t="shared" si="449"/>
        <v>0.16883327802908221</v>
      </c>
      <c r="J926" t="e">
        <f t="shared" si="450"/>
        <v>#NUM!</v>
      </c>
      <c r="K926" t="e">
        <f t="shared" si="451"/>
        <v>#NUM!</v>
      </c>
      <c r="M926">
        <f t="shared" si="453"/>
        <v>22377456.335936945</v>
      </c>
      <c r="N926">
        <f t="shared" si="454"/>
        <v>22.377433279816238</v>
      </c>
      <c r="O926">
        <f t="shared" si="463"/>
        <v>-1.7788435715286963</v>
      </c>
      <c r="P926">
        <f t="shared" si="464"/>
        <v>20.598589708287541</v>
      </c>
      <c r="Q926">
        <f t="shared" si="465"/>
        <v>-882782743.73010337</v>
      </c>
      <c r="R926">
        <f t="shared" si="466"/>
        <v>0</v>
      </c>
      <c r="S926">
        <f t="shared" si="467"/>
        <v>0</v>
      </c>
      <c r="U926">
        <f t="shared" si="455"/>
        <v>5.2359877559829888</v>
      </c>
      <c r="V926">
        <f t="shared" si="456"/>
        <v>-3.8348376021277746</v>
      </c>
      <c r="W926">
        <f t="shared" si="468"/>
        <v>-22.387644278397737</v>
      </c>
      <c r="X926">
        <f t="shared" si="457"/>
        <v>-17.151656522414747</v>
      </c>
      <c r="Y926" t="e">
        <f t="shared" si="458"/>
        <v>#NUM!</v>
      </c>
      <c r="Z926">
        <f t="shared" si="469"/>
        <v>1.7788415938746349</v>
      </c>
      <c r="AA926" t="e">
        <f t="shared" si="459"/>
        <v>#NUM!</v>
      </c>
      <c r="AD926">
        <f t="shared" si="470"/>
        <v>-5.7463957785221342E-10</v>
      </c>
      <c r="AE926">
        <f t="shared" si="460"/>
        <v>-0.67868742958125128</v>
      </c>
      <c r="AF926">
        <f t="shared" si="461"/>
        <v>19.498435544568792</v>
      </c>
      <c r="AG926">
        <f t="shared" si="471"/>
        <v>1.7788415938746349</v>
      </c>
      <c r="AH926">
        <f t="shared" si="472"/>
        <v>20.598589708287538</v>
      </c>
      <c r="AI926">
        <f t="shared" si="462"/>
        <v>0</v>
      </c>
    </row>
    <row r="927" spans="1:35" x14ac:dyDescent="0.3">
      <c r="A927">
        <f t="shared" si="452"/>
        <v>0.89300000000000002</v>
      </c>
      <c r="B927">
        <f t="shared" si="442"/>
        <v>1.4027209517528039</v>
      </c>
      <c r="C927">
        <f t="shared" si="447"/>
        <v>0.16728515585658957</v>
      </c>
      <c r="D927">
        <f t="shared" si="443"/>
        <v>1402723.9252700817</v>
      </c>
      <c r="E927">
        <f t="shared" si="448"/>
        <v>0.32985541543105101</v>
      </c>
      <c r="F927">
        <f t="shared" si="444"/>
        <v>5275714572.4785032</v>
      </c>
      <c r="G927" t="e">
        <f t="shared" si="445"/>
        <v>#NUM!</v>
      </c>
      <c r="H927" t="e">
        <f t="shared" si="446"/>
        <v>#NUM!</v>
      </c>
      <c r="I927">
        <f t="shared" si="449"/>
        <v>0.16728482499678463</v>
      </c>
      <c r="J927" t="e">
        <f t="shared" si="450"/>
        <v>#NUM!</v>
      </c>
      <c r="K927" t="e">
        <f t="shared" si="451"/>
        <v>#NUM!</v>
      </c>
      <c r="M927">
        <f t="shared" si="453"/>
        <v>22386402.357491065</v>
      </c>
      <c r="N927">
        <f t="shared" si="454"/>
        <v>22.386379292156548</v>
      </c>
      <c r="O927">
        <f t="shared" si="463"/>
        <v>-1.7880573804423407</v>
      </c>
      <c r="P927">
        <f t="shared" si="464"/>
        <v>20.598321911714208</v>
      </c>
      <c r="Q927">
        <f t="shared" si="465"/>
        <v>-882546369.18264627</v>
      </c>
      <c r="R927">
        <f t="shared" si="466"/>
        <v>0</v>
      </c>
      <c r="S927">
        <f t="shared" si="467"/>
        <v>0</v>
      </c>
      <c r="U927">
        <f t="shared" si="455"/>
        <v>5.2359877559829888</v>
      </c>
      <c r="V927">
        <f t="shared" si="456"/>
        <v>-3.8332668042301847</v>
      </c>
      <c r="W927">
        <f t="shared" si="468"/>
        <v>-22.591666978905931</v>
      </c>
      <c r="X927">
        <f t="shared" si="457"/>
        <v>-17.355679222922941</v>
      </c>
      <c r="Y927" t="e">
        <f t="shared" si="458"/>
        <v>#NUM!</v>
      </c>
      <c r="Z927">
        <f t="shared" si="469"/>
        <v>1.7880554026211144</v>
      </c>
      <c r="AA927" t="e">
        <f t="shared" si="459"/>
        <v>#NUM!</v>
      </c>
      <c r="AD927">
        <f t="shared" si="470"/>
        <v>-5.7463957785221342E-10</v>
      </c>
      <c r="AE927">
        <f t="shared" si="460"/>
        <v>-0.67895522598742053</v>
      </c>
      <c r="AF927">
        <f t="shared" si="461"/>
        <v>19.48922173565515</v>
      </c>
      <c r="AG927">
        <f t="shared" si="471"/>
        <v>1.7880554026211144</v>
      </c>
      <c r="AH927">
        <f t="shared" si="472"/>
        <v>20.598321911714205</v>
      </c>
      <c r="AI927">
        <f t="shared" si="462"/>
        <v>0</v>
      </c>
    </row>
    <row r="928" spans="1:35" x14ac:dyDescent="0.3">
      <c r="A928">
        <f t="shared" si="452"/>
        <v>0.89400000000000002</v>
      </c>
      <c r="B928">
        <f t="shared" si="442"/>
        <v>1.4042917496503933</v>
      </c>
      <c r="C928">
        <f t="shared" si="447"/>
        <v>0.1657362870296307</v>
      </c>
      <c r="D928">
        <f t="shared" si="443"/>
        <v>1404294.7247384691</v>
      </c>
      <c r="E928">
        <f t="shared" si="448"/>
        <v>0.32688803038487446</v>
      </c>
      <c r="F928">
        <f t="shared" si="444"/>
        <v>5323605822.9223824</v>
      </c>
      <c r="G928" t="e">
        <f t="shared" si="445"/>
        <v>#NUM!</v>
      </c>
      <c r="H928" t="e">
        <f t="shared" si="446"/>
        <v>#NUM!</v>
      </c>
      <c r="I928">
        <f t="shared" si="449"/>
        <v>0.1657359594362609</v>
      </c>
      <c r="J928" t="e">
        <f t="shared" si="450"/>
        <v>#NUM!</v>
      </c>
      <c r="K928" t="e">
        <f t="shared" si="451"/>
        <v>#NUM!</v>
      </c>
      <c r="M928">
        <f t="shared" si="453"/>
        <v>22395439.092386894</v>
      </c>
      <c r="N928">
        <f t="shared" si="454"/>
        <v>22.395416017750389</v>
      </c>
      <c r="O928">
        <f t="shared" si="463"/>
        <v>-1.7973593627876929</v>
      </c>
      <c r="P928">
        <f t="shared" si="464"/>
        <v>20.598056654962697</v>
      </c>
      <c r="Q928">
        <f t="shared" si="465"/>
        <v>-882312298.84024203</v>
      </c>
      <c r="R928">
        <f t="shared" si="466"/>
        <v>0</v>
      </c>
      <c r="S928">
        <f t="shared" si="467"/>
        <v>0</v>
      </c>
      <c r="U928">
        <f t="shared" si="455"/>
        <v>5.2359877559829888</v>
      </c>
      <c r="V928">
        <f t="shared" si="456"/>
        <v>-3.8316960063325958</v>
      </c>
      <c r="W928">
        <f t="shared" si="468"/>
        <v>-22.799497530307754</v>
      </c>
      <c r="X928">
        <f t="shared" si="457"/>
        <v>-17.563509774324764</v>
      </c>
      <c r="Y928" t="e">
        <f t="shared" si="458"/>
        <v>#NUM!</v>
      </c>
      <c r="Z928">
        <f t="shared" si="469"/>
        <v>1.7973573861916232</v>
      </c>
      <c r="AA928" t="e">
        <f t="shared" si="459"/>
        <v>#NUM!</v>
      </c>
      <c r="AD928">
        <f t="shared" si="470"/>
        <v>-5.7463957785221342E-10</v>
      </c>
      <c r="AE928">
        <f t="shared" si="460"/>
        <v>-0.67922048396408174</v>
      </c>
      <c r="AF928">
        <f t="shared" si="461"/>
        <v>19.479919753309797</v>
      </c>
      <c r="AG928">
        <f t="shared" si="471"/>
        <v>1.7973573861916232</v>
      </c>
      <c r="AH928">
        <f t="shared" si="472"/>
        <v>20.598056654962701</v>
      </c>
      <c r="AI928">
        <f t="shared" si="462"/>
        <v>0</v>
      </c>
    </row>
    <row r="929" spans="1:35" x14ac:dyDescent="0.3">
      <c r="A929">
        <f t="shared" si="452"/>
        <v>0.89500000000000002</v>
      </c>
      <c r="B929">
        <f t="shared" si="442"/>
        <v>1.4058625475479831</v>
      </c>
      <c r="C929">
        <f t="shared" si="447"/>
        <v>0.16418700926404065</v>
      </c>
      <c r="D929">
        <f t="shared" si="443"/>
        <v>1405865.5242068567</v>
      </c>
      <c r="E929">
        <f t="shared" si="448"/>
        <v>0.32391741886587189</v>
      </c>
      <c r="F929">
        <f t="shared" si="444"/>
        <v>5372428034.5699463</v>
      </c>
      <c r="G929" t="e">
        <f t="shared" si="445"/>
        <v>#NUM!</v>
      </c>
      <c r="H929" t="e">
        <f t="shared" si="446"/>
        <v>#NUM!</v>
      </c>
      <c r="I929">
        <f t="shared" si="449"/>
        <v>0.16418668448034376</v>
      </c>
      <c r="J929" t="e">
        <f t="shared" si="450"/>
        <v>#NUM!</v>
      </c>
      <c r="K929" t="e">
        <f t="shared" si="451"/>
        <v>#NUM!</v>
      </c>
      <c r="M929">
        <f t="shared" si="453"/>
        <v>22404568.195789494</v>
      </c>
      <c r="N929">
        <f t="shared" si="454"/>
        <v>22.40454511176118</v>
      </c>
      <c r="O929">
        <f t="shared" si="463"/>
        <v>-1.8067511785508075</v>
      </c>
      <c r="P929">
        <f t="shared" si="464"/>
        <v>20.597793933210372</v>
      </c>
      <c r="Q929">
        <f t="shared" si="465"/>
        <v>-882080526.64897549</v>
      </c>
      <c r="R929">
        <f t="shared" si="466"/>
        <v>0</v>
      </c>
      <c r="S929">
        <f t="shared" si="467"/>
        <v>0</v>
      </c>
      <c r="U929">
        <f t="shared" si="455"/>
        <v>5.2359877559829888</v>
      </c>
      <c r="V929">
        <f t="shared" si="456"/>
        <v>-3.8301252084350059</v>
      </c>
      <c r="W929">
        <f t="shared" si="468"/>
        <v>-23.011244784014178</v>
      </c>
      <c r="X929">
        <f t="shared" si="457"/>
        <v>-17.775257028031188</v>
      </c>
      <c r="Y929" t="e">
        <f t="shared" si="458"/>
        <v>#NUM!</v>
      </c>
      <c r="Z929">
        <f t="shared" si="469"/>
        <v>1.806749200416121</v>
      </c>
      <c r="AA929" t="e">
        <f t="shared" si="459"/>
        <v>#NUM!</v>
      </c>
      <c r="AD929">
        <f t="shared" si="470"/>
        <v>-5.7463957785221342E-10</v>
      </c>
      <c r="AE929">
        <f t="shared" si="460"/>
        <v>-0.67948320417779406</v>
      </c>
      <c r="AF929">
        <f t="shared" si="461"/>
        <v>19.470527937546681</v>
      </c>
      <c r="AG929">
        <f t="shared" si="471"/>
        <v>1.806749200416121</v>
      </c>
      <c r="AH929">
        <f t="shared" si="472"/>
        <v>20.597793933210369</v>
      </c>
      <c r="AI929">
        <f t="shared" si="462"/>
        <v>0</v>
      </c>
    </row>
    <row r="930" spans="1:35" x14ac:dyDescent="0.3">
      <c r="A930">
        <f t="shared" si="452"/>
        <v>0.89600000000000002</v>
      </c>
      <c r="B930">
        <f t="shared" ref="B930:B993" si="473">(1-A930)*-theta0+A930*PI()/2</f>
        <v>1.4074333454455727</v>
      </c>
      <c r="C930">
        <f t="shared" si="447"/>
        <v>0.16263732638251654</v>
      </c>
      <c r="D930">
        <f t="shared" ref="D930:D993" si="474">alpha*(B930+theta0)</f>
        <v>1407436.3236752443</v>
      </c>
      <c r="E930">
        <f t="shared" si="448"/>
        <v>0.32094361041258035</v>
      </c>
      <c r="F930">
        <f t="shared" ref="F930:F993" si="475">x_m_zeta/E930</f>
        <v>5422208031.3842354</v>
      </c>
      <c r="G930" t="e">
        <f t="shared" ref="G930:G993" si="476">(F930)^alpha</f>
        <v>#NUM!</v>
      </c>
      <c r="H930" t="e">
        <f t="shared" ref="H930:H993" si="477">(cat0*C930*G930)^(1/(alpha-1))</f>
        <v>#NUM!</v>
      </c>
      <c r="I930">
        <f t="shared" si="449"/>
        <v>0.16263700464053865</v>
      </c>
      <c r="J930" t="e">
        <f t="shared" si="450"/>
        <v>#NUM!</v>
      </c>
      <c r="K930" t="e">
        <f t="shared" si="451"/>
        <v>#NUM!</v>
      </c>
      <c r="M930">
        <f t="shared" si="453"/>
        <v>22413791.369072083</v>
      </c>
      <c r="N930">
        <f t="shared" si="454"/>
        <v>22.413768275560422</v>
      </c>
      <c r="O930">
        <f t="shared" si="463"/>
        <v>-1.8162345269458913</v>
      </c>
      <c r="P930">
        <f t="shared" si="464"/>
        <v>20.597533748614531</v>
      </c>
      <c r="Q930">
        <f t="shared" si="465"/>
        <v>-881851052.73263419</v>
      </c>
      <c r="R930">
        <f t="shared" si="466"/>
        <v>0</v>
      </c>
      <c r="S930">
        <f t="shared" si="467"/>
        <v>0</v>
      </c>
      <c r="U930">
        <f t="shared" si="455"/>
        <v>5.2359877559829888</v>
      </c>
      <c r="V930">
        <f t="shared" si="456"/>
        <v>-3.8285544105374161</v>
      </c>
      <c r="W930">
        <f t="shared" si="468"/>
        <v>-23.227021777936091</v>
      </c>
      <c r="X930">
        <f t="shared" si="457"/>
        <v>-17.991034021953102</v>
      </c>
      <c r="Y930" t="e">
        <f t="shared" si="458"/>
        <v>#NUM!</v>
      </c>
      <c r="Z930">
        <f t="shared" si="469"/>
        <v>1.8162325486651159</v>
      </c>
      <c r="AA930" t="e">
        <f t="shared" si="459"/>
        <v>#NUM!</v>
      </c>
      <c r="AD930">
        <f t="shared" si="470"/>
        <v>-5.7463957785221342E-10</v>
      </c>
      <c r="AE930">
        <f t="shared" si="460"/>
        <v>-0.67974338862755146</v>
      </c>
      <c r="AF930">
        <f t="shared" si="461"/>
        <v>19.461044589151598</v>
      </c>
      <c r="AG930">
        <f t="shared" si="471"/>
        <v>1.8162325486651159</v>
      </c>
      <c r="AH930">
        <f t="shared" si="472"/>
        <v>20.597533748614524</v>
      </c>
      <c r="AI930">
        <f t="shared" si="462"/>
        <v>0</v>
      </c>
    </row>
    <row r="931" spans="1:35" x14ac:dyDescent="0.3">
      <c r="A931">
        <f t="shared" si="452"/>
        <v>0.89700000000000002</v>
      </c>
      <c r="B931">
        <f t="shared" si="473"/>
        <v>1.4090041433431624</v>
      </c>
      <c r="C931">
        <f t="shared" ref="C931:C994" si="478">COS(B931)</f>
        <v>0.16108724220875434</v>
      </c>
      <c r="D931">
        <f t="shared" si="474"/>
        <v>1409007.123143632</v>
      </c>
      <c r="E931">
        <f t="shared" ref="E931:E994" si="479">SIN(D931)</f>
        <v>0.31796663437528988</v>
      </c>
      <c r="F931">
        <f t="shared" si="475"/>
        <v>5472973682.9764175</v>
      </c>
      <c r="G931" t="e">
        <f t="shared" si="476"/>
        <v>#NUM!</v>
      </c>
      <c r="H931" t="e">
        <f t="shared" si="477"/>
        <v>#NUM!</v>
      </c>
      <c r="I931">
        <f t="shared" ref="I931:I994" si="480">COS(D931-B931)</f>
        <v>0.16108692351090817</v>
      </c>
      <c r="J931" t="e">
        <f t="shared" ref="J931:J994" si="481">H931*I931</f>
        <v>#NUM!</v>
      </c>
      <c r="K931" t="e">
        <f t="shared" ref="K931:K994" si="482">J931*EXP(-J931)</f>
        <v>#NUM!</v>
      </c>
      <c r="M931">
        <f t="shared" si="453"/>
        <v>22423110.363665737</v>
      </c>
      <c r="N931">
        <f t="shared" si="454"/>
        <v>22.423087260577436</v>
      </c>
      <c r="O931">
        <f t="shared" si="463"/>
        <v>-1.8258111621066568</v>
      </c>
      <c r="P931">
        <f t="shared" si="464"/>
        <v>20.597276098470779</v>
      </c>
      <c r="Q931">
        <f t="shared" si="465"/>
        <v>-881623872.94479001</v>
      </c>
      <c r="R931">
        <f t="shared" si="466"/>
        <v>0</v>
      </c>
      <c r="S931">
        <f t="shared" si="467"/>
        <v>0</v>
      </c>
      <c r="U931">
        <f t="shared" si="455"/>
        <v>5.2359877559829888</v>
      </c>
      <c r="V931">
        <f t="shared" si="456"/>
        <v>-3.8269836126398262</v>
      </c>
      <c r="W931">
        <f t="shared" si="468"/>
        <v>-23.44694593971299</v>
      </c>
      <c r="X931">
        <f t="shared" si="457"/>
        <v>-18.21095818373</v>
      </c>
      <c r="Y931" t="e">
        <f t="shared" si="458"/>
        <v>#NUM!</v>
      </c>
      <c r="Z931">
        <f t="shared" si="469"/>
        <v>1.8258091836870312</v>
      </c>
      <c r="AA931" t="e">
        <f t="shared" si="459"/>
        <v>#NUM!</v>
      </c>
      <c r="AD931">
        <f t="shared" si="470"/>
        <v>-5.7463957785221342E-10</v>
      </c>
      <c r="AE931">
        <f t="shared" si="460"/>
        <v>-0.68000103863244499</v>
      </c>
      <c r="AF931">
        <f t="shared" si="461"/>
        <v>19.451467953990832</v>
      </c>
      <c r="AG931">
        <f t="shared" si="471"/>
        <v>1.8258091836870312</v>
      </c>
      <c r="AH931">
        <f t="shared" si="472"/>
        <v>20.597276098470779</v>
      </c>
      <c r="AI931">
        <f t="shared" si="462"/>
        <v>0</v>
      </c>
    </row>
    <row r="932" spans="1:35" x14ac:dyDescent="0.3">
      <c r="A932">
        <f t="shared" ref="A932:A995" si="483">ROUND(A931+1/1000,3)</f>
        <v>0.89800000000000002</v>
      </c>
      <c r="B932">
        <f t="shared" si="473"/>
        <v>1.410574941240752</v>
      </c>
      <c r="C932">
        <f t="shared" si="478"/>
        <v>0.15953676056744026</v>
      </c>
      <c r="D932">
        <f t="shared" si="474"/>
        <v>1410577.9226120193</v>
      </c>
      <c r="E932">
        <f t="shared" si="479"/>
        <v>0.31498652035653213</v>
      </c>
      <c r="F932">
        <f t="shared" si="475"/>
        <v>5524753948.2984667</v>
      </c>
      <c r="G932" t="e">
        <f t="shared" si="476"/>
        <v>#NUM!</v>
      </c>
      <c r="H932" t="e">
        <f t="shared" si="477"/>
        <v>#NUM!</v>
      </c>
      <c r="I932">
        <f t="shared" si="480"/>
        <v>0.1595364449161156</v>
      </c>
      <c r="J932" t="e">
        <f t="shared" si="481"/>
        <v>#NUM!</v>
      </c>
      <c r="K932" t="e">
        <f t="shared" si="482"/>
        <v>#NUM!</v>
      </c>
      <c r="M932">
        <f t="shared" si="453"/>
        <v>22432526.981618475</v>
      </c>
      <c r="N932">
        <f t="shared" si="454"/>
        <v>22.432503868858451</v>
      </c>
      <c r="O932">
        <f t="shared" si="463"/>
        <v>-1.8354828880863077</v>
      </c>
      <c r="P932">
        <f t="shared" si="464"/>
        <v>20.597020980772143</v>
      </c>
      <c r="Q932">
        <f t="shared" si="465"/>
        <v>-881398983.77408588</v>
      </c>
      <c r="R932">
        <f t="shared" si="466"/>
        <v>0</v>
      </c>
      <c r="S932">
        <f t="shared" si="467"/>
        <v>0</v>
      </c>
      <c r="U932">
        <f t="shared" si="455"/>
        <v>5.2359877559829888</v>
      </c>
      <c r="V932">
        <f t="shared" si="456"/>
        <v>-3.8254128147422368</v>
      </c>
      <c r="W932">
        <f t="shared" si="468"/>
        <v>-23.671139301895817</v>
      </c>
      <c r="X932">
        <f t="shared" si="457"/>
        <v>-18.435151545912827</v>
      </c>
      <c r="Y932" t="e">
        <f t="shared" si="458"/>
        <v>#NUM!</v>
      </c>
      <c r="Z932">
        <f t="shared" si="469"/>
        <v>1.8354809095351838</v>
      </c>
      <c r="AA932" t="e">
        <f t="shared" si="459"/>
        <v>#NUM!</v>
      </c>
      <c r="AD932">
        <f t="shared" si="470"/>
        <v>-5.7463957785221342E-10</v>
      </c>
      <c r="AE932">
        <f t="shared" si="460"/>
        <v>-0.68025615619958402</v>
      </c>
      <c r="AF932">
        <f t="shared" si="461"/>
        <v>19.441796228011182</v>
      </c>
      <c r="AG932">
        <f t="shared" si="471"/>
        <v>1.8354809095351838</v>
      </c>
      <c r="AH932">
        <f t="shared" si="472"/>
        <v>20.597020980772143</v>
      </c>
      <c r="AI932">
        <f t="shared" si="462"/>
        <v>0</v>
      </c>
    </row>
    <row r="933" spans="1:35" x14ac:dyDescent="0.3">
      <c r="A933">
        <f t="shared" si="483"/>
        <v>0.89900000000000002</v>
      </c>
      <c r="B933">
        <f t="shared" si="473"/>
        <v>1.4121457391383418</v>
      </c>
      <c r="C933">
        <f t="shared" si="478"/>
        <v>0.15798588528424107</v>
      </c>
      <c r="D933">
        <f t="shared" si="474"/>
        <v>1412148.7220804072</v>
      </c>
      <c r="E933">
        <f t="shared" si="479"/>
        <v>0.31200329710589669</v>
      </c>
      <c r="F933">
        <f t="shared" si="475"/>
        <v>5577578949.1413584</v>
      </c>
      <c r="G933" t="e">
        <f t="shared" si="476"/>
        <v>#NUM!</v>
      </c>
      <c r="H933" t="e">
        <f t="shared" si="477"/>
        <v>#NUM!</v>
      </c>
      <c r="I933">
        <f t="shared" si="480"/>
        <v>0.15798557245189834</v>
      </c>
      <c r="J933" t="e">
        <f t="shared" si="481"/>
        <v>#NUM!</v>
      </c>
      <c r="K933" t="e">
        <f t="shared" si="482"/>
        <v>#NUM!</v>
      </c>
      <c r="M933">
        <f t="shared" si="453"/>
        <v>22442043.081124879</v>
      </c>
      <c r="N933">
        <f t="shared" si="454"/>
        <v>22.44201995859618</v>
      </c>
      <c r="O933">
        <f t="shared" si="463"/>
        <v>-1.8452515637200906</v>
      </c>
      <c r="P933">
        <f t="shared" si="464"/>
        <v>20.59676839487609</v>
      </c>
      <c r="Q933">
        <f t="shared" si="465"/>
        <v>-881176382.93113923</v>
      </c>
      <c r="R933">
        <f t="shared" si="466"/>
        <v>0</v>
      </c>
      <c r="S933">
        <f t="shared" si="467"/>
        <v>0</v>
      </c>
      <c r="U933">
        <f t="shared" si="455"/>
        <v>5.2359877559829888</v>
      </c>
      <c r="V933">
        <f t="shared" si="456"/>
        <v>-3.823842016844647</v>
      </c>
      <c r="W933">
        <f t="shared" si="468"/>
        <v>-23.89972872991315</v>
      </c>
      <c r="X933">
        <f t="shared" si="457"/>
        <v>-18.66374097393016</v>
      </c>
      <c r="Y933" t="e">
        <f t="shared" si="458"/>
        <v>#NUM!</v>
      </c>
      <c r="Z933">
        <f t="shared" si="469"/>
        <v>1.8452495835897018</v>
      </c>
      <c r="AA933" t="e">
        <f t="shared" si="459"/>
        <v>#NUM!</v>
      </c>
      <c r="AD933">
        <f t="shared" si="470"/>
        <v>-5.7463957785221342E-10</v>
      </c>
      <c r="AE933">
        <f t="shared" si="460"/>
        <v>-0.68050874051637456</v>
      </c>
      <c r="AF933">
        <f t="shared" si="461"/>
        <v>19.432027552377399</v>
      </c>
      <c r="AG933">
        <f t="shared" si="471"/>
        <v>1.8452495835897018</v>
      </c>
      <c r="AH933">
        <f t="shared" si="472"/>
        <v>20.596768394876086</v>
      </c>
      <c r="AI933">
        <f t="shared" si="462"/>
        <v>0</v>
      </c>
    </row>
    <row r="934" spans="1:35" x14ac:dyDescent="0.3">
      <c r="A934">
        <f t="shared" si="483"/>
        <v>0.9</v>
      </c>
      <c r="B934">
        <f t="shared" si="473"/>
        <v>1.4137165370359313</v>
      </c>
      <c r="C934">
        <f t="shared" si="478"/>
        <v>0.15643462018579563</v>
      </c>
      <c r="D934">
        <f t="shared" si="474"/>
        <v>1413719.5215487943</v>
      </c>
      <c r="E934">
        <f t="shared" si="479"/>
        <v>0.309016995172398</v>
      </c>
      <c r="F934">
        <f t="shared" si="475"/>
        <v>5631479980.671258</v>
      </c>
      <c r="G934" t="e">
        <f t="shared" si="476"/>
        <v>#NUM!</v>
      </c>
      <c r="H934" t="e">
        <f t="shared" si="477"/>
        <v>#NUM!</v>
      </c>
      <c r="I934">
        <f t="shared" si="480"/>
        <v>0.15643431063459157</v>
      </c>
      <c r="J934" t="e">
        <f t="shared" si="481"/>
        <v>#NUM!</v>
      </c>
      <c r="K934" t="e">
        <f t="shared" si="482"/>
        <v>#NUM!</v>
      </c>
      <c r="M934">
        <f t="shared" si="453"/>
        <v>22451660.570199914</v>
      </c>
      <c r="N934">
        <f t="shared" si="454"/>
        <v>22.451637437803679</v>
      </c>
      <c r="O934">
        <f t="shared" si="463"/>
        <v>-1.855119097471617</v>
      </c>
      <c r="P934">
        <f t="shared" si="464"/>
        <v>20.596518340332061</v>
      </c>
      <c r="Q934">
        <f t="shared" si="465"/>
        <v>-880956068.3140794</v>
      </c>
      <c r="R934">
        <f t="shared" si="466"/>
        <v>0</v>
      </c>
      <c r="S934">
        <f t="shared" si="467"/>
        <v>0</v>
      </c>
      <c r="U934">
        <f t="shared" si="455"/>
        <v>5.2359877559829888</v>
      </c>
      <c r="V934">
        <f t="shared" si="456"/>
        <v>-3.8222712189470576</v>
      </c>
      <c r="W934">
        <f t="shared" si="468"/>
        <v>-24.132846163715172</v>
      </c>
      <c r="X934">
        <f t="shared" si="457"/>
        <v>-18.896858407732182</v>
      </c>
      <c r="Y934" t="e">
        <f t="shared" si="458"/>
        <v>#NUM!</v>
      </c>
      <c r="Z934">
        <f t="shared" si="469"/>
        <v>1.8551171186800302</v>
      </c>
      <c r="AA934" t="e">
        <f t="shared" si="459"/>
        <v>#NUM!</v>
      </c>
      <c r="AD934">
        <f t="shared" si="470"/>
        <v>-5.7463957785221342E-10</v>
      </c>
      <c r="AE934">
        <f t="shared" si="460"/>
        <v>-0.68075879639920112</v>
      </c>
      <c r="AF934">
        <f t="shared" si="461"/>
        <v>19.42216001862587</v>
      </c>
      <c r="AG934">
        <f t="shared" si="471"/>
        <v>1.8551171186800302</v>
      </c>
      <c r="AH934">
        <f t="shared" si="472"/>
        <v>20.596518340332061</v>
      </c>
      <c r="AI934">
        <f t="shared" si="462"/>
        <v>0</v>
      </c>
    </row>
    <row r="935" spans="1:35" x14ac:dyDescent="0.3">
      <c r="A935">
        <f t="shared" si="483"/>
        <v>0.90100000000000002</v>
      </c>
      <c r="B935">
        <f t="shared" si="473"/>
        <v>1.4152873349335211</v>
      </c>
      <c r="C935">
        <f t="shared" si="478"/>
        <v>0.1548829690997032</v>
      </c>
      <c r="D935">
        <f t="shared" si="474"/>
        <v>1415290.3210171822</v>
      </c>
      <c r="E935">
        <f t="shared" si="479"/>
        <v>0.3060276427017069</v>
      </c>
      <c r="F935">
        <f t="shared" si="475"/>
        <v>5686489647.2662334</v>
      </c>
      <c r="G935" t="e">
        <f t="shared" si="476"/>
        <v>#NUM!</v>
      </c>
      <c r="H935" t="e">
        <f t="shared" si="477"/>
        <v>#NUM!</v>
      </c>
      <c r="I935">
        <f t="shared" si="480"/>
        <v>0.15488266237203147</v>
      </c>
      <c r="J935" t="e">
        <f t="shared" si="481"/>
        <v>#NUM!</v>
      </c>
      <c r="K935" t="e">
        <f t="shared" si="482"/>
        <v>#NUM!</v>
      </c>
      <c r="M935">
        <f t="shared" si="453"/>
        <v>22461381.422365092</v>
      </c>
      <c r="N935">
        <f t="shared" si="454"/>
        <v>22.461358280000489</v>
      </c>
      <c r="O935">
        <f t="shared" si="463"/>
        <v>-1.8650874656995522</v>
      </c>
      <c r="P935">
        <f t="shared" si="464"/>
        <v>20.596270814300937</v>
      </c>
      <c r="Q935">
        <f t="shared" si="465"/>
        <v>-880738035.7355268</v>
      </c>
      <c r="R935">
        <f t="shared" si="466"/>
        <v>0</v>
      </c>
      <c r="S935">
        <f t="shared" si="467"/>
        <v>0</v>
      </c>
      <c r="U935">
        <f t="shared" si="455"/>
        <v>5.2359877559829888</v>
      </c>
      <c r="V935">
        <f t="shared" si="456"/>
        <v>-3.8207004210494677</v>
      </c>
      <c r="W935">
        <f t="shared" si="468"/>
        <v>-24.370628874063208</v>
      </c>
      <c r="X935">
        <f t="shared" si="457"/>
        <v>-19.134641118080218</v>
      </c>
      <c r="Y935" t="e">
        <f t="shared" si="458"/>
        <v>#NUM!</v>
      </c>
      <c r="Z935">
        <f t="shared" si="469"/>
        <v>1.8650854853141217</v>
      </c>
      <c r="AA935" t="e">
        <f t="shared" si="459"/>
        <v>#NUM!</v>
      </c>
      <c r="AD935">
        <f t="shared" si="470"/>
        <v>-5.7463957785221342E-10</v>
      </c>
      <c r="AE935">
        <f t="shared" si="460"/>
        <v>-0.68100632083648127</v>
      </c>
      <c r="AF935">
        <f t="shared" si="461"/>
        <v>19.412191650397936</v>
      </c>
      <c r="AG935">
        <f t="shared" si="471"/>
        <v>1.8650854853141217</v>
      </c>
      <c r="AH935">
        <f t="shared" si="472"/>
        <v>20.596270814300937</v>
      </c>
      <c r="AI935">
        <f t="shared" si="462"/>
        <v>0</v>
      </c>
    </row>
    <row r="936" spans="1:35" x14ac:dyDescent="0.3">
      <c r="A936">
        <f t="shared" si="483"/>
        <v>0.90200000000000002</v>
      </c>
      <c r="B936">
        <f t="shared" si="473"/>
        <v>1.4168581328311107</v>
      </c>
      <c r="C936">
        <f t="shared" si="478"/>
        <v>0.15333093585451688</v>
      </c>
      <c r="D936">
        <f t="shared" si="474"/>
        <v>1416861.1204855698</v>
      </c>
      <c r="E936">
        <f t="shared" si="479"/>
        <v>0.30303527008303771</v>
      </c>
      <c r="F936">
        <f t="shared" si="475"/>
        <v>5742641843.3857231</v>
      </c>
      <c r="G936" t="e">
        <f t="shared" si="476"/>
        <v>#NUM!</v>
      </c>
      <c r="H936" t="e">
        <f t="shared" si="477"/>
        <v>#NUM!</v>
      </c>
      <c r="I936">
        <f t="shared" si="480"/>
        <v>0.1533306321826399</v>
      </c>
      <c r="J936" t="e">
        <f t="shared" si="481"/>
        <v>#NUM!</v>
      </c>
      <c r="K936" t="e">
        <f t="shared" si="482"/>
        <v>#NUM!</v>
      </c>
      <c r="M936">
        <f t="shared" si="453"/>
        <v>22471207.664040789</v>
      </c>
      <c r="N936">
        <f t="shared" si="454"/>
        <v>22.471184511604957</v>
      </c>
      <c r="O936">
        <f t="shared" si="463"/>
        <v>-1.8751586945224477</v>
      </c>
      <c r="P936">
        <f t="shared" si="464"/>
        <v>20.596025817082509</v>
      </c>
      <c r="Q936">
        <f t="shared" si="465"/>
        <v>-880522283.79219961</v>
      </c>
      <c r="R936">
        <f t="shared" si="466"/>
        <v>0</v>
      </c>
      <c r="S936">
        <f t="shared" si="467"/>
        <v>0</v>
      </c>
      <c r="U936">
        <f t="shared" si="455"/>
        <v>5.2359877559829888</v>
      </c>
      <c r="V936">
        <f t="shared" si="456"/>
        <v>-3.8191296231518779</v>
      </c>
      <c r="W936">
        <f t="shared" si="468"/>
        <v>-24.613219734509663</v>
      </c>
      <c r="X936">
        <f t="shared" si="457"/>
        <v>-19.377231978526673</v>
      </c>
      <c r="Y936" t="e">
        <f t="shared" si="458"/>
        <v>#NUM!</v>
      </c>
      <c r="Z936">
        <f t="shared" si="469"/>
        <v>1.875156714020757</v>
      </c>
      <c r="AA936" t="e">
        <f t="shared" si="459"/>
        <v>#NUM!</v>
      </c>
      <c r="AD936">
        <f t="shared" si="470"/>
        <v>-5.7463957785221342E-10</v>
      </c>
      <c r="AE936">
        <f t="shared" si="460"/>
        <v>-0.68125131793864802</v>
      </c>
      <c r="AF936">
        <f t="shared" si="461"/>
        <v>19.402120421575042</v>
      </c>
      <c r="AG936">
        <f t="shared" si="471"/>
        <v>1.875156714020757</v>
      </c>
      <c r="AH936">
        <f t="shared" si="472"/>
        <v>20.596025817082513</v>
      </c>
      <c r="AI936">
        <f t="shared" si="462"/>
        <v>0</v>
      </c>
    </row>
    <row r="937" spans="1:35" x14ac:dyDescent="0.3">
      <c r="A937">
        <f t="shared" si="483"/>
        <v>0.90300000000000002</v>
      </c>
      <c r="B937">
        <f t="shared" si="473"/>
        <v>1.4184289307287004</v>
      </c>
      <c r="C937">
        <f t="shared" si="478"/>
        <v>0.15177852427973187</v>
      </c>
      <c r="D937">
        <f t="shared" si="474"/>
        <v>1418431.9199539572</v>
      </c>
      <c r="E937">
        <f t="shared" si="479"/>
        <v>0.30003990685056969</v>
      </c>
      <c r="F937">
        <f t="shared" si="475"/>
        <v>5799971877.9650126</v>
      </c>
      <c r="G937" t="e">
        <f t="shared" si="476"/>
        <v>#NUM!</v>
      </c>
      <c r="H937" t="e">
        <f t="shared" si="477"/>
        <v>#NUM!</v>
      </c>
      <c r="I937">
        <f t="shared" si="480"/>
        <v>0.15177822366592514</v>
      </c>
      <c r="J937" t="e">
        <f t="shared" si="481"/>
        <v>#NUM!</v>
      </c>
      <c r="K937" t="e">
        <f t="shared" si="482"/>
        <v>#NUM!</v>
      </c>
      <c r="M937">
        <f t="shared" si="453"/>
        <v>22481141.386979215</v>
      </c>
      <c r="N937">
        <f t="shared" si="454"/>
        <v>22.481118224367201</v>
      </c>
      <c r="O937">
        <f t="shared" si="463"/>
        <v>-1.8853348784222979</v>
      </c>
      <c r="P937">
        <f t="shared" si="464"/>
        <v>20.595783345944902</v>
      </c>
      <c r="Q937">
        <f t="shared" si="465"/>
        <v>-880308808.42946148</v>
      </c>
      <c r="R937">
        <f t="shared" si="466"/>
        <v>0</v>
      </c>
      <c r="S937">
        <f t="shared" si="467"/>
        <v>0</v>
      </c>
      <c r="U937">
        <f t="shared" si="455"/>
        <v>5.2359877559829888</v>
      </c>
      <c r="V937">
        <f t="shared" si="456"/>
        <v>-3.8175588252542885</v>
      </c>
      <c r="W937">
        <f t="shared" si="468"/>
        <v>-24.860767510202294</v>
      </c>
      <c r="X937">
        <f t="shared" si="457"/>
        <v>-19.624779754219304</v>
      </c>
      <c r="Y937" t="e">
        <f t="shared" si="458"/>
        <v>#NUM!</v>
      </c>
      <c r="Z937">
        <f t="shared" si="469"/>
        <v>1.8853328978120245</v>
      </c>
      <c r="AA937" t="e">
        <f t="shared" si="459"/>
        <v>#NUM!</v>
      </c>
      <c r="AD937">
        <f t="shared" si="470"/>
        <v>-5.7463957785221342E-10</v>
      </c>
      <c r="AE937">
        <f t="shared" si="460"/>
        <v>-0.68149378896767543</v>
      </c>
      <c r="AF937">
        <f t="shared" si="461"/>
        <v>19.39194423767519</v>
      </c>
      <c r="AG937">
        <f t="shared" si="471"/>
        <v>1.8853328978120245</v>
      </c>
      <c r="AH937">
        <f t="shared" si="472"/>
        <v>20.595783345944898</v>
      </c>
      <c r="AI937">
        <f t="shared" si="462"/>
        <v>0</v>
      </c>
    </row>
    <row r="938" spans="1:35" x14ac:dyDescent="0.3">
      <c r="A938">
        <f t="shared" si="483"/>
        <v>0.90400000000000003</v>
      </c>
      <c r="B938">
        <f t="shared" si="473"/>
        <v>1.41999972862629</v>
      </c>
      <c r="C938">
        <f t="shared" si="478"/>
        <v>0.15022573820577703</v>
      </c>
      <c r="D938">
        <f t="shared" si="474"/>
        <v>1420002.7194223448</v>
      </c>
      <c r="E938">
        <f t="shared" si="479"/>
        <v>0.29704158212334369</v>
      </c>
      <c r="F938">
        <f t="shared" si="475"/>
        <v>5858516540.2126598</v>
      </c>
      <c r="G938" t="e">
        <f t="shared" si="476"/>
        <v>#NUM!</v>
      </c>
      <c r="H938" t="e">
        <f t="shared" si="477"/>
        <v>#NUM!</v>
      </c>
      <c r="I938">
        <f t="shared" si="480"/>
        <v>0.15022544065229307</v>
      </c>
      <c r="J938" t="e">
        <f t="shared" si="481"/>
        <v>#NUM!</v>
      </c>
      <c r="K938" t="e">
        <f t="shared" si="482"/>
        <v>#NUM!</v>
      </c>
      <c r="M938">
        <f t="shared" si="453"/>
        <v>22491184.749515329</v>
      </c>
      <c r="N938">
        <f t="shared" si="454"/>
        <v>22.491161576620016</v>
      </c>
      <c r="O938">
        <f t="shared" si="463"/>
        <v>-1.8956181754844168</v>
      </c>
      <c r="P938">
        <f t="shared" si="464"/>
        <v>20.5955434011356</v>
      </c>
      <c r="Q938">
        <f t="shared" si="465"/>
        <v>-880097608.23480308</v>
      </c>
      <c r="R938">
        <f t="shared" si="466"/>
        <v>0</v>
      </c>
      <c r="S938">
        <f t="shared" si="467"/>
        <v>0</v>
      </c>
      <c r="U938">
        <f t="shared" si="455"/>
        <v>5.2359877559829888</v>
      </c>
      <c r="V938">
        <f t="shared" si="456"/>
        <v>-3.8159880273566991</v>
      </c>
      <c r="W938">
        <f t="shared" si="468"/>
        <v>-25.113427164738173</v>
      </c>
      <c r="X938">
        <f t="shared" si="457"/>
        <v>-19.877439408755183</v>
      </c>
      <c r="Y938" t="e">
        <f t="shared" si="458"/>
        <v>#NUM!</v>
      </c>
      <c r="Z938">
        <f t="shared" si="469"/>
        <v>1.8956161947733734</v>
      </c>
      <c r="AA938" t="e">
        <f t="shared" si="459"/>
        <v>#NUM!</v>
      </c>
      <c r="AD938">
        <f t="shared" si="470"/>
        <v>-5.7463957785221342E-10</v>
      </c>
      <c r="AE938">
        <f t="shared" si="460"/>
        <v>-0.68173373367620693</v>
      </c>
      <c r="AF938">
        <f t="shared" si="461"/>
        <v>19.381660940613074</v>
      </c>
      <c r="AG938">
        <f t="shared" si="471"/>
        <v>1.8956161947733734</v>
      </c>
      <c r="AH938">
        <f t="shared" si="472"/>
        <v>20.5955434011356</v>
      </c>
      <c r="AI938">
        <f t="shared" si="462"/>
        <v>0</v>
      </c>
    </row>
    <row r="939" spans="1:35" x14ac:dyDescent="0.3">
      <c r="A939">
        <f t="shared" si="483"/>
        <v>0.90500000000000003</v>
      </c>
      <c r="B939">
        <f t="shared" si="473"/>
        <v>1.4215705265238796</v>
      </c>
      <c r="C939">
        <f t="shared" si="478"/>
        <v>0.14867258146400536</v>
      </c>
      <c r="D939">
        <f t="shared" si="474"/>
        <v>1421573.5188907322</v>
      </c>
      <c r="E939">
        <f t="shared" si="479"/>
        <v>0.29404032593803636</v>
      </c>
      <c r="F939">
        <f t="shared" si="475"/>
        <v>5918314151.1251984</v>
      </c>
      <c r="G939" t="e">
        <f t="shared" si="476"/>
        <v>#NUM!</v>
      </c>
      <c r="H939" t="e">
        <f t="shared" si="477"/>
        <v>#NUM!</v>
      </c>
      <c r="I939">
        <f t="shared" si="480"/>
        <v>0.14867228697307369</v>
      </c>
      <c r="J939" t="e">
        <f t="shared" si="481"/>
        <v>#NUM!</v>
      </c>
      <c r="K939" t="e">
        <f t="shared" si="482"/>
        <v>#NUM!</v>
      </c>
      <c r="M939">
        <f t="shared" si="453"/>
        <v>22501339.974835228</v>
      </c>
      <c r="N939">
        <f t="shared" si="454"/>
        <v>22.501316791547278</v>
      </c>
      <c r="O939">
        <f t="shared" si="463"/>
        <v>-1.9060108115931476</v>
      </c>
      <c r="P939">
        <f t="shared" si="464"/>
        <v>20.59530597995413</v>
      </c>
      <c r="Q939">
        <f t="shared" si="465"/>
        <v>-879888679.21926248</v>
      </c>
      <c r="R939">
        <f t="shared" si="466"/>
        <v>0</v>
      </c>
      <c r="S939">
        <f t="shared" si="467"/>
        <v>0</v>
      </c>
      <c r="U939">
        <f t="shared" si="455"/>
        <v>5.2359877559829888</v>
      </c>
      <c r="V939">
        <f t="shared" si="456"/>
        <v>-3.8144172294591092</v>
      </c>
      <c r="W939">
        <f t="shared" si="468"/>
        <v>-25.37136018639816</v>
      </c>
      <c r="X939">
        <f t="shared" si="457"/>
        <v>-20.13537243041517</v>
      </c>
      <c r="Y939" t="e">
        <f t="shared" si="458"/>
        <v>#NUM!</v>
      </c>
      <c r="Z939">
        <f t="shared" si="469"/>
        <v>1.9060088307892868</v>
      </c>
      <c r="AA939" t="e">
        <f t="shared" si="459"/>
        <v>#NUM!</v>
      </c>
      <c r="AD939">
        <f t="shared" si="470"/>
        <v>-5.7463957785221342E-10</v>
      </c>
      <c r="AE939">
        <f t="shared" si="460"/>
        <v>-0.68197115476485792</v>
      </c>
      <c r="AF939">
        <f t="shared" si="461"/>
        <v>19.371268304504341</v>
      </c>
      <c r="AG939">
        <f t="shared" si="471"/>
        <v>1.9060088307892868</v>
      </c>
      <c r="AH939">
        <f t="shared" si="472"/>
        <v>20.59530597995413</v>
      </c>
      <c r="AI939">
        <f t="shared" si="462"/>
        <v>0</v>
      </c>
    </row>
    <row r="940" spans="1:35" x14ac:dyDescent="0.3">
      <c r="A940">
        <f t="shared" si="483"/>
        <v>0.90600000000000003</v>
      </c>
      <c r="B940">
        <f t="shared" si="473"/>
        <v>1.4231413244214695</v>
      </c>
      <c r="C940">
        <f t="shared" si="478"/>
        <v>0.14711905788668414</v>
      </c>
      <c r="D940">
        <f t="shared" si="474"/>
        <v>1423144.3183591201</v>
      </c>
      <c r="E940">
        <f t="shared" si="479"/>
        <v>0.29103616724822423</v>
      </c>
      <c r="F940">
        <f t="shared" si="475"/>
        <v>5979404685.178915</v>
      </c>
      <c r="G940" t="e">
        <f t="shared" si="476"/>
        <v>#NUM!</v>
      </c>
      <c r="H940" t="e">
        <f t="shared" si="477"/>
        <v>#NUM!</v>
      </c>
      <c r="I940">
        <f t="shared" si="480"/>
        <v>0.14711876623021428</v>
      </c>
      <c r="J940" t="e">
        <f t="shared" si="481"/>
        <v>#NUM!</v>
      </c>
      <c r="K940" t="e">
        <f t="shared" si="482"/>
        <v>#NUM!</v>
      </c>
      <c r="M940">
        <f t="shared" si="453"/>
        <v>22511609.360566847</v>
      </c>
      <c r="N940">
        <f t="shared" si="454"/>
        <v>22.511586166774627</v>
      </c>
      <c r="O940">
        <f t="shared" si="463"/>
        <v>-1.9165150848671415</v>
      </c>
      <c r="P940">
        <f t="shared" si="464"/>
        <v>20.595071081907484</v>
      </c>
      <c r="Q940">
        <f t="shared" si="465"/>
        <v>-879682019.35559475</v>
      </c>
      <c r="R940">
        <f t="shared" si="466"/>
        <v>0</v>
      </c>
      <c r="S940">
        <f t="shared" si="467"/>
        <v>0</v>
      </c>
      <c r="U940">
        <f t="shared" si="455"/>
        <v>5.2359877559829888</v>
      </c>
      <c r="V940">
        <f t="shared" si="456"/>
        <v>-3.8128464315615194</v>
      </c>
      <c r="W940">
        <f t="shared" si="468"/>
        <v>-25.634734935204808</v>
      </c>
      <c r="X940">
        <f t="shared" si="457"/>
        <v>-20.398747179221818</v>
      </c>
      <c r="Y940" t="e">
        <f t="shared" si="458"/>
        <v>#NUM!</v>
      </c>
      <c r="Z940">
        <f t="shared" si="469"/>
        <v>1.9165131024131812</v>
      </c>
      <c r="AA940" t="e">
        <f t="shared" si="459"/>
        <v>#NUM!</v>
      </c>
      <c r="AD940">
        <f t="shared" si="470"/>
        <v>-5.7463957785221342E-10</v>
      </c>
      <c r="AE940">
        <f t="shared" si="460"/>
        <v>-0.68220605116140298</v>
      </c>
      <c r="AF940">
        <f t="shared" si="461"/>
        <v>19.360764031230346</v>
      </c>
      <c r="AG940">
        <f t="shared" si="471"/>
        <v>1.9165131024131812</v>
      </c>
      <c r="AH940">
        <f t="shared" si="472"/>
        <v>20.595071081907484</v>
      </c>
      <c r="AI940">
        <f t="shared" si="462"/>
        <v>0</v>
      </c>
    </row>
    <row r="941" spans="1:35" x14ac:dyDescent="0.3">
      <c r="A941">
        <f t="shared" si="483"/>
        <v>0.90700000000000003</v>
      </c>
      <c r="B941">
        <f t="shared" si="473"/>
        <v>1.4247121223190589</v>
      </c>
      <c r="C941">
        <f t="shared" si="478"/>
        <v>0.14556517130698671</v>
      </c>
      <c r="D941">
        <f t="shared" si="474"/>
        <v>1424715.1178275074</v>
      </c>
      <c r="E941">
        <f t="shared" si="479"/>
        <v>0.28802913659431723</v>
      </c>
      <c r="F941">
        <f t="shared" si="475"/>
        <v>6041829804.363204</v>
      </c>
      <c r="G941" t="e">
        <f t="shared" si="476"/>
        <v>#NUM!</v>
      </c>
      <c r="H941" t="e">
        <f t="shared" si="477"/>
        <v>#NUM!</v>
      </c>
      <c r="I941">
        <f t="shared" si="480"/>
        <v>0.14556488294775602</v>
      </c>
      <c r="J941" t="e">
        <f t="shared" si="481"/>
        <v>#NUM!</v>
      </c>
      <c r="K941" t="e">
        <f t="shared" si="482"/>
        <v>#NUM!</v>
      </c>
      <c r="M941">
        <f t="shared" si="453"/>
        <v>22521995.272728737</v>
      </c>
      <c r="N941">
        <f t="shared" si="454"/>
        <v>22.521972068318242</v>
      </c>
      <c r="O941">
        <f t="shared" si="463"/>
        <v>-1.9271333608558181</v>
      </c>
      <c r="P941">
        <f t="shared" si="464"/>
        <v>20.594838707462422</v>
      </c>
      <c r="Q941">
        <f t="shared" si="465"/>
        <v>-879477627.4786067</v>
      </c>
      <c r="R941">
        <f t="shared" si="466"/>
        <v>0</v>
      </c>
      <c r="S941">
        <f t="shared" si="467"/>
        <v>0</v>
      </c>
      <c r="U941">
        <f t="shared" si="455"/>
        <v>5.2359877559829888</v>
      </c>
      <c r="V941">
        <f t="shared" si="456"/>
        <v>-3.81127563366393</v>
      </c>
      <c r="W941">
        <f t="shared" si="468"/>
        <v>-25.90372701237089</v>
      </c>
      <c r="X941">
        <f t="shared" si="457"/>
        <v>-20.6677392563879</v>
      </c>
      <c r="Y941" t="e">
        <f t="shared" si="458"/>
        <v>#NUM!</v>
      </c>
      <c r="Z941">
        <f t="shared" si="469"/>
        <v>1.9271313798907719</v>
      </c>
      <c r="AA941" t="e">
        <f t="shared" si="459"/>
        <v>#NUM!</v>
      </c>
      <c r="AD941">
        <f t="shared" si="470"/>
        <v>-5.7463957785221342E-10</v>
      </c>
      <c r="AE941">
        <f t="shared" si="460"/>
        <v>-0.6824384270953826</v>
      </c>
      <c r="AF941">
        <f t="shared" si="461"/>
        <v>19.35014575524167</v>
      </c>
      <c r="AG941">
        <f t="shared" si="471"/>
        <v>1.9271313798907719</v>
      </c>
      <c r="AH941">
        <f t="shared" si="472"/>
        <v>20.594838707462419</v>
      </c>
      <c r="AI941">
        <f t="shared" si="462"/>
        <v>0</v>
      </c>
    </row>
    <row r="942" spans="1:35" x14ac:dyDescent="0.3">
      <c r="A942">
        <f t="shared" si="483"/>
        <v>0.90800000000000003</v>
      </c>
      <c r="B942">
        <f t="shared" si="473"/>
        <v>1.4262829202166487</v>
      </c>
      <c r="C942">
        <f t="shared" si="478"/>
        <v>0.14401092555898048</v>
      </c>
      <c r="D942">
        <f t="shared" si="474"/>
        <v>1426285.9172958951</v>
      </c>
      <c r="E942">
        <f t="shared" si="479"/>
        <v>0.28501926298624169</v>
      </c>
      <c r="F942">
        <f t="shared" si="475"/>
        <v>6105633015.0027418</v>
      </c>
      <c r="G942" t="e">
        <f t="shared" si="476"/>
        <v>#NUM!</v>
      </c>
      <c r="H942" t="e">
        <f t="shared" si="477"/>
        <v>#NUM!</v>
      </c>
      <c r="I942">
        <f t="shared" si="480"/>
        <v>0.14401064003844907</v>
      </c>
      <c r="J942" t="e">
        <f t="shared" si="481"/>
        <v>#NUM!</v>
      </c>
      <c r="K942" t="e">
        <f t="shared" si="482"/>
        <v>#NUM!</v>
      </c>
      <c r="M942">
        <f t="shared" si="453"/>
        <v>22532500.15957262</v>
      </c>
      <c r="N942">
        <f t="shared" si="454"/>
        <v>22.532476944427394</v>
      </c>
      <c r="O942">
        <f t="shared" si="463"/>
        <v>-1.9378680929799093</v>
      </c>
      <c r="P942">
        <f t="shared" si="464"/>
        <v>20.594608851447486</v>
      </c>
      <c r="Q942">
        <f t="shared" si="465"/>
        <v>-879275497.48271251</v>
      </c>
      <c r="R942">
        <f t="shared" si="466"/>
        <v>0</v>
      </c>
      <c r="S942">
        <f t="shared" si="467"/>
        <v>0</v>
      </c>
      <c r="U942">
        <f t="shared" si="455"/>
        <v>5.2359877559829888</v>
      </c>
      <c r="V942">
        <f t="shared" si="456"/>
        <v>-3.8097048357663401</v>
      </c>
      <c r="W942">
        <f t="shared" si="468"/>
        <v>-26.178519653843022</v>
      </c>
      <c r="X942">
        <f t="shared" si="457"/>
        <v>-20.942531897860032</v>
      </c>
      <c r="Y942" t="e">
        <f t="shared" si="458"/>
        <v>#NUM!</v>
      </c>
      <c r="Z942">
        <f t="shared" si="469"/>
        <v>1.9378661103469017</v>
      </c>
      <c r="AA942" t="e">
        <f t="shared" si="459"/>
        <v>#NUM!</v>
      </c>
      <c r="AD942">
        <f t="shared" si="470"/>
        <v>-5.7463957785221342E-10</v>
      </c>
      <c r="AE942">
        <f t="shared" si="460"/>
        <v>-0.68266828144236102</v>
      </c>
      <c r="AF942">
        <f t="shared" si="461"/>
        <v>19.339411023117581</v>
      </c>
      <c r="AG942">
        <f t="shared" si="471"/>
        <v>1.9378661103469017</v>
      </c>
      <c r="AH942">
        <f t="shared" si="472"/>
        <v>20.594608851447482</v>
      </c>
      <c r="AI942">
        <f t="shared" si="462"/>
        <v>0</v>
      </c>
    </row>
    <row r="943" spans="1:35" x14ac:dyDescent="0.3">
      <c r="A943">
        <f t="shared" si="483"/>
        <v>0.90900000000000003</v>
      </c>
      <c r="B943">
        <f t="shared" si="473"/>
        <v>1.4278537181142383</v>
      </c>
      <c r="C943">
        <f t="shared" si="478"/>
        <v>0.14245632447762072</v>
      </c>
      <c r="D943">
        <f t="shared" si="474"/>
        <v>1427856.7167642827</v>
      </c>
      <c r="E943">
        <f t="shared" si="479"/>
        <v>0.28200657635298815</v>
      </c>
      <c r="F943">
        <f t="shared" si="475"/>
        <v>6170859717.1943464</v>
      </c>
      <c r="G943" t="e">
        <f t="shared" si="476"/>
        <v>#NUM!</v>
      </c>
      <c r="H943" t="e">
        <f t="shared" si="477"/>
        <v>#NUM!</v>
      </c>
      <c r="I943">
        <f t="shared" si="480"/>
        <v>0.14245604202827697</v>
      </c>
      <c r="J943" t="e">
        <f t="shared" si="481"/>
        <v>#NUM!</v>
      </c>
      <c r="K943" t="e">
        <f t="shared" si="482"/>
        <v>#NUM!</v>
      </c>
      <c r="M943">
        <f t="shared" si="453"/>
        <v>22543126.546542127</v>
      </c>
      <c r="N943">
        <f t="shared" si="454"/>
        <v>22.543103320543189</v>
      </c>
      <c r="O943">
        <f t="shared" si="463"/>
        <v>-1.9487218038567944</v>
      </c>
      <c r="P943">
        <f t="shared" si="464"/>
        <v>20.594381516686393</v>
      </c>
      <c r="Q943">
        <f t="shared" si="465"/>
        <v>-879075630.31234181</v>
      </c>
      <c r="R943">
        <f t="shared" si="466"/>
        <v>0</v>
      </c>
      <c r="S943">
        <f t="shared" si="467"/>
        <v>0</v>
      </c>
      <c r="U943">
        <f t="shared" si="455"/>
        <v>5.2359877559829888</v>
      </c>
      <c r="V943">
        <f t="shared" si="456"/>
        <v>-3.8081340378687507</v>
      </c>
      <c r="W943">
        <f t="shared" si="468"/>
        <v>-26.45930414979221</v>
      </c>
      <c r="X943">
        <f t="shared" si="457"/>
        <v>-21.22331639380922</v>
      </c>
      <c r="Y943" t="e">
        <f t="shared" si="458"/>
        <v>#NUM!</v>
      </c>
      <c r="Z943">
        <f t="shared" si="469"/>
        <v>1.9487198211464811</v>
      </c>
      <c r="AA943" t="e">
        <f t="shared" si="459"/>
        <v>#NUM!</v>
      </c>
      <c r="AD943">
        <f t="shared" si="470"/>
        <v>-5.7463957785221342E-10</v>
      </c>
      <c r="AE943">
        <f t="shared" si="460"/>
        <v>-0.68289561612614158</v>
      </c>
      <c r="AF943">
        <f t="shared" si="461"/>
        <v>19.328557312240694</v>
      </c>
      <c r="AG943">
        <f t="shared" si="471"/>
        <v>1.9487198211464811</v>
      </c>
      <c r="AH943">
        <f t="shared" si="472"/>
        <v>20.594381516686397</v>
      </c>
      <c r="AI943">
        <f t="shared" si="462"/>
        <v>0</v>
      </c>
    </row>
    <row r="944" spans="1:35" x14ac:dyDescent="0.3">
      <c r="A944">
        <f t="shared" si="483"/>
        <v>0.91</v>
      </c>
      <c r="B944">
        <f t="shared" si="473"/>
        <v>1.429424516011828</v>
      </c>
      <c r="C944">
        <f t="shared" si="478"/>
        <v>0.14090137189873847</v>
      </c>
      <c r="D944">
        <f t="shared" si="474"/>
        <v>1429427.5162326701</v>
      </c>
      <c r="E944">
        <f t="shared" si="479"/>
        <v>0.27899110665214449</v>
      </c>
      <c r="F944">
        <f t="shared" si="475"/>
        <v>6237557328.916276</v>
      </c>
      <c r="G944" t="e">
        <f t="shared" si="476"/>
        <v>#NUM!</v>
      </c>
      <c r="H944" t="e">
        <f t="shared" si="477"/>
        <v>#NUM!</v>
      </c>
      <c r="I944">
        <f t="shared" si="480"/>
        <v>0.14090109252269731</v>
      </c>
      <c r="J944" t="e">
        <f t="shared" si="481"/>
        <v>#NUM!</v>
      </c>
      <c r="K944" t="e">
        <f t="shared" si="482"/>
        <v>#NUM!</v>
      </c>
      <c r="M944">
        <f t="shared" si="453"/>
        <v>22553877.042844921</v>
      </c>
      <c r="N944">
        <f t="shared" si="454"/>
        <v>22.553853805870681</v>
      </c>
      <c r="O944">
        <f t="shared" si="463"/>
        <v>-1.9596971062204289</v>
      </c>
      <c r="P944">
        <f t="shared" si="464"/>
        <v>20.594156699650252</v>
      </c>
      <c r="Q944">
        <f t="shared" si="465"/>
        <v>-878878021.34394956</v>
      </c>
      <c r="R944">
        <f t="shared" si="466"/>
        <v>0</v>
      </c>
      <c r="S944">
        <f t="shared" si="467"/>
        <v>0</v>
      </c>
      <c r="U944">
        <f t="shared" si="455"/>
        <v>5.2359877559829888</v>
      </c>
      <c r="V944">
        <f t="shared" si="456"/>
        <v>-3.8065632399711609</v>
      </c>
      <c r="W944">
        <f t="shared" si="468"/>
        <v>-26.746280292071461</v>
      </c>
      <c r="X944">
        <f t="shared" si="457"/>
        <v>-21.510292536088471</v>
      </c>
      <c r="Y944" t="e">
        <f t="shared" si="458"/>
        <v>#NUM!</v>
      </c>
      <c r="Z944">
        <f t="shared" si="469"/>
        <v>1.9596951234411673</v>
      </c>
      <c r="AA944" t="e">
        <f t="shared" si="459"/>
        <v>#NUM!</v>
      </c>
      <c r="AD944">
        <f t="shared" si="470"/>
        <v>-5.7463957785221342E-10</v>
      </c>
      <c r="AE944">
        <f t="shared" si="460"/>
        <v>-0.68312043309333648</v>
      </c>
      <c r="AF944">
        <f t="shared" si="461"/>
        <v>19.317582009877061</v>
      </c>
      <c r="AG944">
        <f t="shared" si="471"/>
        <v>1.9596951234411673</v>
      </c>
      <c r="AH944">
        <f t="shared" si="472"/>
        <v>20.594156699650252</v>
      </c>
      <c r="AI944">
        <f t="shared" si="462"/>
        <v>0</v>
      </c>
    </row>
    <row r="945" spans="1:35" x14ac:dyDescent="0.3">
      <c r="A945">
        <f t="shared" si="483"/>
        <v>0.91100000000000003</v>
      </c>
      <c r="B945">
        <f t="shared" si="473"/>
        <v>1.4309953139094176</v>
      </c>
      <c r="C945">
        <f t="shared" si="478"/>
        <v>0.13934607165903232</v>
      </c>
      <c r="D945">
        <f t="shared" si="474"/>
        <v>1430998.3157010577</v>
      </c>
      <c r="E945">
        <f t="shared" si="479"/>
        <v>0.27597288319821411</v>
      </c>
      <c r="F945">
        <f t="shared" si="475"/>
        <v>6305775414.7194691</v>
      </c>
      <c r="G945" t="e">
        <f t="shared" si="476"/>
        <v>#NUM!</v>
      </c>
      <c r="H945" t="e">
        <f t="shared" si="477"/>
        <v>#NUM!</v>
      </c>
      <c r="I945">
        <f t="shared" si="480"/>
        <v>0.13934579535838559</v>
      </c>
      <c r="J945" t="e">
        <f t="shared" si="481"/>
        <v>#NUM!</v>
      </c>
      <c r="K945" t="e">
        <f t="shared" si="482"/>
        <v>#NUM!</v>
      </c>
      <c r="M945">
        <f t="shared" si="453"/>
        <v>22564754.347628232</v>
      </c>
      <c r="N945">
        <f t="shared" si="454"/>
        <v>22.5647310995544</v>
      </c>
      <c r="O945">
        <f t="shared" si="463"/>
        <v>-1.9707966987538534</v>
      </c>
      <c r="P945">
        <f t="shared" si="464"/>
        <v>20.593934400800546</v>
      </c>
      <c r="Q945">
        <f t="shared" si="465"/>
        <v>-878682669.48046827</v>
      </c>
      <c r="R945">
        <f t="shared" si="466"/>
        <v>0</v>
      </c>
      <c r="S945">
        <f t="shared" si="467"/>
        <v>0</v>
      </c>
      <c r="U945">
        <f t="shared" si="455"/>
        <v>5.2359877559829888</v>
      </c>
      <c r="V945">
        <f t="shared" si="456"/>
        <v>-3.804992442073571</v>
      </c>
      <c r="W945">
        <f t="shared" si="468"/>
        <v>-27.039656851838398</v>
      </c>
      <c r="X945">
        <f t="shared" si="457"/>
        <v>-21.803669095855408</v>
      </c>
      <c r="Y945" t="e">
        <f t="shared" si="458"/>
        <v>#NUM!</v>
      </c>
      <c r="Z945">
        <f t="shared" si="469"/>
        <v>1.9707947159141699</v>
      </c>
      <c r="AA945" t="e">
        <f t="shared" si="459"/>
        <v>#NUM!</v>
      </c>
      <c r="AD945">
        <f t="shared" si="470"/>
        <v>-5.7463957785221342E-10</v>
      </c>
      <c r="AE945">
        <f t="shared" si="460"/>
        <v>-0.68334273188262151</v>
      </c>
      <c r="AF945">
        <f t="shared" si="461"/>
        <v>19.306482417343634</v>
      </c>
      <c r="AG945">
        <f t="shared" si="471"/>
        <v>1.9707947159141699</v>
      </c>
      <c r="AH945">
        <f t="shared" si="472"/>
        <v>20.593934400800542</v>
      </c>
      <c r="AI945">
        <f t="shared" si="462"/>
        <v>0</v>
      </c>
    </row>
    <row r="946" spans="1:35" x14ac:dyDescent="0.3">
      <c r="A946">
        <f t="shared" si="483"/>
        <v>0.91200000000000003</v>
      </c>
      <c r="B946">
        <f t="shared" si="473"/>
        <v>1.4325661118070074</v>
      </c>
      <c r="C946">
        <f t="shared" si="478"/>
        <v>0.1377904275960585</v>
      </c>
      <c r="D946">
        <f t="shared" si="474"/>
        <v>1432569.1151694455</v>
      </c>
      <c r="E946">
        <f t="shared" si="479"/>
        <v>0.27295193577923632</v>
      </c>
      <c r="F946">
        <f t="shared" si="475"/>
        <v>6375565782.4241982</v>
      </c>
      <c r="G946" t="e">
        <f t="shared" si="476"/>
        <v>#NUM!</v>
      </c>
      <c r="H946" t="e">
        <f t="shared" si="477"/>
        <v>#NUM!</v>
      </c>
      <c r="I946">
        <f t="shared" si="480"/>
        <v>0.13779015414226542</v>
      </c>
      <c r="J946" t="e">
        <f t="shared" si="481"/>
        <v>#NUM!</v>
      </c>
      <c r="K946" t="e">
        <f t="shared" si="482"/>
        <v>#NUM!</v>
      </c>
      <c r="M946">
        <f t="shared" si="453"/>
        <v>22575761.249975696</v>
      </c>
      <c r="N946">
        <f t="shared" si="454"/>
        <v>22.575737990675194</v>
      </c>
      <c r="O946">
        <f t="shared" si="463"/>
        <v>-1.9820233733016812</v>
      </c>
      <c r="P946">
        <f t="shared" si="464"/>
        <v>20.593714617373511</v>
      </c>
      <c r="Q946">
        <f t="shared" si="465"/>
        <v>-878489570.80850875</v>
      </c>
      <c r="R946">
        <f t="shared" si="466"/>
        <v>0</v>
      </c>
      <c r="S946">
        <f t="shared" si="467"/>
        <v>0</v>
      </c>
      <c r="U946">
        <f t="shared" si="455"/>
        <v>5.2359877559829888</v>
      </c>
      <c r="V946">
        <f t="shared" si="456"/>
        <v>-3.8034216441759812</v>
      </c>
      <c r="W946">
        <f t="shared" si="468"/>
        <v>-27.33965208974336</v>
      </c>
      <c r="X946">
        <f t="shared" si="457"/>
        <v>-22.103664333760371</v>
      </c>
      <c r="Y946" t="e">
        <f t="shared" si="458"/>
        <v>#NUM!</v>
      </c>
      <c r="Z946">
        <f t="shared" si="469"/>
        <v>1.9820213887366487</v>
      </c>
      <c r="AA946" t="e">
        <f t="shared" si="459"/>
        <v>#NUM!</v>
      </c>
      <c r="AD946">
        <f t="shared" si="470"/>
        <v>-5.7463957785221342E-10</v>
      </c>
      <c r="AE946">
        <f t="shared" si="460"/>
        <v>-0.68356251358430609</v>
      </c>
      <c r="AF946">
        <f t="shared" si="461"/>
        <v>19.295255742795806</v>
      </c>
      <c r="AG946">
        <f t="shared" si="471"/>
        <v>1.9820213887366487</v>
      </c>
      <c r="AH946">
        <f t="shared" si="472"/>
        <v>20.593714617373507</v>
      </c>
      <c r="AI946">
        <f t="shared" si="462"/>
        <v>0</v>
      </c>
    </row>
    <row r="947" spans="1:35" x14ac:dyDescent="0.3">
      <c r="A947">
        <f t="shared" si="483"/>
        <v>0.91300000000000003</v>
      </c>
      <c r="B947">
        <f t="shared" si="473"/>
        <v>1.4341369097045968</v>
      </c>
      <c r="C947">
        <f t="shared" si="478"/>
        <v>0.13623444354822237</v>
      </c>
      <c r="D947">
        <f t="shared" si="474"/>
        <v>1434139.9146378327</v>
      </c>
      <c r="E947">
        <f t="shared" si="479"/>
        <v>0.26992829510689825</v>
      </c>
      <c r="F947">
        <f t="shared" si="475"/>
        <v>6446982600.7361507</v>
      </c>
      <c r="G947" t="e">
        <f t="shared" si="476"/>
        <v>#NUM!</v>
      </c>
      <c r="H947" t="e">
        <f t="shared" si="477"/>
        <v>#NUM!</v>
      </c>
      <c r="I947">
        <f t="shared" si="480"/>
        <v>0.13623417340454777</v>
      </c>
      <c r="J947" t="e">
        <f t="shared" si="481"/>
        <v>#NUM!</v>
      </c>
      <c r="K947" t="e">
        <f t="shared" si="482"/>
        <v>#NUM!</v>
      </c>
      <c r="M947">
        <f t="shared" si="453"/>
        <v>22586900.631333746</v>
      </c>
      <c r="N947">
        <f t="shared" si="454"/>
        <v>22.586877360676603</v>
      </c>
      <c r="O947">
        <f t="shared" si="463"/>
        <v>-1.9933800106844364</v>
      </c>
      <c r="P947">
        <f t="shared" si="464"/>
        <v>20.593497349992166</v>
      </c>
      <c r="Q947">
        <f t="shared" si="465"/>
        <v>-878298724.40876281</v>
      </c>
      <c r="R947">
        <f t="shared" si="466"/>
        <v>0</v>
      </c>
      <c r="S947">
        <f t="shared" si="467"/>
        <v>0</v>
      </c>
      <c r="U947">
        <f t="shared" si="455"/>
        <v>5.2359877559829888</v>
      </c>
      <c r="V947">
        <f t="shared" si="456"/>
        <v>-3.8018508462783922</v>
      </c>
      <c r="W947">
        <f t="shared" si="468"/>
        <v>-27.646494301302578</v>
      </c>
      <c r="X947">
        <f t="shared" si="457"/>
        <v>-22.410506545319588</v>
      </c>
      <c r="Y947" t="e">
        <f t="shared" si="458"/>
        <v>#NUM!</v>
      </c>
      <c r="Z947">
        <f t="shared" si="469"/>
        <v>1.9933780277501989</v>
      </c>
      <c r="AA947" t="e">
        <f t="shared" si="459"/>
        <v>#NUM!</v>
      </c>
      <c r="AD947">
        <f t="shared" si="470"/>
        <v>-5.7463957785221342E-10</v>
      </c>
      <c r="AE947">
        <f t="shared" si="460"/>
        <v>-0.68377978259644678</v>
      </c>
      <c r="AF947">
        <f t="shared" si="461"/>
        <v>19.283899105413052</v>
      </c>
      <c r="AG947">
        <f t="shared" si="471"/>
        <v>1.9933780277501989</v>
      </c>
      <c r="AH947">
        <f t="shared" si="472"/>
        <v>20.593497349992166</v>
      </c>
      <c r="AI947">
        <f t="shared" si="462"/>
        <v>0</v>
      </c>
    </row>
    <row r="948" spans="1:35" x14ac:dyDescent="0.3">
      <c r="A948">
        <f t="shared" si="483"/>
        <v>0.91400000000000003</v>
      </c>
      <c r="B948">
        <f t="shared" si="473"/>
        <v>1.4357077076021865</v>
      </c>
      <c r="C948">
        <f t="shared" si="478"/>
        <v>0.13467812335476698</v>
      </c>
      <c r="D948">
        <f t="shared" si="474"/>
        <v>1435710.7141062203</v>
      </c>
      <c r="E948">
        <f t="shared" si="479"/>
        <v>0.26690198990316999</v>
      </c>
      <c r="F948">
        <f t="shared" si="475"/>
        <v>6520082606.4724579</v>
      </c>
      <c r="G948" t="e">
        <f t="shared" si="476"/>
        <v>#NUM!</v>
      </c>
      <c r="H948" t="e">
        <f t="shared" si="477"/>
        <v>#NUM!</v>
      </c>
      <c r="I948">
        <f t="shared" si="480"/>
        <v>0.13467785629262388</v>
      </c>
      <c r="J948" t="e">
        <f t="shared" si="481"/>
        <v>#NUM!</v>
      </c>
      <c r="K948" t="e">
        <f t="shared" si="482"/>
        <v>#NUM!</v>
      </c>
      <c r="M948">
        <f t="shared" si="453"/>
        <v>22598175.480661958</v>
      </c>
      <c r="N948">
        <f t="shared" si="454"/>
        <v>22.598152198515226</v>
      </c>
      <c r="O948">
        <f t="shared" si="463"/>
        <v>-2.0048696018591254</v>
      </c>
      <c r="P948">
        <f t="shared" si="464"/>
        <v>20.593282596656103</v>
      </c>
      <c r="Q948">
        <f t="shared" si="465"/>
        <v>-878110127.07510626</v>
      </c>
      <c r="R948">
        <f t="shared" si="466"/>
        <v>0</v>
      </c>
      <c r="S948">
        <f t="shared" si="467"/>
        <v>0</v>
      </c>
      <c r="U948">
        <f t="shared" si="455"/>
        <v>5.2359877559829888</v>
      </c>
      <c r="V948">
        <f t="shared" si="456"/>
        <v>-3.8002800483808024</v>
      </c>
      <c r="W948">
        <f t="shared" si="468"/>
        <v>-27.960422400321303</v>
      </c>
      <c r="X948">
        <f t="shared" si="457"/>
        <v>-22.724434644338313</v>
      </c>
      <c r="Y948" t="e">
        <f t="shared" si="458"/>
        <v>#NUM!</v>
      </c>
      <c r="Z948">
        <f t="shared" si="469"/>
        <v>2.004867618891133</v>
      </c>
      <c r="AA948" t="e">
        <f t="shared" si="459"/>
        <v>#NUM!</v>
      </c>
      <c r="AD948">
        <f t="shared" si="470"/>
        <v>-5.7463957785221342E-10</v>
      </c>
      <c r="AE948">
        <f t="shared" si="460"/>
        <v>-0.68399453589875925</v>
      </c>
      <c r="AF948">
        <f t="shared" si="461"/>
        <v>19.272409514238362</v>
      </c>
      <c r="AG948">
        <f t="shared" si="471"/>
        <v>2.004867618891133</v>
      </c>
      <c r="AH948">
        <f t="shared" si="472"/>
        <v>20.593282596656096</v>
      </c>
      <c r="AI948">
        <f t="shared" si="462"/>
        <v>0</v>
      </c>
    </row>
    <row r="949" spans="1:35" x14ac:dyDescent="0.3">
      <c r="A949">
        <f t="shared" si="483"/>
        <v>0.91500000000000004</v>
      </c>
      <c r="B949">
        <f t="shared" si="473"/>
        <v>1.4372785054997763</v>
      </c>
      <c r="C949">
        <f t="shared" si="478"/>
        <v>0.13312147085576531</v>
      </c>
      <c r="D949">
        <f t="shared" si="474"/>
        <v>1437281.5135746079</v>
      </c>
      <c r="E949">
        <f t="shared" si="479"/>
        <v>0.26387305048444237</v>
      </c>
      <c r="F949">
        <f t="shared" si="475"/>
        <v>6594925168.7721996</v>
      </c>
      <c r="G949" t="e">
        <f t="shared" si="476"/>
        <v>#NUM!</v>
      </c>
      <c r="H949" t="e">
        <f t="shared" si="477"/>
        <v>#NUM!</v>
      </c>
      <c r="I949">
        <f t="shared" si="480"/>
        <v>0.1331212066463951</v>
      </c>
      <c r="J949" t="e">
        <f t="shared" si="481"/>
        <v>#NUM!</v>
      </c>
      <c r="K949" t="e">
        <f t="shared" si="482"/>
        <v>#NUM!</v>
      </c>
      <c r="M949">
        <f t="shared" si="453"/>
        <v>22609588.885956816</v>
      </c>
      <c r="N949">
        <f t="shared" si="454"/>
        <v>22.609565592184445</v>
      </c>
      <c r="O949">
        <f t="shared" si="463"/>
        <v>-2.0164952375993948</v>
      </c>
      <c r="P949">
        <f t="shared" si="464"/>
        <v>20.593070354585052</v>
      </c>
      <c r="Q949">
        <f t="shared" si="465"/>
        <v>-877923774.93554831</v>
      </c>
      <c r="R949">
        <f t="shared" si="466"/>
        <v>0</v>
      </c>
      <c r="S949">
        <f t="shared" si="467"/>
        <v>0</v>
      </c>
      <c r="U949">
        <f t="shared" si="455"/>
        <v>5.2359877559829888</v>
      </c>
      <c r="V949">
        <f t="shared" si="456"/>
        <v>-3.7987092504832125</v>
      </c>
      <c r="W949">
        <f t="shared" si="468"/>
        <v>-28.281686543498889</v>
      </c>
      <c r="X949">
        <f t="shared" si="457"/>
        <v>-23.045698787515899</v>
      </c>
      <c r="Y949" t="e">
        <f t="shared" si="458"/>
        <v>#NUM!</v>
      </c>
      <c r="Z949">
        <f t="shared" si="469"/>
        <v>2.0164932528734849</v>
      </c>
      <c r="AA949" t="e">
        <f t="shared" si="459"/>
        <v>#NUM!</v>
      </c>
      <c r="AD949">
        <f t="shared" si="470"/>
        <v>-5.7463957785221342E-10</v>
      </c>
      <c r="AE949">
        <f t="shared" si="460"/>
        <v>-0.68420677621188675</v>
      </c>
      <c r="AF949">
        <f t="shared" si="461"/>
        <v>19.260783878498096</v>
      </c>
      <c r="AG949">
        <f t="shared" si="471"/>
        <v>2.0164932528734849</v>
      </c>
      <c r="AH949">
        <f t="shared" si="472"/>
        <v>20.593070354585056</v>
      </c>
      <c r="AI949">
        <f t="shared" si="462"/>
        <v>0</v>
      </c>
    </row>
    <row r="950" spans="1:35" x14ac:dyDescent="0.3">
      <c r="A950">
        <f t="shared" si="483"/>
        <v>0.91600000000000004</v>
      </c>
      <c r="B950">
        <f t="shared" si="473"/>
        <v>1.4388493033973657</v>
      </c>
      <c r="C950">
        <f t="shared" si="478"/>
        <v>0.13156448989211103</v>
      </c>
      <c r="D950">
        <f t="shared" si="474"/>
        <v>1438852.3130429953</v>
      </c>
      <c r="E950">
        <f t="shared" si="479"/>
        <v>0.26084150696989633</v>
      </c>
      <c r="F950">
        <f t="shared" si="475"/>
        <v>6671572489.4251013</v>
      </c>
      <c r="G950" t="e">
        <f t="shared" si="476"/>
        <v>#NUM!</v>
      </c>
      <c r="H950" t="e">
        <f t="shared" si="477"/>
        <v>#NUM!</v>
      </c>
      <c r="I950">
        <f t="shared" si="480"/>
        <v>0.13156422899900644</v>
      </c>
      <c r="J950" t="e">
        <f t="shared" si="481"/>
        <v>#NUM!</v>
      </c>
      <c r="K950" t="e">
        <f t="shared" si="482"/>
        <v>#NUM!</v>
      </c>
      <c r="M950">
        <f t="shared" si="453"/>
        <v>22621144.045745395</v>
      </c>
      <c r="N950">
        <f t="shared" si="454"/>
        <v>22.621120740208148</v>
      </c>
      <c r="O950">
        <f t="shared" si="463"/>
        <v>-2.0282601131565889</v>
      </c>
      <c r="P950">
        <f t="shared" si="464"/>
        <v>20.592860627051561</v>
      </c>
      <c r="Q950">
        <f t="shared" si="465"/>
        <v>-877739669.45019829</v>
      </c>
      <c r="R950">
        <f t="shared" si="466"/>
        <v>0</v>
      </c>
      <c r="S950">
        <f t="shared" si="467"/>
        <v>0</v>
      </c>
      <c r="U950">
        <f t="shared" si="455"/>
        <v>5.2359877559829888</v>
      </c>
      <c r="V950">
        <f t="shared" si="456"/>
        <v>-3.7971384525856231</v>
      </c>
      <c r="W950">
        <f t="shared" si="468"/>
        <v>-28.610548799648946</v>
      </c>
      <c r="X950">
        <f t="shared" si="457"/>
        <v>-23.374561043665956</v>
      </c>
      <c r="Y950" t="e">
        <f t="shared" si="458"/>
        <v>#NUM!</v>
      </c>
      <c r="Z950">
        <f t="shared" si="469"/>
        <v>2.0282581301491414</v>
      </c>
      <c r="AA950" t="e">
        <f t="shared" si="459"/>
        <v>#NUM!</v>
      </c>
      <c r="AD950">
        <f t="shared" si="470"/>
        <v>-5.7463957785221342E-10</v>
      </c>
      <c r="AE950">
        <f t="shared" si="460"/>
        <v>-0.68441650546384281</v>
      </c>
      <c r="AF950">
        <f t="shared" si="461"/>
        <v>19.249019002940901</v>
      </c>
      <c r="AG950">
        <f t="shared" si="471"/>
        <v>2.0282581301491414</v>
      </c>
      <c r="AH950">
        <f t="shared" si="472"/>
        <v>20.592860627051561</v>
      </c>
      <c r="AI950">
        <f t="shared" si="462"/>
        <v>0</v>
      </c>
    </row>
    <row r="951" spans="1:35" x14ac:dyDescent="0.3">
      <c r="A951">
        <f t="shared" si="483"/>
        <v>0.91700000000000004</v>
      </c>
      <c r="B951">
        <f t="shared" si="473"/>
        <v>1.4404201012949556</v>
      </c>
      <c r="C951">
        <f t="shared" si="478"/>
        <v>0.1300071843055067</v>
      </c>
      <c r="D951">
        <f t="shared" si="474"/>
        <v>1440423.1125113831</v>
      </c>
      <c r="E951">
        <f t="shared" si="479"/>
        <v>0.25780738860533475</v>
      </c>
      <c r="F951">
        <f t="shared" si="475"/>
        <v>6750089791.5093193</v>
      </c>
      <c r="G951" t="e">
        <f t="shared" si="476"/>
        <v>#NUM!</v>
      </c>
      <c r="H951" t="e">
        <f t="shared" si="477"/>
        <v>#NUM!</v>
      </c>
      <c r="I951">
        <f t="shared" si="480"/>
        <v>0.13000692626900845</v>
      </c>
      <c r="J951" t="e">
        <f t="shared" si="481"/>
        <v>#NUM!</v>
      </c>
      <c r="K951" t="e">
        <f t="shared" si="482"/>
        <v>#NUM!</v>
      </c>
      <c r="M951">
        <f t="shared" si="453"/>
        <v>22632844.277009841</v>
      </c>
      <c r="N951">
        <f t="shared" si="454"/>
        <v>22.632820959565159</v>
      </c>
      <c r="O951">
        <f t="shared" si="463"/>
        <v>-2.0401675509534569</v>
      </c>
      <c r="P951">
        <f t="shared" si="464"/>
        <v>20.592653408611703</v>
      </c>
      <c r="Q951">
        <f t="shared" si="465"/>
        <v>-877557804.44477558</v>
      </c>
      <c r="R951">
        <f t="shared" si="466"/>
        <v>0</v>
      </c>
      <c r="S951">
        <f t="shared" si="467"/>
        <v>0</v>
      </c>
      <c r="U951">
        <f t="shared" si="455"/>
        <v>5.2359877559829888</v>
      </c>
      <c r="V951">
        <f t="shared" si="456"/>
        <v>-3.7955676546880333</v>
      </c>
      <c r="W951">
        <f t="shared" si="468"/>
        <v>-28.947283867297305</v>
      </c>
      <c r="X951">
        <f t="shared" si="457"/>
        <v>-23.711296111314315</v>
      </c>
      <c r="Y951" t="e">
        <f t="shared" si="458"/>
        <v>#NUM!</v>
      </c>
      <c r="Z951">
        <f t="shared" si="469"/>
        <v>2.040165566165034</v>
      </c>
      <c r="AA951" t="e">
        <f t="shared" si="459"/>
        <v>#NUM!</v>
      </c>
      <c r="AD951">
        <f t="shared" si="470"/>
        <v>-5.7463957785221342E-10</v>
      </c>
      <c r="AE951">
        <f t="shared" si="460"/>
        <v>-0.68462372212272526</v>
      </c>
      <c r="AF951">
        <f t="shared" si="461"/>
        <v>19.237111565144033</v>
      </c>
      <c r="AG951">
        <f t="shared" si="471"/>
        <v>2.040165566165034</v>
      </c>
      <c r="AH951">
        <f t="shared" si="472"/>
        <v>20.592653408611703</v>
      </c>
      <c r="AI951">
        <f t="shared" si="462"/>
        <v>0</v>
      </c>
    </row>
    <row r="952" spans="1:35" x14ac:dyDescent="0.3">
      <c r="A952">
        <f t="shared" si="483"/>
        <v>0.91800000000000004</v>
      </c>
      <c r="B952">
        <f t="shared" si="473"/>
        <v>1.4419908991925452</v>
      </c>
      <c r="C952">
        <f t="shared" si="478"/>
        <v>0.12844955793845739</v>
      </c>
      <c r="D952">
        <f t="shared" si="474"/>
        <v>1441993.9119797705</v>
      </c>
      <c r="E952">
        <f t="shared" si="479"/>
        <v>0.25477072623573882</v>
      </c>
      <c r="F952">
        <f t="shared" si="475"/>
        <v>6830545438.6871805</v>
      </c>
      <c r="G952" t="e">
        <f t="shared" si="476"/>
        <v>#NUM!</v>
      </c>
      <c r="H952" t="e">
        <f t="shared" si="477"/>
        <v>#NUM!</v>
      </c>
      <c r="I952">
        <f t="shared" si="480"/>
        <v>0.12844930299130283</v>
      </c>
      <c r="J952" t="e">
        <f t="shared" si="481"/>
        <v>#NUM!</v>
      </c>
      <c r="K952" t="e">
        <f t="shared" si="482"/>
        <v>#NUM!</v>
      </c>
      <c r="M952">
        <f t="shared" si="453"/>
        <v>22644693.011262313</v>
      </c>
      <c r="N952">
        <f t="shared" si="454"/>
        <v>22.644669681764199</v>
      </c>
      <c r="O952">
        <f t="shared" si="463"/>
        <v>-2.0522209817445649</v>
      </c>
      <c r="P952">
        <f t="shared" si="464"/>
        <v>20.592448700019634</v>
      </c>
      <c r="Q952">
        <f t="shared" si="465"/>
        <v>-877378179.20420027</v>
      </c>
      <c r="R952">
        <f t="shared" si="466"/>
        <v>0</v>
      </c>
      <c r="S952">
        <f t="shared" si="467"/>
        <v>0</v>
      </c>
      <c r="U952">
        <f t="shared" si="455"/>
        <v>5.2359877559829888</v>
      </c>
      <c r="V952">
        <f t="shared" si="456"/>
        <v>-3.7939968567904439</v>
      </c>
      <c r="W952">
        <f t="shared" si="468"/>
        <v>-29.292179844786023</v>
      </c>
      <c r="X952">
        <f t="shared" si="457"/>
        <v>-24.056192088803034</v>
      </c>
      <c r="Y952" t="e">
        <f t="shared" si="458"/>
        <v>#NUM!</v>
      </c>
      <c r="Z952">
        <f t="shared" si="469"/>
        <v>2.0522189969389211</v>
      </c>
      <c r="AA952" t="e">
        <f t="shared" si="459"/>
        <v>#NUM!</v>
      </c>
      <c r="AD952">
        <f t="shared" si="470"/>
        <v>-5.7463957785221342E-10</v>
      </c>
      <c r="AE952">
        <f t="shared" si="460"/>
        <v>-0.68482843069757182</v>
      </c>
      <c r="AF952">
        <f t="shared" si="461"/>
        <v>19.225058134352924</v>
      </c>
      <c r="AG952">
        <f t="shared" si="471"/>
        <v>2.0522189969389211</v>
      </c>
      <c r="AH952">
        <f t="shared" si="472"/>
        <v>20.592448700019634</v>
      </c>
      <c r="AI952">
        <f t="shared" si="462"/>
        <v>0</v>
      </c>
    </row>
    <row r="953" spans="1:35" x14ac:dyDescent="0.3">
      <c r="A953">
        <f t="shared" si="483"/>
        <v>0.91900000000000004</v>
      </c>
      <c r="B953">
        <f t="shared" si="473"/>
        <v>1.4435616970901348</v>
      </c>
      <c r="C953">
        <f t="shared" si="478"/>
        <v>0.1268916146342588</v>
      </c>
      <c r="D953">
        <f t="shared" si="474"/>
        <v>1443564.7114481581</v>
      </c>
      <c r="E953">
        <f t="shared" si="479"/>
        <v>0.2517315491568633</v>
      </c>
      <c r="F953">
        <f t="shared" si="475"/>
        <v>6913011213.0527925</v>
      </c>
      <c r="G953" t="e">
        <f t="shared" si="476"/>
        <v>#NUM!</v>
      </c>
      <c r="H953" t="e">
        <f t="shared" si="477"/>
        <v>#NUM!</v>
      </c>
      <c r="I953">
        <f t="shared" si="480"/>
        <v>0.12689136277835553</v>
      </c>
      <c r="J953" t="e">
        <f t="shared" si="481"/>
        <v>#NUM!</v>
      </c>
      <c r="K953" t="e">
        <f t="shared" si="482"/>
        <v>#NUM!</v>
      </c>
      <c r="M953">
        <f t="shared" si="453"/>
        <v>22656693.812603507</v>
      </c>
      <c r="N953">
        <f t="shared" si="454"/>
        <v>22.656670470902405</v>
      </c>
      <c r="O953">
        <f t="shared" si="463"/>
        <v>-2.0644239697905289</v>
      </c>
      <c r="P953">
        <f t="shared" si="464"/>
        <v>20.592246501111877</v>
      </c>
      <c r="Q953">
        <f t="shared" si="465"/>
        <v>-877200792.22504437</v>
      </c>
      <c r="R953">
        <f t="shared" si="466"/>
        <v>0</v>
      </c>
      <c r="S953">
        <f t="shared" si="467"/>
        <v>0</v>
      </c>
      <c r="U953">
        <f t="shared" si="455"/>
        <v>5.2359877559829888</v>
      </c>
      <c r="V953">
        <f t="shared" si="456"/>
        <v>-3.792426058892854</v>
      </c>
      <c r="W953">
        <f t="shared" si="468"/>
        <v>-29.645539057423303</v>
      </c>
      <c r="X953">
        <f t="shared" si="457"/>
        <v>-24.409551301440313</v>
      </c>
      <c r="Y953" t="e">
        <f t="shared" si="458"/>
        <v>#NUM!</v>
      </c>
      <c r="Z953">
        <f t="shared" si="469"/>
        <v>2.0644219849773169</v>
      </c>
      <c r="AA953" t="e">
        <f t="shared" si="459"/>
        <v>#NUM!</v>
      </c>
      <c r="AD953">
        <f t="shared" si="470"/>
        <v>-5.7463957785221342E-10</v>
      </c>
      <c r="AE953">
        <f t="shared" si="460"/>
        <v>-0.68503062959776218</v>
      </c>
      <c r="AF953">
        <f t="shared" si="461"/>
        <v>19.212855146306961</v>
      </c>
      <c r="AG953">
        <f t="shared" si="471"/>
        <v>2.0644219849773169</v>
      </c>
      <c r="AH953">
        <f t="shared" si="472"/>
        <v>20.592246501111873</v>
      </c>
      <c r="AI953">
        <f t="shared" si="462"/>
        <v>0</v>
      </c>
    </row>
    <row r="954" spans="1:35" x14ac:dyDescent="0.3">
      <c r="A954">
        <f t="shared" si="483"/>
        <v>0.92</v>
      </c>
      <c r="B954">
        <f t="shared" si="473"/>
        <v>1.4451324949877244</v>
      </c>
      <c r="C954">
        <f t="shared" si="478"/>
        <v>0.12533335823698882</v>
      </c>
      <c r="D954">
        <f t="shared" si="474"/>
        <v>1445135.5109165455</v>
      </c>
      <c r="E954">
        <f t="shared" si="479"/>
        <v>0.2486898878146363</v>
      </c>
      <c r="F954">
        <f t="shared" si="475"/>
        <v>6997562455.3646517</v>
      </c>
      <c r="G954" t="e">
        <f t="shared" si="476"/>
        <v>#NUM!</v>
      </c>
      <c r="H954" t="e">
        <f t="shared" si="477"/>
        <v>#NUM!</v>
      </c>
      <c r="I954">
        <f t="shared" si="480"/>
        <v>0.12533310947422135</v>
      </c>
      <c r="J954" t="e">
        <f t="shared" si="481"/>
        <v>#NUM!</v>
      </c>
      <c r="K954" t="e">
        <f t="shared" si="482"/>
        <v>#NUM!</v>
      </c>
      <c r="M954">
        <f t="shared" si="453"/>
        <v>22668850.373524345</v>
      </c>
      <c r="N954">
        <f t="shared" si="454"/>
        <v>22.668827019467003</v>
      </c>
      <c r="O954">
        <f t="shared" si="463"/>
        <v>-2.0767802103718833</v>
      </c>
      <c r="P954">
        <f t="shared" si="464"/>
        <v>20.59204680909512</v>
      </c>
      <c r="Q954">
        <f t="shared" si="465"/>
        <v>-877025639.71469271</v>
      </c>
      <c r="R954">
        <f t="shared" si="466"/>
        <v>0</v>
      </c>
      <c r="S954">
        <f t="shared" si="467"/>
        <v>0</v>
      </c>
      <c r="U954">
        <f t="shared" si="455"/>
        <v>5.2359877559829888</v>
      </c>
      <c r="V954">
        <f t="shared" si="456"/>
        <v>-3.7908552609952642</v>
      </c>
      <c r="W954">
        <f t="shared" si="468"/>
        <v>-30.007678946668932</v>
      </c>
      <c r="X954">
        <f t="shared" si="457"/>
        <v>-24.771691190685942</v>
      </c>
      <c r="Y954" t="e">
        <f t="shared" si="458"/>
        <v>#NUM!</v>
      </c>
      <c r="Z954">
        <f t="shared" si="469"/>
        <v>2.076778225560993</v>
      </c>
      <c r="AA954" t="e">
        <f t="shared" si="459"/>
        <v>#NUM!</v>
      </c>
      <c r="AD954">
        <f t="shared" si="470"/>
        <v>-5.7463957785221342E-10</v>
      </c>
      <c r="AE954">
        <f t="shared" si="460"/>
        <v>-0.6852303216168425</v>
      </c>
      <c r="AF954">
        <f t="shared" si="461"/>
        <v>19.200498905725606</v>
      </c>
      <c r="AG954">
        <f t="shared" si="471"/>
        <v>2.076778225560993</v>
      </c>
      <c r="AH954">
        <f t="shared" si="472"/>
        <v>20.592046809095116</v>
      </c>
      <c r="AI954">
        <f t="shared" si="462"/>
        <v>0</v>
      </c>
    </row>
    <row r="955" spans="1:35" x14ac:dyDescent="0.3">
      <c r="A955">
        <f t="shared" si="483"/>
        <v>0.92100000000000004</v>
      </c>
      <c r="B955">
        <f t="shared" si="473"/>
        <v>1.4467032928853143</v>
      </c>
      <c r="C955">
        <f t="shared" si="478"/>
        <v>0.12377479259149772</v>
      </c>
      <c r="D955">
        <f t="shared" si="474"/>
        <v>1446706.3103849334</v>
      </c>
      <c r="E955">
        <f t="shared" si="479"/>
        <v>0.24564577155248324</v>
      </c>
      <c r="F955">
        <f t="shared" si="475"/>
        <v>7084278353.3472729</v>
      </c>
      <c r="G955" t="e">
        <f t="shared" si="476"/>
        <v>#NUM!</v>
      </c>
      <c r="H955" t="e">
        <f t="shared" si="477"/>
        <v>#NUM!</v>
      </c>
      <c r="I955">
        <f t="shared" si="480"/>
        <v>0.12377454669268735</v>
      </c>
      <c r="J955" t="e">
        <f t="shared" si="481"/>
        <v>#NUM!</v>
      </c>
      <c r="K955" t="e">
        <f t="shared" si="482"/>
        <v>#NUM!</v>
      </c>
      <c r="M955">
        <f t="shared" si="453"/>
        <v>22681166.530483846</v>
      </c>
      <c r="N955">
        <f t="shared" si="454"/>
        <v>22.681143163913177</v>
      </c>
      <c r="O955">
        <f t="shared" si="463"/>
        <v>-2.0892935400908832</v>
      </c>
      <c r="P955">
        <f t="shared" si="464"/>
        <v>20.591849623822295</v>
      </c>
      <c r="Q955">
        <f t="shared" si="465"/>
        <v>-876852720.21993732</v>
      </c>
      <c r="R955">
        <f t="shared" si="466"/>
        <v>0</v>
      </c>
      <c r="S955">
        <f t="shared" si="467"/>
        <v>0</v>
      </c>
      <c r="U955">
        <f t="shared" si="455"/>
        <v>5.2359877559829888</v>
      </c>
      <c r="V955">
        <f t="shared" si="456"/>
        <v>-3.7892844630976743</v>
      </c>
      <c r="W955">
        <f t="shared" si="468"/>
        <v>-30.37893302685309</v>
      </c>
      <c r="X955">
        <f t="shared" si="457"/>
        <v>-25.142945270870101</v>
      </c>
      <c r="Y955" t="e">
        <f t="shared" si="458"/>
        <v>#NUM!</v>
      </c>
      <c r="Z955">
        <f t="shared" si="469"/>
        <v>2.0892915534258325</v>
      </c>
      <c r="AA955" t="e">
        <f t="shared" si="459"/>
        <v>#NUM!</v>
      </c>
      <c r="AD955">
        <f t="shared" si="470"/>
        <v>-5.7463957785221342E-10</v>
      </c>
      <c r="AE955">
        <f t="shared" si="460"/>
        <v>-0.68542750503550831</v>
      </c>
      <c r="AF955">
        <f t="shared" si="461"/>
        <v>19.187985576006607</v>
      </c>
      <c r="AG955">
        <f t="shared" si="471"/>
        <v>2.0892915534258325</v>
      </c>
      <c r="AH955">
        <f t="shared" si="472"/>
        <v>20.591849623822291</v>
      </c>
      <c r="AI955">
        <f t="shared" si="462"/>
        <v>0</v>
      </c>
    </row>
    <row r="956" spans="1:35" x14ac:dyDescent="0.3">
      <c r="A956">
        <f t="shared" si="483"/>
        <v>0.92200000000000004</v>
      </c>
      <c r="B956">
        <f t="shared" si="473"/>
        <v>1.4482740907829037</v>
      </c>
      <c r="C956">
        <f t="shared" si="478"/>
        <v>0.12221592154339962</v>
      </c>
      <c r="D956">
        <f t="shared" si="474"/>
        <v>1448277.1098533208</v>
      </c>
      <c r="E956">
        <f t="shared" si="479"/>
        <v>0.24259923131702441</v>
      </c>
      <c r="F956">
        <f t="shared" si="475"/>
        <v>7173242110.2623091</v>
      </c>
      <c r="G956" t="e">
        <f t="shared" si="476"/>
        <v>#NUM!</v>
      </c>
      <c r="H956" t="e">
        <f t="shared" si="477"/>
        <v>#NUM!</v>
      </c>
      <c r="I956">
        <f t="shared" si="480"/>
        <v>0.12221567897246463</v>
      </c>
      <c r="J956" t="e">
        <f t="shared" si="481"/>
        <v>#NUM!</v>
      </c>
      <c r="K956" t="e">
        <f t="shared" si="482"/>
        <v>#NUM!</v>
      </c>
      <c r="M956">
        <f t="shared" si="453"/>
        <v>22693646.260143723</v>
      </c>
      <c r="N956">
        <f t="shared" si="454"/>
        <v>22.693622880898658</v>
      </c>
      <c r="O956">
        <f t="shared" si="463"/>
        <v>-2.101967934644815</v>
      </c>
      <c r="P956">
        <f t="shared" si="464"/>
        <v>20.591654946253843</v>
      </c>
      <c r="Q956">
        <f t="shared" si="465"/>
        <v>-876682033.27565944</v>
      </c>
      <c r="R956">
        <f t="shared" si="466"/>
        <v>0</v>
      </c>
      <c r="S956">
        <f t="shared" si="467"/>
        <v>0</v>
      </c>
      <c r="U956">
        <f t="shared" si="455"/>
        <v>5.2359877559829888</v>
      </c>
      <c r="V956">
        <f t="shared" si="456"/>
        <v>-3.7877136652000853</v>
      </c>
      <c r="W956">
        <f t="shared" si="468"/>
        <v>-30.759651915488561</v>
      </c>
      <c r="X956">
        <f t="shared" si="457"/>
        <v>-25.523664159505572</v>
      </c>
      <c r="Y956" t="e">
        <f t="shared" si="458"/>
        <v>#NUM!</v>
      </c>
      <c r="Z956">
        <f t="shared" si="469"/>
        <v>2.1019659498692418</v>
      </c>
      <c r="AA956" t="e">
        <f t="shared" si="459"/>
        <v>#NUM!</v>
      </c>
      <c r="AD956">
        <f t="shared" si="470"/>
        <v>-5.7463957785221342E-10</v>
      </c>
      <c r="AE956">
        <f t="shared" si="460"/>
        <v>-0.68562218449343637</v>
      </c>
      <c r="AF956">
        <f t="shared" si="461"/>
        <v>19.175311181452674</v>
      </c>
      <c r="AG956">
        <f t="shared" si="471"/>
        <v>2.1019659498692418</v>
      </c>
      <c r="AH956">
        <f t="shared" si="472"/>
        <v>20.59165494625384</v>
      </c>
      <c r="AI956">
        <f t="shared" si="462"/>
        <v>0</v>
      </c>
    </row>
    <row r="957" spans="1:35" x14ac:dyDescent="0.3">
      <c r="A957">
        <f t="shared" si="483"/>
        <v>0.92300000000000004</v>
      </c>
      <c r="B957">
        <f t="shared" si="473"/>
        <v>1.4498448886804933</v>
      </c>
      <c r="C957">
        <f t="shared" si="478"/>
        <v>0.12065674893906089</v>
      </c>
      <c r="D957">
        <f t="shared" si="474"/>
        <v>1449847.9093217081</v>
      </c>
      <c r="E957">
        <f t="shared" si="479"/>
        <v>0.23955029672534714</v>
      </c>
      <c r="F957">
        <f t="shared" si="475"/>
        <v>7264541291.7011461</v>
      </c>
      <c r="G957" t="e">
        <f t="shared" si="476"/>
        <v>#NUM!</v>
      </c>
      <c r="H957" t="e">
        <f t="shared" si="477"/>
        <v>#NUM!</v>
      </c>
      <c r="I957">
        <f t="shared" si="480"/>
        <v>0.12065650946677629</v>
      </c>
      <c r="J957" t="e">
        <f t="shared" si="481"/>
        <v>#NUM!</v>
      </c>
      <c r="K957" t="e">
        <f t="shared" si="482"/>
        <v>#NUM!</v>
      </c>
      <c r="M957">
        <f t="shared" si="453"/>
        <v>22706293.69876948</v>
      </c>
      <c r="N957">
        <f t="shared" si="454"/>
        <v>22.706270306684814</v>
      </c>
      <c r="O957">
        <f t="shared" si="463"/>
        <v>-2.1148075350571469</v>
      </c>
      <c r="P957">
        <f t="shared" si="464"/>
        <v>20.591462771627668</v>
      </c>
      <c r="Q957">
        <f t="shared" si="465"/>
        <v>-876513573.41724885</v>
      </c>
      <c r="R957">
        <f t="shared" si="466"/>
        <v>0</v>
      </c>
      <c r="S957">
        <f t="shared" si="467"/>
        <v>0</v>
      </c>
      <c r="U957">
        <f t="shared" si="455"/>
        <v>5.2359877559829888</v>
      </c>
      <c r="V957">
        <f t="shared" si="456"/>
        <v>-3.7861428673024955</v>
      </c>
      <c r="W957">
        <f t="shared" si="468"/>
        <v>-31.150204443867803</v>
      </c>
      <c r="X957">
        <f t="shared" si="457"/>
        <v>-25.914216687884814</v>
      </c>
      <c r="Y957" t="e">
        <f t="shared" si="458"/>
        <v>#NUM!</v>
      </c>
      <c r="Z957">
        <f t="shared" si="469"/>
        <v>2.1148055503151055</v>
      </c>
      <c r="AA957" t="e">
        <f t="shared" si="459"/>
        <v>#NUM!</v>
      </c>
      <c r="AD957">
        <f t="shared" si="470"/>
        <v>-5.7463957785221342E-10</v>
      </c>
      <c r="AE957">
        <f t="shared" si="460"/>
        <v>-0.68581435915314037</v>
      </c>
      <c r="AF957">
        <f t="shared" si="461"/>
        <v>19.162471581040343</v>
      </c>
      <c r="AG957">
        <f t="shared" si="471"/>
        <v>2.1148055503151055</v>
      </c>
      <c r="AH957">
        <f t="shared" si="472"/>
        <v>20.591462771627668</v>
      </c>
      <c r="AI957">
        <f t="shared" si="462"/>
        <v>0</v>
      </c>
    </row>
    <row r="958" spans="1:35" x14ac:dyDescent="0.3">
      <c r="A958">
        <f t="shared" si="483"/>
        <v>0.92400000000000004</v>
      </c>
      <c r="B958">
        <f t="shared" si="473"/>
        <v>1.4514156865780832</v>
      </c>
      <c r="C958">
        <f t="shared" si="478"/>
        <v>0.11909727862559266</v>
      </c>
      <c r="D958">
        <f t="shared" si="474"/>
        <v>1451418.708790096</v>
      </c>
      <c r="E958">
        <f t="shared" si="479"/>
        <v>0.23649899741675051</v>
      </c>
      <c r="F958">
        <f t="shared" si="475"/>
        <v>7358268073.052269</v>
      </c>
      <c r="G958" t="e">
        <f t="shared" si="476"/>
        <v>#NUM!</v>
      </c>
      <c r="H958" t="e">
        <f t="shared" si="477"/>
        <v>#NUM!</v>
      </c>
      <c r="I958">
        <f t="shared" si="480"/>
        <v>0.11909704202257705</v>
      </c>
      <c r="J958" t="e">
        <f t="shared" si="481"/>
        <v>#NUM!</v>
      </c>
      <c r="K958" t="e">
        <f t="shared" si="482"/>
        <v>#NUM!</v>
      </c>
      <c r="M958">
        <f t="shared" si="453"/>
        <v>22719113.14492505</v>
      </c>
      <c r="N958">
        <f t="shared" si="454"/>
        <v>22.719089739831283</v>
      </c>
      <c r="O958">
        <f t="shared" si="463"/>
        <v>-2.1278166390117796</v>
      </c>
      <c r="P958">
        <f t="shared" si="464"/>
        <v>20.591273100819503</v>
      </c>
      <c r="Q958">
        <f t="shared" si="465"/>
        <v>-876347340.14099336</v>
      </c>
      <c r="R958">
        <f t="shared" si="466"/>
        <v>0</v>
      </c>
      <c r="S958">
        <f t="shared" si="467"/>
        <v>0</v>
      </c>
      <c r="U958">
        <f t="shared" si="455"/>
        <v>5.2359877559829888</v>
      </c>
      <c r="V958">
        <f t="shared" si="456"/>
        <v>-3.7845720694049056</v>
      </c>
      <c r="W958">
        <f t="shared" si="468"/>
        <v>-31.55097885533776</v>
      </c>
      <c r="X958">
        <f t="shared" si="457"/>
        <v>-26.314991099354771</v>
      </c>
      <c r="Y958" t="e">
        <f t="shared" si="458"/>
        <v>#NUM!</v>
      </c>
      <c r="Z958">
        <f t="shared" si="469"/>
        <v>2.1278146523731816</v>
      </c>
      <c r="AA958" t="e">
        <f t="shared" si="459"/>
        <v>#NUM!</v>
      </c>
      <c r="AD958">
        <f t="shared" si="470"/>
        <v>-5.7463957785221342E-10</v>
      </c>
      <c r="AE958">
        <f t="shared" si="460"/>
        <v>-0.68600402806474803</v>
      </c>
      <c r="AF958">
        <f t="shared" si="461"/>
        <v>19.149462477085709</v>
      </c>
      <c r="AG958">
        <f t="shared" si="471"/>
        <v>2.1278146523731816</v>
      </c>
      <c r="AH958">
        <f t="shared" si="472"/>
        <v>20.591273100819503</v>
      </c>
      <c r="AI958">
        <f t="shared" si="462"/>
        <v>0</v>
      </c>
    </row>
    <row r="959" spans="1:35" x14ac:dyDescent="0.3">
      <c r="A959">
        <f t="shared" si="483"/>
        <v>0.92500000000000004</v>
      </c>
      <c r="B959">
        <f t="shared" si="473"/>
        <v>1.4529864844756726</v>
      </c>
      <c r="C959">
        <f t="shared" si="478"/>
        <v>0.11753751445084126</v>
      </c>
      <c r="D959">
        <f t="shared" si="474"/>
        <v>1452989.5082584831</v>
      </c>
      <c r="E959">
        <f t="shared" si="479"/>
        <v>0.2334453646372755</v>
      </c>
      <c r="F959">
        <f t="shared" si="475"/>
        <v>7454519496.2619333</v>
      </c>
      <c r="G959" t="e">
        <f t="shared" si="476"/>
        <v>#NUM!</v>
      </c>
      <c r="H959" t="e">
        <f t="shared" si="477"/>
        <v>#NUM!</v>
      </c>
      <c r="I959">
        <f t="shared" si="480"/>
        <v>0.11753728118120987</v>
      </c>
      <c r="J959" t="e">
        <f t="shared" si="481"/>
        <v>#NUM!</v>
      </c>
      <c r="K959" t="e">
        <f t="shared" si="482"/>
        <v>#NUM!</v>
      </c>
      <c r="M959">
        <f t="shared" si="453"/>
        <v>22732109.061283793</v>
      </c>
      <c r="N959">
        <f t="shared" si="454"/>
        <v>22.732085643006954</v>
      </c>
      <c r="O959">
        <f t="shared" si="463"/>
        <v>-2.1409997090740926</v>
      </c>
      <c r="P959">
        <f t="shared" si="464"/>
        <v>20.59108593393286</v>
      </c>
      <c r="Q959">
        <f t="shared" si="465"/>
        <v>-876183332.2829529</v>
      </c>
      <c r="R959">
        <f t="shared" si="466"/>
        <v>0</v>
      </c>
      <c r="S959">
        <f t="shared" si="467"/>
        <v>0</v>
      </c>
      <c r="U959">
        <f t="shared" si="455"/>
        <v>5.2359877559829888</v>
      </c>
      <c r="V959">
        <f t="shared" si="456"/>
        <v>-3.7830012715073162</v>
      </c>
      <c r="W959">
        <f t="shared" si="468"/>
        <v>-31.962384099437035</v>
      </c>
      <c r="X959">
        <f t="shared" si="457"/>
        <v>-26.726396343454045</v>
      </c>
      <c r="Y959" t="e">
        <f t="shared" si="458"/>
        <v>#NUM!</v>
      </c>
      <c r="Z959">
        <f t="shared" si="469"/>
        <v>2.1409977244323044</v>
      </c>
      <c r="AA959" t="e">
        <f t="shared" si="459"/>
        <v>#NUM!</v>
      </c>
      <c r="AD959">
        <f t="shared" si="470"/>
        <v>-5.7463957785221342E-10</v>
      </c>
      <c r="AE959">
        <f t="shared" si="460"/>
        <v>-0.68619119694820119</v>
      </c>
      <c r="AF959">
        <f t="shared" si="461"/>
        <v>19.136279407023395</v>
      </c>
      <c r="AG959">
        <f t="shared" si="471"/>
        <v>2.1409977244323044</v>
      </c>
      <c r="AH959">
        <f t="shared" si="472"/>
        <v>20.591085933932856</v>
      </c>
      <c r="AI959">
        <f t="shared" si="462"/>
        <v>0</v>
      </c>
    </row>
    <row r="960" spans="1:35" x14ac:dyDescent="0.3">
      <c r="A960">
        <f t="shared" si="483"/>
        <v>0.92600000000000005</v>
      </c>
      <c r="B960">
        <f t="shared" si="473"/>
        <v>1.4545572823732624</v>
      </c>
      <c r="C960">
        <f t="shared" si="478"/>
        <v>0.11597746026337655</v>
      </c>
      <c r="D960">
        <f t="shared" si="474"/>
        <v>1454560.307726871</v>
      </c>
      <c r="E960">
        <f t="shared" si="479"/>
        <v>0.23038942716718111</v>
      </c>
      <c r="F960">
        <f t="shared" si="475"/>
        <v>7553397928.8804808</v>
      </c>
      <c r="G960" t="e">
        <f t="shared" si="476"/>
        <v>#NUM!</v>
      </c>
      <c r="H960" t="e">
        <f t="shared" si="477"/>
        <v>#NUM!</v>
      </c>
      <c r="I960">
        <f t="shared" si="480"/>
        <v>0.11597722986644239</v>
      </c>
      <c r="J960" t="e">
        <f t="shared" si="481"/>
        <v>#NUM!</v>
      </c>
      <c r="K960" t="e">
        <f t="shared" si="482"/>
        <v>#NUM!</v>
      </c>
      <c r="M960">
        <f t="shared" si="453"/>
        <v>22745286.101030875</v>
      </c>
      <c r="N960">
        <f t="shared" si="454"/>
        <v>22.745262669392343</v>
      </c>
      <c r="O960">
        <f t="shared" si="463"/>
        <v>-2.1543614013988179</v>
      </c>
      <c r="P960">
        <f t="shared" si="464"/>
        <v>20.590901267993523</v>
      </c>
      <c r="Q960">
        <f t="shared" si="465"/>
        <v>-876021545.99991584</v>
      </c>
      <c r="R960">
        <f t="shared" si="466"/>
        <v>0</v>
      </c>
      <c r="S960">
        <f t="shared" si="467"/>
        <v>0</v>
      </c>
      <c r="U960">
        <f t="shared" si="455"/>
        <v>5.2359877559829888</v>
      </c>
      <c r="V960">
        <f t="shared" si="456"/>
        <v>-3.7814304736097264</v>
      </c>
      <c r="W960">
        <f t="shared" si="468"/>
        <v>-32.384851230963804</v>
      </c>
      <c r="X960">
        <f t="shared" si="457"/>
        <v>-27.148863474980814</v>
      </c>
      <c r="Y960" t="e">
        <f t="shared" si="458"/>
        <v>#NUM!</v>
      </c>
      <c r="Z960">
        <f t="shared" si="469"/>
        <v>2.1543594148303722</v>
      </c>
      <c r="AA960" t="e">
        <f t="shared" si="459"/>
        <v>#NUM!</v>
      </c>
      <c r="AD960">
        <f t="shared" si="470"/>
        <v>-5.7463957785221342E-10</v>
      </c>
      <c r="AE960">
        <f t="shared" si="460"/>
        <v>-0.68637586096087988</v>
      </c>
      <c r="AF960">
        <f t="shared" si="461"/>
        <v>19.122917714698673</v>
      </c>
      <c r="AG960">
        <f t="shared" si="471"/>
        <v>2.1543594148303722</v>
      </c>
      <c r="AH960">
        <f t="shared" si="472"/>
        <v>20.590901267993523</v>
      </c>
      <c r="AI960">
        <f t="shared" si="462"/>
        <v>0</v>
      </c>
    </row>
    <row r="961" spans="1:35" x14ac:dyDescent="0.3">
      <c r="A961">
        <f t="shared" si="483"/>
        <v>0.92700000000000005</v>
      </c>
      <c r="B961">
        <f t="shared" si="473"/>
        <v>1.4561280802708521</v>
      </c>
      <c r="C961">
        <f t="shared" si="478"/>
        <v>0.1144171199124855</v>
      </c>
      <c r="D961">
        <f t="shared" si="474"/>
        <v>1456131.1071952586</v>
      </c>
      <c r="E961">
        <f t="shared" si="479"/>
        <v>0.22733121607275369</v>
      </c>
      <c r="F961">
        <f t="shared" si="475"/>
        <v>7655011274.1385059</v>
      </c>
      <c r="G961" t="e">
        <f t="shared" si="476"/>
        <v>#NUM!</v>
      </c>
      <c r="H961" t="e">
        <f t="shared" si="477"/>
        <v>#NUM!</v>
      </c>
      <c r="I961">
        <f t="shared" si="480"/>
        <v>0.11441689262118804</v>
      </c>
      <c r="J961" t="e">
        <f t="shared" si="481"/>
        <v>#NUM!</v>
      </c>
      <c r="K961" t="e">
        <f t="shared" si="482"/>
        <v>#NUM!</v>
      </c>
      <c r="M961">
        <f t="shared" si="453"/>
        <v>22758649.097462304</v>
      </c>
      <c r="N961">
        <f t="shared" si="454"/>
        <v>22.758625652278624</v>
      </c>
      <c r="O961">
        <f t="shared" si="463"/>
        <v>-2.1679065481648907</v>
      </c>
      <c r="P961">
        <f t="shared" si="464"/>
        <v>20.590719104113735</v>
      </c>
      <c r="Q961">
        <f t="shared" si="465"/>
        <v>-875861981.04667604</v>
      </c>
      <c r="R961">
        <f t="shared" si="466"/>
        <v>0</v>
      </c>
      <c r="S961">
        <f t="shared" si="467"/>
        <v>0</v>
      </c>
      <c r="U961">
        <f t="shared" si="455"/>
        <v>5.2359877559829888</v>
      </c>
      <c r="V961">
        <f t="shared" si="456"/>
        <v>-3.779859675712137</v>
      </c>
      <c r="W961">
        <f t="shared" si="468"/>
        <v>-32.818834924034128</v>
      </c>
      <c r="X961">
        <f t="shared" si="457"/>
        <v>-27.582847168051138</v>
      </c>
      <c r="Y961" t="e">
        <f t="shared" si="458"/>
        <v>#NUM!</v>
      </c>
      <c r="Z961">
        <f t="shared" si="469"/>
        <v>2.1679045616481583</v>
      </c>
      <c r="AA961" t="e">
        <f t="shared" si="459"/>
        <v>#NUM!</v>
      </c>
      <c r="AD961">
        <f t="shared" si="470"/>
        <v>-5.7463957785221342E-10</v>
      </c>
      <c r="AE961">
        <f t="shared" si="460"/>
        <v>-0.68655802489238105</v>
      </c>
      <c r="AF961">
        <f t="shared" si="461"/>
        <v>19.109372567932599</v>
      </c>
      <c r="AG961">
        <f t="shared" si="471"/>
        <v>2.1679045616481583</v>
      </c>
      <c r="AH961">
        <f t="shared" si="472"/>
        <v>20.590719104113735</v>
      </c>
      <c r="AI961">
        <f t="shared" si="462"/>
        <v>0</v>
      </c>
    </row>
    <row r="962" spans="1:35" x14ac:dyDescent="0.3">
      <c r="A962">
        <f t="shared" si="483"/>
        <v>0.92800000000000005</v>
      </c>
      <c r="B962">
        <f t="shared" si="473"/>
        <v>1.4576988781684417</v>
      </c>
      <c r="C962">
        <f t="shared" si="478"/>
        <v>0.11285649724816031</v>
      </c>
      <c r="D962">
        <f t="shared" si="474"/>
        <v>1457701.906663646</v>
      </c>
      <c r="E962">
        <f t="shared" si="479"/>
        <v>0.22427076153780556</v>
      </c>
      <c r="F962">
        <f t="shared" si="475"/>
        <v>7759473459.9730463</v>
      </c>
      <c r="G962" t="e">
        <f t="shared" si="476"/>
        <v>#NUM!</v>
      </c>
      <c r="H962" t="e">
        <f t="shared" si="477"/>
        <v>#NUM!</v>
      </c>
      <c r="I962">
        <f t="shared" si="480"/>
        <v>0.11285627306419925</v>
      </c>
      <c r="J962" t="e">
        <f t="shared" si="481"/>
        <v>#NUM!</v>
      </c>
      <c r="K962" t="e">
        <f t="shared" si="482"/>
        <v>#NUM!</v>
      </c>
      <c r="M962">
        <f t="shared" si="453"/>
        <v>22772203.087923471</v>
      </c>
      <c r="N962">
        <f t="shared" si="454"/>
        <v>22.77217962900615</v>
      </c>
      <c r="O962">
        <f t="shared" si="463"/>
        <v>-2.1816401896321649</v>
      </c>
      <c r="P962">
        <f t="shared" si="464"/>
        <v>20.590539439373984</v>
      </c>
      <c r="Q962">
        <f t="shared" si="465"/>
        <v>-875704633.66358578</v>
      </c>
      <c r="R962">
        <f t="shared" si="466"/>
        <v>0</v>
      </c>
      <c r="S962">
        <f t="shared" si="467"/>
        <v>0</v>
      </c>
      <c r="U962">
        <f t="shared" si="455"/>
        <v>5.2359877559829888</v>
      </c>
      <c r="V962">
        <f t="shared" si="456"/>
        <v>-3.7782888778145471</v>
      </c>
      <c r="W962">
        <f t="shared" si="468"/>
        <v>-33.264815112313315</v>
      </c>
      <c r="X962">
        <f t="shared" si="457"/>
        <v>-28.028827356330325</v>
      </c>
      <c r="Y962" t="e">
        <f t="shared" si="458"/>
        <v>#NUM!</v>
      </c>
      <c r="Z962">
        <f t="shared" si="469"/>
        <v>2.1816382031786672</v>
      </c>
      <c r="AA962" t="e">
        <f t="shared" si="459"/>
        <v>#NUM!</v>
      </c>
      <c r="AD962">
        <f t="shared" si="470"/>
        <v>-5.7463957785221342E-10</v>
      </c>
      <c r="AE962">
        <f t="shared" si="460"/>
        <v>-0.68673768969536575</v>
      </c>
      <c r="AF962">
        <f t="shared" si="461"/>
        <v>19.095638926465323</v>
      </c>
      <c r="AG962">
        <f t="shared" si="471"/>
        <v>2.1816382031786672</v>
      </c>
      <c r="AH962">
        <f t="shared" si="472"/>
        <v>20.590539439373988</v>
      </c>
      <c r="AI962">
        <f t="shared" si="462"/>
        <v>0</v>
      </c>
    </row>
    <row r="963" spans="1:35" x14ac:dyDescent="0.3">
      <c r="A963">
        <f t="shared" si="483"/>
        <v>0.92900000000000005</v>
      </c>
      <c r="B963">
        <f t="shared" si="473"/>
        <v>1.4592696760660313</v>
      </c>
      <c r="C963">
        <f t="shared" si="478"/>
        <v>0.11129559612108998</v>
      </c>
      <c r="D963">
        <f t="shared" si="474"/>
        <v>1459272.7061320336</v>
      </c>
      <c r="E963">
        <f t="shared" si="479"/>
        <v>0.22120809331415442</v>
      </c>
      <c r="F963">
        <f t="shared" si="475"/>
        <v>7866904849.3136425</v>
      </c>
      <c r="G963" t="e">
        <f t="shared" si="476"/>
        <v>#NUM!</v>
      </c>
      <c r="H963" t="e">
        <f t="shared" si="477"/>
        <v>#NUM!</v>
      </c>
      <c r="I963">
        <f t="shared" si="480"/>
        <v>0.11129537504614181</v>
      </c>
      <c r="J963" t="e">
        <f t="shared" si="481"/>
        <v>#NUM!</v>
      </c>
      <c r="K963" t="e">
        <f t="shared" si="482"/>
        <v>#NUM!</v>
      </c>
      <c r="M963">
        <f t="shared" si="453"/>
        <v>22785953.323237173</v>
      </c>
      <c r="N963">
        <f t="shared" si="454"/>
        <v>22.785929850392467</v>
      </c>
      <c r="O963">
        <f t="shared" si="463"/>
        <v>-2.1955675755070474</v>
      </c>
      <c r="P963">
        <f t="shared" si="464"/>
        <v>20.590362274885418</v>
      </c>
      <c r="Q963">
        <f t="shared" si="465"/>
        <v>-875549503.63872886</v>
      </c>
      <c r="R963">
        <f t="shared" si="466"/>
        <v>0</v>
      </c>
      <c r="S963">
        <f t="shared" si="467"/>
        <v>0</v>
      </c>
      <c r="U963">
        <f t="shared" si="455"/>
        <v>5.2359877559829888</v>
      </c>
      <c r="V963">
        <f t="shared" si="456"/>
        <v>-3.7767180799169573</v>
      </c>
      <c r="W963">
        <f t="shared" si="468"/>
        <v>-33.723298767857415</v>
      </c>
      <c r="X963">
        <f t="shared" si="457"/>
        <v>-28.487311011874425</v>
      </c>
      <c r="Y963" t="e">
        <f t="shared" si="458"/>
        <v>#NUM!</v>
      </c>
      <c r="Z963">
        <f t="shared" si="469"/>
        <v>2.195565589128651</v>
      </c>
      <c r="AA963" t="e">
        <f t="shared" si="459"/>
        <v>#NUM!</v>
      </c>
      <c r="AD963">
        <f t="shared" si="470"/>
        <v>-5.7463957785221342E-10</v>
      </c>
      <c r="AE963">
        <f t="shared" si="460"/>
        <v>-0.68691485425903309</v>
      </c>
      <c r="AF963">
        <f t="shared" si="461"/>
        <v>19.08171154059044</v>
      </c>
      <c r="AG963">
        <f t="shared" si="471"/>
        <v>2.195565589128651</v>
      </c>
      <c r="AH963">
        <f t="shared" si="472"/>
        <v>20.590362274885418</v>
      </c>
      <c r="AI963">
        <f t="shared" si="462"/>
        <v>0</v>
      </c>
    </row>
    <row r="964" spans="1:35" x14ac:dyDescent="0.3">
      <c r="A964">
        <f t="shared" si="483"/>
        <v>0.93</v>
      </c>
      <c r="B964">
        <f t="shared" si="473"/>
        <v>1.4608404739636212</v>
      </c>
      <c r="C964">
        <f t="shared" si="478"/>
        <v>0.10973442038265034</v>
      </c>
      <c r="D964">
        <f t="shared" si="474"/>
        <v>1460843.5056004212</v>
      </c>
      <c r="E964">
        <f t="shared" si="479"/>
        <v>0.21814324185583506</v>
      </c>
      <c r="F964">
        <f t="shared" si="475"/>
        <v>7977432659.3652277</v>
      </c>
      <c r="G964" t="e">
        <f t="shared" si="476"/>
        <v>#NUM!</v>
      </c>
      <c r="H964" t="e">
        <f t="shared" si="477"/>
        <v>#NUM!</v>
      </c>
      <c r="I964">
        <f t="shared" si="480"/>
        <v>0.10973420218694403</v>
      </c>
      <c r="J964" t="e">
        <f t="shared" si="481"/>
        <v>#NUM!</v>
      </c>
      <c r="K964" t="e">
        <f t="shared" si="482"/>
        <v>#NUM!</v>
      </c>
      <c r="M964">
        <f t="shared" si="453"/>
        <v>22799905.274642959</v>
      </c>
      <c r="N964">
        <f t="shared" si="454"/>
        <v>22.799881787671652</v>
      </c>
      <c r="O964">
        <f t="shared" si="463"/>
        <v>-2.209694181014668</v>
      </c>
      <c r="P964">
        <f t="shared" si="464"/>
        <v>20.590187606656983</v>
      </c>
      <c r="Q964">
        <f t="shared" si="465"/>
        <v>-875396586.30988717</v>
      </c>
      <c r="R964">
        <f t="shared" si="466"/>
        <v>0</v>
      </c>
      <c r="S964">
        <f t="shared" si="467"/>
        <v>0</v>
      </c>
      <c r="U964">
        <f t="shared" si="455"/>
        <v>5.2359877559829888</v>
      </c>
      <c r="V964">
        <f t="shared" si="456"/>
        <v>-3.7751472820193674</v>
      </c>
      <c r="W964">
        <f t="shared" si="468"/>
        <v>-34.194821832427252</v>
      </c>
      <c r="X964">
        <f t="shared" si="457"/>
        <v>-28.958834076444262</v>
      </c>
      <c r="Y964" t="e">
        <f t="shared" si="458"/>
        <v>#NUM!</v>
      </c>
      <c r="Z964">
        <f t="shared" si="469"/>
        <v>2.2096921926146522</v>
      </c>
      <c r="AA964" t="e">
        <f t="shared" si="459"/>
        <v>#NUM!</v>
      </c>
      <c r="AD964">
        <f t="shared" si="470"/>
        <v>-5.7463957785221342E-10</v>
      </c>
      <c r="AE964">
        <f t="shared" si="460"/>
        <v>-0.68708952046585348</v>
      </c>
      <c r="AF964">
        <f t="shared" si="461"/>
        <v>19.06758493508282</v>
      </c>
      <c r="AG964">
        <f t="shared" si="471"/>
        <v>2.2096921926146522</v>
      </c>
      <c r="AH964">
        <f t="shared" si="472"/>
        <v>20.590187606656979</v>
      </c>
      <c r="AI964">
        <f t="shared" si="462"/>
        <v>0</v>
      </c>
    </row>
    <row r="965" spans="1:35" x14ac:dyDescent="0.3">
      <c r="A965">
        <f t="shared" si="483"/>
        <v>0.93100000000000005</v>
      </c>
      <c r="B965">
        <f t="shared" si="473"/>
        <v>1.4624112718612106</v>
      </c>
      <c r="C965">
        <f t="shared" si="478"/>
        <v>0.10817297388489572</v>
      </c>
      <c r="D965">
        <f t="shared" si="474"/>
        <v>1462414.3050688086</v>
      </c>
      <c r="E965">
        <f t="shared" si="479"/>
        <v>0.21507623763907704</v>
      </c>
      <c r="F965">
        <f t="shared" si="475"/>
        <v>8091191482.1610508</v>
      </c>
      <c r="G965" t="e">
        <f t="shared" si="476"/>
        <v>#NUM!</v>
      </c>
      <c r="H965" t="e">
        <f t="shared" si="477"/>
        <v>#NUM!</v>
      </c>
      <c r="I965">
        <f t="shared" si="480"/>
        <v>0.10817275903291006</v>
      </c>
      <c r="J965" t="e">
        <f t="shared" si="481"/>
        <v>#NUM!</v>
      </c>
      <c r="K965" t="e">
        <f t="shared" si="482"/>
        <v>#NUM!</v>
      </c>
      <c r="M965">
        <f t="shared" si="453"/>
        <v>22814064.64960251</v>
      </c>
      <c r="N965">
        <f t="shared" si="454"/>
        <v>22.814041148299673</v>
      </c>
      <c r="O965">
        <f t="shared" si="463"/>
        <v>-2.2240257092132487</v>
      </c>
      <c r="P965">
        <f t="shared" si="464"/>
        <v>20.590015439086425</v>
      </c>
      <c r="Q965">
        <f t="shared" si="465"/>
        <v>-875245884.37634015</v>
      </c>
      <c r="R965">
        <f t="shared" si="466"/>
        <v>0</v>
      </c>
      <c r="S965">
        <f t="shared" si="467"/>
        <v>0</v>
      </c>
      <c r="U965">
        <f t="shared" si="455"/>
        <v>5.2359877559829888</v>
      </c>
      <c r="V965">
        <f t="shared" si="456"/>
        <v>-3.7735764841217785</v>
      </c>
      <c r="W965">
        <f t="shared" si="468"/>
        <v>-34.67995131674234</v>
      </c>
      <c r="X965">
        <f t="shared" si="457"/>
        <v>-29.44396356075935</v>
      </c>
      <c r="Y965" t="e">
        <f t="shared" si="458"/>
        <v>#NUM!</v>
      </c>
      <c r="Z965">
        <f t="shared" si="469"/>
        <v>2.2240237230221389</v>
      </c>
      <c r="AA965" t="e">
        <f t="shared" si="459"/>
        <v>#NUM!</v>
      </c>
      <c r="AD965">
        <f t="shared" si="470"/>
        <v>-5.7463957785221342E-10</v>
      </c>
      <c r="AE965">
        <f t="shared" si="460"/>
        <v>-0.6872616902453158</v>
      </c>
      <c r="AF965">
        <f t="shared" si="461"/>
        <v>19.053253406884242</v>
      </c>
      <c r="AG965">
        <f t="shared" si="471"/>
        <v>2.2240237230221389</v>
      </c>
      <c r="AH965">
        <f t="shared" si="472"/>
        <v>20.590015439086425</v>
      </c>
      <c r="AI965">
        <f t="shared" si="462"/>
        <v>0</v>
      </c>
    </row>
    <row r="966" spans="1:35" x14ac:dyDescent="0.3">
      <c r="A966">
        <f t="shared" si="483"/>
        <v>0.93200000000000005</v>
      </c>
      <c r="B966">
        <f t="shared" si="473"/>
        <v>1.4639820697588002</v>
      </c>
      <c r="C966">
        <f t="shared" si="478"/>
        <v>0.10661126048054714</v>
      </c>
      <c r="D966">
        <f t="shared" si="474"/>
        <v>1463985.1045371962</v>
      </c>
      <c r="E966">
        <f t="shared" si="479"/>
        <v>0.21200711047937001</v>
      </c>
      <c r="F966">
        <f t="shared" si="475"/>
        <v>8208323853.22229</v>
      </c>
      <c r="G966" t="e">
        <f t="shared" si="476"/>
        <v>#NUM!</v>
      </c>
      <c r="H966" t="e">
        <f t="shared" si="477"/>
        <v>#NUM!</v>
      </c>
      <c r="I966">
        <f t="shared" si="480"/>
        <v>0.10661104874246465</v>
      </c>
      <c r="J966" t="e">
        <f t="shared" si="481"/>
        <v>#NUM!</v>
      </c>
      <c r="K966" t="e">
        <f t="shared" si="482"/>
        <v>#NUM!</v>
      </c>
      <c r="M966">
        <f t="shared" si="453"/>
        <v>22828437.408812981</v>
      </c>
      <c r="N966">
        <f t="shared" si="454"/>
        <v>22.828413892967728</v>
      </c>
      <c r="O966">
        <f t="shared" si="463"/>
        <v>-2.2385681258815269</v>
      </c>
      <c r="P966">
        <f t="shared" si="464"/>
        <v>20.589845767086199</v>
      </c>
      <c r="Q966">
        <f t="shared" si="465"/>
        <v>-875097392.25095904</v>
      </c>
      <c r="R966">
        <f t="shared" si="466"/>
        <v>0</v>
      </c>
      <c r="S966">
        <f t="shared" si="467"/>
        <v>0</v>
      </c>
      <c r="U966">
        <f t="shared" si="455"/>
        <v>5.2359877559829888</v>
      </c>
      <c r="V966">
        <f t="shared" si="456"/>
        <v>-3.7720056862241886</v>
      </c>
      <c r="W966">
        <f t="shared" si="468"/>
        <v>-35.179287584964143</v>
      </c>
      <c r="X966">
        <f t="shared" si="457"/>
        <v>-29.943299828981154</v>
      </c>
      <c r="Y966" t="e">
        <f t="shared" si="458"/>
        <v>#NUM!</v>
      </c>
      <c r="Z966">
        <f t="shared" si="469"/>
        <v>2.2385661398033974</v>
      </c>
      <c r="AA966" t="e">
        <f t="shared" si="459"/>
        <v>#NUM!</v>
      </c>
      <c r="AD966">
        <f t="shared" si="470"/>
        <v>-5.7463957785221342E-10</v>
      </c>
      <c r="AE966">
        <f t="shared" si="460"/>
        <v>-0.68743136235852287</v>
      </c>
      <c r="AF966">
        <f t="shared" si="461"/>
        <v>19.038710990215961</v>
      </c>
      <c r="AG966">
        <f t="shared" si="471"/>
        <v>2.2385661398033974</v>
      </c>
      <c r="AH966">
        <f t="shared" si="472"/>
        <v>20.589845767086196</v>
      </c>
      <c r="AI966">
        <f t="shared" si="462"/>
        <v>0</v>
      </c>
    </row>
    <row r="967" spans="1:35" x14ac:dyDescent="0.3">
      <c r="A967">
        <f t="shared" si="483"/>
        <v>0.93300000000000005</v>
      </c>
      <c r="B967">
        <f t="shared" si="473"/>
        <v>1.46555286765639</v>
      </c>
      <c r="C967">
        <f t="shared" si="478"/>
        <v>0.10504928402298493</v>
      </c>
      <c r="D967">
        <f t="shared" si="474"/>
        <v>1465555.9040055838</v>
      </c>
      <c r="E967">
        <f t="shared" si="479"/>
        <v>0.2089358908949846</v>
      </c>
      <c r="F967">
        <f t="shared" si="475"/>
        <v>8328980791.8890181</v>
      </c>
      <c r="G967" t="e">
        <f t="shared" si="476"/>
        <v>#NUM!</v>
      </c>
      <c r="H967" t="e">
        <f t="shared" si="477"/>
        <v>#NUM!</v>
      </c>
      <c r="I967">
        <f t="shared" si="480"/>
        <v>0.10504907516884705</v>
      </c>
      <c r="J967" t="e">
        <f t="shared" si="481"/>
        <v>#NUM!</v>
      </c>
      <c r="K967" t="e">
        <f t="shared" si="482"/>
        <v>#NUM!</v>
      </c>
      <c r="M967">
        <f t="shared" si="453"/>
        <v>22843029.77473136</v>
      </c>
      <c r="N967">
        <f t="shared" si="454"/>
        <v>22.843006244126578</v>
      </c>
      <c r="O967">
        <f t="shared" si="463"/>
        <v>-2.2533276554533739</v>
      </c>
      <c r="P967">
        <f t="shared" si="464"/>
        <v>20.589678588673202</v>
      </c>
      <c r="Q967">
        <f t="shared" si="465"/>
        <v>-874951107.08263099</v>
      </c>
      <c r="R967">
        <f t="shared" si="466"/>
        <v>0</v>
      </c>
      <c r="S967">
        <f t="shared" si="467"/>
        <v>0</v>
      </c>
      <c r="U967">
        <f t="shared" si="455"/>
        <v>5.2359877559829888</v>
      </c>
      <c r="V967">
        <f t="shared" si="456"/>
        <v>-3.7704348883265988</v>
      </c>
      <c r="W967">
        <f t="shared" si="468"/>
        <v>-35.693466843758607</v>
      </c>
      <c r="X967">
        <f t="shared" si="457"/>
        <v>-30.457479087775617</v>
      </c>
      <c r="Y967" t="e">
        <f t="shared" si="458"/>
        <v>#NUM!</v>
      </c>
      <c r="Z967">
        <f t="shared" si="469"/>
        <v>2.253325667297553</v>
      </c>
      <c r="AA967" t="e">
        <f t="shared" si="459"/>
        <v>#NUM!</v>
      </c>
      <c r="AD967">
        <f t="shared" si="470"/>
        <v>-5.7463957785221342E-10</v>
      </c>
      <c r="AE967">
        <f t="shared" si="460"/>
        <v>-0.68759853869382803</v>
      </c>
      <c r="AF967">
        <f t="shared" si="461"/>
        <v>19.023951460644113</v>
      </c>
      <c r="AG967">
        <f t="shared" si="471"/>
        <v>2.253325667297553</v>
      </c>
      <c r="AH967">
        <f t="shared" si="472"/>
        <v>20.589678588673198</v>
      </c>
      <c r="AI967">
        <f t="shared" si="462"/>
        <v>0</v>
      </c>
    </row>
    <row r="968" spans="1:35" x14ac:dyDescent="0.3">
      <c r="A968">
        <f t="shared" si="483"/>
        <v>0.93400000000000005</v>
      </c>
      <c r="B968">
        <f t="shared" si="473"/>
        <v>1.4671236655539794</v>
      </c>
      <c r="C968">
        <f t="shared" si="478"/>
        <v>0.10348704836623908</v>
      </c>
      <c r="D968">
        <f t="shared" si="474"/>
        <v>1467126.7034739712</v>
      </c>
      <c r="E968">
        <f t="shared" si="479"/>
        <v>0.20586260942546308</v>
      </c>
      <c r="F968">
        <f t="shared" si="475"/>
        <v>8453322470.0555973</v>
      </c>
      <c r="G968" t="e">
        <f t="shared" si="476"/>
        <v>#NUM!</v>
      </c>
      <c r="H968" t="e">
        <f t="shared" si="477"/>
        <v>#NUM!</v>
      </c>
      <c r="I968">
        <f t="shared" si="480"/>
        <v>0.10348684286069058</v>
      </c>
      <c r="J968" t="e">
        <f t="shared" si="481"/>
        <v>#NUM!</v>
      </c>
      <c r="K968" t="e">
        <f t="shared" si="482"/>
        <v>#NUM!</v>
      </c>
      <c r="M968">
        <f t="shared" si="453"/>
        <v>22857848.250583831</v>
      </c>
      <c r="N968">
        <f t="shared" si="454"/>
        <v>22.857824704995902</v>
      </c>
      <c r="O968">
        <f t="shared" si="463"/>
        <v>-2.2683107964763463</v>
      </c>
      <c r="P968">
        <f t="shared" si="464"/>
        <v>20.589513908519557</v>
      </c>
      <c r="Q968">
        <f t="shared" si="465"/>
        <v>-874807031.86014915</v>
      </c>
      <c r="R968">
        <f t="shared" si="466"/>
        <v>0</v>
      </c>
      <c r="S968">
        <f t="shared" si="467"/>
        <v>0</v>
      </c>
      <c r="U968">
        <f t="shared" si="455"/>
        <v>5.2359877559829888</v>
      </c>
      <c r="V968">
        <f t="shared" si="456"/>
        <v>-3.7688640904290094</v>
      </c>
      <c r="W968">
        <f t="shared" si="468"/>
        <v>-36.223163857637665</v>
      </c>
      <c r="X968">
        <f t="shared" si="457"/>
        <v>-30.987176101654676</v>
      </c>
      <c r="Y968" t="e">
        <f t="shared" si="458"/>
        <v>#NUM!</v>
      </c>
      <c r="Z968">
        <f t="shared" si="469"/>
        <v>2.268308810665022</v>
      </c>
      <c r="AA968" t="e">
        <f t="shared" si="459"/>
        <v>#NUM!</v>
      </c>
      <c r="AD968">
        <f t="shared" si="470"/>
        <v>-5.7463957785221342E-10</v>
      </c>
      <c r="AE968">
        <f t="shared" si="460"/>
        <v>-0.68776322119196642</v>
      </c>
      <c r="AF968">
        <f t="shared" si="461"/>
        <v>19.008968319621143</v>
      </c>
      <c r="AG968">
        <f t="shared" si="471"/>
        <v>2.268308810665022</v>
      </c>
      <c r="AH968">
        <f t="shared" si="472"/>
        <v>20.58951390851956</v>
      </c>
      <c r="AI968">
        <f t="shared" si="462"/>
        <v>0</v>
      </c>
    </row>
    <row r="969" spans="1:35" x14ac:dyDescent="0.3">
      <c r="A969">
        <f t="shared" si="483"/>
        <v>0.93500000000000005</v>
      </c>
      <c r="B969">
        <f t="shared" si="473"/>
        <v>1.4686944634515693</v>
      </c>
      <c r="C969">
        <f t="shared" si="478"/>
        <v>0.10192455736497759</v>
      </c>
      <c r="D969">
        <f t="shared" si="474"/>
        <v>1468697.5029423588</v>
      </c>
      <c r="E969">
        <f t="shared" si="479"/>
        <v>0.20278729594731859</v>
      </c>
      <c r="F969">
        <f t="shared" si="475"/>
        <v>8581518945.1149483</v>
      </c>
      <c r="G969" t="e">
        <f t="shared" si="476"/>
        <v>#NUM!</v>
      </c>
      <c r="H969" t="e">
        <f t="shared" si="477"/>
        <v>#NUM!</v>
      </c>
      <c r="I969">
        <f t="shared" si="480"/>
        <v>0.10192435474639558</v>
      </c>
      <c r="J969" t="e">
        <f t="shared" si="481"/>
        <v>#NUM!</v>
      </c>
      <c r="K969" t="e">
        <f t="shared" si="482"/>
        <v>#NUM!</v>
      </c>
      <c r="M969">
        <f t="shared" si="453"/>
        <v>22872899.640884697</v>
      </c>
      <c r="N969">
        <f t="shared" si="454"/>
        <v>22.872876080083209</v>
      </c>
      <c r="O969">
        <f t="shared" si="463"/>
        <v>-2.2835243609674931</v>
      </c>
      <c r="P969">
        <f t="shared" si="464"/>
        <v>20.589351719115715</v>
      </c>
      <c r="Q969">
        <f t="shared" si="465"/>
        <v>-874665158.93145204</v>
      </c>
      <c r="R969">
        <f t="shared" si="466"/>
        <v>0</v>
      </c>
      <c r="S969">
        <f t="shared" si="467"/>
        <v>0</v>
      </c>
      <c r="U969">
        <f t="shared" si="455"/>
        <v>5.2359877559829888</v>
      </c>
      <c r="V969">
        <f t="shared" si="456"/>
        <v>-3.7672932925314195</v>
      </c>
      <c r="W969">
        <f t="shared" si="468"/>
        <v>-36.769094914948482</v>
      </c>
      <c r="X969">
        <f t="shared" si="457"/>
        <v>-31.533107158965493</v>
      </c>
      <c r="Y969" t="e">
        <f t="shared" si="458"/>
        <v>#NUM!</v>
      </c>
      <c r="Z969">
        <f t="shared" si="469"/>
        <v>2.283522373038493</v>
      </c>
      <c r="AA969" t="e">
        <f t="shared" si="459"/>
        <v>#NUM!</v>
      </c>
      <c r="AD969">
        <f t="shared" si="470"/>
        <v>-5.7463957785221342E-10</v>
      </c>
      <c r="AE969">
        <f t="shared" si="460"/>
        <v>-0.68792540847813588</v>
      </c>
      <c r="AF969">
        <f t="shared" si="461"/>
        <v>18.993754755129995</v>
      </c>
      <c r="AG969">
        <f t="shared" si="471"/>
        <v>2.283522373038493</v>
      </c>
      <c r="AH969">
        <f t="shared" si="472"/>
        <v>20.589351719115715</v>
      </c>
      <c r="AI969">
        <f t="shared" si="462"/>
        <v>0</v>
      </c>
    </row>
    <row r="970" spans="1:35" x14ac:dyDescent="0.3">
      <c r="A970">
        <f t="shared" si="483"/>
        <v>0.93600000000000005</v>
      </c>
      <c r="B970">
        <f t="shared" si="473"/>
        <v>1.4702652613491589</v>
      </c>
      <c r="C970">
        <f t="shared" si="478"/>
        <v>0.10036181487450008</v>
      </c>
      <c r="D970">
        <f t="shared" si="474"/>
        <v>1470268.3024107465</v>
      </c>
      <c r="E970">
        <f t="shared" si="479"/>
        <v>0.19970998104034676</v>
      </c>
      <c r="F970">
        <f t="shared" si="475"/>
        <v>8713750874.8196945</v>
      </c>
      <c r="G970" t="e">
        <f t="shared" si="476"/>
        <v>#NUM!</v>
      </c>
      <c r="H970" t="e">
        <f t="shared" si="477"/>
        <v>#NUM!</v>
      </c>
      <c r="I970">
        <f t="shared" si="480"/>
        <v>0.10036161537597935</v>
      </c>
      <c r="J970" t="e">
        <f t="shared" si="481"/>
        <v>#NUM!</v>
      </c>
      <c r="K970" t="e">
        <f t="shared" si="482"/>
        <v>#NUM!</v>
      </c>
      <c r="M970">
        <f t="shared" si="453"/>
        <v>22888191.06332837</v>
      </c>
      <c r="N970">
        <f t="shared" si="454"/>
        <v>22.88816748707578</v>
      </c>
      <c r="O970">
        <f t="shared" si="463"/>
        <v>-2.2989754617985918</v>
      </c>
      <c r="P970">
        <f t="shared" si="464"/>
        <v>20.589192025277189</v>
      </c>
      <c r="Q970">
        <f t="shared" si="465"/>
        <v>-874525491.44398427</v>
      </c>
      <c r="R970">
        <f t="shared" si="466"/>
        <v>0</v>
      </c>
      <c r="S970">
        <f t="shared" si="467"/>
        <v>0</v>
      </c>
      <c r="U970">
        <f t="shared" si="455"/>
        <v>5.2359877559829888</v>
      </c>
      <c r="V970">
        <f t="shared" si="456"/>
        <v>-3.7657224946338301</v>
      </c>
      <c r="W970">
        <f t="shared" si="468"/>
        <v>-37.332021071922284</v>
      </c>
      <c r="X970">
        <f t="shared" si="457"/>
        <v>-32.096033315939295</v>
      </c>
      <c r="Y970" t="e">
        <f t="shared" si="458"/>
        <v>#NUM!</v>
      </c>
      <c r="Z970">
        <f t="shared" si="469"/>
        <v>2.2989734740035397</v>
      </c>
      <c r="AA970" t="e">
        <f t="shared" si="459"/>
        <v>#NUM!</v>
      </c>
      <c r="AD970">
        <f t="shared" si="470"/>
        <v>-5.7463957785221342E-10</v>
      </c>
      <c r="AE970">
        <f t="shared" si="460"/>
        <v>-0.68808510245061116</v>
      </c>
      <c r="AF970">
        <f t="shared" si="461"/>
        <v>18.978303654298898</v>
      </c>
      <c r="AG970">
        <f t="shared" si="471"/>
        <v>2.2989734740035397</v>
      </c>
      <c r="AH970">
        <f t="shared" si="472"/>
        <v>20.589192025277185</v>
      </c>
      <c r="AI970">
        <f t="shared" si="462"/>
        <v>0</v>
      </c>
    </row>
    <row r="971" spans="1:35" x14ac:dyDescent="0.3">
      <c r="A971">
        <f t="shared" si="483"/>
        <v>0.93700000000000006</v>
      </c>
      <c r="B971">
        <f t="shared" si="473"/>
        <v>1.4718360592467485</v>
      </c>
      <c r="C971">
        <f t="shared" si="478"/>
        <v>9.8798824750725767E-2</v>
      </c>
      <c r="D971">
        <f t="shared" si="474"/>
        <v>1471839.1018791341</v>
      </c>
      <c r="E971">
        <f t="shared" si="479"/>
        <v>0.19663069507640474</v>
      </c>
      <c r="F971">
        <f t="shared" si="475"/>
        <v>8850210397.3357162</v>
      </c>
      <c r="G971" t="e">
        <f t="shared" si="476"/>
        <v>#NUM!</v>
      </c>
      <c r="H971" t="e">
        <f t="shared" si="477"/>
        <v>#NUM!</v>
      </c>
      <c r="I971">
        <f t="shared" si="480"/>
        <v>9.8798628373757552E-2</v>
      </c>
      <c r="J971" t="e">
        <f t="shared" si="481"/>
        <v>#NUM!</v>
      </c>
      <c r="K971" t="e">
        <f t="shared" si="482"/>
        <v>#NUM!</v>
      </c>
      <c r="M971">
        <f t="shared" si="453"/>
        <v>22903729.973100979</v>
      </c>
      <c r="N971">
        <f t="shared" si="454"/>
        <v>22.903706381152293</v>
      </c>
      <c r="O971">
        <f t="shared" si="463"/>
        <v>-2.3146715571813874</v>
      </c>
      <c r="P971">
        <f t="shared" si="464"/>
        <v>20.589034823970906</v>
      </c>
      <c r="Q971">
        <f t="shared" si="465"/>
        <v>-874388025.69645238</v>
      </c>
      <c r="R971">
        <f t="shared" si="466"/>
        <v>0</v>
      </c>
      <c r="S971">
        <f t="shared" si="467"/>
        <v>0</v>
      </c>
      <c r="U971">
        <f t="shared" si="455"/>
        <v>5.2359877559829888</v>
      </c>
      <c r="V971">
        <f t="shared" si="456"/>
        <v>-3.7641516967362403</v>
      </c>
      <c r="W971">
        <f t="shared" si="468"/>
        <v>-37.912751705682275</v>
      </c>
      <c r="X971">
        <f t="shared" si="457"/>
        <v>-32.676763949699286</v>
      </c>
      <c r="Y971" t="e">
        <f t="shared" si="458"/>
        <v>#NUM!</v>
      </c>
      <c r="Z971">
        <f t="shared" si="469"/>
        <v>2.3146695695346331</v>
      </c>
      <c r="AA971" t="e">
        <f t="shared" si="459"/>
        <v>#NUM!</v>
      </c>
      <c r="AD971">
        <f t="shared" si="470"/>
        <v>-5.7463957785221342E-10</v>
      </c>
      <c r="AE971">
        <f t="shared" si="460"/>
        <v>-0.6882423039051907</v>
      </c>
      <c r="AF971">
        <f t="shared" si="461"/>
        <v>18.962607558916101</v>
      </c>
      <c r="AG971">
        <f t="shared" si="471"/>
        <v>2.3146695695346331</v>
      </c>
      <c r="AH971">
        <f t="shared" si="472"/>
        <v>20.589034823970906</v>
      </c>
      <c r="AI971">
        <f t="shared" si="462"/>
        <v>0</v>
      </c>
    </row>
    <row r="972" spans="1:35" x14ac:dyDescent="0.3">
      <c r="A972">
        <f t="shared" si="483"/>
        <v>0.93799999999999994</v>
      </c>
      <c r="B972">
        <f t="shared" si="473"/>
        <v>1.4734068571443379</v>
      </c>
      <c r="C972">
        <f t="shared" si="478"/>
        <v>9.7235590850185349E-2</v>
      </c>
      <c r="D972">
        <f t="shared" si="474"/>
        <v>1473409.9013475212</v>
      </c>
      <c r="E972">
        <f t="shared" si="479"/>
        <v>0.1935494689036589</v>
      </c>
      <c r="F972">
        <f t="shared" si="475"/>
        <v>8991102026.049778</v>
      </c>
      <c r="G972" t="e">
        <f t="shared" si="476"/>
        <v>#NUM!</v>
      </c>
      <c r="H972" t="e">
        <f t="shared" si="477"/>
        <v>#NUM!</v>
      </c>
      <c r="I972">
        <f t="shared" si="480"/>
        <v>9.7235397827964754E-2</v>
      </c>
      <c r="J972" t="e">
        <f t="shared" si="481"/>
        <v>#NUM!</v>
      </c>
      <c r="K972" t="e">
        <f t="shared" si="482"/>
        <v>#NUM!</v>
      </c>
      <c r="M972">
        <f t="shared" si="453"/>
        <v>22919524.180961255</v>
      </c>
      <c r="N972">
        <f t="shared" si="454"/>
        <v>22.919500573063665</v>
      </c>
      <c r="O972">
        <f t="shared" si="463"/>
        <v>-2.3306204586266088</v>
      </c>
      <c r="P972">
        <f t="shared" si="464"/>
        <v>20.588880114437057</v>
      </c>
      <c r="Q972">
        <f t="shared" si="465"/>
        <v>-874252759.99328005</v>
      </c>
      <c r="R972">
        <f t="shared" si="466"/>
        <v>0</v>
      </c>
      <c r="S972">
        <f t="shared" si="467"/>
        <v>0</v>
      </c>
      <c r="U972">
        <f t="shared" si="455"/>
        <v>5.2359877559829888</v>
      </c>
      <c r="V972">
        <f t="shared" si="456"/>
        <v>-3.7625808988386509</v>
      </c>
      <c r="W972">
        <f t="shared" si="468"/>
        <v>-38.512148411089548</v>
      </c>
      <c r="X972">
        <f t="shared" si="457"/>
        <v>-33.276160655106558</v>
      </c>
      <c r="Y972" t="e">
        <f t="shared" si="458"/>
        <v>#NUM!</v>
      </c>
      <c r="Z972">
        <f t="shared" si="469"/>
        <v>2.3306184735261892</v>
      </c>
      <c r="AA972" t="e">
        <f t="shared" si="459"/>
        <v>#NUM!</v>
      </c>
      <c r="AD972">
        <f t="shared" si="470"/>
        <v>-5.7463957785221342E-10</v>
      </c>
      <c r="AE972">
        <f t="shared" si="460"/>
        <v>-0.68839701598537628</v>
      </c>
      <c r="AF972">
        <f t="shared" si="461"/>
        <v>18.946658657470881</v>
      </c>
      <c r="AG972">
        <f t="shared" si="471"/>
        <v>2.3306184735261892</v>
      </c>
      <c r="AH972">
        <f t="shared" si="472"/>
        <v>20.588880114437053</v>
      </c>
      <c r="AI972">
        <f t="shared" si="462"/>
        <v>0</v>
      </c>
    </row>
    <row r="973" spans="1:35" x14ac:dyDescent="0.3">
      <c r="A973">
        <f t="shared" si="483"/>
        <v>0.93899999999999995</v>
      </c>
      <c r="B973">
        <f t="shared" si="473"/>
        <v>1.4749776550419278</v>
      </c>
      <c r="C973">
        <f t="shared" si="478"/>
        <v>9.5672117030010134E-2</v>
      </c>
      <c r="D973">
        <f t="shared" si="474"/>
        <v>1474980.7008159091</v>
      </c>
      <c r="E973">
        <f t="shared" si="479"/>
        <v>0.19046633179057423</v>
      </c>
      <c r="F973">
        <f t="shared" si="475"/>
        <v>9136643760.8196011</v>
      </c>
      <c r="G973" t="e">
        <f t="shared" si="476"/>
        <v>#NUM!</v>
      </c>
      <c r="H973" t="e">
        <f t="shared" si="477"/>
        <v>#NUM!</v>
      </c>
      <c r="I973">
        <f t="shared" si="480"/>
        <v>9.5671926900527587E-2</v>
      </c>
      <c r="J973" t="e">
        <f t="shared" si="481"/>
        <v>#NUM!</v>
      </c>
      <c r="K973" t="e">
        <f t="shared" si="482"/>
        <v>#NUM!</v>
      </c>
      <c r="M973">
        <f t="shared" si="453"/>
        <v>22935581.887124319</v>
      </c>
      <c r="N973">
        <f t="shared" si="454"/>
        <v>22.935558263016819</v>
      </c>
      <c r="O973">
        <f t="shared" si="463"/>
        <v>-2.3468303683793104</v>
      </c>
      <c r="P973">
        <f t="shared" si="464"/>
        <v>20.588727894637508</v>
      </c>
      <c r="Q973">
        <f t="shared" si="465"/>
        <v>-874119691.53850043</v>
      </c>
      <c r="R973">
        <f t="shared" si="466"/>
        <v>0</v>
      </c>
      <c r="S973">
        <f t="shared" si="467"/>
        <v>0</v>
      </c>
      <c r="U973">
        <f t="shared" si="455"/>
        <v>5.2359877559829888</v>
      </c>
      <c r="V973">
        <f t="shared" si="456"/>
        <v>-3.761010100941061</v>
      </c>
      <c r="W973">
        <f t="shared" si="468"/>
        <v>-39.131129280886405</v>
      </c>
      <c r="X973">
        <f t="shared" si="457"/>
        <v>-33.895141524903416</v>
      </c>
      <c r="Y973" t="e">
        <f t="shared" si="458"/>
        <v>#NUM!</v>
      </c>
      <c r="Z973">
        <f t="shared" si="469"/>
        <v>2.3468283810743631</v>
      </c>
      <c r="AA973" t="e">
        <f t="shared" si="459"/>
        <v>#NUM!</v>
      </c>
      <c r="AD973">
        <f t="shared" si="470"/>
        <v>-5.7463957785221342E-10</v>
      </c>
      <c r="AE973">
        <f t="shared" si="460"/>
        <v>-0.68854923358039366</v>
      </c>
      <c r="AF973">
        <f t="shared" si="461"/>
        <v>18.930448747718177</v>
      </c>
      <c r="AG973">
        <f t="shared" si="471"/>
        <v>2.3468283810743631</v>
      </c>
      <c r="AH973">
        <f t="shared" si="472"/>
        <v>20.588727894637508</v>
      </c>
      <c r="AI973">
        <f t="shared" si="462"/>
        <v>0</v>
      </c>
    </row>
    <row r="974" spans="1:35" x14ac:dyDescent="0.3">
      <c r="A974">
        <f t="shared" si="483"/>
        <v>0.94</v>
      </c>
      <c r="B974">
        <f t="shared" si="473"/>
        <v>1.4765484529395172</v>
      </c>
      <c r="C974">
        <f t="shared" si="478"/>
        <v>9.4108407147924955E-2</v>
      </c>
      <c r="D974">
        <f t="shared" si="474"/>
        <v>1476551.5002842962</v>
      </c>
      <c r="E974">
        <f t="shared" si="479"/>
        <v>0.18738131553745058</v>
      </c>
      <c r="F974">
        <f t="shared" si="475"/>
        <v>9287068014.2745609</v>
      </c>
      <c r="G974" t="e">
        <f t="shared" si="476"/>
        <v>#NUM!</v>
      </c>
      <c r="H974" t="e">
        <f t="shared" si="477"/>
        <v>#NUM!</v>
      </c>
      <c r="I974">
        <f t="shared" si="480"/>
        <v>9.410822037612615E-2</v>
      </c>
      <c r="J974" t="e">
        <f t="shared" si="481"/>
        <v>#NUM!</v>
      </c>
      <c r="K974" t="e">
        <f t="shared" si="482"/>
        <v>#NUM!</v>
      </c>
      <c r="M974">
        <f t="shared" si="453"/>
        <v>22951911.685202345</v>
      </c>
      <c r="N974">
        <f t="shared" si="454"/>
        <v>22.951888044615337</v>
      </c>
      <c r="O974">
        <f t="shared" si="463"/>
        <v>-2.3633098783303379</v>
      </c>
      <c r="P974">
        <f t="shared" si="464"/>
        <v>20.588578166285</v>
      </c>
      <c r="Q974">
        <f t="shared" si="465"/>
        <v>-873988820.83203101</v>
      </c>
      <c r="R974">
        <f t="shared" si="466"/>
        <v>0</v>
      </c>
      <c r="S974">
        <f t="shared" si="467"/>
        <v>0</v>
      </c>
      <c r="U974">
        <f t="shared" si="455"/>
        <v>5.2359877559829888</v>
      </c>
      <c r="V974">
        <f t="shared" si="456"/>
        <v>-3.7594393030434716</v>
      </c>
      <c r="W974">
        <f t="shared" si="468"/>
        <v>-39.770673613852466</v>
      </c>
      <c r="X974">
        <f t="shared" si="457"/>
        <v>-34.534685857869476</v>
      </c>
      <c r="Y974" t="e">
        <f t="shared" si="458"/>
        <v>#NUM!</v>
      </c>
      <c r="Z974">
        <f t="shared" si="469"/>
        <v>2.3633078936831655</v>
      </c>
      <c r="AA974" t="e">
        <f t="shared" si="459"/>
        <v>#NUM!</v>
      </c>
      <c r="AD974">
        <f t="shared" si="470"/>
        <v>-5.7463957785221342E-10</v>
      </c>
      <c r="AE974">
        <f t="shared" si="460"/>
        <v>-0.68869896459068147</v>
      </c>
      <c r="AF974">
        <f t="shared" si="461"/>
        <v>18.913969237767152</v>
      </c>
      <c r="AG974">
        <f t="shared" si="471"/>
        <v>2.3633078936831655</v>
      </c>
      <c r="AH974">
        <f t="shared" si="472"/>
        <v>20.588578166284996</v>
      </c>
      <c r="AI974">
        <f t="shared" si="462"/>
        <v>0</v>
      </c>
    </row>
    <row r="975" spans="1:35" x14ac:dyDescent="0.3">
      <c r="A975">
        <f t="shared" si="483"/>
        <v>0.94099999999999995</v>
      </c>
      <c r="B975">
        <f t="shared" si="473"/>
        <v>1.478119250837107</v>
      </c>
      <c r="C975">
        <f t="shared" si="478"/>
        <v>9.2544465062235334E-2</v>
      </c>
      <c r="D975">
        <f t="shared" si="474"/>
        <v>1478122.2997526841</v>
      </c>
      <c r="E975">
        <f t="shared" si="479"/>
        <v>0.18429444922033378</v>
      </c>
      <c r="F975">
        <f t="shared" si="475"/>
        <v>9442623092.3537884</v>
      </c>
      <c r="G975" t="e">
        <f t="shared" si="476"/>
        <v>#NUM!</v>
      </c>
      <c r="H975" t="e">
        <f t="shared" si="477"/>
        <v>#NUM!</v>
      </c>
      <c r="I975">
        <f t="shared" si="480"/>
        <v>9.2544281185924185E-2</v>
      </c>
      <c r="J975" t="e">
        <f t="shared" si="481"/>
        <v>#NUM!</v>
      </c>
      <c r="K975" t="e">
        <f t="shared" si="482"/>
        <v>#NUM!</v>
      </c>
      <c r="M975">
        <f t="shared" si="453"/>
        <v>22968522.616957497</v>
      </c>
      <c r="N975">
        <f t="shared" si="454"/>
        <v>22.968498959612337</v>
      </c>
      <c r="O975">
        <f t="shared" si="463"/>
        <v>-2.3800680334879734</v>
      </c>
      <c r="P975">
        <f t="shared" si="464"/>
        <v>20.588430926124364</v>
      </c>
      <c r="Q975">
        <f t="shared" si="465"/>
        <v>-873860144.04820085</v>
      </c>
      <c r="R975">
        <f t="shared" si="466"/>
        <v>0</v>
      </c>
      <c r="S975">
        <f t="shared" si="467"/>
        <v>0</v>
      </c>
      <c r="U975">
        <f t="shared" si="455"/>
        <v>5.2359877559829888</v>
      </c>
      <c r="V975">
        <f t="shared" si="456"/>
        <v>-3.7578685051458818</v>
      </c>
      <c r="W975">
        <f t="shared" si="468"/>
        <v>-40.431827101758699</v>
      </c>
      <c r="X975">
        <f t="shared" si="457"/>
        <v>-35.19583934577571</v>
      </c>
      <c r="Y975" t="e">
        <f t="shared" si="458"/>
        <v>#NUM!</v>
      </c>
      <c r="Z975">
        <f t="shared" si="469"/>
        <v>2.380066046589095</v>
      </c>
      <c r="AA975" t="e">
        <f t="shared" si="459"/>
        <v>#NUM!</v>
      </c>
      <c r="AD975">
        <f t="shared" si="470"/>
        <v>-5.7463957785221342E-10</v>
      </c>
      <c r="AE975">
        <f t="shared" si="460"/>
        <v>-0.68884620249961348</v>
      </c>
      <c r="AF975">
        <f t="shared" si="461"/>
        <v>18.897211082609516</v>
      </c>
      <c r="AG975">
        <f t="shared" si="471"/>
        <v>2.380066046589095</v>
      </c>
      <c r="AH975">
        <f t="shared" si="472"/>
        <v>20.58843092612436</v>
      </c>
      <c r="AI975">
        <f t="shared" si="462"/>
        <v>0</v>
      </c>
    </row>
    <row r="976" spans="1:35" x14ac:dyDescent="0.3">
      <c r="A976">
        <f t="shared" si="483"/>
        <v>0.94199999999999995</v>
      </c>
      <c r="B976">
        <f t="shared" si="473"/>
        <v>1.4796900487346967</v>
      </c>
      <c r="C976">
        <f t="shared" si="478"/>
        <v>9.0980294631821279E-2</v>
      </c>
      <c r="D976">
        <f t="shared" si="474"/>
        <v>1479693.0992210717</v>
      </c>
      <c r="E976">
        <f t="shared" si="479"/>
        <v>0.18120576422003534</v>
      </c>
      <c r="F976">
        <f t="shared" si="475"/>
        <v>9603574309.520422</v>
      </c>
      <c r="G976" t="e">
        <f t="shared" si="476"/>
        <v>#NUM!</v>
      </c>
      <c r="H976" t="e">
        <f t="shared" si="477"/>
        <v>#NUM!</v>
      </c>
      <c r="I976">
        <f t="shared" si="480"/>
        <v>9.098011388416978E-2</v>
      </c>
      <c r="J976" t="e">
        <f t="shared" si="481"/>
        <v>#NUM!</v>
      </c>
      <c r="K976" t="e">
        <f t="shared" si="482"/>
        <v>#NUM!</v>
      </c>
      <c r="M976">
        <f t="shared" si="453"/>
        <v>22985424.175434422</v>
      </c>
      <c r="N976">
        <f t="shared" si="454"/>
        <v>22.985400501042967</v>
      </c>
      <c r="O976">
        <f t="shared" si="463"/>
        <v>-2.3971143250915596</v>
      </c>
      <c r="P976">
        <f t="shared" si="464"/>
        <v>20.588286175951406</v>
      </c>
      <c r="Q976">
        <f t="shared" si="465"/>
        <v>-873733661.79275906</v>
      </c>
      <c r="R976">
        <f t="shared" si="466"/>
        <v>0</v>
      </c>
      <c r="S976">
        <f t="shared" si="467"/>
        <v>0</v>
      </c>
      <c r="U976">
        <f t="shared" si="455"/>
        <v>5.2359877559829888</v>
      </c>
      <c r="V976">
        <f t="shared" si="456"/>
        <v>-3.7562977072482919</v>
      </c>
      <c r="W976">
        <f t="shared" si="468"/>
        <v>-41.115707552900083</v>
      </c>
      <c r="X976">
        <f t="shared" si="457"/>
        <v>-35.879719796917094</v>
      </c>
      <c r="Y976" t="e">
        <f t="shared" si="458"/>
        <v>#NUM!</v>
      </c>
      <c r="Z976">
        <f t="shared" si="469"/>
        <v>2.3971123384214592</v>
      </c>
      <c r="AA976" t="e">
        <f t="shared" si="459"/>
        <v>#NUM!</v>
      </c>
      <c r="AD976">
        <f t="shared" si="470"/>
        <v>-5.7463957785221342E-10</v>
      </c>
      <c r="AE976">
        <f t="shared" si="460"/>
        <v>-0.6889909529013426</v>
      </c>
      <c r="AF976">
        <f t="shared" si="461"/>
        <v>18.880164791005928</v>
      </c>
      <c r="AG976">
        <f t="shared" si="471"/>
        <v>2.3971123384214592</v>
      </c>
      <c r="AH976">
        <f t="shared" si="472"/>
        <v>20.588286175951403</v>
      </c>
      <c r="AI976">
        <f t="shared" si="462"/>
        <v>0</v>
      </c>
    </row>
    <row r="977" spans="1:35" x14ac:dyDescent="0.3">
      <c r="A977">
        <f t="shared" si="483"/>
        <v>0.94299999999999995</v>
      </c>
      <c r="B977">
        <f t="shared" si="473"/>
        <v>1.4812608466322865</v>
      </c>
      <c r="C977">
        <f t="shared" si="478"/>
        <v>8.9415899716125111E-2</v>
      </c>
      <c r="D977">
        <f t="shared" si="474"/>
        <v>1481263.8986894593</v>
      </c>
      <c r="E977">
        <f t="shared" si="479"/>
        <v>0.17811529079192392</v>
      </c>
      <c r="F977">
        <f t="shared" si="475"/>
        <v>9770205658.7241135</v>
      </c>
      <c r="G977" t="e">
        <f t="shared" si="476"/>
        <v>#NUM!</v>
      </c>
      <c r="H977" t="e">
        <f t="shared" si="477"/>
        <v>#NUM!</v>
      </c>
      <c r="I977">
        <f t="shared" si="480"/>
        <v>8.9415721866587042E-2</v>
      </c>
      <c r="J977" t="e">
        <f t="shared" si="481"/>
        <v>#NUM!</v>
      </c>
      <c r="K977" t="e">
        <f t="shared" si="482"/>
        <v>#NUM!</v>
      </c>
      <c r="M977">
        <f t="shared" si="453"/>
        <v>23002626.355405845</v>
      </c>
      <c r="N977">
        <f t="shared" si="454"/>
        <v>23.002602663669965</v>
      </c>
      <c r="O977">
        <f t="shared" si="463"/>
        <v>-2.4144587524589673</v>
      </c>
      <c r="P977">
        <f t="shared" si="464"/>
        <v>20.588143911210999</v>
      </c>
      <c r="Q977">
        <f t="shared" si="465"/>
        <v>-873609369.13883257</v>
      </c>
      <c r="R977">
        <f t="shared" si="466"/>
        <v>0</v>
      </c>
      <c r="S977">
        <f t="shared" si="467"/>
        <v>0</v>
      </c>
      <c r="U977">
        <f t="shared" si="455"/>
        <v>5.2359877559829888</v>
      </c>
      <c r="V977">
        <f t="shared" si="456"/>
        <v>-3.7547269093507021</v>
      </c>
      <c r="W977">
        <f t="shared" si="468"/>
        <v>-41.823511218108003</v>
      </c>
      <c r="X977">
        <f t="shared" si="457"/>
        <v>-36.587523462125013</v>
      </c>
      <c r="Y977" t="e">
        <f t="shared" si="458"/>
        <v>#NUM!</v>
      </c>
      <c r="Z977">
        <f t="shared" si="469"/>
        <v>2.4144567634422991</v>
      </c>
      <c r="AA977" t="e">
        <f t="shared" si="459"/>
        <v>#NUM!</v>
      </c>
      <c r="AD977">
        <f t="shared" si="470"/>
        <v>-5.7463957785221342E-10</v>
      </c>
      <c r="AE977">
        <f t="shared" si="460"/>
        <v>-0.68913321529518412</v>
      </c>
      <c r="AF977">
        <f t="shared" si="461"/>
        <v>18.862820363638523</v>
      </c>
      <c r="AG977">
        <f t="shared" si="471"/>
        <v>2.4144567634422991</v>
      </c>
      <c r="AH977">
        <f t="shared" si="472"/>
        <v>20.588143911210999</v>
      </c>
      <c r="AI977">
        <f t="shared" si="462"/>
        <v>0</v>
      </c>
    </row>
    <row r="978" spans="1:35" x14ac:dyDescent="0.3">
      <c r="A978">
        <f t="shared" si="483"/>
        <v>0.94399999999999995</v>
      </c>
      <c r="B978">
        <f t="shared" si="473"/>
        <v>1.4828316445298759</v>
      </c>
      <c r="C978">
        <f t="shared" si="478"/>
        <v>8.7851284175144151E-2</v>
      </c>
      <c r="D978">
        <f t="shared" si="474"/>
        <v>1482834.6981578467</v>
      </c>
      <c r="E978">
        <f t="shared" si="479"/>
        <v>0.17502305966696272</v>
      </c>
      <c r="F978">
        <f t="shared" si="475"/>
        <v>9942821393.4316788</v>
      </c>
      <c r="G978" t="e">
        <f t="shared" si="476"/>
        <v>#NUM!</v>
      </c>
      <c r="H978" t="e">
        <f t="shared" si="477"/>
        <v>#NUM!</v>
      </c>
      <c r="I978">
        <f t="shared" si="480"/>
        <v>8.785110968884341E-2</v>
      </c>
      <c r="J978" t="e">
        <f t="shared" si="481"/>
        <v>#NUM!</v>
      </c>
      <c r="K978" t="e">
        <f t="shared" si="482"/>
        <v>#NUM!</v>
      </c>
      <c r="M978">
        <f t="shared" si="453"/>
        <v>23020139.679853473</v>
      </c>
      <c r="N978">
        <f t="shared" si="454"/>
        <v>23.020115970464509</v>
      </c>
      <c r="O978">
        <f t="shared" si="463"/>
        <v>-2.4321118327971254</v>
      </c>
      <c r="P978">
        <f t="shared" si="464"/>
        <v>20.588004137667383</v>
      </c>
      <c r="Q978">
        <f t="shared" si="465"/>
        <v>-873487270.19213438</v>
      </c>
      <c r="R978">
        <f t="shared" si="466"/>
        <v>0</v>
      </c>
      <c r="S978">
        <f t="shared" si="467"/>
        <v>0</v>
      </c>
      <c r="U978">
        <f t="shared" si="455"/>
        <v>5.2359877559829888</v>
      </c>
      <c r="V978">
        <f t="shared" si="456"/>
        <v>-3.7531561114531131</v>
      </c>
      <c r="W978">
        <f t="shared" si="468"/>
        <v>-42.556519794547484</v>
      </c>
      <c r="X978">
        <f t="shared" si="457"/>
        <v>-37.320532038564494</v>
      </c>
      <c r="Y978" t="e">
        <f t="shared" si="458"/>
        <v>#NUM!</v>
      </c>
      <c r="Z978">
        <f t="shared" si="469"/>
        <v>2.4321098466397726</v>
      </c>
      <c r="AA978" t="e">
        <f t="shared" si="459"/>
        <v>#NUM!</v>
      </c>
      <c r="AD978">
        <f t="shared" si="470"/>
        <v>-5.7463957785221342E-10</v>
      </c>
      <c r="AE978">
        <f t="shared" si="460"/>
        <v>-0.68927299169811174</v>
      </c>
      <c r="AF978">
        <f t="shared" si="461"/>
        <v>18.845167283300363</v>
      </c>
      <c r="AG978">
        <f t="shared" si="471"/>
        <v>2.4321098466397726</v>
      </c>
      <c r="AH978">
        <f t="shared" si="472"/>
        <v>20.588004137667383</v>
      </c>
      <c r="AI978">
        <f t="shared" si="462"/>
        <v>0</v>
      </c>
    </row>
    <row r="979" spans="1:35" x14ac:dyDescent="0.3">
      <c r="A979">
        <f t="shared" si="483"/>
        <v>0.94499999999999995</v>
      </c>
      <c r="B979">
        <f t="shared" si="473"/>
        <v>1.4844024424274656</v>
      </c>
      <c r="C979">
        <f t="shared" si="478"/>
        <v>8.6286451869418787E-2</v>
      </c>
      <c r="D979">
        <f t="shared" si="474"/>
        <v>1484405.4976262341</v>
      </c>
      <c r="E979">
        <f t="shared" si="479"/>
        <v>0.17192910113524504</v>
      </c>
      <c r="F979">
        <f t="shared" si="475"/>
        <v>10121747921.148207</v>
      </c>
      <c r="G979" t="e">
        <f t="shared" si="476"/>
        <v>#NUM!</v>
      </c>
      <c r="H979" t="e">
        <f t="shared" si="477"/>
        <v>#NUM!</v>
      </c>
      <c r="I979">
        <f t="shared" si="480"/>
        <v>8.6286280515762551E-2</v>
      </c>
      <c r="J979" t="e">
        <f t="shared" si="481"/>
        <v>#NUM!</v>
      </c>
      <c r="K979" t="e">
        <f t="shared" si="482"/>
        <v>#NUM!</v>
      </c>
      <c r="M979">
        <f t="shared" si="453"/>
        <v>23037975.243324693</v>
      </c>
      <c r="N979">
        <f t="shared" si="454"/>
        <v>23.037951515962895</v>
      </c>
      <c r="O979">
        <f t="shared" si="463"/>
        <v>-2.4500846678553958</v>
      </c>
      <c r="P979">
        <f t="shared" si="464"/>
        <v>20.587866848107499</v>
      </c>
      <c r="Q979">
        <f t="shared" si="465"/>
        <v>-873367357.73810828</v>
      </c>
      <c r="R979">
        <f t="shared" si="466"/>
        <v>0</v>
      </c>
      <c r="S979">
        <f t="shared" si="467"/>
        <v>0</v>
      </c>
      <c r="U979">
        <f t="shared" si="455"/>
        <v>5.2359877559829888</v>
      </c>
      <c r="V979">
        <f t="shared" si="456"/>
        <v>-3.7515853135555233</v>
      </c>
      <c r="W979">
        <f t="shared" si="468"/>
        <v>-43.316108193567175</v>
      </c>
      <c r="X979">
        <f t="shared" si="457"/>
        <v>-38.080120437584185</v>
      </c>
      <c r="Y979" t="e">
        <f t="shared" si="458"/>
        <v>#NUM!</v>
      </c>
      <c r="Z979">
        <f t="shared" si="469"/>
        <v>2.450082681983655</v>
      </c>
      <c r="AA979" t="e">
        <f t="shared" si="459"/>
        <v>#NUM!</v>
      </c>
      <c r="AD979">
        <f t="shared" si="470"/>
        <v>-5.7463957785221342E-10</v>
      </c>
      <c r="AE979">
        <f t="shared" si="460"/>
        <v>-0.68941028154361228</v>
      </c>
      <c r="AF979">
        <f t="shared" si="461"/>
        <v>18.827194448242093</v>
      </c>
      <c r="AG979">
        <f t="shared" si="471"/>
        <v>2.450082681983655</v>
      </c>
      <c r="AH979">
        <f t="shared" si="472"/>
        <v>20.587866848107495</v>
      </c>
      <c r="AI979">
        <f t="shared" si="462"/>
        <v>0</v>
      </c>
    </row>
    <row r="980" spans="1:35" x14ac:dyDescent="0.3">
      <c r="A980">
        <f t="shared" si="483"/>
        <v>0.94599999999999995</v>
      </c>
      <c r="B980">
        <f t="shared" si="473"/>
        <v>1.4859732403250554</v>
      </c>
      <c r="C980">
        <f t="shared" si="478"/>
        <v>8.4721406660024895E-2</v>
      </c>
      <c r="D980">
        <f t="shared" si="474"/>
        <v>1485976.2970946219</v>
      </c>
      <c r="E980">
        <f t="shared" si="479"/>
        <v>0.16883344527391281</v>
      </c>
      <c r="F980">
        <f t="shared" si="475"/>
        <v>10307335843.186964</v>
      </c>
      <c r="G980" t="e">
        <f t="shared" si="476"/>
        <v>#NUM!</v>
      </c>
      <c r="H980" t="e">
        <f t="shared" si="477"/>
        <v>#NUM!</v>
      </c>
      <c r="I980">
        <f t="shared" si="480"/>
        <v>8.4721238208301505E-2</v>
      </c>
      <c r="J980" t="e">
        <f t="shared" si="481"/>
        <v>#NUM!</v>
      </c>
      <c r="K980" t="e">
        <f t="shared" si="482"/>
        <v>#NUM!</v>
      </c>
      <c r="M980">
        <f t="shared" si="453"/>
        <v>23056144.752582114</v>
      </c>
      <c r="N980">
        <f t="shared" si="454"/>
        <v>23.056121006916023</v>
      </c>
      <c r="O980">
        <f t="shared" si="463"/>
        <v>-2.468388962494779</v>
      </c>
      <c r="P980">
        <f t="shared" si="464"/>
        <v>20.587732044421244</v>
      </c>
      <c r="Q980">
        <f t="shared" si="465"/>
        <v>-873249632.53126454</v>
      </c>
      <c r="R980">
        <f t="shared" si="466"/>
        <v>0</v>
      </c>
      <c r="S980">
        <f t="shared" si="467"/>
        <v>0</v>
      </c>
      <c r="U980">
        <f t="shared" si="455"/>
        <v>5.2359877559829888</v>
      </c>
      <c r="V980">
        <f t="shared" si="456"/>
        <v>-3.7500145156579334</v>
      </c>
      <c r="W980">
        <f t="shared" si="468"/>
        <v>-44.103753171641742</v>
      </c>
      <c r="X980">
        <f t="shared" si="457"/>
        <v>-38.867765415658752</v>
      </c>
      <c r="Y980" t="e">
        <f t="shared" si="458"/>
        <v>#NUM!</v>
      </c>
      <c r="Z980">
        <f t="shared" si="469"/>
        <v>2.4683869741910258</v>
      </c>
      <c r="AA980" t="e">
        <f t="shared" si="459"/>
        <v>#NUM!</v>
      </c>
      <c r="AD980">
        <f t="shared" si="470"/>
        <v>-5.7463957785221342E-10</v>
      </c>
      <c r="AE980">
        <f t="shared" si="460"/>
        <v>-0.68954508279785343</v>
      </c>
      <c r="AF980">
        <f t="shared" si="461"/>
        <v>18.808890153602711</v>
      </c>
      <c r="AG980">
        <f t="shared" si="471"/>
        <v>2.4683869741910258</v>
      </c>
      <c r="AH980">
        <f t="shared" si="472"/>
        <v>20.587732044421244</v>
      </c>
      <c r="AI980">
        <f t="shared" si="462"/>
        <v>0</v>
      </c>
    </row>
    <row r="981" spans="1:35" x14ac:dyDescent="0.3">
      <c r="A981">
        <f t="shared" si="483"/>
        <v>0.94699999999999995</v>
      </c>
      <c r="B981">
        <f t="shared" si="473"/>
        <v>1.4875440382226448</v>
      </c>
      <c r="C981">
        <f t="shared" si="478"/>
        <v>8.3156152408564318E-2</v>
      </c>
      <c r="D981">
        <f t="shared" si="474"/>
        <v>1487547.0965630093</v>
      </c>
      <c r="E981">
        <f t="shared" si="479"/>
        <v>0.16573612355354017</v>
      </c>
      <c r="F981">
        <f t="shared" si="475"/>
        <v>10499962136.729815</v>
      </c>
      <c r="G981" t="e">
        <f t="shared" si="476"/>
        <v>#NUM!</v>
      </c>
      <c r="H981" t="e">
        <f t="shared" si="477"/>
        <v>#NUM!</v>
      </c>
      <c r="I981">
        <f t="shared" si="480"/>
        <v>8.3155987324018826E-2</v>
      </c>
      <c r="J981" t="e">
        <f t="shared" si="481"/>
        <v>#NUM!</v>
      </c>
      <c r="K981" t="e">
        <f t="shared" si="482"/>
        <v>#NUM!</v>
      </c>
      <c r="M981">
        <f t="shared" si="453"/>
        <v>23074660.562715143</v>
      </c>
      <c r="N981">
        <f t="shared" si="454"/>
        <v>23.074636798400942</v>
      </c>
      <c r="O981">
        <f t="shared" si="463"/>
        <v>-2.4870370696334394</v>
      </c>
      <c r="P981">
        <f t="shared" si="464"/>
        <v>20.587599728767501</v>
      </c>
      <c r="Q981">
        <f t="shared" si="465"/>
        <v>-873134095.5765053</v>
      </c>
      <c r="R981">
        <f t="shared" si="466"/>
        <v>0</v>
      </c>
      <c r="S981">
        <f t="shared" si="467"/>
        <v>0</v>
      </c>
      <c r="U981">
        <f t="shared" si="455"/>
        <v>5.2359877559829888</v>
      </c>
      <c r="V981">
        <f t="shared" si="456"/>
        <v>-3.748443717760344</v>
      </c>
      <c r="W981">
        <f t="shared" si="468"/>
        <v>-44.921042938402934</v>
      </c>
      <c r="X981">
        <f t="shared" si="457"/>
        <v>-39.685055182419944</v>
      </c>
      <c r="Y981" t="e">
        <f t="shared" si="458"/>
        <v>#NUM!</v>
      </c>
      <c r="Z981">
        <f t="shared" si="469"/>
        <v>2.4870350843959725</v>
      </c>
      <c r="AA981" t="e">
        <f t="shared" si="459"/>
        <v>#NUM!</v>
      </c>
      <c r="AD981">
        <f t="shared" si="470"/>
        <v>-5.7463957785221342E-10</v>
      </c>
      <c r="AE981">
        <f t="shared" si="460"/>
        <v>-0.68967740151788082</v>
      </c>
      <c r="AF981">
        <f t="shared" si="461"/>
        <v>18.790242046464051</v>
      </c>
      <c r="AG981">
        <f t="shared" si="471"/>
        <v>2.4870350843959725</v>
      </c>
      <c r="AH981">
        <f t="shared" si="472"/>
        <v>20.587599728767504</v>
      </c>
      <c r="AI981">
        <f t="shared" si="462"/>
        <v>0</v>
      </c>
    </row>
    <row r="982" spans="1:35" x14ac:dyDescent="0.3">
      <c r="A982">
        <f t="shared" si="483"/>
        <v>0.94799999999999995</v>
      </c>
      <c r="B982">
        <f t="shared" si="473"/>
        <v>1.4891148361202347</v>
      </c>
      <c r="C982">
        <f t="shared" si="478"/>
        <v>8.1590692977153198E-2</v>
      </c>
      <c r="D982">
        <f t="shared" si="474"/>
        <v>1489117.8960313969</v>
      </c>
      <c r="E982">
        <f t="shared" si="479"/>
        <v>0.16263716585498084</v>
      </c>
      <c r="F982">
        <f t="shared" si="475"/>
        <v>10700032879.029976</v>
      </c>
      <c r="G982" t="e">
        <f t="shared" si="476"/>
        <v>#NUM!</v>
      </c>
      <c r="H982" t="e">
        <f t="shared" si="477"/>
        <v>#NUM!</v>
      </c>
      <c r="I982">
        <f t="shared" si="480"/>
        <v>8.1590530796973162E-2</v>
      </c>
      <c r="J982" t="e">
        <f t="shared" si="481"/>
        <v>#NUM!</v>
      </c>
      <c r="K982" t="e">
        <f t="shared" si="482"/>
        <v>#NUM!</v>
      </c>
      <c r="M982">
        <f t="shared" ref="M982:M1041" si="484">alpha*LN(F982)</f>
        <v>23093535.744728744</v>
      </c>
      <c r="N982">
        <f t="shared" ref="N982:N1041" si="485">(LN(cat0)+LN(C982)+M982)/(alpha-1)</f>
        <v>23.093511961409547</v>
      </c>
      <c r="O982">
        <f t="shared" si="463"/>
        <v>-2.5060420679004602</v>
      </c>
      <c r="P982">
        <f t="shared" si="464"/>
        <v>20.587469893509088</v>
      </c>
      <c r="Q982">
        <f t="shared" si="465"/>
        <v>-873020739.34201109</v>
      </c>
      <c r="R982">
        <f t="shared" si="466"/>
        <v>0</v>
      </c>
      <c r="S982">
        <f t="shared" si="467"/>
        <v>0</v>
      </c>
      <c r="U982">
        <f t="shared" ref="U982:U1041" si="486">ea</f>
        <v>5.2359877559829888</v>
      </c>
      <c r="V982">
        <f t="shared" ref="V982:V1041" si="487">$W$4+B982</f>
        <v>-3.7468729198627542</v>
      </c>
      <c r="W982">
        <f t="shared" si="468"/>
        <v>-45.769687873290835</v>
      </c>
      <c r="X982">
        <f t="shared" ref="X982:X1041" si="488">$W$5+W982</f>
        <v>-40.533700117307845</v>
      </c>
      <c r="Y982" t="e">
        <f t="shared" ref="Y982:Y1041" si="489">LN(V982) - LN($W$4)</f>
        <v>#NUM!</v>
      </c>
      <c r="Z982">
        <f t="shared" si="469"/>
        <v>2.5060400801695648</v>
      </c>
      <c r="AA982" t="e">
        <f t="shared" ref="AA982:AA1041" si="490">X982+Y982-Z982</f>
        <v>#NUM!</v>
      </c>
      <c r="AD982">
        <f t="shared" si="470"/>
        <v>-5.7463957785221342E-10</v>
      </c>
      <c r="AE982">
        <f t="shared" ref="AE982:AE1041" si="491">alpha/(alpha-1)*(LN(C982)-LN(E982))</f>
        <v>-0.68980723428287061</v>
      </c>
      <c r="AF982">
        <f t="shared" ref="AF982:AF1041" si="492">$E$18+LN(I982)</f>
        <v>18.77123704819703</v>
      </c>
      <c r="AG982">
        <f t="shared" si="471"/>
        <v>2.5060400801695648</v>
      </c>
      <c r="AH982">
        <f t="shared" si="472"/>
        <v>20.587469893509084</v>
      </c>
      <c r="AI982">
        <f t="shared" ref="AI982:AI1041" si="493">AH982-P982</f>
        <v>0</v>
      </c>
    </row>
    <row r="983" spans="1:35" x14ac:dyDescent="0.3">
      <c r="A983">
        <f t="shared" si="483"/>
        <v>0.94899999999999995</v>
      </c>
      <c r="B983">
        <f t="shared" si="473"/>
        <v>1.4906856340178243</v>
      </c>
      <c r="C983">
        <f t="shared" si="478"/>
        <v>8.0025032228415435E-2</v>
      </c>
      <c r="D983">
        <f t="shared" si="474"/>
        <v>1490688.6954997845</v>
      </c>
      <c r="E983">
        <f t="shared" si="479"/>
        <v>0.15953660299318576</v>
      </c>
      <c r="F983">
        <f t="shared" si="475"/>
        <v>10907985937.715345</v>
      </c>
      <c r="G983" t="e">
        <f t="shared" si="476"/>
        <v>#NUM!</v>
      </c>
      <c r="H983" t="e">
        <f t="shared" si="477"/>
        <v>#NUM!</v>
      </c>
      <c r="I983">
        <f t="shared" si="480"/>
        <v>8.0024873185837189E-2</v>
      </c>
      <c r="J983" t="e">
        <f t="shared" si="481"/>
        <v>#NUM!</v>
      </c>
      <c r="K983" t="e">
        <f t="shared" si="482"/>
        <v>#NUM!</v>
      </c>
      <c r="M983">
        <f t="shared" si="484"/>
        <v>23112784.125518259</v>
      </c>
      <c r="N983">
        <f t="shared" si="485"/>
        <v>23.112760322823352</v>
      </c>
      <c r="O983">
        <f t="shared" ref="O983:O1041" si="494">LN(I983)</f>
        <v>-2.5254177778092881</v>
      </c>
      <c r="P983">
        <f t="shared" ref="P983:P1041" si="495">N983+O983</f>
        <v>20.587342545014064</v>
      </c>
      <c r="Q983">
        <f t="shared" ref="Q983:Q1041" si="496">P983-EXP(P983)</f>
        <v>-872909568.5411042</v>
      </c>
      <c r="R983">
        <f t="shared" ref="R983:R1041" si="497">EXP(Q983)</f>
        <v>0</v>
      </c>
      <c r="S983">
        <f t="shared" ref="S983:S1041" si="498">IFERROR(P983-LN(J983),0)</f>
        <v>0</v>
      </c>
      <c r="U983">
        <f t="shared" si="486"/>
        <v>5.2359877559829888</v>
      </c>
      <c r="V983">
        <f t="shared" si="487"/>
        <v>-3.7453021219651648</v>
      </c>
      <c r="W983">
        <f t="shared" ref="W983:W1041" si="499">V983*TAN(B983)</f>
        <v>-46.651532502984793</v>
      </c>
      <c r="X983">
        <f t="shared" si="488"/>
        <v>-41.415544747001803</v>
      </c>
      <c r="Y983" t="e">
        <f t="shared" si="489"/>
        <v>#NUM!</v>
      </c>
      <c r="Z983">
        <f t="shared" ref="Z983:Z1041" si="500">-LN(C983)</f>
        <v>2.5254157903969512</v>
      </c>
      <c r="AA983" t="e">
        <f t="shared" si="490"/>
        <v>#NUM!</v>
      </c>
      <c r="AD983">
        <f t="shared" ref="AD983:AD1041" si="501">$D$14</f>
        <v>-5.7463957785221342E-10</v>
      </c>
      <c r="AE983">
        <f t="shared" si="491"/>
        <v>-0.68993458309645095</v>
      </c>
      <c r="AF983">
        <f t="shared" si="492"/>
        <v>18.751861338288201</v>
      </c>
      <c r="AG983">
        <f t="shared" ref="AG983:AG1041" si="502">-LN(C983)</f>
        <v>2.5254157903969512</v>
      </c>
      <c r="AH983">
        <f t="shared" ref="AH983:AH1041" si="503">SUM(AD983:AG983)</f>
        <v>20.587342545014064</v>
      </c>
      <c r="AI983">
        <f t="shared" si="493"/>
        <v>0</v>
      </c>
    </row>
    <row r="984" spans="1:35" x14ac:dyDescent="0.3">
      <c r="A984">
        <f t="shared" si="483"/>
        <v>0.95</v>
      </c>
      <c r="B984">
        <f t="shared" si="473"/>
        <v>1.4922564319154139</v>
      </c>
      <c r="C984">
        <f t="shared" si="478"/>
        <v>7.8459174025470785E-2</v>
      </c>
      <c r="D984">
        <f t="shared" si="474"/>
        <v>1492259.4949681719</v>
      </c>
      <c r="E984">
        <f t="shared" si="479"/>
        <v>0.15643446579942402</v>
      </c>
      <c r="F984">
        <f t="shared" si="475"/>
        <v>11124294209.127882</v>
      </c>
      <c r="G984" t="e">
        <f t="shared" si="476"/>
        <v>#NUM!</v>
      </c>
      <c r="H984" t="e">
        <f t="shared" si="477"/>
        <v>#NUM!</v>
      </c>
      <c r="I984">
        <f t="shared" si="480"/>
        <v>7.8459018121683322E-2</v>
      </c>
      <c r="J984" t="e">
        <f t="shared" si="481"/>
        <v>#NUM!</v>
      </c>
      <c r="K984" t="e">
        <f t="shared" si="482"/>
        <v>#NUM!</v>
      </c>
      <c r="M984">
        <f t="shared" si="484"/>
        <v>23132420.353507273</v>
      </c>
      <c r="N984">
        <f t="shared" si="485"/>
        <v>23.132396531051292</v>
      </c>
      <c r="O984">
        <f t="shared" si="494"/>
        <v>-2.5451788526598249</v>
      </c>
      <c r="P984">
        <f t="shared" si="495"/>
        <v>20.587217678391468</v>
      </c>
      <c r="Q984">
        <f t="shared" si="496"/>
        <v>-872800578.07378066</v>
      </c>
      <c r="R984">
        <f t="shared" si="497"/>
        <v>0</v>
      </c>
      <c r="S984">
        <f t="shared" si="498"/>
        <v>0</v>
      </c>
      <c r="U984">
        <f t="shared" si="486"/>
        <v>5.2359877559829888</v>
      </c>
      <c r="V984">
        <f t="shared" si="487"/>
        <v>-3.7437313240675749</v>
      </c>
      <c r="W984">
        <f t="shared" si="499"/>
        <v>-47.568568916129038</v>
      </c>
      <c r="X984">
        <f t="shared" si="488"/>
        <v>-42.332581160146049</v>
      </c>
      <c r="Y984" t="e">
        <f t="shared" si="489"/>
        <v>#NUM!</v>
      </c>
      <c r="Z984">
        <f t="shared" si="500"/>
        <v>2.5451768655889144</v>
      </c>
      <c r="AA984" t="e">
        <f t="shared" si="490"/>
        <v>#NUM!</v>
      </c>
      <c r="AD984">
        <f t="shared" si="501"/>
        <v>-5.7463957785221342E-10</v>
      </c>
      <c r="AE984">
        <f t="shared" si="491"/>
        <v>-0.69005945006047753</v>
      </c>
      <c r="AF984">
        <f t="shared" si="492"/>
        <v>18.732100263437665</v>
      </c>
      <c r="AG984">
        <f t="shared" si="502"/>
        <v>2.5451768655889144</v>
      </c>
      <c r="AH984">
        <f t="shared" si="503"/>
        <v>20.587217678391461</v>
      </c>
      <c r="AI984">
        <f t="shared" si="493"/>
        <v>0</v>
      </c>
    </row>
    <row r="985" spans="1:35" x14ac:dyDescent="0.3">
      <c r="A985">
        <f t="shared" si="483"/>
        <v>0.95099999999999996</v>
      </c>
      <c r="B985">
        <f t="shared" si="473"/>
        <v>1.4938272298130035</v>
      </c>
      <c r="C985">
        <f t="shared" si="478"/>
        <v>7.6893122231926445E-2</v>
      </c>
      <c r="D985">
        <f t="shared" si="474"/>
        <v>1493830.2944365595</v>
      </c>
      <c r="E985">
        <f t="shared" si="479"/>
        <v>0.15333078443072598</v>
      </c>
      <c r="F985">
        <f t="shared" si="475"/>
        <v>11349469243.645391</v>
      </c>
      <c r="G985" t="e">
        <f t="shared" si="476"/>
        <v>#NUM!</v>
      </c>
      <c r="H985" t="e">
        <f t="shared" si="477"/>
        <v>#NUM!</v>
      </c>
      <c r="I985">
        <f t="shared" si="480"/>
        <v>7.6892969468095401E-2</v>
      </c>
      <c r="J985" t="e">
        <f t="shared" si="481"/>
        <v>#NUM!</v>
      </c>
      <c r="K985" t="e">
        <f t="shared" si="482"/>
        <v>#NUM!</v>
      </c>
      <c r="M985">
        <f t="shared" si="484"/>
        <v>23152459.969542816</v>
      </c>
      <c r="N985">
        <f t="shared" si="485"/>
        <v>23.152436126924858</v>
      </c>
      <c r="O985">
        <f t="shared" si="494"/>
        <v>-2.5653408309920609</v>
      </c>
      <c r="P985">
        <f t="shared" si="495"/>
        <v>20.587095295932798</v>
      </c>
      <c r="Q985">
        <f t="shared" si="496"/>
        <v>-872693769.12661421</v>
      </c>
      <c r="R985">
        <f t="shared" si="497"/>
        <v>0</v>
      </c>
      <c r="S985">
        <f t="shared" si="498"/>
        <v>0</v>
      </c>
      <c r="U985">
        <f t="shared" si="486"/>
        <v>5.2359877559829888</v>
      </c>
      <c r="V985">
        <f t="shared" si="487"/>
        <v>-3.7421605261699851</v>
      </c>
      <c r="W985">
        <f t="shared" si="499"/>
        <v>-48.522951820675857</v>
      </c>
      <c r="X985">
        <f t="shared" si="488"/>
        <v>-43.286964064692867</v>
      </c>
      <c r="Y985" t="e">
        <f t="shared" si="489"/>
        <v>#NUM!</v>
      </c>
      <c r="Z985">
        <f t="shared" si="500"/>
        <v>2.5653388442866398</v>
      </c>
      <c r="AA985" t="e">
        <f t="shared" si="490"/>
        <v>#NUM!</v>
      </c>
      <c r="AD985">
        <f t="shared" si="501"/>
        <v>-5.7463957785221342E-10</v>
      </c>
      <c r="AE985">
        <f t="shared" si="491"/>
        <v>-0.69018183288463431</v>
      </c>
      <c r="AF985">
        <f t="shared" si="492"/>
        <v>18.711938285105429</v>
      </c>
      <c r="AG985">
        <f t="shared" si="502"/>
        <v>2.5653388442866398</v>
      </c>
      <c r="AH985">
        <f t="shared" si="503"/>
        <v>20.587095295932794</v>
      </c>
      <c r="AI985">
        <f t="shared" si="493"/>
        <v>0</v>
      </c>
    </row>
    <row r="986" spans="1:35" x14ac:dyDescent="0.3">
      <c r="A986">
        <f t="shared" si="483"/>
        <v>0.95199999999999996</v>
      </c>
      <c r="B986">
        <f t="shared" si="473"/>
        <v>1.4953980277105934</v>
      </c>
      <c r="C986">
        <f t="shared" si="478"/>
        <v>7.532688071186705E-2</v>
      </c>
      <c r="D986">
        <f t="shared" si="474"/>
        <v>1495401.0939049472</v>
      </c>
      <c r="E986">
        <f t="shared" si="479"/>
        <v>0.15022558974902361</v>
      </c>
      <c r="F986">
        <f t="shared" si="475"/>
        <v>11584065170.973022</v>
      </c>
      <c r="G986" t="e">
        <f t="shared" si="476"/>
        <v>#NUM!</v>
      </c>
      <c r="H986" t="e">
        <f t="shared" si="477"/>
        <v>#NUM!</v>
      </c>
      <c r="I986">
        <f t="shared" si="480"/>
        <v>7.5326731089134957E-2</v>
      </c>
      <c r="J986" t="e">
        <f t="shared" si="481"/>
        <v>#NUM!</v>
      </c>
      <c r="K986" t="e">
        <f t="shared" si="482"/>
        <v>#NUM!</v>
      </c>
      <c r="M986">
        <f t="shared" si="484"/>
        <v>23172919.471417502</v>
      </c>
      <c r="N986">
        <f t="shared" si="485"/>
        <v>23.172895608220159</v>
      </c>
      <c r="O986">
        <f t="shared" si="494"/>
        <v>-2.5859202126283187</v>
      </c>
      <c r="P986">
        <f t="shared" si="495"/>
        <v>20.586975395591839</v>
      </c>
      <c r="Q986">
        <f t="shared" si="496"/>
        <v>-872589139.11650705</v>
      </c>
      <c r="R986">
        <f t="shared" si="497"/>
        <v>0</v>
      </c>
      <c r="S986">
        <f t="shared" si="498"/>
        <v>0</v>
      </c>
      <c r="U986">
        <f t="shared" si="486"/>
        <v>5.2359877559829888</v>
      </c>
      <c r="V986">
        <f t="shared" si="487"/>
        <v>-3.7405897282723952</v>
      </c>
      <c r="W986">
        <f t="shared" si="499"/>
        <v>-49.517015483397458</v>
      </c>
      <c r="X986">
        <f t="shared" si="488"/>
        <v>-44.281027727414468</v>
      </c>
      <c r="Y986" t="e">
        <f t="shared" si="489"/>
        <v>#NUM!</v>
      </c>
      <c r="Z986">
        <f t="shared" si="500"/>
        <v>2.5859182263137486</v>
      </c>
      <c r="AA986" t="e">
        <f t="shared" si="490"/>
        <v>#NUM!</v>
      </c>
      <c r="AD986">
        <f t="shared" si="501"/>
        <v>-5.7463957785221342E-10</v>
      </c>
      <c r="AE986">
        <f t="shared" si="491"/>
        <v>-0.69030173361644076</v>
      </c>
      <c r="AF986">
        <f t="shared" si="492"/>
        <v>18.691358903469169</v>
      </c>
      <c r="AG986">
        <f t="shared" si="502"/>
        <v>2.5859182263137486</v>
      </c>
      <c r="AH986">
        <f t="shared" si="503"/>
        <v>20.586975395591836</v>
      </c>
      <c r="AI986">
        <f t="shared" si="493"/>
        <v>0</v>
      </c>
    </row>
    <row r="987" spans="1:35" x14ac:dyDescent="0.3">
      <c r="A987">
        <f t="shared" si="483"/>
        <v>0.95299999999999996</v>
      </c>
      <c r="B987">
        <f t="shared" si="473"/>
        <v>1.4969688256081828</v>
      </c>
      <c r="C987">
        <f t="shared" si="478"/>
        <v>7.3760453329846237E-2</v>
      </c>
      <c r="D987">
        <f t="shared" si="474"/>
        <v>1496971.8933733345</v>
      </c>
      <c r="E987">
        <f t="shared" si="479"/>
        <v>0.14711891263163324</v>
      </c>
      <c r="F987">
        <f t="shared" si="475"/>
        <v>11828683279.884212</v>
      </c>
      <c r="G987" t="e">
        <f t="shared" si="476"/>
        <v>#NUM!</v>
      </c>
      <c r="H987" t="e">
        <f t="shared" si="477"/>
        <v>#NUM!</v>
      </c>
      <c r="I987">
        <f t="shared" si="480"/>
        <v>7.3760306849331644E-2</v>
      </c>
      <c r="J987" t="e">
        <f t="shared" si="481"/>
        <v>#NUM!</v>
      </c>
      <c r="K987" t="e">
        <f t="shared" si="482"/>
        <v>#NUM!</v>
      </c>
      <c r="M987">
        <f t="shared" si="484"/>
        <v>23193816.399059668</v>
      </c>
      <c r="N987">
        <f t="shared" si="485"/>
        <v>23.193792514847999</v>
      </c>
      <c r="O987">
        <f t="shared" si="494"/>
        <v>-2.6069345396376304</v>
      </c>
      <c r="P987">
        <f t="shared" si="495"/>
        <v>20.586857975210368</v>
      </c>
      <c r="Q987">
        <f t="shared" si="496"/>
        <v>-872486685.37982035</v>
      </c>
      <c r="R987">
        <f t="shared" si="497"/>
        <v>0</v>
      </c>
      <c r="S987">
        <f t="shared" si="498"/>
        <v>0</v>
      </c>
      <c r="U987">
        <f t="shared" si="486"/>
        <v>5.2359877559829888</v>
      </c>
      <c r="V987">
        <f t="shared" si="487"/>
        <v>-3.7390189303748063</v>
      </c>
      <c r="W987">
        <f t="shared" si="499"/>
        <v>-50.553292831887823</v>
      </c>
      <c r="X987">
        <f t="shared" si="488"/>
        <v>-45.317305075904834</v>
      </c>
      <c r="Y987" t="e">
        <f t="shared" si="489"/>
        <v>#NUM!</v>
      </c>
      <c r="Z987">
        <f t="shared" si="500"/>
        <v>2.6069325537406702</v>
      </c>
      <c r="AA987" t="e">
        <f t="shared" si="490"/>
        <v>#NUM!</v>
      </c>
      <c r="AD987">
        <f t="shared" si="501"/>
        <v>-5.7463957785221342E-10</v>
      </c>
      <c r="AE987">
        <f t="shared" si="491"/>
        <v>-0.69041915441552359</v>
      </c>
      <c r="AF987">
        <f t="shared" si="492"/>
        <v>18.670344576459858</v>
      </c>
      <c r="AG987">
        <f t="shared" si="502"/>
        <v>2.6069325537406702</v>
      </c>
      <c r="AH987">
        <f t="shared" si="503"/>
        <v>20.586857975210364</v>
      </c>
      <c r="AI987">
        <f t="shared" si="493"/>
        <v>0</v>
      </c>
    </row>
    <row r="988" spans="1:35" x14ac:dyDescent="0.3">
      <c r="A988">
        <f t="shared" si="483"/>
        <v>0.95399999999999996</v>
      </c>
      <c r="B988">
        <f t="shared" si="473"/>
        <v>1.4985396235057724</v>
      </c>
      <c r="C988">
        <f t="shared" si="478"/>
        <v>7.2193843950874928E-2</v>
      </c>
      <c r="D988">
        <f t="shared" si="474"/>
        <v>1498542.6928417222</v>
      </c>
      <c r="E988">
        <f t="shared" si="479"/>
        <v>0.14401078327971956</v>
      </c>
      <c r="F988">
        <f t="shared" si="475"/>
        <v>12083977202.043415</v>
      </c>
      <c r="G988" t="e">
        <f t="shared" si="476"/>
        <v>#NUM!</v>
      </c>
      <c r="H988" t="e">
        <f t="shared" si="477"/>
        <v>#NUM!</v>
      </c>
      <c r="I988">
        <f t="shared" si="480"/>
        <v>7.2193700613673667E-2</v>
      </c>
      <c r="J988" t="e">
        <f t="shared" si="481"/>
        <v>#NUM!</v>
      </c>
      <c r="K988" t="e">
        <f t="shared" si="482"/>
        <v>#NUM!</v>
      </c>
      <c r="M988">
        <f t="shared" si="484"/>
        <v>23215169.428991921</v>
      </c>
      <c r="N988">
        <f t="shared" si="485"/>
        <v>23.215145523312305</v>
      </c>
      <c r="O988">
        <f t="shared" si="494"/>
        <v>-2.6284024860078756</v>
      </c>
      <c r="P988">
        <f t="shared" si="495"/>
        <v>20.58674303730443</v>
      </c>
      <c r="Q988">
        <f t="shared" si="496"/>
        <v>-872386409.34786212</v>
      </c>
      <c r="R988">
        <f t="shared" si="497"/>
        <v>0</v>
      </c>
      <c r="S988">
        <f t="shared" si="498"/>
        <v>0</v>
      </c>
      <c r="U988">
        <f t="shared" si="486"/>
        <v>5.2359877559829888</v>
      </c>
      <c r="V988">
        <f t="shared" si="487"/>
        <v>-3.7374481324772164</v>
      </c>
      <c r="W988">
        <f t="shared" si="499"/>
        <v>-51.634537048132138</v>
      </c>
      <c r="X988">
        <f t="shared" si="488"/>
        <v>-46.398549292149148</v>
      </c>
      <c r="Y988" t="e">
        <f t="shared" si="489"/>
        <v>#NUM!</v>
      </c>
      <c r="Z988">
        <f t="shared" si="500"/>
        <v>2.6284005005568214</v>
      </c>
      <c r="AA988" t="e">
        <f t="shared" si="490"/>
        <v>#NUM!</v>
      </c>
      <c r="AD988">
        <f t="shared" si="501"/>
        <v>-5.7463957785221342E-10</v>
      </c>
      <c r="AE988">
        <f t="shared" si="491"/>
        <v>-0.6905340927673701</v>
      </c>
      <c r="AF988">
        <f t="shared" si="492"/>
        <v>18.648876630089614</v>
      </c>
      <c r="AG988">
        <f t="shared" si="502"/>
        <v>2.6284005005568214</v>
      </c>
      <c r="AH988">
        <f t="shared" si="503"/>
        <v>20.586743037304426</v>
      </c>
      <c r="AI988">
        <f t="shared" si="493"/>
        <v>0</v>
      </c>
    </row>
    <row r="989" spans="1:35" x14ac:dyDescent="0.3">
      <c r="A989">
        <f t="shared" si="483"/>
        <v>0.95499999999999996</v>
      </c>
      <c r="B989">
        <f t="shared" si="473"/>
        <v>1.5001104214033623</v>
      </c>
      <c r="C989">
        <f t="shared" si="478"/>
        <v>7.0627056440413769E-2</v>
      </c>
      <c r="D989">
        <f t="shared" si="474"/>
        <v>1500113.4923101098</v>
      </c>
      <c r="E989">
        <f t="shared" si="479"/>
        <v>0.14090123259945414</v>
      </c>
      <c r="F989">
        <f t="shared" si="475"/>
        <v>12350658613.097811</v>
      </c>
      <c r="G989" t="e">
        <f t="shared" si="476"/>
        <v>#NUM!</v>
      </c>
      <c r="H989" t="e">
        <f t="shared" si="477"/>
        <v>#NUM!</v>
      </c>
      <c r="I989">
        <f t="shared" si="480"/>
        <v>7.0626916015349123E-2</v>
      </c>
      <c r="J989" t="e">
        <f t="shared" si="481"/>
        <v>#NUM!</v>
      </c>
      <c r="K989" t="e">
        <f t="shared" si="482"/>
        <v>#NUM!</v>
      </c>
      <c r="M989">
        <f t="shared" si="484"/>
        <v>23236998.464569461</v>
      </c>
      <c r="N989">
        <f t="shared" si="485"/>
        <v>23.23697453694837</v>
      </c>
      <c r="O989">
        <f t="shared" si="494"/>
        <v>-2.6503439604626555</v>
      </c>
      <c r="P989">
        <f t="shared" si="495"/>
        <v>20.586630576485714</v>
      </c>
      <c r="Q989">
        <f t="shared" si="496"/>
        <v>-872288305.57234597</v>
      </c>
      <c r="R989">
        <f t="shared" si="497"/>
        <v>0</v>
      </c>
      <c r="S989">
        <f t="shared" si="498"/>
        <v>0</v>
      </c>
      <c r="U989">
        <f t="shared" si="486"/>
        <v>5.2359877559829888</v>
      </c>
      <c r="V989">
        <f t="shared" si="487"/>
        <v>-3.7358773345796266</v>
      </c>
      <c r="W989">
        <f t="shared" si="499"/>
        <v>-52.763746041216059</v>
      </c>
      <c r="X989">
        <f t="shared" si="488"/>
        <v>-47.52775828523307</v>
      </c>
      <c r="Y989" t="e">
        <f t="shared" si="489"/>
        <v>#NUM!</v>
      </c>
      <c r="Z989">
        <f t="shared" si="500"/>
        <v>2.6503419721990733</v>
      </c>
      <c r="AA989" t="e">
        <f t="shared" si="490"/>
        <v>#NUM!</v>
      </c>
      <c r="AD989">
        <f t="shared" si="501"/>
        <v>-5.7463957785221342E-10</v>
      </c>
      <c r="AE989">
        <f t="shared" si="491"/>
        <v>-0.69064655077355397</v>
      </c>
      <c r="AF989">
        <f t="shared" si="492"/>
        <v>18.626935155634833</v>
      </c>
      <c r="AG989">
        <f t="shared" si="502"/>
        <v>2.6503419721990733</v>
      </c>
      <c r="AH989">
        <f t="shared" si="503"/>
        <v>20.58663057648571</v>
      </c>
      <c r="AI989">
        <f t="shared" si="493"/>
        <v>0</v>
      </c>
    </row>
    <row r="990" spans="1:35" x14ac:dyDescent="0.3">
      <c r="A990">
        <f t="shared" si="483"/>
        <v>0.95599999999999996</v>
      </c>
      <c r="B990">
        <f t="shared" si="473"/>
        <v>1.5016812193009517</v>
      </c>
      <c r="C990">
        <f t="shared" si="478"/>
        <v>6.9060094664363594E-2</v>
      </c>
      <c r="D990">
        <f t="shared" si="474"/>
        <v>1501684.2917784972</v>
      </c>
      <c r="E990">
        <f t="shared" si="479"/>
        <v>0.13779029151145791</v>
      </c>
      <c r="F990">
        <f t="shared" si="475"/>
        <v>12629503885.299774</v>
      </c>
      <c r="G990" t="e">
        <f t="shared" si="476"/>
        <v>#NUM!</v>
      </c>
      <c r="H990" t="e">
        <f t="shared" si="477"/>
        <v>#NUM!</v>
      </c>
      <c r="I990">
        <f t="shared" si="480"/>
        <v>6.9059957616982484E-2</v>
      </c>
      <c r="J990" t="e">
        <f t="shared" si="481"/>
        <v>#NUM!</v>
      </c>
      <c r="K990" t="e">
        <f t="shared" si="482"/>
        <v>#NUM!</v>
      </c>
      <c r="M990">
        <f t="shared" si="484"/>
        <v>23259324.751181614</v>
      </c>
      <c r="N990">
        <f t="shared" si="485"/>
        <v>23.259300801124283</v>
      </c>
      <c r="O990">
        <f t="shared" si="494"/>
        <v>-2.6727802007334462</v>
      </c>
      <c r="P990">
        <f t="shared" si="495"/>
        <v>20.586520600390838</v>
      </c>
      <c r="Q990">
        <f t="shared" si="496"/>
        <v>-872192379.98359656</v>
      </c>
      <c r="R990">
        <f t="shared" si="497"/>
        <v>0</v>
      </c>
      <c r="S990">
        <f t="shared" si="498"/>
        <v>0</v>
      </c>
      <c r="U990">
        <f t="shared" si="486"/>
        <v>5.2359877559829888</v>
      </c>
      <c r="V990">
        <f t="shared" si="487"/>
        <v>-3.7343065366820372</v>
      </c>
      <c r="W990">
        <f t="shared" si="499"/>
        <v>-53.944190257223795</v>
      </c>
      <c r="X990">
        <f t="shared" si="488"/>
        <v>-48.708202501240805</v>
      </c>
      <c r="Y990" t="e">
        <f t="shared" si="489"/>
        <v>#NUM!</v>
      </c>
      <c r="Z990">
        <f t="shared" si="500"/>
        <v>2.6727782162658928</v>
      </c>
      <c r="AA990" t="e">
        <f t="shared" si="490"/>
        <v>#NUM!</v>
      </c>
      <c r="AD990">
        <f t="shared" si="501"/>
        <v>-5.7463957785221342E-10</v>
      </c>
      <c r="AE990">
        <f t="shared" si="491"/>
        <v>-0.69075653066446208</v>
      </c>
      <c r="AF990">
        <f t="shared" si="492"/>
        <v>18.604498915364044</v>
      </c>
      <c r="AG990">
        <f t="shared" si="502"/>
        <v>2.6727782162658928</v>
      </c>
      <c r="AH990">
        <f t="shared" si="503"/>
        <v>20.586520600390834</v>
      </c>
      <c r="AI990">
        <f t="shared" si="493"/>
        <v>0</v>
      </c>
    </row>
    <row r="991" spans="1:35" x14ac:dyDescent="0.3">
      <c r="A991">
        <f t="shared" si="483"/>
        <v>0.95699999999999996</v>
      </c>
      <c r="B991">
        <f t="shared" si="473"/>
        <v>1.5032520171985415</v>
      </c>
      <c r="C991">
        <f t="shared" si="478"/>
        <v>6.7492962489053634E-2</v>
      </c>
      <c r="D991">
        <f t="shared" si="474"/>
        <v>1503255.0912468848</v>
      </c>
      <c r="E991">
        <f t="shared" si="479"/>
        <v>0.13467799025834715</v>
      </c>
      <c r="F991">
        <f t="shared" si="475"/>
        <v>12921361676.561621</v>
      </c>
      <c r="G991" t="e">
        <f t="shared" si="476"/>
        <v>#NUM!</v>
      </c>
      <c r="H991" t="e">
        <f t="shared" si="477"/>
        <v>#NUM!</v>
      </c>
      <c r="I991">
        <f t="shared" si="480"/>
        <v>6.7492828588132853E-2</v>
      </c>
      <c r="J991" t="e">
        <f t="shared" si="481"/>
        <v>#NUM!</v>
      </c>
      <c r="K991" t="e">
        <f t="shared" si="482"/>
        <v>#NUM!</v>
      </c>
      <c r="M991">
        <f t="shared" si="484"/>
        <v>23282171.004817873</v>
      </c>
      <c r="N991">
        <f t="shared" si="485"/>
        <v>23.282147031806812</v>
      </c>
      <c r="O991">
        <f t="shared" si="494"/>
        <v>-2.6957339298866274</v>
      </c>
      <c r="P991">
        <f t="shared" si="495"/>
        <v>20.586413101920183</v>
      </c>
      <c r="Q991">
        <f t="shared" si="496"/>
        <v>-872098625.67383862</v>
      </c>
      <c r="R991">
        <f t="shared" si="497"/>
        <v>0</v>
      </c>
      <c r="S991">
        <f t="shared" si="498"/>
        <v>0</v>
      </c>
      <c r="U991">
        <f t="shared" si="486"/>
        <v>5.2359877559829888</v>
      </c>
      <c r="V991">
        <f t="shared" si="487"/>
        <v>-3.7327357387844473</v>
      </c>
      <c r="W991">
        <f t="shared" si="499"/>
        <v>-55.179444369588985</v>
      </c>
      <c r="X991">
        <f t="shared" si="488"/>
        <v>-49.943456613605996</v>
      </c>
      <c r="Y991" t="e">
        <f t="shared" si="489"/>
        <v>#NUM!</v>
      </c>
      <c r="Z991">
        <f t="shared" si="500"/>
        <v>2.6957319459604716</v>
      </c>
      <c r="AA991" t="e">
        <f t="shared" si="490"/>
        <v>#NUM!</v>
      </c>
      <c r="AD991">
        <f t="shared" si="501"/>
        <v>-5.7463957785221342E-10</v>
      </c>
      <c r="AE991">
        <f t="shared" si="491"/>
        <v>-0.69086402967651295</v>
      </c>
      <c r="AF991">
        <f t="shared" si="492"/>
        <v>18.58154518621086</v>
      </c>
      <c r="AG991">
        <f t="shared" si="502"/>
        <v>2.6957319459604716</v>
      </c>
      <c r="AH991">
        <f t="shared" si="503"/>
        <v>20.586413101920179</v>
      </c>
      <c r="AI991">
        <f t="shared" si="493"/>
        <v>0</v>
      </c>
    </row>
    <row r="992" spans="1:35" x14ac:dyDescent="0.3">
      <c r="A992">
        <f t="shared" si="483"/>
        <v>0.95799999999999996</v>
      </c>
      <c r="B992">
        <f t="shared" si="473"/>
        <v>1.5048228150961311</v>
      </c>
      <c r="C992">
        <f t="shared" si="478"/>
        <v>6.5925663781235183E-2</v>
      </c>
      <c r="D992">
        <f t="shared" si="474"/>
        <v>1504825.8907152724</v>
      </c>
      <c r="E992">
        <f t="shared" si="479"/>
        <v>0.13156435978778791</v>
      </c>
      <c r="F992">
        <f t="shared" si="475"/>
        <v>13227161404.559029</v>
      </c>
      <c r="G992" t="e">
        <f t="shared" si="476"/>
        <v>#NUM!</v>
      </c>
      <c r="H992" t="e">
        <f t="shared" si="477"/>
        <v>#NUM!</v>
      </c>
      <c r="I992">
        <f t="shared" si="480"/>
        <v>6.5925532795452574E-2</v>
      </c>
      <c r="J992" t="e">
        <f t="shared" si="481"/>
        <v>#NUM!</v>
      </c>
      <c r="K992" t="e">
        <f t="shared" si="482"/>
        <v>#NUM!</v>
      </c>
      <c r="M992">
        <f t="shared" si="484"/>
        <v>23305561.540112227</v>
      </c>
      <c r="N992">
        <f t="shared" si="485"/>
        <v>23.305537543605634</v>
      </c>
      <c r="O992">
        <f t="shared" si="494"/>
        <v>-2.7192294649331608</v>
      </c>
      <c r="P992">
        <f t="shared" si="495"/>
        <v>20.586308078672474</v>
      </c>
      <c r="Q992">
        <f t="shared" si="496"/>
        <v>-872007039.8511951</v>
      </c>
      <c r="R992">
        <f t="shared" si="497"/>
        <v>0</v>
      </c>
      <c r="S992">
        <f t="shared" si="498"/>
        <v>0</v>
      </c>
      <c r="U992">
        <f t="shared" si="486"/>
        <v>5.2359877559829888</v>
      </c>
      <c r="V992">
        <f t="shared" si="487"/>
        <v>-3.7311649408868579</v>
      </c>
      <c r="W992">
        <f t="shared" si="499"/>
        <v>-56.473423496634268</v>
      </c>
      <c r="X992">
        <f t="shared" si="488"/>
        <v>-51.237435740651279</v>
      </c>
      <c r="Y992" t="e">
        <f t="shared" si="489"/>
        <v>#NUM!</v>
      </c>
      <c r="Z992">
        <f t="shared" si="500"/>
        <v>2.7192274780602914</v>
      </c>
      <c r="AA992" t="e">
        <f t="shared" si="490"/>
        <v>#NUM!</v>
      </c>
      <c r="AD992">
        <f t="shared" si="501"/>
        <v>-5.7463957785221342E-10</v>
      </c>
      <c r="AE992">
        <f t="shared" si="491"/>
        <v>-0.69096904997750697</v>
      </c>
      <c r="AF992">
        <f t="shared" si="492"/>
        <v>18.558049651164328</v>
      </c>
      <c r="AG992">
        <f t="shared" si="502"/>
        <v>2.7192274780602914</v>
      </c>
      <c r="AH992">
        <f t="shared" si="503"/>
        <v>20.58630807867247</v>
      </c>
      <c r="AI992">
        <f t="shared" si="493"/>
        <v>0</v>
      </c>
    </row>
    <row r="993" spans="1:35" x14ac:dyDescent="0.3">
      <c r="A993">
        <f t="shared" si="483"/>
        <v>0.95899999999999996</v>
      </c>
      <c r="B993">
        <f t="shared" si="473"/>
        <v>1.5063936129937208</v>
      </c>
      <c r="C993">
        <f t="shared" si="478"/>
        <v>6.4358202408069498E-2</v>
      </c>
      <c r="D993">
        <f t="shared" si="474"/>
        <v>1506396.69018366</v>
      </c>
      <c r="E993">
        <f t="shared" si="479"/>
        <v>0.12844943083005719</v>
      </c>
      <c r="F993">
        <f t="shared" si="475"/>
        <v>13547923184.672716</v>
      </c>
      <c r="G993" t="e">
        <f t="shared" si="476"/>
        <v>#NUM!</v>
      </c>
      <c r="H993" t="e">
        <f t="shared" si="477"/>
        <v>#NUM!</v>
      </c>
      <c r="I993">
        <f t="shared" si="480"/>
        <v>6.4358074570704207E-2</v>
      </c>
      <c r="J993" t="e">
        <f t="shared" si="481"/>
        <v>#NUM!</v>
      </c>
      <c r="K993" t="e">
        <f t="shared" si="482"/>
        <v>#NUM!</v>
      </c>
      <c r="M993">
        <f t="shared" si="484"/>
        <v>23329522.431520242</v>
      </c>
      <c r="N993">
        <f t="shared" si="485"/>
        <v>23.32949841095024</v>
      </c>
      <c r="O993">
        <f t="shared" si="494"/>
        <v>-2.7432928738576043</v>
      </c>
      <c r="P993">
        <f t="shared" si="495"/>
        <v>20.586205537092635</v>
      </c>
      <c r="Q993">
        <f t="shared" si="496"/>
        <v>-871917627.45401251</v>
      </c>
      <c r="R993">
        <f t="shared" si="497"/>
        <v>0</v>
      </c>
      <c r="S993">
        <f t="shared" si="498"/>
        <v>0</v>
      </c>
      <c r="U993">
        <f t="shared" si="486"/>
        <v>5.2359877559829888</v>
      </c>
      <c r="V993">
        <f t="shared" si="487"/>
        <v>-3.7295941429892681</v>
      </c>
      <c r="W993">
        <f t="shared" si="499"/>
        <v>-57.830424719243119</v>
      </c>
      <c r="X993">
        <f t="shared" si="488"/>
        <v>-52.594436963260129</v>
      </c>
      <c r="Y993" t="e">
        <f t="shared" si="489"/>
        <v>#NUM!</v>
      </c>
      <c r="Z993">
        <f t="shared" si="500"/>
        <v>2.7432908875141786</v>
      </c>
      <c r="AA993" t="e">
        <f t="shared" si="490"/>
        <v>#NUM!</v>
      </c>
      <c r="AD993">
        <f t="shared" si="501"/>
        <v>-5.7463957785221342E-10</v>
      </c>
      <c r="AE993">
        <f t="shared" si="491"/>
        <v>-0.69107159208679292</v>
      </c>
      <c r="AF993">
        <f t="shared" si="492"/>
        <v>18.533986242239884</v>
      </c>
      <c r="AG993">
        <f t="shared" si="502"/>
        <v>2.7432908875141786</v>
      </c>
      <c r="AH993">
        <f t="shared" si="503"/>
        <v>20.586205537092628</v>
      </c>
      <c r="AI993">
        <f t="shared" si="493"/>
        <v>0</v>
      </c>
    </row>
    <row r="994" spans="1:35" x14ac:dyDescent="0.3">
      <c r="A994">
        <f t="shared" si="483"/>
        <v>0.96</v>
      </c>
      <c r="B994">
        <f t="shared" ref="B994:B1041" si="504">(1-A994)*-theta0+A994*PI()/2</f>
        <v>1.5079644108913104</v>
      </c>
      <c r="C994">
        <f t="shared" si="478"/>
        <v>6.2790582237119433E-2</v>
      </c>
      <c r="D994">
        <f t="shared" ref="D994:D1041" si="505">alpha*(B994+theta0)</f>
        <v>1507967.4896520474</v>
      </c>
      <c r="E994">
        <f t="shared" si="479"/>
        <v>0.12533323435924229</v>
      </c>
      <c r="F994">
        <f t="shared" ref="F994:F1041" si="506">x_m_zeta/E994</f>
        <v>13884769118.879913</v>
      </c>
      <c r="G994" t="e">
        <f t="shared" ref="G994:G1041" si="507">(F994)^alpha</f>
        <v>#NUM!</v>
      </c>
      <c r="H994" t="e">
        <f t="shared" ref="H994:H1041" si="508">(cat0*C994*G994)^(1/(alpha-1))</f>
        <v>#NUM!</v>
      </c>
      <c r="I994">
        <f t="shared" si="480"/>
        <v>6.2790457549127501E-2</v>
      </c>
      <c r="J994" t="e">
        <f t="shared" si="481"/>
        <v>#NUM!</v>
      </c>
      <c r="K994" t="e">
        <f t="shared" si="482"/>
        <v>#NUM!</v>
      </c>
      <c r="M994">
        <f t="shared" si="484"/>
        <v>23354081.68352874</v>
      </c>
      <c r="N994">
        <f t="shared" si="485"/>
        <v>23.354057638299444</v>
      </c>
      <c r="O994">
        <f t="shared" si="494"/>
        <v>-2.7679521669081906</v>
      </c>
      <c r="P994">
        <f t="shared" si="495"/>
        <v>20.586105471391253</v>
      </c>
      <c r="Q994">
        <f t="shared" si="496"/>
        <v>-871830382.7682873</v>
      </c>
      <c r="R994">
        <f t="shared" si="497"/>
        <v>0</v>
      </c>
      <c r="S994">
        <f t="shared" si="498"/>
        <v>0</v>
      </c>
      <c r="U994">
        <f t="shared" si="486"/>
        <v>5.2359877559829888</v>
      </c>
      <c r="V994">
        <f t="shared" si="487"/>
        <v>-3.7280233450916782</v>
      </c>
      <c r="W994">
        <f t="shared" si="499"/>
        <v>-59.255174826179484</v>
      </c>
      <c r="X994">
        <f t="shared" si="488"/>
        <v>-54.019187070196494</v>
      </c>
      <c r="Y994" t="e">
        <f t="shared" si="489"/>
        <v>#NUM!</v>
      </c>
      <c r="Z994">
        <f t="shared" si="500"/>
        <v>2.7679501811308445</v>
      </c>
      <c r="AA994" t="e">
        <f t="shared" si="490"/>
        <v>#NUM!</v>
      </c>
      <c r="AD994">
        <f t="shared" si="501"/>
        <v>-5.7463957785221342E-10</v>
      </c>
      <c r="AE994">
        <f t="shared" si="491"/>
        <v>-0.69117165835425087</v>
      </c>
      <c r="AF994">
        <f t="shared" si="492"/>
        <v>18.509326949189298</v>
      </c>
      <c r="AG994">
        <f t="shared" si="502"/>
        <v>2.7679501811308445</v>
      </c>
      <c r="AH994">
        <f t="shared" si="503"/>
        <v>20.586105471391249</v>
      </c>
      <c r="AI994">
        <f t="shared" si="493"/>
        <v>0</v>
      </c>
    </row>
    <row r="995" spans="1:35" x14ac:dyDescent="0.3">
      <c r="A995">
        <f t="shared" si="483"/>
        <v>0.96099999999999997</v>
      </c>
      <c r="B995">
        <f t="shared" si="504"/>
        <v>1.5095352087889002</v>
      </c>
      <c r="C995">
        <f t="shared" ref="C995:C1041" si="509">COS(B995)</f>
        <v>6.1222807136339444E-2</v>
      </c>
      <c r="D995">
        <f t="shared" si="505"/>
        <v>1509538.2891204352</v>
      </c>
      <c r="E995">
        <f t="shared" ref="E995:E1041" si="510">SIN(D995)</f>
        <v>0.12221580043796376</v>
      </c>
      <c r="F995">
        <f t="shared" si="506"/>
        <v>14238936502.190453</v>
      </c>
      <c r="G995" t="e">
        <f t="shared" si="507"/>
        <v>#NUM!</v>
      </c>
      <c r="H995" t="e">
        <f t="shared" si="508"/>
        <v>#NUM!</v>
      </c>
      <c r="I995">
        <f t="shared" ref="I995:I1041" si="511">COS(D995-B995)</f>
        <v>6.1222685366259869E-2</v>
      </c>
      <c r="J995" t="e">
        <f t="shared" ref="J995:J1041" si="512">H995*I995</f>
        <v>#NUM!</v>
      </c>
      <c r="K995" t="e">
        <f t="shared" ref="K995:K1041" si="513">J995*EXP(-J995)</f>
        <v>#NUM!</v>
      </c>
      <c r="M995">
        <f t="shared" si="484"/>
        <v>23379269.435552381</v>
      </c>
      <c r="N995">
        <f t="shared" si="485"/>
        <v>23.379245365037772</v>
      </c>
      <c r="O995">
        <f t="shared" si="494"/>
        <v>-2.7932374822279238</v>
      </c>
      <c r="P995">
        <f t="shared" si="495"/>
        <v>20.586007882809849</v>
      </c>
      <c r="Q995">
        <f t="shared" si="496"/>
        <v>-871745306.22741342</v>
      </c>
      <c r="R995">
        <f t="shared" si="497"/>
        <v>0</v>
      </c>
      <c r="S995">
        <f t="shared" si="498"/>
        <v>0</v>
      </c>
      <c r="U995">
        <f t="shared" si="486"/>
        <v>5.2359877559829888</v>
      </c>
      <c r="V995">
        <f t="shared" si="487"/>
        <v>-3.7264525471940884</v>
      </c>
      <c r="W995">
        <f t="shared" si="499"/>
        <v>-60.752885404842587</v>
      </c>
      <c r="X995">
        <f t="shared" si="488"/>
        <v>-55.516897648859597</v>
      </c>
      <c r="Y995" t="e">
        <f t="shared" si="489"/>
        <v>#NUM!</v>
      </c>
      <c r="Z995">
        <f t="shared" si="500"/>
        <v>2.7932354932599828</v>
      </c>
      <c r="AA995" t="e">
        <f t="shared" si="490"/>
        <v>#NUM!</v>
      </c>
      <c r="AD995">
        <f t="shared" si="501"/>
        <v>-5.7463957785221342E-10</v>
      </c>
      <c r="AE995">
        <f t="shared" si="491"/>
        <v>-0.69126924374506271</v>
      </c>
      <c r="AF995">
        <f t="shared" si="492"/>
        <v>18.484041633869566</v>
      </c>
      <c r="AG995">
        <f t="shared" si="502"/>
        <v>2.7932354932599828</v>
      </c>
      <c r="AH995">
        <f t="shared" si="503"/>
        <v>20.586007882809845</v>
      </c>
      <c r="AI995">
        <f t="shared" si="493"/>
        <v>0</v>
      </c>
    </row>
    <row r="996" spans="1:35" x14ac:dyDescent="0.3">
      <c r="A996">
        <f t="shared" ref="A996:A1033" si="514">ROUND(A995+1/1000,3)</f>
        <v>0.96199999999999997</v>
      </c>
      <c r="B996">
        <f t="shared" si="504"/>
        <v>1.5111060066864896</v>
      </c>
      <c r="C996">
        <f t="shared" si="509"/>
        <v>5.9654880974067147E-2</v>
      </c>
      <c r="D996">
        <f t="shared" si="505"/>
        <v>1511109.0885888224</v>
      </c>
      <c r="E996">
        <f t="shared" si="510"/>
        <v>0.11909716098936599</v>
      </c>
      <c r="F996">
        <f t="shared" si="506"/>
        <v>14611792653.528728</v>
      </c>
      <c r="G996" t="e">
        <f t="shared" si="507"/>
        <v>#NUM!</v>
      </c>
      <c r="H996" t="e">
        <f t="shared" si="508"/>
        <v>#NUM!</v>
      </c>
      <c r="I996">
        <f t="shared" si="511"/>
        <v>5.9654762820012537E-2</v>
      </c>
      <c r="J996" t="e">
        <f t="shared" si="512"/>
        <v>#NUM!</v>
      </c>
      <c r="K996" t="e">
        <f t="shared" si="513"/>
        <v>#NUM!</v>
      </c>
      <c r="M996">
        <f t="shared" si="484"/>
        <v>23405118.16072356</v>
      </c>
      <c r="N996">
        <f t="shared" si="485"/>
        <v>23.405094064265136</v>
      </c>
      <c r="O996">
        <f t="shared" si="494"/>
        <v>-2.8191812875232691</v>
      </c>
      <c r="P996">
        <f t="shared" si="495"/>
        <v>20.585912776741868</v>
      </c>
      <c r="Q996">
        <f t="shared" si="496"/>
        <v>-871662401.89960921</v>
      </c>
      <c r="R996">
        <f t="shared" si="497"/>
        <v>0</v>
      </c>
      <c r="S996">
        <f t="shared" si="498"/>
        <v>0</v>
      </c>
      <c r="U996">
        <f t="shared" si="486"/>
        <v>5.2359877559829888</v>
      </c>
      <c r="V996">
        <f t="shared" si="487"/>
        <v>-3.7248817492964994</v>
      </c>
      <c r="W996">
        <f t="shared" si="499"/>
        <v>-62.329316630560427</v>
      </c>
      <c r="X996">
        <f t="shared" si="488"/>
        <v>-57.093328874577438</v>
      </c>
      <c r="Y996" t="e">
        <f t="shared" si="489"/>
        <v>#NUM!</v>
      </c>
      <c r="Z996">
        <f t="shared" si="500"/>
        <v>2.8191793068945308</v>
      </c>
      <c r="AA996" t="e">
        <f t="shared" si="490"/>
        <v>#NUM!</v>
      </c>
      <c r="AD996">
        <f t="shared" si="501"/>
        <v>-5.7463957785221342E-10</v>
      </c>
      <c r="AE996">
        <f t="shared" si="491"/>
        <v>-0.69136435815224706</v>
      </c>
      <c r="AF996">
        <f t="shared" si="492"/>
        <v>18.458097828574221</v>
      </c>
      <c r="AG996">
        <f t="shared" si="502"/>
        <v>2.8191793068945308</v>
      </c>
      <c r="AH996">
        <f t="shared" si="503"/>
        <v>20.585912776741864</v>
      </c>
      <c r="AI996">
        <f t="shared" si="493"/>
        <v>0</v>
      </c>
    </row>
    <row r="997" spans="1:35" x14ac:dyDescent="0.3">
      <c r="A997">
        <f t="shared" si="514"/>
        <v>0.96299999999999997</v>
      </c>
      <c r="B997">
        <f t="shared" si="504"/>
        <v>1.5126768045840793</v>
      </c>
      <c r="C997">
        <f t="shared" si="509"/>
        <v>5.8086807619011555E-2</v>
      </c>
      <c r="D997">
        <f t="shared" si="505"/>
        <v>1512679.88805721</v>
      </c>
      <c r="E997">
        <f t="shared" si="510"/>
        <v>0.1159773456376504</v>
      </c>
      <c r="F997">
        <f t="shared" si="506"/>
        <v>15004852994.631802</v>
      </c>
      <c r="G997" t="e">
        <f t="shared" si="507"/>
        <v>#NUM!</v>
      </c>
      <c r="H997" t="e">
        <f t="shared" si="508"/>
        <v>#NUM!</v>
      </c>
      <c r="I997">
        <f t="shared" si="511"/>
        <v>5.8086692384642168E-2</v>
      </c>
      <c r="J997" t="e">
        <f t="shared" si="512"/>
        <v>#NUM!</v>
      </c>
      <c r="K997" t="e">
        <f t="shared" si="513"/>
        <v>#NUM!</v>
      </c>
      <c r="M997">
        <f t="shared" si="484"/>
        <v>23431662.950338084</v>
      </c>
      <c r="N997">
        <f t="shared" si="485"/>
        <v>23.431638827242264</v>
      </c>
      <c r="O997">
        <f t="shared" si="494"/>
        <v>-2.8458186880954166</v>
      </c>
      <c r="P997">
        <f t="shared" si="495"/>
        <v>20.585820139146847</v>
      </c>
      <c r="Q997">
        <f t="shared" si="496"/>
        <v>-871581656.9292804</v>
      </c>
      <c r="R997">
        <f t="shared" si="497"/>
        <v>0</v>
      </c>
      <c r="S997">
        <f t="shared" si="498"/>
        <v>0</v>
      </c>
      <c r="U997">
        <f t="shared" si="486"/>
        <v>5.2359877559829888</v>
      </c>
      <c r="V997">
        <f t="shared" si="487"/>
        <v>-3.7233109513989096</v>
      </c>
      <c r="W997">
        <f t="shared" si="499"/>
        <v>-63.990851400096375</v>
      </c>
      <c r="X997">
        <f t="shared" si="488"/>
        <v>-58.754863644113385</v>
      </c>
      <c r="Y997" t="e">
        <f t="shared" si="489"/>
        <v>#NUM!</v>
      </c>
      <c r="Z997">
        <f t="shared" si="500"/>
        <v>2.8458167042631417</v>
      </c>
      <c r="AA997" t="e">
        <f t="shared" si="490"/>
        <v>#NUM!</v>
      </c>
      <c r="AD997">
        <f t="shared" si="501"/>
        <v>-5.7463957785221342E-10</v>
      </c>
      <c r="AE997">
        <f t="shared" si="491"/>
        <v>-0.69145699254372717</v>
      </c>
      <c r="AF997">
        <f t="shared" si="492"/>
        <v>18.431460428002072</v>
      </c>
      <c r="AG997">
        <f t="shared" si="502"/>
        <v>2.8458167042631417</v>
      </c>
      <c r="AH997">
        <f t="shared" si="503"/>
        <v>20.585820139146847</v>
      </c>
      <c r="AI997">
        <f t="shared" si="493"/>
        <v>0</v>
      </c>
    </row>
    <row r="998" spans="1:35" x14ac:dyDescent="0.3">
      <c r="A998">
        <f t="shared" si="514"/>
        <v>0.96399999999999997</v>
      </c>
      <c r="B998">
        <f t="shared" si="504"/>
        <v>1.5142476024816691</v>
      </c>
      <c r="C998">
        <f t="shared" si="509"/>
        <v>5.6518590940245535E-2</v>
      </c>
      <c r="D998">
        <f t="shared" si="505"/>
        <v>1514250.6875255979</v>
      </c>
      <c r="E998">
        <f t="shared" si="510"/>
        <v>0.11285638540496365</v>
      </c>
      <c r="F998">
        <f t="shared" si="506"/>
        <v>15419801154.857895</v>
      </c>
      <c r="G998" t="e">
        <f t="shared" si="507"/>
        <v>#NUM!</v>
      </c>
      <c r="H998" t="e">
        <f t="shared" si="508"/>
        <v>#NUM!</v>
      </c>
      <c r="I998">
        <f t="shared" si="511"/>
        <v>5.6518478626381624E-2</v>
      </c>
      <c r="J998" t="e">
        <f t="shared" si="512"/>
        <v>#NUM!</v>
      </c>
      <c r="K998" t="e">
        <f t="shared" si="513"/>
        <v>#NUM!</v>
      </c>
      <c r="M998">
        <f t="shared" si="484"/>
        <v>23458941.768641654</v>
      </c>
      <c r="N998">
        <f t="shared" si="485"/>
        <v>23.458917618176883</v>
      </c>
      <c r="O998">
        <f t="shared" si="494"/>
        <v>-2.8731876389664914</v>
      </c>
      <c r="P998">
        <f t="shared" si="495"/>
        <v>20.585729979210392</v>
      </c>
      <c r="Q998">
        <f t="shared" si="496"/>
        <v>-871503078.72306657</v>
      </c>
      <c r="R998">
        <f t="shared" si="497"/>
        <v>0</v>
      </c>
      <c r="S998">
        <f t="shared" si="498"/>
        <v>0</v>
      </c>
      <c r="U998">
        <f t="shared" si="486"/>
        <v>5.2359877559829888</v>
      </c>
      <c r="V998">
        <f t="shared" si="487"/>
        <v>-3.7217401535013197</v>
      </c>
      <c r="W998">
        <f t="shared" si="499"/>
        <v>-65.744581820735959</v>
      </c>
      <c r="X998">
        <f t="shared" si="488"/>
        <v>-60.50859406475297</v>
      </c>
      <c r="Y998" t="e">
        <f t="shared" si="489"/>
        <v>#NUM!</v>
      </c>
      <c r="Z998">
        <f t="shared" si="500"/>
        <v>2.8731856517623937</v>
      </c>
      <c r="AA998" t="e">
        <f t="shared" si="490"/>
        <v>#NUM!</v>
      </c>
      <c r="AD998">
        <f t="shared" si="501"/>
        <v>-5.7463957785221342E-10</v>
      </c>
      <c r="AE998">
        <f t="shared" si="491"/>
        <v>-0.69154714910835724</v>
      </c>
      <c r="AF998">
        <f t="shared" si="492"/>
        <v>18.404091477130997</v>
      </c>
      <c r="AG998">
        <f t="shared" si="502"/>
        <v>2.8731856517623937</v>
      </c>
      <c r="AH998">
        <f t="shared" si="503"/>
        <v>20.585729979210395</v>
      </c>
      <c r="AI998">
        <f t="shared" si="493"/>
        <v>0</v>
      </c>
    </row>
    <row r="999" spans="1:35" x14ac:dyDescent="0.3">
      <c r="A999">
        <f t="shared" si="514"/>
        <v>0.96499999999999997</v>
      </c>
      <c r="B999">
        <f t="shared" si="504"/>
        <v>1.5158184003792585</v>
      </c>
      <c r="C999">
        <f t="shared" si="509"/>
        <v>5.4950234807196255E-2</v>
      </c>
      <c r="D999">
        <f t="shared" si="505"/>
        <v>1515821.486993985</v>
      </c>
      <c r="E999">
        <f t="shared" si="510"/>
        <v>0.10973431201937629</v>
      </c>
      <c r="F999">
        <f t="shared" si="506"/>
        <v>15858513075.593594</v>
      </c>
      <c r="G999" t="e">
        <f t="shared" si="507"/>
        <v>#NUM!</v>
      </c>
      <c r="H999" t="e">
        <f t="shared" si="508"/>
        <v>#NUM!</v>
      </c>
      <c r="I999">
        <f t="shared" si="511"/>
        <v>5.4950125879593456E-2</v>
      </c>
      <c r="J999" t="e">
        <f t="shared" si="512"/>
        <v>#NUM!</v>
      </c>
      <c r="K999" t="e">
        <f t="shared" si="513"/>
        <v>#NUM!</v>
      </c>
      <c r="M999">
        <f t="shared" si="484"/>
        <v>23486995.782615155</v>
      </c>
      <c r="N999">
        <f t="shared" si="485"/>
        <v>23.486971604008716</v>
      </c>
      <c r="O999">
        <f t="shared" si="494"/>
        <v>-2.901329307332702</v>
      </c>
      <c r="P999">
        <f t="shared" si="495"/>
        <v>20.585642296676014</v>
      </c>
      <c r="Q999">
        <f t="shared" si="496"/>
        <v>-871426666.47274733</v>
      </c>
      <c r="R999">
        <f t="shared" si="497"/>
        <v>0</v>
      </c>
      <c r="S999">
        <f t="shared" si="498"/>
        <v>0</v>
      </c>
      <c r="U999">
        <f t="shared" si="486"/>
        <v>5.2359877559829888</v>
      </c>
      <c r="V999">
        <f t="shared" si="487"/>
        <v>-3.7201693556037303</v>
      </c>
      <c r="W999">
        <f t="shared" si="499"/>
        <v>-67.598410526076094</v>
      </c>
      <c r="X999">
        <f t="shared" si="488"/>
        <v>-62.362422770093104</v>
      </c>
      <c r="Y999" t="e">
        <f t="shared" si="489"/>
        <v>#NUM!</v>
      </c>
      <c r="Z999">
        <f t="shared" si="500"/>
        <v>2.9013273250352443</v>
      </c>
      <c r="AA999" t="e">
        <f t="shared" si="490"/>
        <v>#NUM!</v>
      </c>
      <c r="AD999">
        <f t="shared" si="501"/>
        <v>-5.7463957785221342E-10</v>
      </c>
      <c r="AE999">
        <f t="shared" si="491"/>
        <v>-0.69163483654938385</v>
      </c>
      <c r="AF999">
        <f t="shared" si="492"/>
        <v>18.375949808764787</v>
      </c>
      <c r="AG999">
        <f t="shared" si="502"/>
        <v>2.9013273250352443</v>
      </c>
      <c r="AH999">
        <f t="shared" si="503"/>
        <v>20.585642296676006</v>
      </c>
      <c r="AI999">
        <f t="shared" si="493"/>
        <v>0</v>
      </c>
    </row>
    <row r="1000" spans="1:35" x14ac:dyDescent="0.3">
      <c r="A1000">
        <f t="shared" si="514"/>
        <v>0.96599999999999997</v>
      </c>
      <c r="B1000">
        <f t="shared" si="504"/>
        <v>1.5173891982768484</v>
      </c>
      <c r="C1000">
        <f t="shared" si="509"/>
        <v>5.3381743089633414E-2</v>
      </c>
      <c r="D1000">
        <f t="shared" si="505"/>
        <v>1517392.2864623729</v>
      </c>
      <c r="E1000">
        <f t="shared" si="510"/>
        <v>0.10661115490619491</v>
      </c>
      <c r="F1000">
        <f t="shared" si="506"/>
        <v>16323085736.494785</v>
      </c>
      <c r="G1000" t="e">
        <f t="shared" si="507"/>
        <v>#NUM!</v>
      </c>
      <c r="H1000" t="e">
        <f t="shared" si="508"/>
        <v>#NUM!</v>
      </c>
      <c r="I1000">
        <f t="shared" si="511"/>
        <v>5.3381637084150758E-2</v>
      </c>
      <c r="J1000" t="e">
        <f t="shared" si="512"/>
        <v>#NUM!</v>
      </c>
      <c r="K1000" t="e">
        <f t="shared" si="513"/>
        <v>#NUM!</v>
      </c>
      <c r="M1000">
        <f t="shared" si="484"/>
        <v>23515869.761446919</v>
      </c>
      <c r="N1000">
        <f t="shared" si="485"/>
        <v>23.51584555388132</v>
      </c>
      <c r="O1000">
        <f t="shared" si="494"/>
        <v>-2.9302884669831322</v>
      </c>
      <c r="P1000">
        <f t="shared" si="495"/>
        <v>20.585557086898188</v>
      </c>
      <c r="Q1000">
        <f t="shared" si="496"/>
        <v>-871352415.56193364</v>
      </c>
      <c r="R1000">
        <f t="shared" si="497"/>
        <v>0</v>
      </c>
      <c r="S1000">
        <f t="shared" si="498"/>
        <v>0</v>
      </c>
      <c r="U1000">
        <f t="shared" si="486"/>
        <v>5.2359877559829888</v>
      </c>
      <c r="V1000">
        <f t="shared" si="487"/>
        <v>-3.7185985577061405</v>
      </c>
      <c r="W1000">
        <f t="shared" si="499"/>
        <v>-69.561169871074156</v>
      </c>
      <c r="X1000">
        <f t="shared" si="488"/>
        <v>-64.325182115091167</v>
      </c>
      <c r="Y1000" t="e">
        <f t="shared" si="489"/>
        <v>#NUM!</v>
      </c>
      <c r="Z1000">
        <f t="shared" si="500"/>
        <v>2.9302864811808376</v>
      </c>
      <c r="AA1000" t="e">
        <f t="shared" si="490"/>
        <v>#NUM!</v>
      </c>
      <c r="AD1000">
        <f t="shared" si="501"/>
        <v>-5.7463957785221342E-10</v>
      </c>
      <c r="AE1000">
        <f t="shared" si="491"/>
        <v>-0.69172004282236743</v>
      </c>
      <c r="AF1000">
        <f t="shared" si="492"/>
        <v>18.346990649114357</v>
      </c>
      <c r="AG1000">
        <f t="shared" si="502"/>
        <v>2.9302864811808376</v>
      </c>
      <c r="AH1000">
        <f t="shared" si="503"/>
        <v>20.585557086898184</v>
      </c>
      <c r="AI1000">
        <f t="shared" si="493"/>
        <v>0</v>
      </c>
    </row>
    <row r="1001" spans="1:35" x14ac:dyDescent="0.3">
      <c r="A1001">
        <f t="shared" si="514"/>
        <v>0.96699999999999997</v>
      </c>
      <c r="B1001">
        <f t="shared" si="504"/>
        <v>1.518959996174438</v>
      </c>
      <c r="C1001">
        <f t="shared" si="509"/>
        <v>5.1813119657662825E-2</v>
      </c>
      <c r="D1001">
        <f t="shared" si="505"/>
        <v>1518963.0859307603</v>
      </c>
      <c r="E1001">
        <f t="shared" si="510"/>
        <v>0.10348694604691577</v>
      </c>
      <c r="F1001">
        <f t="shared" si="506"/>
        <v>16815869908.960466</v>
      </c>
      <c r="G1001" t="e">
        <f t="shared" si="507"/>
        <v>#NUM!</v>
      </c>
      <c r="H1001" t="e">
        <f t="shared" si="508"/>
        <v>#NUM!</v>
      </c>
      <c r="I1001">
        <f t="shared" si="511"/>
        <v>5.1813017040089768E-2</v>
      </c>
      <c r="J1001" t="e">
        <f t="shared" si="512"/>
        <v>#NUM!</v>
      </c>
      <c r="K1001" t="e">
        <f t="shared" si="513"/>
        <v>#NUM!</v>
      </c>
      <c r="M1001">
        <f t="shared" si="484"/>
        <v>23545612.460493498</v>
      </c>
      <c r="N1001">
        <f t="shared" si="485"/>
        <v>23.545588223102495</v>
      </c>
      <c r="O1001">
        <f t="shared" si="494"/>
        <v>-2.9601138670755738</v>
      </c>
      <c r="P1001">
        <f t="shared" si="495"/>
        <v>20.585474356026921</v>
      </c>
      <c r="Q1001">
        <f t="shared" si="496"/>
        <v>-871280330.79765248</v>
      </c>
      <c r="R1001">
        <f t="shared" si="497"/>
        <v>0</v>
      </c>
      <c r="S1001">
        <f t="shared" si="498"/>
        <v>0</v>
      </c>
      <c r="U1001">
        <f t="shared" si="486"/>
        <v>5.2359877559829888</v>
      </c>
      <c r="V1001">
        <f t="shared" si="487"/>
        <v>-3.717027759808551</v>
      </c>
      <c r="W1001">
        <f t="shared" si="499"/>
        <v>-71.642762798917374</v>
      </c>
      <c r="X1001">
        <f t="shared" si="488"/>
        <v>-66.406775042934385</v>
      </c>
      <c r="Y1001" t="e">
        <f t="shared" si="489"/>
        <v>#NUM!</v>
      </c>
      <c r="Z1001">
        <f t="shared" si="500"/>
        <v>2.9601118865410037</v>
      </c>
      <c r="AA1001" t="e">
        <f t="shared" si="490"/>
        <v>#NUM!</v>
      </c>
      <c r="AD1001">
        <f t="shared" si="501"/>
        <v>-5.7463957785221342E-10</v>
      </c>
      <c r="AE1001">
        <f t="shared" si="491"/>
        <v>-0.69180277896135933</v>
      </c>
      <c r="AF1001">
        <f t="shared" si="492"/>
        <v>18.317165249021915</v>
      </c>
      <c r="AG1001">
        <f t="shared" si="502"/>
        <v>2.9601118865410037</v>
      </c>
      <c r="AH1001">
        <f t="shared" si="503"/>
        <v>20.585474356026921</v>
      </c>
      <c r="AI1001">
        <f t="shared" si="493"/>
        <v>0</v>
      </c>
    </row>
    <row r="1002" spans="1:35" x14ac:dyDescent="0.3">
      <c r="A1002">
        <f t="shared" si="514"/>
        <v>0.96799999999999997</v>
      </c>
      <c r="B1002">
        <f t="shared" si="504"/>
        <v>1.5205307940720276</v>
      </c>
      <c r="C1002">
        <f t="shared" si="509"/>
        <v>5.0244368381714373E-2</v>
      </c>
      <c r="D1002">
        <f t="shared" si="505"/>
        <v>1520533.8853991479</v>
      </c>
      <c r="E1002">
        <f t="shared" si="510"/>
        <v>0.10036171558171153</v>
      </c>
      <c r="F1002">
        <f t="shared" si="506"/>
        <v>17339510508.702976</v>
      </c>
      <c r="G1002" t="e">
        <f t="shared" si="507"/>
        <v>#NUM!</v>
      </c>
      <c r="H1002" t="e">
        <f t="shared" si="508"/>
        <v>#NUM!</v>
      </c>
      <c r="I1002">
        <f t="shared" si="511"/>
        <v>5.0244268687784623E-2</v>
      </c>
      <c r="J1002" t="e">
        <f t="shared" si="512"/>
        <v>#NUM!</v>
      </c>
      <c r="K1002" t="e">
        <f t="shared" si="513"/>
        <v>#NUM!</v>
      </c>
      <c r="M1002">
        <f t="shared" si="484"/>
        <v>23576277.155128736</v>
      </c>
      <c r="N1002">
        <f t="shared" si="485"/>
        <v>23.576252886992808</v>
      </c>
      <c r="O1002">
        <f t="shared" si="494"/>
        <v>-2.9908587945123131</v>
      </c>
      <c r="P1002">
        <f t="shared" si="495"/>
        <v>20.585394092480495</v>
      </c>
      <c r="Q1002">
        <f t="shared" si="496"/>
        <v>-871210401.55322146</v>
      </c>
      <c r="R1002">
        <f t="shared" si="497"/>
        <v>0</v>
      </c>
      <c r="S1002">
        <f t="shared" si="498"/>
        <v>0</v>
      </c>
      <c r="U1002">
        <f t="shared" si="486"/>
        <v>5.2359877559829888</v>
      </c>
      <c r="V1002">
        <f t="shared" si="487"/>
        <v>-3.7154569619109612</v>
      </c>
      <c r="W1002">
        <f t="shared" si="499"/>
        <v>-73.854330120437538</v>
      </c>
      <c r="X1002">
        <f t="shared" si="488"/>
        <v>-68.618342364454548</v>
      </c>
      <c r="Y1002" t="e">
        <f t="shared" si="489"/>
        <v>#NUM!</v>
      </c>
      <c r="Z1002">
        <f t="shared" si="500"/>
        <v>2.9908568103291726</v>
      </c>
      <c r="AA1002" t="e">
        <f t="shared" si="490"/>
        <v>#NUM!</v>
      </c>
      <c r="AD1002">
        <f t="shared" si="501"/>
        <v>-5.7463957785221342E-10</v>
      </c>
      <c r="AE1002">
        <f t="shared" si="491"/>
        <v>-0.69188303885921387</v>
      </c>
      <c r="AF1002">
        <f t="shared" si="492"/>
        <v>18.286420321585176</v>
      </c>
      <c r="AG1002">
        <f t="shared" si="502"/>
        <v>2.9908568103291726</v>
      </c>
      <c r="AH1002">
        <f t="shared" si="503"/>
        <v>20.585394092480495</v>
      </c>
      <c r="AI1002">
        <f t="shared" si="493"/>
        <v>0</v>
      </c>
    </row>
    <row r="1003" spans="1:35" x14ac:dyDescent="0.3">
      <c r="A1003">
        <f t="shared" si="514"/>
        <v>0.96899999999999997</v>
      </c>
      <c r="B1003">
        <f t="shared" si="504"/>
        <v>1.5221015919696173</v>
      </c>
      <c r="C1003">
        <f t="shared" si="509"/>
        <v>4.8675493132533644E-2</v>
      </c>
      <c r="D1003">
        <f t="shared" si="505"/>
        <v>1522104.6848675355</v>
      </c>
      <c r="E1003">
        <f t="shared" si="510"/>
        <v>9.7235494586850171E-2</v>
      </c>
      <c r="F1003">
        <f t="shared" si="506"/>
        <v>17896993576.210888</v>
      </c>
      <c r="G1003" t="e">
        <f t="shared" si="507"/>
        <v>#NUM!</v>
      </c>
      <c r="H1003" t="e">
        <f t="shared" si="508"/>
        <v>#NUM!</v>
      </c>
      <c r="I1003">
        <f t="shared" si="511"/>
        <v>4.8675396595511213E-2</v>
      </c>
      <c r="J1003" t="e">
        <f t="shared" si="512"/>
        <v>#NUM!</v>
      </c>
      <c r="K1003" t="e">
        <f t="shared" si="513"/>
        <v>#NUM!</v>
      </c>
      <c r="M1003">
        <f t="shared" si="484"/>
        <v>23607922.186949141</v>
      </c>
      <c r="N1003">
        <f t="shared" si="485"/>
        <v>23.607897887090431</v>
      </c>
      <c r="O1003">
        <f t="shared" si="494"/>
        <v>-3.02258157992941</v>
      </c>
      <c r="P1003">
        <f t="shared" si="495"/>
        <v>20.585316307161023</v>
      </c>
      <c r="Q1003">
        <f t="shared" si="496"/>
        <v>-871142636.80787063</v>
      </c>
      <c r="R1003">
        <f t="shared" si="497"/>
        <v>0</v>
      </c>
      <c r="S1003">
        <f t="shared" si="498"/>
        <v>0</v>
      </c>
      <c r="U1003">
        <f t="shared" si="486"/>
        <v>5.2359877559829888</v>
      </c>
      <c r="V1003">
        <f t="shared" si="487"/>
        <v>-3.7138861640133713</v>
      </c>
      <c r="W1003">
        <f t="shared" si="499"/>
        <v>-76.20845017018182</v>
      </c>
      <c r="X1003">
        <f t="shared" si="488"/>
        <v>-70.97246241419883</v>
      </c>
      <c r="Y1003" t="e">
        <f t="shared" si="489"/>
        <v>#NUM!</v>
      </c>
      <c r="Z1003">
        <f t="shared" si="500"/>
        <v>3.0225795966496944</v>
      </c>
      <c r="AA1003" t="e">
        <f t="shared" si="490"/>
        <v>#NUM!</v>
      </c>
      <c r="AD1003">
        <f t="shared" si="501"/>
        <v>-5.7463957785221342E-10</v>
      </c>
      <c r="AE1003">
        <f t="shared" si="491"/>
        <v>-0.69196082508211754</v>
      </c>
      <c r="AF1003">
        <f t="shared" si="492"/>
        <v>18.254697536168081</v>
      </c>
      <c r="AG1003">
        <f t="shared" si="502"/>
        <v>3.0225795966496944</v>
      </c>
      <c r="AH1003">
        <f t="shared" si="503"/>
        <v>20.585316307161019</v>
      </c>
      <c r="AI1003">
        <f t="shared" si="493"/>
        <v>0</v>
      </c>
    </row>
    <row r="1004" spans="1:35" x14ac:dyDescent="0.3">
      <c r="A1004">
        <f t="shared" si="514"/>
        <v>0.97</v>
      </c>
      <c r="B1004">
        <f t="shared" si="504"/>
        <v>1.5236723898672071</v>
      </c>
      <c r="C1004">
        <f t="shared" si="509"/>
        <v>4.7106497781171874E-2</v>
      </c>
      <c r="D1004">
        <f t="shared" si="505"/>
        <v>1523675.4843359231</v>
      </c>
      <c r="E1004">
        <f t="shared" si="510"/>
        <v>9.4108313916872105E-2</v>
      </c>
      <c r="F1004">
        <f t="shared" si="506"/>
        <v>18491703331.734566</v>
      </c>
      <c r="G1004" t="e">
        <f t="shared" si="507"/>
        <v>#NUM!</v>
      </c>
      <c r="H1004" t="e">
        <f t="shared" si="508"/>
        <v>#NUM!</v>
      </c>
      <c r="I1004">
        <f t="shared" si="511"/>
        <v>4.7106404169207514E-2</v>
      </c>
      <c r="J1004" t="e">
        <f t="shared" si="512"/>
        <v>#NUM!</v>
      </c>
      <c r="K1004" t="e">
        <f t="shared" si="513"/>
        <v>#NUM!</v>
      </c>
      <c r="M1004">
        <f t="shared" si="484"/>
        <v>23640611.640471704</v>
      </c>
      <c r="N1004">
        <f t="shared" si="485"/>
        <v>23.640587307848257</v>
      </c>
      <c r="O1004">
        <f t="shared" si="494"/>
        <v>-3.0553463175805562</v>
      </c>
      <c r="P1004">
        <f t="shared" si="495"/>
        <v>20.5852409902677</v>
      </c>
      <c r="Q1004">
        <f t="shared" si="496"/>
        <v>-871077027.52012491</v>
      </c>
      <c r="R1004">
        <f t="shared" si="497"/>
        <v>0</v>
      </c>
      <c r="S1004">
        <f t="shared" si="498"/>
        <v>0</v>
      </c>
      <c r="U1004">
        <f t="shared" si="486"/>
        <v>5.2359877559829888</v>
      </c>
      <c r="V1004">
        <f t="shared" si="487"/>
        <v>-3.7123153661157815</v>
      </c>
      <c r="W1004">
        <f t="shared" si="499"/>
        <v>-78.719378393699913</v>
      </c>
      <c r="X1004">
        <f t="shared" si="488"/>
        <v>-73.483390637716923</v>
      </c>
      <c r="Y1004" t="e">
        <f t="shared" si="489"/>
        <v>#NUM!</v>
      </c>
      <c r="Z1004">
        <f t="shared" si="500"/>
        <v>3.0553443303375687</v>
      </c>
      <c r="AA1004" t="e">
        <f t="shared" si="490"/>
        <v>#NUM!</v>
      </c>
      <c r="AD1004">
        <f t="shared" si="501"/>
        <v>-5.7463957785221342E-10</v>
      </c>
      <c r="AE1004">
        <f t="shared" si="491"/>
        <v>-0.69203613801216302</v>
      </c>
      <c r="AF1004">
        <f t="shared" si="492"/>
        <v>18.221932798516931</v>
      </c>
      <c r="AG1004">
        <f t="shared" si="502"/>
        <v>3.0553443303375687</v>
      </c>
      <c r="AH1004">
        <f t="shared" si="503"/>
        <v>20.585240990267696</v>
      </c>
      <c r="AI1004">
        <f t="shared" si="493"/>
        <v>0</v>
      </c>
    </row>
    <row r="1005" spans="1:35" x14ac:dyDescent="0.3">
      <c r="A1005">
        <f t="shared" si="514"/>
        <v>0.97099999999999997</v>
      </c>
      <c r="B1005">
        <f t="shared" si="504"/>
        <v>1.5252431877647965</v>
      </c>
      <c r="C1005">
        <f t="shared" si="509"/>
        <v>4.5537386198977528E-2</v>
      </c>
      <c r="D1005">
        <f t="shared" si="505"/>
        <v>1525246.2838043105</v>
      </c>
      <c r="E1005">
        <f t="shared" si="510"/>
        <v>9.0980204667654399E-2</v>
      </c>
      <c r="F1005">
        <f t="shared" si="506"/>
        <v>19127490736.666107</v>
      </c>
      <c r="G1005" t="e">
        <f t="shared" si="507"/>
        <v>#NUM!</v>
      </c>
      <c r="H1005" t="e">
        <f t="shared" si="508"/>
        <v>#NUM!</v>
      </c>
      <c r="I1005">
        <f t="shared" si="511"/>
        <v>4.5537295977914435E-2</v>
      </c>
      <c r="J1005" t="e">
        <f t="shared" si="512"/>
        <v>#NUM!</v>
      </c>
      <c r="K1005" t="e">
        <f t="shared" si="513"/>
        <v>#NUM!</v>
      </c>
      <c r="M1005">
        <f t="shared" si="484"/>
        <v>23674416.117168587</v>
      </c>
      <c r="N1005">
        <f t="shared" si="485"/>
        <v>23.674391750667855</v>
      </c>
      <c r="O1005">
        <f t="shared" si="494"/>
        <v>-3.0892235969668094</v>
      </c>
      <c r="P1005">
        <f t="shared" si="495"/>
        <v>20.585168153701044</v>
      </c>
      <c r="Q1005">
        <f t="shared" si="496"/>
        <v>-871013583.5692693</v>
      </c>
      <c r="R1005">
        <f t="shared" si="497"/>
        <v>0</v>
      </c>
      <c r="S1005">
        <f t="shared" si="498"/>
        <v>0</v>
      </c>
      <c r="U1005">
        <f t="shared" si="486"/>
        <v>5.2359877559829888</v>
      </c>
      <c r="V1005">
        <f t="shared" si="487"/>
        <v>-3.7107445682181925</v>
      </c>
      <c r="W1005">
        <f t="shared" si="499"/>
        <v>-81.403336504612099</v>
      </c>
      <c r="X1005">
        <f t="shared" si="488"/>
        <v>-76.167348748629109</v>
      </c>
      <c r="Y1005" t="e">
        <f t="shared" si="489"/>
        <v>#NUM!</v>
      </c>
      <c r="Z1005">
        <f t="shared" si="500"/>
        <v>3.0892216157122845</v>
      </c>
      <c r="AA1005" t="e">
        <f t="shared" si="490"/>
        <v>#NUM!</v>
      </c>
      <c r="AD1005">
        <f t="shared" si="501"/>
        <v>-5.7463957785221342E-10</v>
      </c>
      <c r="AE1005">
        <f t="shared" si="491"/>
        <v>-0.69210898056728209</v>
      </c>
      <c r="AF1005">
        <f t="shared" si="492"/>
        <v>18.188055519130678</v>
      </c>
      <c r="AG1005">
        <f t="shared" si="502"/>
        <v>3.0892216157122845</v>
      </c>
      <c r="AH1005">
        <f t="shared" si="503"/>
        <v>20.585168153701041</v>
      </c>
      <c r="AI1005">
        <f t="shared" si="493"/>
        <v>0</v>
      </c>
    </row>
    <row r="1006" spans="1:35" x14ac:dyDescent="0.3">
      <c r="A1006">
        <f t="shared" si="514"/>
        <v>0.97199999999999998</v>
      </c>
      <c r="B1006">
        <f t="shared" si="504"/>
        <v>1.5268139856623864</v>
      </c>
      <c r="C1006">
        <f t="shared" si="509"/>
        <v>4.3968162257584313E-2</v>
      </c>
      <c r="D1006">
        <f t="shared" si="505"/>
        <v>1526817.0832726981</v>
      </c>
      <c r="E1006">
        <f t="shared" si="510"/>
        <v>8.7851197248711418E-2</v>
      </c>
      <c r="F1006">
        <f t="shared" si="506"/>
        <v>19808757040.315365</v>
      </c>
      <c r="G1006" t="e">
        <f t="shared" si="507"/>
        <v>#NUM!</v>
      </c>
      <c r="H1006" t="e">
        <f t="shared" si="508"/>
        <v>#NUM!</v>
      </c>
      <c r="I1006">
        <f t="shared" si="511"/>
        <v>4.3968074962921169E-2</v>
      </c>
      <c r="J1006" t="e">
        <f t="shared" si="512"/>
        <v>#NUM!</v>
      </c>
      <c r="K1006" t="e">
        <f t="shared" si="513"/>
        <v>#NUM!</v>
      </c>
      <c r="M1006">
        <f t="shared" si="484"/>
        <v>23709413.661025599</v>
      </c>
      <c r="N1006">
        <f t="shared" si="485"/>
        <v>23.709389259456991</v>
      </c>
      <c r="O1006">
        <f t="shared" si="494"/>
        <v>-3.1242914774409942</v>
      </c>
      <c r="P1006">
        <f t="shared" si="495"/>
        <v>20.585097782015996</v>
      </c>
      <c r="Q1006">
        <f t="shared" si="496"/>
        <v>-870952291.03097034</v>
      </c>
      <c r="R1006">
        <f t="shared" si="497"/>
        <v>0</v>
      </c>
      <c r="S1006">
        <f t="shared" si="498"/>
        <v>0</v>
      </c>
      <c r="U1006">
        <f t="shared" si="486"/>
        <v>5.2359877559829888</v>
      </c>
      <c r="V1006">
        <f t="shared" si="487"/>
        <v>-3.7091737703206027</v>
      </c>
      <c r="W1006">
        <f t="shared" si="499"/>
        <v>-84.278863603912683</v>
      </c>
      <c r="X1006">
        <f t="shared" si="488"/>
        <v>-79.042875847929693</v>
      </c>
      <c r="Y1006" t="e">
        <f t="shared" si="489"/>
        <v>#NUM!</v>
      </c>
      <c r="Z1006">
        <f t="shared" si="500"/>
        <v>3.1242894920327959</v>
      </c>
      <c r="AA1006" t="e">
        <f t="shared" si="490"/>
        <v>#NUM!</v>
      </c>
      <c r="AD1006">
        <f t="shared" si="501"/>
        <v>-5.7463957785221342E-10</v>
      </c>
      <c r="AE1006">
        <f t="shared" si="491"/>
        <v>-0.69217934809865611</v>
      </c>
      <c r="AF1006">
        <f t="shared" si="492"/>
        <v>18.152987638656494</v>
      </c>
      <c r="AG1006">
        <f t="shared" si="502"/>
        <v>3.1242894920327959</v>
      </c>
      <c r="AH1006">
        <f t="shared" si="503"/>
        <v>20.585097782015993</v>
      </c>
      <c r="AI1006">
        <f t="shared" si="493"/>
        <v>0</v>
      </c>
    </row>
    <row r="1007" spans="1:35" x14ac:dyDescent="0.3">
      <c r="A1007">
        <f t="shared" si="514"/>
        <v>0.97299999999999998</v>
      </c>
      <c r="B1007">
        <f t="shared" si="504"/>
        <v>1.528384783559976</v>
      </c>
      <c r="C1007">
        <f t="shared" si="509"/>
        <v>4.2398829828904722E-2</v>
      </c>
      <c r="D1007">
        <f t="shared" si="505"/>
        <v>1528387.8827410857</v>
      </c>
      <c r="E1007">
        <f t="shared" si="510"/>
        <v>8.4721322773881808E-2</v>
      </c>
      <c r="F1007">
        <f t="shared" si="506"/>
        <v>20540555376.420876</v>
      </c>
      <c r="G1007" t="e">
        <f t="shared" si="507"/>
        <v>#NUM!</v>
      </c>
      <c r="H1007" t="e">
        <f t="shared" si="508"/>
        <v>#NUM!</v>
      </c>
      <c r="I1007">
        <f t="shared" si="511"/>
        <v>4.2398745693883459E-2</v>
      </c>
      <c r="J1007" t="e">
        <f t="shared" si="512"/>
        <v>#NUM!</v>
      </c>
      <c r="K1007" t="e">
        <f t="shared" si="513"/>
        <v>#NUM!</v>
      </c>
      <c r="M1007">
        <f t="shared" si="484"/>
        <v>23745690.825522501</v>
      </c>
      <c r="N1007">
        <f t="shared" si="485"/>
        <v>23.745666387608871</v>
      </c>
      <c r="O1007">
        <f t="shared" si="494"/>
        <v>-3.1606364998732293</v>
      </c>
      <c r="P1007">
        <f t="shared" si="495"/>
        <v>20.585029887735644</v>
      </c>
      <c r="Q1007">
        <f t="shared" si="496"/>
        <v>-870893160.35795975</v>
      </c>
      <c r="R1007">
        <f t="shared" si="497"/>
        <v>0</v>
      </c>
      <c r="S1007">
        <f t="shared" si="498"/>
        <v>0</v>
      </c>
      <c r="U1007">
        <f t="shared" si="486"/>
        <v>5.2359877559829888</v>
      </c>
      <c r="V1007">
        <f t="shared" si="487"/>
        <v>-3.7076029724230128</v>
      </c>
      <c r="W1007">
        <f t="shared" si="499"/>
        <v>-87.367245325774718</v>
      </c>
      <c r="X1007">
        <f t="shared" si="488"/>
        <v>-82.131257569791728</v>
      </c>
      <c r="Y1007" t="e">
        <f t="shared" si="489"/>
        <v>#NUM!</v>
      </c>
      <c r="Z1007">
        <f t="shared" si="500"/>
        <v>3.1606345154999556</v>
      </c>
      <c r="AA1007" t="e">
        <f t="shared" si="490"/>
        <v>#NUM!</v>
      </c>
      <c r="AD1007">
        <f t="shared" si="501"/>
        <v>-5.7463957785221342E-10</v>
      </c>
      <c r="AE1007">
        <f t="shared" si="491"/>
        <v>-0.69224724341393429</v>
      </c>
      <c r="AF1007">
        <f t="shared" si="492"/>
        <v>18.116642616224262</v>
      </c>
      <c r="AG1007">
        <f t="shared" si="502"/>
        <v>3.1606345154999556</v>
      </c>
      <c r="AH1007">
        <f t="shared" si="503"/>
        <v>20.585029887735644</v>
      </c>
      <c r="AI1007">
        <f t="shared" si="493"/>
        <v>0</v>
      </c>
    </row>
    <row r="1008" spans="1:35" x14ac:dyDescent="0.3">
      <c r="A1008">
        <f t="shared" si="514"/>
        <v>0.97399999999999998</v>
      </c>
      <c r="B1008">
        <f t="shared" si="504"/>
        <v>1.5299555814575654</v>
      </c>
      <c r="C1008">
        <f t="shared" si="509"/>
        <v>4.0829392785118261E-2</v>
      </c>
      <c r="D1008">
        <f t="shared" si="505"/>
        <v>1529958.6822094731</v>
      </c>
      <c r="E1008">
        <f t="shared" si="510"/>
        <v>8.1590612365818715E-2</v>
      </c>
      <c r="F1008">
        <f t="shared" si="506"/>
        <v>21328716276.795456</v>
      </c>
      <c r="G1008" t="e">
        <f t="shared" si="507"/>
        <v>#NUM!</v>
      </c>
      <c r="H1008" t="e">
        <f t="shared" si="508"/>
        <v>#NUM!</v>
      </c>
      <c r="I1008">
        <f t="shared" si="511"/>
        <v>4.082931204300478E-2</v>
      </c>
      <c r="J1008" t="e">
        <f t="shared" si="512"/>
        <v>#NUM!</v>
      </c>
      <c r="K1008" t="e">
        <f t="shared" si="513"/>
        <v>#NUM!</v>
      </c>
      <c r="M1008">
        <f t="shared" si="484"/>
        <v>23783343.967009775</v>
      </c>
      <c r="N1008">
        <f t="shared" si="485"/>
        <v>23.783319491377615</v>
      </c>
      <c r="O1008">
        <f t="shared" si="494"/>
        <v>-3.1983550230944706</v>
      </c>
      <c r="P1008">
        <f t="shared" si="495"/>
        <v>20.584964468283143</v>
      </c>
      <c r="Q1008">
        <f t="shared" si="496"/>
        <v>-870836188.86648369</v>
      </c>
      <c r="R1008">
        <f t="shared" si="497"/>
        <v>0</v>
      </c>
      <c r="S1008">
        <f t="shared" si="498"/>
        <v>0</v>
      </c>
      <c r="U1008">
        <f t="shared" si="486"/>
        <v>5.2359877559829888</v>
      </c>
      <c r="V1008">
        <f t="shared" si="487"/>
        <v>-3.7060321745254234</v>
      </c>
      <c r="W1008">
        <f t="shared" si="499"/>
        <v>-90.693042017012601</v>
      </c>
      <c r="X1008">
        <f t="shared" si="488"/>
        <v>-85.457054261029612</v>
      </c>
      <c r="Y1008" t="e">
        <f t="shared" si="489"/>
        <v>#NUM!</v>
      </c>
      <c r="Z1008">
        <f t="shared" si="500"/>
        <v>3.1983530455437941</v>
      </c>
      <c r="AA1008" t="e">
        <f t="shared" si="490"/>
        <v>#NUM!</v>
      </c>
      <c r="AD1008">
        <f t="shared" si="501"/>
        <v>-5.7463957785221342E-10</v>
      </c>
      <c r="AE1008">
        <f t="shared" si="491"/>
        <v>-0.69231266968903005</v>
      </c>
      <c r="AF1008">
        <f t="shared" si="492"/>
        <v>18.078924093003018</v>
      </c>
      <c r="AG1008">
        <f t="shared" si="502"/>
        <v>3.1983530455437941</v>
      </c>
      <c r="AH1008">
        <f t="shared" si="503"/>
        <v>20.584964468283143</v>
      </c>
      <c r="AI1008">
        <f t="shared" si="493"/>
        <v>0</v>
      </c>
    </row>
    <row r="1009" spans="1:35" x14ac:dyDescent="0.3">
      <c r="A1009">
        <f t="shared" si="514"/>
        <v>0.97499999999999998</v>
      </c>
      <c r="B1009">
        <f t="shared" si="504"/>
        <v>1.5315263793551552</v>
      </c>
      <c r="C1009">
        <f t="shared" si="509"/>
        <v>3.9259854998661907E-2</v>
      </c>
      <c r="D1009">
        <f t="shared" si="505"/>
        <v>1531529.4816778607</v>
      </c>
      <c r="E1009">
        <f t="shared" si="510"/>
        <v>7.8459096459323349E-2</v>
      </c>
      <c r="F1009">
        <f t="shared" si="506"/>
        <v>22180003346.109837</v>
      </c>
      <c r="G1009" t="e">
        <f t="shared" si="507"/>
        <v>#NUM!</v>
      </c>
      <c r="H1009" t="e">
        <f t="shared" si="508"/>
        <v>#NUM!</v>
      </c>
      <c r="I1009">
        <f t="shared" si="511"/>
        <v>3.9259777184789867E-2</v>
      </c>
      <c r="J1009" t="e">
        <f t="shared" si="512"/>
        <v>#NUM!</v>
      </c>
      <c r="K1009" t="e">
        <f t="shared" si="513"/>
        <v>#NUM!</v>
      </c>
      <c r="M1009">
        <f t="shared" si="484"/>
        <v>23822480.792187169</v>
      </c>
      <c r="N1009">
        <f t="shared" si="485"/>
        <v>23.822456277355268</v>
      </c>
      <c r="O1009">
        <f t="shared" si="494"/>
        <v>-3.237554765524612</v>
      </c>
      <c r="P1009">
        <f t="shared" si="495"/>
        <v>20.584901511830658</v>
      </c>
      <c r="Q1009">
        <f t="shared" si="496"/>
        <v>-870781365.83385396</v>
      </c>
      <c r="R1009">
        <f t="shared" si="497"/>
        <v>0</v>
      </c>
      <c r="S1009">
        <f t="shared" si="498"/>
        <v>0</v>
      </c>
      <c r="U1009">
        <f t="shared" si="486"/>
        <v>5.2359877559829888</v>
      </c>
      <c r="V1009">
        <f t="shared" si="487"/>
        <v>-3.7044613766278336</v>
      </c>
      <c r="W1009">
        <f t="shared" si="499"/>
        <v>-94.28474367961114</v>
      </c>
      <c r="X1009">
        <f t="shared" si="488"/>
        <v>-89.04875592362815</v>
      </c>
      <c r="Y1009" t="e">
        <f t="shared" si="489"/>
        <v>#NUM!</v>
      </c>
      <c r="Z1009">
        <f t="shared" si="500"/>
        <v>3.2375527835012665</v>
      </c>
      <c r="AA1009" t="e">
        <f t="shared" si="490"/>
        <v>#NUM!</v>
      </c>
      <c r="AD1009">
        <f t="shared" si="501"/>
        <v>-5.7463957785221342E-10</v>
      </c>
      <c r="AE1009">
        <f t="shared" si="491"/>
        <v>-0.69237562166884714</v>
      </c>
      <c r="AF1009">
        <f t="shared" si="492"/>
        <v>18.039724350572875</v>
      </c>
      <c r="AG1009">
        <f t="shared" si="502"/>
        <v>3.2375527835012665</v>
      </c>
      <c r="AH1009">
        <f t="shared" si="503"/>
        <v>20.584901511830658</v>
      </c>
      <c r="AI1009">
        <f t="shared" si="493"/>
        <v>0</v>
      </c>
    </row>
    <row r="1010" spans="1:35" x14ac:dyDescent="0.3">
      <c r="A1010">
        <f t="shared" si="514"/>
        <v>0.97599999999999998</v>
      </c>
      <c r="B1010">
        <f t="shared" si="504"/>
        <v>1.5330971772527449</v>
      </c>
      <c r="C1010">
        <f t="shared" si="509"/>
        <v>3.7690220342222532E-2</v>
      </c>
      <c r="D1010">
        <f t="shared" si="505"/>
        <v>1533100.2811462483</v>
      </c>
      <c r="E1010">
        <f t="shared" si="510"/>
        <v>7.5326806193188336E-2</v>
      </c>
      <c r="F1010">
        <f t="shared" si="506"/>
        <v>23102307265.456734</v>
      </c>
      <c r="G1010" t="e">
        <f t="shared" si="507"/>
        <v>#NUM!</v>
      </c>
      <c r="H1010" t="e">
        <f t="shared" si="508"/>
        <v>#NUM!</v>
      </c>
      <c r="I1010">
        <f t="shared" si="511"/>
        <v>3.7690145689810994E-2</v>
      </c>
      <c r="J1010" t="e">
        <f t="shared" si="512"/>
        <v>#NUM!</v>
      </c>
      <c r="K1010" t="e">
        <f t="shared" si="513"/>
        <v>#NUM!</v>
      </c>
      <c r="M1010">
        <f t="shared" si="484"/>
        <v>23863222.194306154</v>
      </c>
      <c r="N1010">
        <f t="shared" si="485"/>
        <v>23.863197638672411</v>
      </c>
      <c r="O1010">
        <f t="shared" si="494"/>
        <v>-3.2783566062340186</v>
      </c>
      <c r="P1010">
        <f t="shared" si="495"/>
        <v>20.584841032438391</v>
      </c>
      <c r="Q1010">
        <f t="shared" si="496"/>
        <v>-870728703.09738719</v>
      </c>
      <c r="R1010">
        <f t="shared" si="497"/>
        <v>0</v>
      </c>
      <c r="S1010">
        <f t="shared" si="498"/>
        <v>0</v>
      </c>
      <c r="U1010">
        <f t="shared" si="486"/>
        <v>5.2359877559829888</v>
      </c>
      <c r="V1010">
        <f t="shared" si="487"/>
        <v>-3.7028905787302442</v>
      </c>
      <c r="W1010">
        <f t="shared" si="499"/>
        <v>-98.175588648882098</v>
      </c>
      <c r="X1010">
        <f t="shared" si="488"/>
        <v>-92.939600892899108</v>
      </c>
      <c r="Y1010" t="e">
        <f t="shared" si="489"/>
        <v>#NUM!</v>
      </c>
      <c r="Z1010">
        <f t="shared" si="500"/>
        <v>3.2783546255481859</v>
      </c>
      <c r="AA1010" t="e">
        <f t="shared" si="490"/>
        <v>#NUM!</v>
      </c>
      <c r="AD1010">
        <f t="shared" si="501"/>
        <v>-5.7463957785221342E-10</v>
      </c>
      <c r="AE1010">
        <f t="shared" si="491"/>
        <v>-0.69243610239862186</v>
      </c>
      <c r="AF1010">
        <f t="shared" si="492"/>
        <v>17.998922509863469</v>
      </c>
      <c r="AG1010">
        <f t="shared" si="502"/>
        <v>3.2783546255481859</v>
      </c>
      <c r="AH1010">
        <f t="shared" si="503"/>
        <v>20.584841032438394</v>
      </c>
      <c r="AI1010">
        <f t="shared" si="493"/>
        <v>0</v>
      </c>
    </row>
    <row r="1011" spans="1:35" x14ac:dyDescent="0.3">
      <c r="A1011">
        <f t="shared" si="514"/>
        <v>0.97699999999999998</v>
      </c>
      <c r="B1011">
        <f t="shared" si="504"/>
        <v>1.5346679751503345</v>
      </c>
      <c r="C1011">
        <f t="shared" si="509"/>
        <v>3.6120492688725143E-2</v>
      </c>
      <c r="D1011">
        <f t="shared" si="505"/>
        <v>1534671.0806146357</v>
      </c>
      <c r="E1011">
        <f t="shared" si="510"/>
        <v>7.2193772714078425E-2</v>
      </c>
      <c r="F1011">
        <f t="shared" si="506"/>
        <v>24104890997.907185</v>
      </c>
      <c r="G1011" t="e">
        <f t="shared" si="507"/>
        <v>#NUM!</v>
      </c>
      <c r="H1011" t="e">
        <f t="shared" si="508"/>
        <v>#NUM!</v>
      </c>
      <c r="I1011">
        <f t="shared" si="511"/>
        <v>3.6120421198333467E-2</v>
      </c>
      <c r="J1011" t="e">
        <f t="shared" si="512"/>
        <v>#NUM!</v>
      </c>
      <c r="K1011" t="e">
        <f t="shared" si="513"/>
        <v>#NUM!</v>
      </c>
      <c r="M1011">
        <f t="shared" si="484"/>
        <v>23905704.50850413</v>
      </c>
      <c r="N1011">
        <f t="shared" si="485"/>
        <v>23.9056799103301</v>
      </c>
      <c r="O1011">
        <f t="shared" si="494"/>
        <v>-3.3208968894179129</v>
      </c>
      <c r="P1011">
        <f t="shared" si="495"/>
        <v>20.584783020912187</v>
      </c>
      <c r="Q1011">
        <f t="shared" si="496"/>
        <v>-870678192.26039481</v>
      </c>
      <c r="R1011">
        <f t="shared" si="497"/>
        <v>0</v>
      </c>
      <c r="S1011">
        <f t="shared" si="498"/>
        <v>0</v>
      </c>
      <c r="U1011">
        <f t="shared" si="486"/>
        <v>5.2359877559829888</v>
      </c>
      <c r="V1011">
        <f t="shared" si="487"/>
        <v>-3.7013197808326543</v>
      </c>
      <c r="W1011">
        <f t="shared" si="499"/>
        <v>-102.40459583984588</v>
      </c>
      <c r="X1011">
        <f t="shared" si="488"/>
        <v>-97.168608083862892</v>
      </c>
      <c r="Y1011" t="e">
        <f t="shared" si="489"/>
        <v>#NUM!</v>
      </c>
      <c r="Z1011">
        <f t="shared" si="500"/>
        <v>3.3208949101962273</v>
      </c>
      <c r="AA1011" t="e">
        <f t="shared" si="490"/>
        <v>#NUM!</v>
      </c>
      <c r="AD1011">
        <f t="shared" si="501"/>
        <v>-5.7463957785221342E-10</v>
      </c>
      <c r="AE1011">
        <f t="shared" si="491"/>
        <v>-0.69249411538897676</v>
      </c>
      <c r="AF1011">
        <f t="shared" si="492"/>
        <v>17.956382226679576</v>
      </c>
      <c r="AG1011">
        <f t="shared" si="502"/>
        <v>3.3208949101962273</v>
      </c>
      <c r="AH1011">
        <f t="shared" si="503"/>
        <v>20.584783020912187</v>
      </c>
      <c r="AI1011">
        <f t="shared" si="493"/>
        <v>0</v>
      </c>
    </row>
    <row r="1012" spans="1:35" x14ac:dyDescent="0.3">
      <c r="A1012">
        <f t="shared" si="514"/>
        <v>0.97799999999999998</v>
      </c>
      <c r="B1012">
        <f t="shared" si="504"/>
        <v>1.5362387730479241</v>
      </c>
      <c r="C1012">
        <f t="shared" si="509"/>
        <v>3.4550675911324429E-2</v>
      </c>
      <c r="D1012">
        <f t="shared" si="505"/>
        <v>1536241.8800830233</v>
      </c>
      <c r="E1012">
        <f t="shared" si="510"/>
        <v>6.9060026479378298E-2</v>
      </c>
      <c r="F1012">
        <f t="shared" si="506"/>
        <v>25198701922.307926</v>
      </c>
      <c r="G1012" t="e">
        <f t="shared" si="507"/>
        <v>#NUM!</v>
      </c>
      <c r="H1012" t="e">
        <f t="shared" si="508"/>
        <v>#NUM!</v>
      </c>
      <c r="I1012">
        <f t="shared" si="511"/>
        <v>3.4550607583488546E-2</v>
      </c>
      <c r="J1012" t="e">
        <f t="shared" si="512"/>
        <v>#NUM!</v>
      </c>
      <c r="K1012" t="e">
        <f t="shared" si="513"/>
        <v>#NUM!</v>
      </c>
      <c r="M1012">
        <f t="shared" si="484"/>
        <v>23950082.269175842</v>
      </c>
      <c r="N1012">
        <f t="shared" si="485"/>
        <v>23.950057626568558</v>
      </c>
      <c r="O1012">
        <f t="shared" si="494"/>
        <v>-3.3653301432938925</v>
      </c>
      <c r="P1012">
        <f t="shared" si="495"/>
        <v>20.584727483274666</v>
      </c>
      <c r="Q1012">
        <f t="shared" si="496"/>
        <v>-870629838.19221509</v>
      </c>
      <c r="R1012">
        <f t="shared" si="497"/>
        <v>0</v>
      </c>
      <c r="S1012">
        <f t="shared" si="498"/>
        <v>0</v>
      </c>
      <c r="U1012">
        <f t="shared" si="486"/>
        <v>5.2359877559829888</v>
      </c>
      <c r="V1012">
        <f t="shared" si="487"/>
        <v>-3.6997489829350645</v>
      </c>
      <c r="W1012">
        <f t="shared" si="499"/>
        <v>-107.01787851534502</v>
      </c>
      <c r="X1012">
        <f t="shared" si="488"/>
        <v>-101.78189075936203</v>
      </c>
      <c r="Y1012" t="e">
        <f t="shared" si="489"/>
        <v>#NUM!</v>
      </c>
      <c r="Z1012">
        <f t="shared" si="500"/>
        <v>3.3653281656798044</v>
      </c>
      <c r="AA1012" t="e">
        <f t="shared" si="490"/>
        <v>#NUM!</v>
      </c>
      <c r="AD1012">
        <f t="shared" si="501"/>
        <v>-5.7463957785221342E-10</v>
      </c>
      <c r="AE1012">
        <f t="shared" si="491"/>
        <v>-0.69254965463409446</v>
      </c>
      <c r="AF1012">
        <f t="shared" si="492"/>
        <v>17.911948972803597</v>
      </c>
      <c r="AG1012">
        <f t="shared" si="502"/>
        <v>3.3653281656798044</v>
      </c>
      <c r="AH1012">
        <f t="shared" si="503"/>
        <v>20.584727483274669</v>
      </c>
      <c r="AI1012">
        <f t="shared" si="493"/>
        <v>0</v>
      </c>
    </row>
    <row r="1013" spans="1:35" x14ac:dyDescent="0.3">
      <c r="A1013">
        <f t="shared" si="514"/>
        <v>0.97899999999999998</v>
      </c>
      <c r="B1013">
        <f t="shared" si="504"/>
        <v>1.537809570945514</v>
      </c>
      <c r="C1013">
        <f t="shared" si="509"/>
        <v>3.2980773883394765E-2</v>
      </c>
      <c r="D1013">
        <f t="shared" si="505"/>
        <v>1537812.6795514112</v>
      </c>
      <c r="E1013">
        <f t="shared" si="510"/>
        <v>6.5925598417744438E-2</v>
      </c>
      <c r="F1013">
        <f t="shared" si="506"/>
        <v>26396772479.385647</v>
      </c>
      <c r="G1013" t="e">
        <f t="shared" si="507"/>
        <v>#NUM!</v>
      </c>
      <c r="H1013" t="e">
        <f t="shared" si="508"/>
        <v>#NUM!</v>
      </c>
      <c r="I1013">
        <f t="shared" si="511"/>
        <v>3.2980708485923424E-2</v>
      </c>
      <c r="J1013" t="e">
        <f t="shared" si="512"/>
        <v>#NUM!</v>
      </c>
      <c r="K1013" t="e">
        <f t="shared" si="513"/>
        <v>#NUM!</v>
      </c>
      <c r="M1013">
        <f t="shared" si="484"/>
        <v>23996531.581563842</v>
      </c>
      <c r="N1013">
        <f t="shared" si="485"/>
        <v>23.996506892454228</v>
      </c>
      <c r="O1013">
        <f t="shared" si="494"/>
        <v>-3.4118324797914488</v>
      </c>
      <c r="P1013">
        <f t="shared" si="495"/>
        <v>20.584674412662778</v>
      </c>
      <c r="Q1013">
        <f t="shared" si="496"/>
        <v>-870583634.55897403</v>
      </c>
      <c r="R1013">
        <f t="shared" si="497"/>
        <v>0</v>
      </c>
      <c r="S1013">
        <f t="shared" si="498"/>
        <v>0</v>
      </c>
      <c r="U1013">
        <f t="shared" si="486"/>
        <v>5.2359877559829888</v>
      </c>
      <c r="V1013">
        <f t="shared" si="487"/>
        <v>-3.6981781850374746</v>
      </c>
      <c r="W1013">
        <f t="shared" si="499"/>
        <v>-112.07033341648022</v>
      </c>
      <c r="X1013">
        <f t="shared" si="488"/>
        <v>-106.83434566049723</v>
      </c>
      <c r="Y1013" t="e">
        <f t="shared" si="489"/>
        <v>#NUM!</v>
      </c>
      <c r="Z1013">
        <f t="shared" si="500"/>
        <v>3.4118304968926725</v>
      </c>
      <c r="AA1013" t="e">
        <f t="shared" si="490"/>
        <v>#NUM!</v>
      </c>
      <c r="AD1013">
        <f t="shared" si="501"/>
        <v>-5.7463957785221342E-10</v>
      </c>
      <c r="AE1013">
        <f t="shared" si="491"/>
        <v>-0.69260271996129452</v>
      </c>
      <c r="AF1013">
        <f t="shared" si="492"/>
        <v>17.865446636306039</v>
      </c>
      <c r="AG1013">
        <f t="shared" si="502"/>
        <v>3.4118304968926725</v>
      </c>
      <c r="AH1013">
        <f t="shared" si="503"/>
        <v>20.584674412662778</v>
      </c>
      <c r="AI1013">
        <f t="shared" si="493"/>
        <v>0</v>
      </c>
    </row>
    <row r="1014" spans="1:35" x14ac:dyDescent="0.3">
      <c r="A1014">
        <f t="shared" si="514"/>
        <v>0.98</v>
      </c>
      <c r="B1014">
        <f t="shared" si="504"/>
        <v>1.5393803688431034</v>
      </c>
      <c r="C1014">
        <f t="shared" si="509"/>
        <v>3.1410790478521751E-2</v>
      </c>
      <c r="D1014">
        <f t="shared" si="505"/>
        <v>1539383.4790197983</v>
      </c>
      <c r="E1014">
        <f t="shared" si="510"/>
        <v>6.2790520394059038E-2</v>
      </c>
      <c r="F1014">
        <f t="shared" si="506"/>
        <v>27714741191.493587</v>
      </c>
      <c r="G1014" t="e">
        <f t="shared" si="507"/>
        <v>#NUM!</v>
      </c>
      <c r="H1014" t="e">
        <f t="shared" si="508"/>
        <v>#NUM!</v>
      </c>
      <c r="I1014">
        <f t="shared" si="511"/>
        <v>3.141072847731155E-2</v>
      </c>
      <c r="J1014" t="e">
        <f t="shared" si="512"/>
        <v>#NUM!</v>
      </c>
      <c r="K1014" t="e">
        <f t="shared" si="513"/>
        <v>#NUM!</v>
      </c>
      <c r="M1014">
        <f t="shared" si="484"/>
        <v>24045254.326794274</v>
      </c>
      <c r="N1014">
        <f t="shared" si="485"/>
        <v>24.045229588911358</v>
      </c>
      <c r="O1014">
        <f t="shared" si="494"/>
        <v>-3.4606057731722992</v>
      </c>
      <c r="P1014">
        <f t="shared" si="495"/>
        <v>20.584623815739057</v>
      </c>
      <c r="Q1014">
        <f t="shared" si="496"/>
        <v>-870539586.81858194</v>
      </c>
      <c r="R1014">
        <f t="shared" si="497"/>
        <v>0</v>
      </c>
      <c r="S1014">
        <f t="shared" si="498"/>
        <v>0</v>
      </c>
      <c r="U1014">
        <f t="shared" si="486"/>
        <v>5.2359877559829888</v>
      </c>
      <c r="V1014">
        <f t="shared" si="487"/>
        <v>-3.6966073871398857</v>
      </c>
      <c r="W1014">
        <f t="shared" si="499"/>
        <v>-117.62783663217192</v>
      </c>
      <c r="X1014">
        <f t="shared" si="488"/>
        <v>-112.39184887618893</v>
      </c>
      <c r="Y1014" t="e">
        <f t="shared" si="489"/>
        <v>#NUM!</v>
      </c>
      <c r="Z1014">
        <f t="shared" si="500"/>
        <v>3.4606037992878331</v>
      </c>
      <c r="AA1014" t="e">
        <f t="shared" si="490"/>
        <v>#NUM!</v>
      </c>
      <c r="AD1014">
        <f t="shared" si="501"/>
        <v>-5.7463957785221342E-10</v>
      </c>
      <c r="AE1014">
        <f t="shared" si="491"/>
        <v>-0.69265332589932715</v>
      </c>
      <c r="AF1014">
        <f t="shared" si="492"/>
        <v>17.816673342925188</v>
      </c>
      <c r="AG1014">
        <f t="shared" si="502"/>
        <v>3.4606037992878331</v>
      </c>
      <c r="AH1014">
        <f t="shared" si="503"/>
        <v>20.584623815739057</v>
      </c>
      <c r="AI1014">
        <f t="shared" si="493"/>
        <v>0</v>
      </c>
    </row>
    <row r="1015" spans="1:35" x14ac:dyDescent="0.3">
      <c r="A1015">
        <f t="shared" si="514"/>
        <v>0.98099999999999998</v>
      </c>
      <c r="B1015">
        <f t="shared" si="504"/>
        <v>1.5409511667406932</v>
      </c>
      <c r="C1015">
        <f t="shared" si="509"/>
        <v>2.9840729570490242E-2</v>
      </c>
      <c r="D1015">
        <f t="shared" si="505"/>
        <v>1540954.2784881862</v>
      </c>
      <c r="E1015">
        <f t="shared" si="510"/>
        <v>5.9654821956196383E-2</v>
      </c>
      <c r="F1015">
        <f t="shared" si="506"/>
        <v>29171539951.596287</v>
      </c>
      <c r="G1015" t="e">
        <f t="shared" si="507"/>
        <v>#NUM!</v>
      </c>
      <c r="H1015" t="e">
        <f t="shared" si="508"/>
        <v>#NUM!</v>
      </c>
      <c r="I1015">
        <f t="shared" si="511"/>
        <v>2.9840670500576316E-2</v>
      </c>
      <c r="J1015" t="e">
        <f t="shared" si="512"/>
        <v>#NUM!</v>
      </c>
      <c r="K1015" t="e">
        <f t="shared" si="513"/>
        <v>#NUM!</v>
      </c>
      <c r="M1015">
        <f t="shared" si="484"/>
        <v>24096483.508199025</v>
      </c>
      <c r="N1015">
        <f t="shared" si="485"/>
        <v>24.096458719038857</v>
      </c>
      <c r="O1015">
        <f t="shared" si="494"/>
        <v>-3.5118830340405647</v>
      </c>
      <c r="P1015">
        <f t="shared" si="495"/>
        <v>20.584575684998292</v>
      </c>
      <c r="Q1015">
        <f t="shared" si="496"/>
        <v>-870497688.11077631</v>
      </c>
      <c r="R1015">
        <f t="shared" si="497"/>
        <v>0</v>
      </c>
      <c r="S1015">
        <f t="shared" si="498"/>
        <v>0</v>
      </c>
      <c r="U1015">
        <f t="shared" si="486"/>
        <v>5.2359877559829888</v>
      </c>
      <c r="V1015">
        <f t="shared" si="487"/>
        <v>-3.6950365892422958</v>
      </c>
      <c r="W1015">
        <f t="shared" si="499"/>
        <v>-123.770132901228</v>
      </c>
      <c r="X1015">
        <f t="shared" si="488"/>
        <v>-118.53414514524501</v>
      </c>
      <c r="Y1015" t="e">
        <f t="shared" si="489"/>
        <v>#NUM!</v>
      </c>
      <c r="Z1015">
        <f t="shared" si="500"/>
        <v>3.511881054532247</v>
      </c>
      <c r="AA1015" t="e">
        <f t="shared" si="490"/>
        <v>#NUM!</v>
      </c>
      <c r="AD1015">
        <f t="shared" si="501"/>
        <v>-5.7463957785221342E-10</v>
      </c>
      <c r="AE1015">
        <f t="shared" si="491"/>
        <v>-0.69270145101624281</v>
      </c>
      <c r="AF1015">
        <f t="shared" si="492"/>
        <v>17.765396082056924</v>
      </c>
      <c r="AG1015">
        <f t="shared" si="502"/>
        <v>3.511881054532247</v>
      </c>
      <c r="AH1015">
        <f t="shared" si="503"/>
        <v>20.584575684998288</v>
      </c>
      <c r="AI1015">
        <f t="shared" si="493"/>
        <v>0</v>
      </c>
    </row>
    <row r="1016" spans="1:35" x14ac:dyDescent="0.3">
      <c r="A1016">
        <f t="shared" si="514"/>
        <v>0.98199999999999998</v>
      </c>
      <c r="B1016">
        <f t="shared" si="504"/>
        <v>1.5425219646382828</v>
      </c>
      <c r="C1016">
        <f t="shared" si="509"/>
        <v>2.8270595033277859E-2</v>
      </c>
      <c r="D1016">
        <f t="shared" si="505"/>
        <v>1542525.0779565736</v>
      </c>
      <c r="E1016">
        <f t="shared" si="510"/>
        <v>5.6518535214129369E-2</v>
      </c>
      <c r="F1016">
        <f t="shared" si="506"/>
        <v>30790306496.929501</v>
      </c>
      <c r="G1016" t="e">
        <f t="shared" si="507"/>
        <v>#NUM!</v>
      </c>
      <c r="H1016" t="e">
        <f t="shared" si="508"/>
        <v>#NUM!</v>
      </c>
      <c r="I1016">
        <f t="shared" si="511"/>
        <v>2.8270539127818527E-2</v>
      </c>
      <c r="J1016" t="e">
        <f t="shared" si="512"/>
        <v>#NUM!</v>
      </c>
      <c r="K1016" t="e">
        <f t="shared" si="513"/>
        <v>#NUM!</v>
      </c>
      <c r="M1016">
        <f t="shared" si="484"/>
        <v>24150489.903729998</v>
      </c>
      <c r="N1016">
        <f t="shared" si="485"/>
        <v>24.150465060517821</v>
      </c>
      <c r="O1016">
        <f t="shared" si="494"/>
        <v>-3.5659350367892722</v>
      </c>
      <c r="P1016">
        <f t="shared" si="495"/>
        <v>20.584530023728547</v>
      </c>
      <c r="Q1016">
        <f t="shared" si="496"/>
        <v>-870457940.98759186</v>
      </c>
      <c r="R1016">
        <f t="shared" si="497"/>
        <v>0</v>
      </c>
      <c r="S1016">
        <f t="shared" si="498"/>
        <v>0</v>
      </c>
      <c r="U1016">
        <f t="shared" si="486"/>
        <v>5.2359877559829888</v>
      </c>
      <c r="V1016">
        <f t="shared" si="487"/>
        <v>-3.693465791344706</v>
      </c>
      <c r="W1016">
        <f t="shared" si="499"/>
        <v>-130.59468801507902</v>
      </c>
      <c r="X1016">
        <f t="shared" si="488"/>
        <v>-125.35870025909603</v>
      </c>
      <c r="Y1016" t="e">
        <f t="shared" si="489"/>
        <v>#NUM!</v>
      </c>
      <c r="Z1016">
        <f t="shared" si="500"/>
        <v>3.5659330592746659</v>
      </c>
      <c r="AA1016" t="e">
        <f t="shared" si="490"/>
        <v>#NUM!</v>
      </c>
      <c r="AD1016">
        <f t="shared" si="501"/>
        <v>-5.7463957785221342E-10</v>
      </c>
      <c r="AE1016">
        <f t="shared" si="491"/>
        <v>-0.69274711427969604</v>
      </c>
      <c r="AF1016">
        <f t="shared" si="492"/>
        <v>17.711344079308216</v>
      </c>
      <c r="AG1016">
        <f t="shared" si="502"/>
        <v>3.5659330592746659</v>
      </c>
      <c r="AH1016">
        <f t="shared" si="503"/>
        <v>20.584530023728547</v>
      </c>
      <c r="AI1016">
        <f t="shared" si="493"/>
        <v>0</v>
      </c>
    </row>
    <row r="1017" spans="1:35" x14ac:dyDescent="0.3">
      <c r="A1017">
        <f t="shared" si="514"/>
        <v>0.98299999999999998</v>
      </c>
      <c r="B1017">
        <f t="shared" si="504"/>
        <v>1.5440927625358725</v>
      </c>
      <c r="C1017">
        <f t="shared" si="509"/>
        <v>2.670039074104302E-2</v>
      </c>
      <c r="D1017">
        <f t="shared" si="505"/>
        <v>1544095.8774249612</v>
      </c>
      <c r="E1017">
        <f t="shared" si="510"/>
        <v>5.3381690424497613E-2</v>
      </c>
      <c r="F1017">
        <f t="shared" si="506"/>
        <v>32599623731.696838</v>
      </c>
      <c r="G1017" t="e">
        <f t="shared" si="507"/>
        <v>#NUM!</v>
      </c>
      <c r="H1017" t="e">
        <f t="shared" si="508"/>
        <v>#NUM!</v>
      </c>
      <c r="I1017">
        <f t="shared" si="511"/>
        <v>2.6700338000457624E-2</v>
      </c>
      <c r="J1017" t="e">
        <f t="shared" si="512"/>
        <v>#NUM!</v>
      </c>
      <c r="K1017" t="e">
        <f t="shared" si="513"/>
        <v>#NUM!</v>
      </c>
      <c r="M1017">
        <f t="shared" si="484"/>
        <v>24207590.790846556</v>
      </c>
      <c r="N1017">
        <f t="shared" si="485"/>
        <v>24.207565890490361</v>
      </c>
      <c r="O1017">
        <f t="shared" si="494"/>
        <v>-3.6230790544628908</v>
      </c>
      <c r="P1017">
        <f t="shared" si="495"/>
        <v>20.58448683602747</v>
      </c>
      <c r="Q1017">
        <f t="shared" si="496"/>
        <v>-870420348.72115767</v>
      </c>
      <c r="R1017">
        <f t="shared" si="497"/>
        <v>0</v>
      </c>
      <c r="S1017">
        <f t="shared" si="498"/>
        <v>0</v>
      </c>
      <c r="U1017">
        <f t="shared" si="486"/>
        <v>5.2359877559829888</v>
      </c>
      <c r="V1017">
        <f t="shared" si="487"/>
        <v>-3.6918949934471161</v>
      </c>
      <c r="W1017">
        <f t="shared" si="499"/>
        <v>-138.22190089209036</v>
      </c>
      <c r="X1017">
        <f t="shared" si="488"/>
        <v>-132.98591313610737</v>
      </c>
      <c r="Y1017" t="e">
        <f t="shared" si="489"/>
        <v>#NUM!</v>
      </c>
      <c r="Z1017">
        <f t="shared" si="500"/>
        <v>3.623077079187023</v>
      </c>
      <c r="AA1017" t="e">
        <f t="shared" si="490"/>
        <v>#NUM!</v>
      </c>
      <c r="AD1017">
        <f t="shared" si="501"/>
        <v>-5.7463957785221342E-10</v>
      </c>
      <c r="AE1017">
        <f t="shared" si="491"/>
        <v>-0.69279030421951171</v>
      </c>
      <c r="AF1017">
        <f t="shared" si="492"/>
        <v>17.654200061634597</v>
      </c>
      <c r="AG1017">
        <f t="shared" si="502"/>
        <v>3.623077079187023</v>
      </c>
      <c r="AH1017">
        <f t="shared" si="503"/>
        <v>20.58448683602747</v>
      </c>
      <c r="AI1017">
        <f t="shared" si="493"/>
        <v>0</v>
      </c>
    </row>
    <row r="1018" spans="1:35" x14ac:dyDescent="0.3">
      <c r="A1018">
        <f t="shared" si="514"/>
        <v>0.98399999999999999</v>
      </c>
      <c r="B1018">
        <f t="shared" si="504"/>
        <v>1.5456635604334621</v>
      </c>
      <c r="C1018">
        <f t="shared" si="509"/>
        <v>2.5130120568116473E-2</v>
      </c>
      <c r="D1018">
        <f t="shared" si="505"/>
        <v>1545666.6768933488</v>
      </c>
      <c r="E1018">
        <f t="shared" si="510"/>
        <v>5.0244318779110092E-2</v>
      </c>
      <c r="F1018">
        <f t="shared" si="506"/>
        <v>34635219747.950348</v>
      </c>
      <c r="G1018" t="e">
        <f t="shared" si="507"/>
        <v>#NUM!</v>
      </c>
      <c r="H1018" t="e">
        <f t="shared" si="508"/>
        <v>#NUM!</v>
      </c>
      <c r="I1018">
        <f t="shared" si="511"/>
        <v>2.5130070992800919E-2</v>
      </c>
      <c r="J1018" t="e">
        <f t="shared" si="512"/>
        <v>#NUM!</v>
      </c>
      <c r="K1018" t="e">
        <f t="shared" si="513"/>
        <v>#NUM!</v>
      </c>
      <c r="M1018">
        <f t="shared" si="484"/>
        <v>24268161.181216568</v>
      </c>
      <c r="N1018">
        <f t="shared" si="485"/>
        <v>24.268136220249321</v>
      </c>
      <c r="O1018">
        <f t="shared" si="494"/>
        <v>-3.6836901024087036</v>
      </c>
      <c r="P1018">
        <f t="shared" si="495"/>
        <v>20.584446117840617</v>
      </c>
      <c r="Q1018">
        <f t="shared" si="496"/>
        <v>-870384907.50351679</v>
      </c>
      <c r="R1018">
        <f t="shared" si="497"/>
        <v>0</v>
      </c>
      <c r="S1018">
        <f t="shared" si="498"/>
        <v>0</v>
      </c>
      <c r="U1018">
        <f t="shared" si="486"/>
        <v>5.2359877559829888</v>
      </c>
      <c r="V1018">
        <f t="shared" si="487"/>
        <v>-3.6903241955495267</v>
      </c>
      <c r="W1018">
        <f t="shared" si="499"/>
        <v>-146.80227017972547</v>
      </c>
      <c r="X1018">
        <f t="shared" si="488"/>
        <v>-141.56628242374248</v>
      </c>
      <c r="Y1018" t="e">
        <f t="shared" si="489"/>
        <v>#NUM!</v>
      </c>
      <c r="Z1018">
        <f t="shared" si="500"/>
        <v>3.683688129661923</v>
      </c>
      <c r="AA1018" t="e">
        <f t="shared" si="490"/>
        <v>#NUM!</v>
      </c>
      <c r="AD1018">
        <f t="shared" si="501"/>
        <v>-5.7463957785221342E-10</v>
      </c>
      <c r="AE1018">
        <f t="shared" si="491"/>
        <v>-0.69283102493545168</v>
      </c>
      <c r="AF1018">
        <f t="shared" si="492"/>
        <v>17.593589013688785</v>
      </c>
      <c r="AG1018">
        <f t="shared" si="502"/>
        <v>3.683688129661923</v>
      </c>
      <c r="AH1018">
        <f t="shared" si="503"/>
        <v>20.584446117840617</v>
      </c>
      <c r="AI1018">
        <f t="shared" si="493"/>
        <v>0</v>
      </c>
    </row>
    <row r="1019" spans="1:35" x14ac:dyDescent="0.3">
      <c r="A1019">
        <f t="shared" si="514"/>
        <v>0.98499999999999999</v>
      </c>
      <c r="B1019">
        <f t="shared" si="504"/>
        <v>1.5472343583310517</v>
      </c>
      <c r="C1019">
        <f t="shared" si="509"/>
        <v>2.3559788388991521E-2</v>
      </c>
      <c r="D1019">
        <f t="shared" si="505"/>
        <v>1547237.4763617362</v>
      </c>
      <c r="E1019">
        <f t="shared" si="510"/>
        <v>4.7106451475131823E-2</v>
      </c>
      <c r="F1019">
        <f t="shared" si="506"/>
        <v>36942350092.306046</v>
      </c>
      <c r="G1019" t="e">
        <f t="shared" si="507"/>
        <v>#NUM!</v>
      </c>
      <c r="H1019" t="e">
        <f t="shared" si="508"/>
        <v>#NUM!</v>
      </c>
      <c r="I1019">
        <f t="shared" si="511"/>
        <v>2.3559741979318274E-2</v>
      </c>
      <c r="J1019" t="e">
        <f t="shared" si="512"/>
        <v>#NUM!</v>
      </c>
      <c r="K1019" t="e">
        <f t="shared" si="513"/>
        <v>#NUM!</v>
      </c>
      <c r="M1019">
        <f t="shared" si="484"/>
        <v>24332648.761492822</v>
      </c>
      <c r="N1019">
        <f t="shared" si="485"/>
        <v>24.332623735999803</v>
      </c>
      <c r="O1019">
        <f t="shared" si="494"/>
        <v>-3.7482158719005598</v>
      </c>
      <c r="P1019">
        <f t="shared" si="495"/>
        <v>20.584407864099244</v>
      </c>
      <c r="Q1019">
        <f t="shared" si="496"/>
        <v>-870351612.66045153</v>
      </c>
      <c r="R1019">
        <f t="shared" si="497"/>
        <v>0</v>
      </c>
      <c r="S1019">
        <f t="shared" si="498"/>
        <v>0</v>
      </c>
      <c r="U1019">
        <f t="shared" si="486"/>
        <v>5.2359877559829888</v>
      </c>
      <c r="V1019">
        <f t="shared" si="487"/>
        <v>-3.6887533976519373</v>
      </c>
      <c r="W1019">
        <f t="shared" si="499"/>
        <v>-156.52642749758064</v>
      </c>
      <c r="X1019">
        <f t="shared" si="488"/>
        <v>-151.29043974159765</v>
      </c>
      <c r="Y1019" t="e">
        <f t="shared" si="489"/>
        <v>#NUM!</v>
      </c>
      <c r="Z1019">
        <f t="shared" si="500"/>
        <v>3.7482139020306189</v>
      </c>
      <c r="AA1019" t="e">
        <f t="shared" si="490"/>
        <v>#NUM!</v>
      </c>
      <c r="AD1019">
        <f t="shared" si="501"/>
        <v>-5.7463957785221342E-10</v>
      </c>
      <c r="AE1019">
        <f t="shared" si="491"/>
        <v>-0.69286928155366778</v>
      </c>
      <c r="AF1019">
        <f t="shared" si="492"/>
        <v>17.52906324419693</v>
      </c>
      <c r="AG1019">
        <f t="shared" si="502"/>
        <v>3.7482139020306189</v>
      </c>
      <c r="AH1019">
        <f t="shared" si="503"/>
        <v>20.584407864099241</v>
      </c>
      <c r="AI1019">
        <f t="shared" si="493"/>
        <v>0</v>
      </c>
    </row>
    <row r="1020" spans="1:35" x14ac:dyDescent="0.3">
      <c r="A1020">
        <f t="shared" si="514"/>
        <v>0.98599999999999999</v>
      </c>
      <c r="B1020">
        <f t="shared" si="504"/>
        <v>1.5488051562286416</v>
      </c>
      <c r="C1020">
        <f t="shared" si="509"/>
        <v>2.1989398078314248E-2</v>
      </c>
      <c r="D1020">
        <f t="shared" si="505"/>
        <v>1548808.275830124</v>
      </c>
      <c r="E1020">
        <f t="shared" si="510"/>
        <v>4.3968118784333383E-2</v>
      </c>
      <c r="F1020">
        <f t="shared" si="506"/>
        <v>39579201251.171532</v>
      </c>
      <c r="G1020" t="e">
        <f t="shared" si="507"/>
        <v>#NUM!</v>
      </c>
      <c r="H1020" t="e">
        <f t="shared" si="508"/>
        <v>#NUM!</v>
      </c>
      <c r="I1020">
        <f t="shared" si="511"/>
        <v>2.1989354601858201E-2</v>
      </c>
      <c r="J1020" t="e">
        <f t="shared" si="512"/>
        <v>#NUM!</v>
      </c>
      <c r="K1020" t="e">
        <f t="shared" si="513"/>
        <v>#NUM!</v>
      </c>
      <c r="M1020">
        <f t="shared" si="484"/>
        <v>24401593.997869603</v>
      </c>
      <c r="N1020">
        <f t="shared" si="485"/>
        <v>24.401568903395642</v>
      </c>
      <c r="O1020">
        <f t="shared" si="494"/>
        <v>-3.8171968244660848</v>
      </c>
      <c r="P1020">
        <f t="shared" si="495"/>
        <v>20.584372078929558</v>
      </c>
      <c r="Q1020">
        <f t="shared" si="496"/>
        <v>-870320467.53687501</v>
      </c>
      <c r="R1020">
        <f t="shared" si="497"/>
        <v>0</v>
      </c>
      <c r="S1020">
        <f t="shared" si="498"/>
        <v>0</v>
      </c>
      <c r="U1020">
        <f t="shared" si="486"/>
        <v>5.2359877559829888</v>
      </c>
      <c r="V1020">
        <f t="shared" si="487"/>
        <v>-3.6871825997543475</v>
      </c>
      <c r="W1020">
        <f t="shared" si="499"/>
        <v>-167.63947064172118</v>
      </c>
      <c r="X1020">
        <f t="shared" si="488"/>
        <v>-162.40348288573819</v>
      </c>
      <c r="Y1020" t="e">
        <f t="shared" si="489"/>
        <v>#NUM!</v>
      </c>
      <c r="Z1020">
        <f t="shared" si="500"/>
        <v>3.8171948473087807</v>
      </c>
      <c r="AA1020" t="e">
        <f t="shared" si="490"/>
        <v>#NUM!</v>
      </c>
      <c r="AD1020">
        <f t="shared" si="501"/>
        <v>-5.7463957785221342E-10</v>
      </c>
      <c r="AE1020">
        <f t="shared" si="491"/>
        <v>-0.6929050594359919</v>
      </c>
      <c r="AF1020">
        <f t="shared" si="492"/>
        <v>17.460082291631405</v>
      </c>
      <c r="AG1020">
        <f t="shared" si="502"/>
        <v>3.8171948473087807</v>
      </c>
      <c r="AH1020">
        <f t="shared" si="503"/>
        <v>20.584372078929555</v>
      </c>
      <c r="AI1020">
        <f t="shared" si="493"/>
        <v>0</v>
      </c>
    </row>
    <row r="1021" spans="1:35" x14ac:dyDescent="0.3">
      <c r="A1021">
        <f t="shared" si="514"/>
        <v>0.98699999999999999</v>
      </c>
      <c r="B1021">
        <f t="shared" si="504"/>
        <v>1.550375954126231</v>
      </c>
      <c r="C1021">
        <f t="shared" si="509"/>
        <v>2.0418953510875047E-2</v>
      </c>
      <c r="D1021">
        <f t="shared" si="505"/>
        <v>1550379.0752985112</v>
      </c>
      <c r="E1021">
        <f t="shared" si="510"/>
        <v>4.0829352843779948E-2</v>
      </c>
      <c r="F1021">
        <f t="shared" si="506"/>
        <v>42621861498.979317</v>
      </c>
      <c r="G1021" t="e">
        <f t="shared" si="507"/>
        <v>#NUM!</v>
      </c>
      <c r="H1021" t="e">
        <f t="shared" si="508"/>
        <v>#NUM!</v>
      </c>
      <c r="I1021">
        <f t="shared" si="511"/>
        <v>2.0418913433510034E-2</v>
      </c>
      <c r="J1021" t="e">
        <f t="shared" si="512"/>
        <v>#NUM!</v>
      </c>
      <c r="K1021" t="e">
        <f t="shared" si="513"/>
        <v>#NUM!</v>
      </c>
      <c r="M1021">
        <f t="shared" si="484"/>
        <v>24475657.614949893</v>
      </c>
      <c r="N1021">
        <f t="shared" si="485"/>
        <v>24.475632446379063</v>
      </c>
      <c r="O1021">
        <f t="shared" si="494"/>
        <v>-3.8912936785570564</v>
      </c>
      <c r="P1021">
        <f t="shared" si="495"/>
        <v>20.584338767822008</v>
      </c>
      <c r="Q1021">
        <f t="shared" si="496"/>
        <v>-870291476.68038642</v>
      </c>
      <c r="R1021">
        <f t="shared" si="497"/>
        <v>0</v>
      </c>
      <c r="S1021">
        <f t="shared" si="498"/>
        <v>0</v>
      </c>
      <c r="U1021">
        <f t="shared" si="486"/>
        <v>5.2359877559829888</v>
      </c>
      <c r="V1021">
        <f t="shared" si="487"/>
        <v>-3.6856118018567576</v>
      </c>
      <c r="W1021">
        <f t="shared" si="499"/>
        <v>-180.46191211408467</v>
      </c>
      <c r="X1021">
        <f t="shared" si="488"/>
        <v>-175.22592435810168</v>
      </c>
      <c r="Y1021" t="e">
        <f t="shared" si="489"/>
        <v>#NUM!</v>
      </c>
      <c r="Z1021">
        <f t="shared" si="500"/>
        <v>3.8912917158019953</v>
      </c>
      <c r="AA1021" t="e">
        <f t="shared" si="490"/>
        <v>#NUM!</v>
      </c>
      <c r="AD1021">
        <f t="shared" si="501"/>
        <v>-5.7463957785221342E-10</v>
      </c>
      <c r="AE1021">
        <f t="shared" si="491"/>
        <v>-0.69293838494578652</v>
      </c>
      <c r="AF1021">
        <f t="shared" si="492"/>
        <v>17.385985437540434</v>
      </c>
      <c r="AG1021">
        <f t="shared" si="502"/>
        <v>3.8912917158019953</v>
      </c>
      <c r="AH1021">
        <f t="shared" si="503"/>
        <v>20.584338767822</v>
      </c>
      <c r="AI1021">
        <f t="shared" si="493"/>
        <v>0</v>
      </c>
    </row>
    <row r="1022" spans="1:35" x14ac:dyDescent="0.3">
      <c r="A1022">
        <f t="shared" si="514"/>
        <v>0.98799999999999999</v>
      </c>
      <c r="B1022">
        <f t="shared" si="504"/>
        <v>1.5519467520238208</v>
      </c>
      <c r="C1022">
        <f t="shared" si="509"/>
        <v>1.8848458561596639E-2</v>
      </c>
      <c r="D1022">
        <f t="shared" si="505"/>
        <v>1551949.874766899</v>
      </c>
      <c r="E1022">
        <f t="shared" si="510"/>
        <v>3.7690183236104173E-2</v>
      </c>
      <c r="F1022">
        <f t="shared" si="506"/>
        <v>46171784602.351097</v>
      </c>
      <c r="G1022" t="e">
        <f t="shared" si="507"/>
        <v>#NUM!</v>
      </c>
      <c r="H1022" t="e">
        <f t="shared" si="508"/>
        <v>#NUM!</v>
      </c>
      <c r="I1022">
        <f t="shared" si="511"/>
        <v>1.8848421418061607E-2</v>
      </c>
      <c r="J1022" t="e">
        <f t="shared" si="512"/>
        <v>#NUM!</v>
      </c>
      <c r="K1022" t="e">
        <f t="shared" si="513"/>
        <v>#NUM!</v>
      </c>
      <c r="M1022">
        <f t="shared" si="484"/>
        <v>24555659.281208806</v>
      </c>
      <c r="N1022">
        <f t="shared" si="485"/>
        <v>24.555634032605546</v>
      </c>
      <c r="O1022">
        <f t="shared" si="494"/>
        <v>-3.9713261129947899</v>
      </c>
      <c r="P1022">
        <f t="shared" si="495"/>
        <v>20.584307919610758</v>
      </c>
      <c r="Q1022">
        <f t="shared" si="496"/>
        <v>-870264630.15854692</v>
      </c>
      <c r="R1022">
        <f t="shared" si="497"/>
        <v>0</v>
      </c>
      <c r="S1022">
        <f t="shared" si="498"/>
        <v>0</v>
      </c>
      <c r="U1022">
        <f t="shared" si="486"/>
        <v>5.2359877559829888</v>
      </c>
      <c r="V1022">
        <f t="shared" si="487"/>
        <v>-3.6840410039591678</v>
      </c>
      <c r="W1022">
        <f t="shared" si="499"/>
        <v>-195.42110191661808</v>
      </c>
      <c r="X1022">
        <f t="shared" si="488"/>
        <v>-190.1851141606351</v>
      </c>
      <c r="Y1022" t="e">
        <f t="shared" si="489"/>
        <v>#NUM!</v>
      </c>
      <c r="Z1022">
        <f t="shared" si="500"/>
        <v>3.9713241423523895</v>
      </c>
      <c r="AA1022" t="e">
        <f t="shared" si="490"/>
        <v>#NUM!</v>
      </c>
      <c r="AD1022">
        <f t="shared" si="501"/>
        <v>-5.7463957785221342E-10</v>
      </c>
      <c r="AE1022">
        <f t="shared" si="491"/>
        <v>-0.69296922526969273</v>
      </c>
      <c r="AF1022">
        <f t="shared" si="492"/>
        <v>17.305953003102701</v>
      </c>
      <c r="AG1022">
        <f t="shared" si="502"/>
        <v>3.9713241423523895</v>
      </c>
      <c r="AH1022">
        <f t="shared" si="503"/>
        <v>20.584307919610758</v>
      </c>
      <c r="AI1022">
        <f t="shared" si="493"/>
        <v>0</v>
      </c>
    </row>
    <row r="1023" spans="1:35" x14ac:dyDescent="0.3">
      <c r="A1023">
        <f t="shared" si="514"/>
        <v>0.98899999999999999</v>
      </c>
      <c r="B1023">
        <f t="shared" si="504"/>
        <v>1.5535175499214104</v>
      </c>
      <c r="C1023">
        <f t="shared" si="509"/>
        <v>1.7277917105527608E-2</v>
      </c>
      <c r="D1023">
        <f t="shared" si="505"/>
        <v>1553520.6742352867</v>
      </c>
      <c r="E1023">
        <f t="shared" si="510"/>
        <v>3.4550641874156719E-2</v>
      </c>
      <c r="F1023">
        <f t="shared" si="506"/>
        <v>50367313821.228973</v>
      </c>
      <c r="G1023" t="e">
        <f t="shared" si="507"/>
        <v>#NUM!</v>
      </c>
      <c r="H1023" t="e">
        <f t="shared" si="508"/>
        <v>#NUM!</v>
      </c>
      <c r="I1023">
        <f t="shared" si="511"/>
        <v>1.72778831288837E-2</v>
      </c>
      <c r="J1023" t="e">
        <f t="shared" si="512"/>
        <v>#NUM!</v>
      </c>
      <c r="K1023" t="e">
        <f t="shared" si="513"/>
        <v>#NUM!</v>
      </c>
      <c r="M1023">
        <f t="shared" si="484"/>
        <v>24642632.908948943</v>
      </c>
      <c r="N1023">
        <f t="shared" si="485"/>
        <v>24.642607573343764</v>
      </c>
      <c r="O1023">
        <f t="shared" si="494"/>
        <v>-4.0583280272259961</v>
      </c>
      <c r="P1023">
        <f t="shared" si="495"/>
        <v>20.584279546117767</v>
      </c>
      <c r="Q1023">
        <f t="shared" si="496"/>
        <v>-870239938.06090879</v>
      </c>
      <c r="R1023">
        <f t="shared" si="497"/>
        <v>0</v>
      </c>
      <c r="S1023">
        <f t="shared" si="498"/>
        <v>0</v>
      </c>
      <c r="U1023">
        <f t="shared" si="486"/>
        <v>5.2359877559829888</v>
      </c>
      <c r="V1023">
        <f t="shared" si="487"/>
        <v>-3.6824702060615784</v>
      </c>
      <c r="W1023">
        <f t="shared" si="499"/>
        <v>-213.09979005125209</v>
      </c>
      <c r="X1023">
        <f t="shared" si="488"/>
        <v>-207.8638022952691</v>
      </c>
      <c r="Y1023" t="e">
        <f t="shared" si="489"/>
        <v>#NUM!</v>
      </c>
      <c r="Z1023">
        <f t="shared" si="500"/>
        <v>4.0583260607460607</v>
      </c>
      <c r="AA1023" t="e">
        <f t="shared" si="490"/>
        <v>#NUM!</v>
      </c>
      <c r="AD1023">
        <f t="shared" si="501"/>
        <v>-5.7463957785221342E-10</v>
      </c>
      <c r="AE1023">
        <f t="shared" si="491"/>
        <v>-0.69299760292514567</v>
      </c>
      <c r="AF1023">
        <f t="shared" si="492"/>
        <v>17.218951088871492</v>
      </c>
      <c r="AG1023">
        <f t="shared" si="502"/>
        <v>4.0583260607460607</v>
      </c>
      <c r="AH1023">
        <f t="shared" si="503"/>
        <v>20.58427954611777</v>
      </c>
      <c r="AI1023">
        <f t="shared" si="493"/>
        <v>0</v>
      </c>
    </row>
    <row r="1024" spans="1:35" x14ac:dyDescent="0.3">
      <c r="A1024">
        <f t="shared" si="514"/>
        <v>0.99</v>
      </c>
      <c r="B1024">
        <f t="shared" si="504"/>
        <v>1.5550883478190001</v>
      </c>
      <c r="C1024">
        <f t="shared" si="509"/>
        <v>1.5707333017830404E-2</v>
      </c>
      <c r="D1024">
        <f t="shared" si="505"/>
        <v>1555091.473703674</v>
      </c>
      <c r="E1024">
        <f t="shared" si="510"/>
        <v>3.1410759744023929E-2</v>
      </c>
      <c r="F1024">
        <f t="shared" si="506"/>
        <v>55402130867.962631</v>
      </c>
      <c r="G1024" t="e">
        <f t="shared" si="507"/>
        <v>#NUM!</v>
      </c>
      <c r="H1024" t="e">
        <f t="shared" si="508"/>
        <v>#NUM!</v>
      </c>
      <c r="I1024">
        <f t="shared" si="511"/>
        <v>1.5707302208333433E-2</v>
      </c>
      <c r="J1024" t="e">
        <f t="shared" si="512"/>
        <v>#NUM!</v>
      </c>
      <c r="K1024" t="e">
        <f t="shared" si="513"/>
        <v>#NUM!</v>
      </c>
      <c r="M1024">
        <f t="shared" si="484"/>
        <v>24737908.631164473</v>
      </c>
      <c r="N1024">
        <f t="shared" si="485"/>
        <v>24.737883200257752</v>
      </c>
      <c r="O1024">
        <f t="shared" si="494"/>
        <v>-4.153629565946404</v>
      </c>
      <c r="P1024">
        <f t="shared" si="495"/>
        <v>20.584253634311349</v>
      </c>
      <c r="Q1024">
        <f t="shared" si="496"/>
        <v>-870217388.86373556</v>
      </c>
      <c r="R1024">
        <f t="shared" si="497"/>
        <v>0</v>
      </c>
      <c r="S1024">
        <f t="shared" si="498"/>
        <v>0</v>
      </c>
      <c r="U1024">
        <f t="shared" si="486"/>
        <v>5.2359877559829888</v>
      </c>
      <c r="V1024">
        <f t="shared" si="487"/>
        <v>-3.680899408163989</v>
      </c>
      <c r="W1024">
        <f t="shared" si="499"/>
        <v>-234.31382651992217</v>
      </c>
      <c r="X1024">
        <f t="shared" si="488"/>
        <v>-229.07783876393918</v>
      </c>
      <c r="Y1024" t="e">
        <f t="shared" si="489"/>
        <v>#NUM!</v>
      </c>
      <c r="Z1024">
        <f t="shared" si="500"/>
        <v>4.1536276044722857</v>
      </c>
      <c r="AA1024" t="e">
        <f t="shared" si="490"/>
        <v>#NUM!</v>
      </c>
      <c r="AD1024">
        <f t="shared" si="501"/>
        <v>-5.7463957785221342E-10</v>
      </c>
      <c r="AE1024">
        <f t="shared" si="491"/>
        <v>-0.69302351973738441</v>
      </c>
      <c r="AF1024">
        <f t="shared" si="492"/>
        <v>17.123649550151086</v>
      </c>
      <c r="AG1024">
        <f t="shared" si="502"/>
        <v>4.1536276044722857</v>
      </c>
      <c r="AH1024">
        <f t="shared" si="503"/>
        <v>20.584253634311345</v>
      </c>
      <c r="AI1024">
        <f t="shared" si="493"/>
        <v>0</v>
      </c>
    </row>
    <row r="1025" spans="1:35" x14ac:dyDescent="0.3">
      <c r="A1025">
        <f t="shared" si="514"/>
        <v>0.99099999999999999</v>
      </c>
      <c r="B1025">
        <f t="shared" si="504"/>
        <v>1.5566591457165897</v>
      </c>
      <c r="C1025">
        <f t="shared" si="509"/>
        <v>1.4136710173772887E-2</v>
      </c>
      <c r="D1025">
        <f t="shared" si="505"/>
        <v>1556662.2731720617</v>
      </c>
      <c r="E1025">
        <f t="shared" si="510"/>
        <v>2.827056736966873E-2</v>
      </c>
      <c r="F1025">
        <f t="shared" si="506"/>
        <v>61555999186.193123</v>
      </c>
      <c r="G1025" t="e">
        <f t="shared" si="507"/>
        <v>#NUM!</v>
      </c>
      <c r="H1025" t="e">
        <f t="shared" si="508"/>
        <v>#NUM!</v>
      </c>
      <c r="I1025">
        <f t="shared" si="511"/>
        <v>1.4136682531655223E-2</v>
      </c>
      <c r="J1025" t="e">
        <f t="shared" si="512"/>
        <v>#NUM!</v>
      </c>
      <c r="K1025" t="e">
        <f t="shared" si="513"/>
        <v>#NUM!</v>
      </c>
      <c r="M1025">
        <f t="shared" si="484"/>
        <v>24843237.996540576</v>
      </c>
      <c r="N1025">
        <f t="shared" si="485"/>
        <v>24.843212460281151</v>
      </c>
      <c r="O1025">
        <f t="shared" si="494"/>
        <v>-4.2589822619062856</v>
      </c>
      <c r="P1025">
        <f t="shared" si="495"/>
        <v>20.584230198374865</v>
      </c>
      <c r="Q1025">
        <f t="shared" si="496"/>
        <v>-870196994.74280262</v>
      </c>
      <c r="R1025">
        <f t="shared" si="497"/>
        <v>0</v>
      </c>
      <c r="S1025">
        <f t="shared" si="498"/>
        <v>0</v>
      </c>
      <c r="U1025">
        <f t="shared" si="486"/>
        <v>5.2359877559829888</v>
      </c>
      <c r="V1025">
        <f t="shared" si="487"/>
        <v>-3.6793286102663991</v>
      </c>
      <c r="W1025">
        <f t="shared" si="499"/>
        <v>-260.24166132455929</v>
      </c>
      <c r="X1025">
        <f t="shared" si="488"/>
        <v>-255.0056735685763</v>
      </c>
      <c r="Y1025" t="e">
        <f t="shared" si="489"/>
        <v>#NUM!</v>
      </c>
      <c r="Z1025">
        <f t="shared" si="500"/>
        <v>4.2589803065613463</v>
      </c>
      <c r="AA1025" t="e">
        <f t="shared" si="490"/>
        <v>#NUM!</v>
      </c>
      <c r="AD1025">
        <f t="shared" si="501"/>
        <v>-5.7463957785221342E-10</v>
      </c>
      <c r="AE1025">
        <f t="shared" si="491"/>
        <v>-0.69304696180304448</v>
      </c>
      <c r="AF1025">
        <f t="shared" si="492"/>
        <v>17.018296854191203</v>
      </c>
      <c r="AG1025">
        <f t="shared" si="502"/>
        <v>4.2589803065613463</v>
      </c>
      <c r="AH1025">
        <f t="shared" si="503"/>
        <v>20.584230198374868</v>
      </c>
      <c r="AI1025">
        <f t="shared" si="493"/>
        <v>0</v>
      </c>
    </row>
    <row r="1026" spans="1:35" x14ac:dyDescent="0.3">
      <c r="A1026">
        <f t="shared" si="514"/>
        <v>0.99199999999999999</v>
      </c>
      <c r="B1026">
        <f t="shared" si="504"/>
        <v>1.5582299436141793</v>
      </c>
      <c r="C1026">
        <f t="shared" si="509"/>
        <v>1.2566052448718541E-2</v>
      </c>
      <c r="D1026">
        <f t="shared" si="505"/>
        <v>1558233.072640449</v>
      </c>
      <c r="E1026">
        <f t="shared" si="510"/>
        <v>2.5130096208972164E-2</v>
      </c>
      <c r="F1026">
        <f t="shared" si="506"/>
        <v>69248561865.005386</v>
      </c>
      <c r="G1026" t="e">
        <f t="shared" si="507"/>
        <v>#NUM!</v>
      </c>
      <c r="H1026" t="e">
        <f t="shared" si="508"/>
        <v>#NUM!</v>
      </c>
      <c r="I1026">
        <f t="shared" si="511"/>
        <v>1.2566027974189105E-2</v>
      </c>
      <c r="J1026" t="e">
        <f t="shared" si="512"/>
        <v>#NUM!</v>
      </c>
      <c r="K1026" t="e">
        <f t="shared" si="513"/>
        <v>#NUM!</v>
      </c>
      <c r="M1026">
        <f t="shared" si="484"/>
        <v>24960993.175474089</v>
      </c>
      <c r="N1026">
        <f t="shared" si="485"/>
        <v>24.960967521438622</v>
      </c>
      <c r="O1026">
        <f t="shared" si="494"/>
        <v>-4.3767582988229661</v>
      </c>
      <c r="P1026">
        <f t="shared" si="495"/>
        <v>20.584209222615655</v>
      </c>
      <c r="Q1026">
        <f t="shared" si="496"/>
        <v>-870178741.89119971</v>
      </c>
      <c r="R1026">
        <f t="shared" si="497"/>
        <v>0</v>
      </c>
      <c r="S1026">
        <f t="shared" si="498"/>
        <v>0</v>
      </c>
      <c r="U1026">
        <f t="shared" si="486"/>
        <v>5.2359877559829888</v>
      </c>
      <c r="V1026">
        <f t="shared" si="487"/>
        <v>-3.6777578123688093</v>
      </c>
      <c r="W1026">
        <f t="shared" si="499"/>
        <v>-292.65096946709224</v>
      </c>
      <c r="X1026">
        <f t="shared" si="488"/>
        <v>-287.41498171110925</v>
      </c>
      <c r="Y1026" t="e">
        <f t="shared" si="489"/>
        <v>#NUM!</v>
      </c>
      <c r="Z1026">
        <f t="shared" si="500"/>
        <v>4.3767563511505871</v>
      </c>
      <c r="AA1026" t="e">
        <f t="shared" si="490"/>
        <v>#NUM!</v>
      </c>
      <c r="AD1026">
        <f t="shared" si="501"/>
        <v>-5.7463957785221342E-10</v>
      </c>
      <c r="AE1026">
        <f t="shared" si="491"/>
        <v>-0.69306794523481641</v>
      </c>
      <c r="AF1026">
        <f t="shared" si="492"/>
        <v>16.900520817274522</v>
      </c>
      <c r="AG1026">
        <f t="shared" si="502"/>
        <v>4.3767563511505871</v>
      </c>
      <c r="AH1026">
        <f t="shared" si="503"/>
        <v>20.584209222615652</v>
      </c>
      <c r="AI1026">
        <f t="shared" si="493"/>
        <v>0</v>
      </c>
    </row>
    <row r="1027" spans="1:35" x14ac:dyDescent="0.3">
      <c r="A1027">
        <f t="shared" si="514"/>
        <v>0.99299999999999999</v>
      </c>
      <c r="B1027">
        <f t="shared" si="504"/>
        <v>1.559800741511769</v>
      </c>
      <c r="C1027">
        <f t="shared" si="509"/>
        <v>1.0995363718116923E-2</v>
      </c>
      <c r="D1027">
        <f t="shared" si="505"/>
        <v>1559803.8721088367</v>
      </c>
      <c r="E1027">
        <f t="shared" si="510"/>
        <v>2.1989376791623352E-2</v>
      </c>
      <c r="F1027">
        <f t="shared" si="506"/>
        <v>79139260675.339737</v>
      </c>
      <c r="G1027" t="e">
        <f t="shared" si="507"/>
        <v>#NUM!</v>
      </c>
      <c r="H1027" t="e">
        <f t="shared" si="508"/>
        <v>#NUM!</v>
      </c>
      <c r="I1027">
        <f t="shared" si="511"/>
        <v>1.0995342411361181E-2</v>
      </c>
      <c r="J1027" t="e">
        <f t="shared" si="512"/>
        <v>#NUM!</v>
      </c>
      <c r="K1027" t="e">
        <f t="shared" si="513"/>
        <v>#NUM!</v>
      </c>
      <c r="M1027">
        <f t="shared" si="484"/>
        <v>25094500.025350396</v>
      </c>
      <c r="N1027">
        <f t="shared" si="485"/>
        <v>25.094474237789704</v>
      </c>
      <c r="O1027">
        <f t="shared" si="494"/>
        <v>-4.510283512999103</v>
      </c>
      <c r="P1027">
        <f t="shared" si="495"/>
        <v>20.584190724790602</v>
      </c>
      <c r="Q1027">
        <f t="shared" si="496"/>
        <v>-870162645.6255784</v>
      </c>
      <c r="R1027">
        <f t="shared" si="497"/>
        <v>0</v>
      </c>
      <c r="S1027">
        <f t="shared" si="498"/>
        <v>0</v>
      </c>
      <c r="U1027">
        <f t="shared" si="486"/>
        <v>5.2359877559829888</v>
      </c>
      <c r="V1027">
        <f t="shared" si="487"/>
        <v>-3.6761870144712199</v>
      </c>
      <c r="W1027">
        <f t="shared" si="499"/>
        <v>-334.3195259494484</v>
      </c>
      <c r="X1027">
        <f t="shared" si="488"/>
        <v>-329.08353819346542</v>
      </c>
      <c r="Y1027" t="e">
        <f t="shared" si="489"/>
        <v>#NUM!</v>
      </c>
      <c r="Z1027">
        <f t="shared" si="500"/>
        <v>4.510281575202689</v>
      </c>
      <c r="AA1027" t="e">
        <f t="shared" si="490"/>
        <v>#NUM!</v>
      </c>
      <c r="AD1027">
        <f t="shared" si="501"/>
        <v>-5.7463957785221342E-10</v>
      </c>
      <c r="AE1027">
        <f t="shared" si="491"/>
        <v>-0.69308645293583548</v>
      </c>
      <c r="AF1027">
        <f t="shared" si="492"/>
        <v>16.766995603098387</v>
      </c>
      <c r="AG1027">
        <f t="shared" si="502"/>
        <v>4.510281575202689</v>
      </c>
      <c r="AH1027">
        <f t="shared" si="503"/>
        <v>20.584190724790602</v>
      </c>
      <c r="AI1027">
        <f t="shared" si="493"/>
        <v>0</v>
      </c>
    </row>
    <row r="1028" spans="1:35" x14ac:dyDescent="0.3">
      <c r="A1028">
        <f t="shared" si="514"/>
        <v>0.99399999999999999</v>
      </c>
      <c r="B1028">
        <f t="shared" si="504"/>
        <v>1.5613715394093586</v>
      </c>
      <c r="C1028">
        <f t="shared" si="509"/>
        <v>9.4246478574940874E-3</v>
      </c>
      <c r="D1028">
        <f t="shared" si="505"/>
        <v>1561374.6715772243</v>
      </c>
      <c r="E1028">
        <f t="shared" si="510"/>
        <v>1.8848440347993874E-2</v>
      </c>
      <c r="F1028">
        <f t="shared" si="506"/>
        <v>92327162877.73732</v>
      </c>
      <c r="G1028" t="e">
        <f t="shared" si="507"/>
        <v>#NUM!</v>
      </c>
      <c r="H1028" t="e">
        <f t="shared" si="508"/>
        <v>#NUM!</v>
      </c>
      <c r="I1028">
        <f t="shared" si="511"/>
        <v>9.4246297186740598E-3</v>
      </c>
      <c r="J1028" t="e">
        <f t="shared" si="512"/>
        <v>#NUM!</v>
      </c>
      <c r="K1028" t="e">
        <f t="shared" si="513"/>
        <v>#NUM!</v>
      </c>
      <c r="M1028">
        <f t="shared" si="484"/>
        <v>25248629.472797826</v>
      </c>
      <c r="N1028">
        <f t="shared" si="485"/>
        <v>25.248603531091803</v>
      </c>
      <c r="O1028">
        <f t="shared" si="494"/>
        <v>-4.6644288335631581</v>
      </c>
      <c r="P1028">
        <f t="shared" si="495"/>
        <v>20.584174697528645</v>
      </c>
      <c r="Q1028">
        <f t="shared" si="496"/>
        <v>-870148699.41235816</v>
      </c>
      <c r="R1028">
        <f t="shared" si="497"/>
        <v>0</v>
      </c>
      <c r="S1028">
        <f t="shared" si="498"/>
        <v>0</v>
      </c>
      <c r="U1028">
        <f t="shared" si="486"/>
        <v>5.2359877559829888</v>
      </c>
      <c r="V1028">
        <f t="shared" si="487"/>
        <v>-3.6746162165736305</v>
      </c>
      <c r="W1028">
        <f t="shared" si="499"/>
        <v>-389.87695577355527</v>
      </c>
      <c r="X1028">
        <f t="shared" si="488"/>
        <v>-384.64096801757228</v>
      </c>
      <c r="Y1028" t="e">
        <f t="shared" si="489"/>
        <v>#NUM!</v>
      </c>
      <c r="Z1028">
        <f t="shared" si="500"/>
        <v>4.664426908946159</v>
      </c>
      <c r="AA1028" t="e">
        <f t="shared" si="490"/>
        <v>#NUM!</v>
      </c>
      <c r="AD1028">
        <f t="shared" si="501"/>
        <v>-5.7463957785221342E-10</v>
      </c>
      <c r="AE1028">
        <f t="shared" si="491"/>
        <v>-0.69310249337721008</v>
      </c>
      <c r="AF1028">
        <f t="shared" si="492"/>
        <v>16.612850282534332</v>
      </c>
      <c r="AG1028">
        <f t="shared" si="502"/>
        <v>4.664426908946159</v>
      </c>
      <c r="AH1028">
        <f t="shared" si="503"/>
        <v>20.584174697528642</v>
      </c>
      <c r="AI1028">
        <f t="shared" si="493"/>
        <v>0</v>
      </c>
    </row>
    <row r="1029" spans="1:35" x14ac:dyDescent="0.3">
      <c r="A1029">
        <f t="shared" si="514"/>
        <v>0.995</v>
      </c>
      <c r="B1029">
        <f t="shared" si="504"/>
        <v>1.5629423373069484</v>
      </c>
      <c r="C1029">
        <f t="shared" si="509"/>
        <v>7.8539087424428083E-3</v>
      </c>
      <c r="D1029">
        <f t="shared" si="505"/>
        <v>1562945.4710456119</v>
      </c>
      <c r="E1029">
        <f t="shared" si="510"/>
        <v>1.57073178778597E-2</v>
      </c>
      <c r="F1029">
        <f t="shared" si="506"/>
        <v>110790590445.32887</v>
      </c>
      <c r="G1029" t="e">
        <f t="shared" si="507"/>
        <v>#NUM!</v>
      </c>
      <c r="H1029" t="e">
        <f t="shared" si="508"/>
        <v>#NUM!</v>
      </c>
      <c r="I1029">
        <f t="shared" si="511"/>
        <v>7.853893538873823E-3</v>
      </c>
      <c r="J1029" t="e">
        <f t="shared" si="512"/>
        <v>#NUM!</v>
      </c>
      <c r="K1029" t="e">
        <f t="shared" si="513"/>
        <v>#NUM!</v>
      </c>
      <c r="M1029">
        <f t="shared" si="484"/>
        <v>25430933.11478243</v>
      </c>
      <c r="N1029">
        <f t="shared" si="485"/>
        <v>25.430906990759372</v>
      </c>
      <c r="O1029">
        <f t="shared" si="494"/>
        <v>-4.8467458779380745</v>
      </c>
      <c r="P1029">
        <f t="shared" si="495"/>
        <v>20.584161112821299</v>
      </c>
      <c r="Q1029">
        <f t="shared" si="496"/>
        <v>-870136878.77695274</v>
      </c>
      <c r="R1029">
        <f t="shared" si="497"/>
        <v>0</v>
      </c>
      <c r="S1029">
        <f t="shared" si="498"/>
        <v>0</v>
      </c>
      <c r="U1029">
        <f t="shared" si="486"/>
        <v>5.2359877559829888</v>
      </c>
      <c r="V1029">
        <f t="shared" si="487"/>
        <v>-3.6730454186760406</v>
      </c>
      <c r="W1029">
        <f t="shared" si="499"/>
        <v>-467.65658394135727</v>
      </c>
      <c r="X1029">
        <f t="shared" si="488"/>
        <v>-462.42059618537428</v>
      </c>
      <c r="Y1029" t="e">
        <f t="shared" si="489"/>
        <v>#NUM!</v>
      </c>
      <c r="Z1029">
        <f t="shared" si="500"/>
        <v>4.8467439421397094</v>
      </c>
      <c r="AA1029" t="e">
        <f t="shared" si="490"/>
        <v>#NUM!</v>
      </c>
      <c r="AD1029">
        <f t="shared" si="501"/>
        <v>-5.7463957785221342E-10</v>
      </c>
      <c r="AE1029">
        <f t="shared" si="491"/>
        <v>-0.69311606690318928</v>
      </c>
      <c r="AF1029">
        <f t="shared" si="492"/>
        <v>16.430533238159413</v>
      </c>
      <c r="AG1029">
        <f t="shared" si="502"/>
        <v>4.8467439421397094</v>
      </c>
      <c r="AH1029">
        <f t="shared" si="503"/>
        <v>20.584161112821292</v>
      </c>
      <c r="AI1029">
        <f t="shared" si="493"/>
        <v>0</v>
      </c>
    </row>
    <row r="1030" spans="1:35" x14ac:dyDescent="0.3">
      <c r="A1030">
        <f t="shared" si="514"/>
        <v>0.996</v>
      </c>
      <c r="B1030">
        <f t="shared" si="504"/>
        <v>1.5645131352045378</v>
      </c>
      <c r="C1030">
        <f t="shared" si="509"/>
        <v>6.2831502486141288E-3</v>
      </c>
      <c r="D1030">
        <f t="shared" si="505"/>
        <v>1564516.2705139993</v>
      </c>
      <c r="E1030">
        <f t="shared" si="510"/>
        <v>1.2566040615645058E-2</v>
      </c>
      <c r="F1030">
        <f t="shared" si="506"/>
        <v>138486184728.22073</v>
      </c>
      <c r="G1030" t="e">
        <f t="shared" si="507"/>
        <v>#NUM!</v>
      </c>
      <c r="H1030" t="e">
        <f t="shared" si="508"/>
        <v>#NUM!</v>
      </c>
      <c r="I1030">
        <f t="shared" si="511"/>
        <v>6.2831384460577799E-3</v>
      </c>
      <c r="J1030" t="e">
        <f t="shared" si="512"/>
        <v>#NUM!</v>
      </c>
      <c r="K1030" t="e">
        <f t="shared" si="513"/>
        <v>#NUM!</v>
      </c>
      <c r="M1030">
        <f t="shared" si="484"/>
        <v>25654062.062380202</v>
      </c>
      <c r="N1030">
        <f t="shared" si="485"/>
        <v>25.654035715217294</v>
      </c>
      <c r="O1030">
        <f t="shared" si="494"/>
        <v>-5.0698856707797786</v>
      </c>
      <c r="P1030">
        <f t="shared" si="495"/>
        <v>20.584150044437514</v>
      </c>
      <c r="Q1030">
        <f t="shared" si="496"/>
        <v>-870127247.82111621</v>
      </c>
      <c r="R1030">
        <f t="shared" si="497"/>
        <v>0</v>
      </c>
      <c r="S1030">
        <f t="shared" si="498"/>
        <v>0</v>
      </c>
      <c r="U1030">
        <f t="shared" si="486"/>
        <v>5.2359877559829888</v>
      </c>
      <c r="V1030">
        <f t="shared" si="487"/>
        <v>-3.6714746207784508</v>
      </c>
      <c r="W1030">
        <f t="shared" si="499"/>
        <v>-584.32506045475805</v>
      </c>
      <c r="X1030">
        <f t="shared" si="488"/>
        <v>-579.08907269877511</v>
      </c>
      <c r="Y1030" t="e">
        <f t="shared" si="489"/>
        <v>#NUM!</v>
      </c>
      <c r="Z1030">
        <f t="shared" si="500"/>
        <v>5.069883792332349</v>
      </c>
      <c r="AA1030" t="e">
        <f t="shared" si="490"/>
        <v>#NUM!</v>
      </c>
      <c r="AD1030">
        <f t="shared" si="501"/>
        <v>-5.7463957785221342E-10</v>
      </c>
      <c r="AE1030">
        <f t="shared" si="491"/>
        <v>-0.69312719263790712</v>
      </c>
      <c r="AF1030">
        <f t="shared" si="492"/>
        <v>16.20739344531771</v>
      </c>
      <c r="AG1030">
        <f t="shared" si="502"/>
        <v>5.069883792332349</v>
      </c>
      <c r="AH1030">
        <f t="shared" si="503"/>
        <v>20.584150044437511</v>
      </c>
      <c r="AI1030">
        <f t="shared" si="493"/>
        <v>0</v>
      </c>
    </row>
    <row r="1031" spans="1:35" x14ac:dyDescent="0.3">
      <c r="A1031">
        <f t="shared" si="514"/>
        <v>0.997</v>
      </c>
      <c r="B1031">
        <f t="shared" si="504"/>
        <v>1.5660839331021277</v>
      </c>
      <c r="C1031">
        <f t="shared" si="509"/>
        <v>4.71237625170535E-3</v>
      </c>
      <c r="D1031">
        <f t="shared" si="505"/>
        <v>1566087.0699823869</v>
      </c>
      <c r="E1031">
        <f t="shared" si="510"/>
        <v>9.424639098875481E-3</v>
      </c>
      <c r="F1031">
        <f t="shared" si="506"/>
        <v>184646117877.14865</v>
      </c>
      <c r="G1031" t="e">
        <f t="shared" si="507"/>
        <v>#NUM!</v>
      </c>
      <c r="H1031" t="e">
        <f t="shared" si="508"/>
        <v>#NUM!</v>
      </c>
      <c r="I1031">
        <f t="shared" si="511"/>
        <v>4.7123673846022254E-3</v>
      </c>
      <c r="J1031" t="e">
        <f t="shared" si="512"/>
        <v>#NUM!</v>
      </c>
      <c r="K1031" t="e">
        <f t="shared" si="513"/>
        <v>#NUM!</v>
      </c>
      <c r="M1031">
        <f t="shared" si="484"/>
        <v>25941732.895507522</v>
      </c>
      <c r="N1031">
        <f t="shared" si="485"/>
        <v>25.94170626066542</v>
      </c>
      <c r="O1031">
        <f t="shared" si="494"/>
        <v>-5.3575648678024459</v>
      </c>
      <c r="P1031">
        <f t="shared" si="495"/>
        <v>20.584141392862975</v>
      </c>
      <c r="Q1031">
        <f t="shared" si="496"/>
        <v>-870119719.8827678</v>
      </c>
      <c r="R1031">
        <f t="shared" si="497"/>
        <v>0</v>
      </c>
      <c r="S1031">
        <f t="shared" si="498"/>
        <v>0</v>
      </c>
      <c r="U1031">
        <f t="shared" si="486"/>
        <v>5.2359877559829888</v>
      </c>
      <c r="V1031">
        <f t="shared" si="487"/>
        <v>-3.6699038228808609</v>
      </c>
      <c r="W1031">
        <f t="shared" si="499"/>
        <v>-778.77123531581481</v>
      </c>
      <c r="X1031">
        <f t="shared" si="488"/>
        <v>-773.53524755983187</v>
      </c>
      <c r="Y1031" t="e">
        <f t="shared" si="489"/>
        <v>#NUM!</v>
      </c>
      <c r="Z1031">
        <f t="shared" si="500"/>
        <v>5.3575629861378689</v>
      </c>
      <c r="AA1031" t="e">
        <f t="shared" si="490"/>
        <v>#NUM!</v>
      </c>
      <c r="AD1031">
        <f t="shared" si="501"/>
        <v>-5.7463957785221342E-10</v>
      </c>
      <c r="AE1031">
        <f t="shared" si="491"/>
        <v>-0.69313584099530023</v>
      </c>
      <c r="AF1031">
        <f t="shared" si="492"/>
        <v>15.919714248295044</v>
      </c>
      <c r="AG1031">
        <f t="shared" si="502"/>
        <v>5.3575629861378689</v>
      </c>
      <c r="AH1031">
        <f t="shared" si="503"/>
        <v>20.584141392862971</v>
      </c>
      <c r="AI1031">
        <f t="shared" si="493"/>
        <v>0</v>
      </c>
    </row>
    <row r="1032" spans="1:35" x14ac:dyDescent="0.3">
      <c r="A1032">
        <f t="shared" si="514"/>
        <v>0.998</v>
      </c>
      <c r="B1032">
        <f t="shared" si="504"/>
        <v>1.5676547309997173</v>
      </c>
      <c r="C1032">
        <f t="shared" si="509"/>
        <v>3.1415906274535809E-3</v>
      </c>
      <c r="D1032">
        <f t="shared" si="505"/>
        <v>1567657.8694507745</v>
      </c>
      <c r="E1032">
        <f t="shared" si="510"/>
        <v>6.283144564718934E-3</v>
      </c>
      <c r="F1032">
        <f t="shared" si="506"/>
        <v>276966891987.84845</v>
      </c>
      <c r="G1032" t="e">
        <f t="shared" si="507"/>
        <v>#NUM!</v>
      </c>
      <c r="H1032" t="e">
        <f t="shared" si="508"/>
        <v>#NUM!</v>
      </c>
      <c r="I1032">
        <f t="shared" si="511"/>
        <v>3.1415849286982912E-3</v>
      </c>
      <c r="J1032" t="e">
        <f t="shared" si="512"/>
        <v>#NUM!</v>
      </c>
      <c r="K1032" t="e">
        <f t="shared" si="513"/>
        <v>#NUM!</v>
      </c>
      <c r="M1032">
        <f t="shared" si="484"/>
        <v>26347190.159644485</v>
      </c>
      <c r="N1032">
        <f t="shared" si="485"/>
        <v>26.347163119339331</v>
      </c>
      <c r="O1032">
        <f t="shared" si="494"/>
        <v>-5.763027852045095</v>
      </c>
      <c r="P1032">
        <f t="shared" si="495"/>
        <v>20.584135267294236</v>
      </c>
      <c r="Q1032">
        <f t="shared" si="496"/>
        <v>-870114389.92081749</v>
      </c>
      <c r="R1032">
        <f t="shared" si="497"/>
        <v>0</v>
      </c>
      <c r="S1032">
        <f t="shared" si="498"/>
        <v>0</v>
      </c>
      <c r="U1032">
        <f t="shared" si="486"/>
        <v>5.2359877559829888</v>
      </c>
      <c r="V1032">
        <f t="shared" si="487"/>
        <v>-3.6683330249832715</v>
      </c>
      <c r="W1032">
        <f t="shared" si="499"/>
        <v>-1167.6616585266004</v>
      </c>
      <c r="X1032">
        <f t="shared" si="488"/>
        <v>-1162.4256707706174</v>
      </c>
      <c r="Y1032" t="e">
        <f t="shared" si="489"/>
        <v>#NUM!</v>
      </c>
      <c r="Z1032">
        <f t="shared" si="500"/>
        <v>5.7630260380721321</v>
      </c>
      <c r="AA1032" t="e">
        <f t="shared" si="490"/>
        <v>#NUM!</v>
      </c>
      <c r="AD1032">
        <f t="shared" si="501"/>
        <v>-5.7463957785221342E-10</v>
      </c>
      <c r="AE1032">
        <f t="shared" si="491"/>
        <v>-0.69314203425565191</v>
      </c>
      <c r="AF1032">
        <f t="shared" si="492"/>
        <v>15.514251264052394</v>
      </c>
      <c r="AG1032">
        <f t="shared" si="502"/>
        <v>5.7630260380721321</v>
      </c>
      <c r="AH1032">
        <f t="shared" si="503"/>
        <v>20.584135267294236</v>
      </c>
      <c r="AI1032">
        <f t="shared" si="493"/>
        <v>0</v>
      </c>
    </row>
    <row r="1033" spans="1:35" x14ac:dyDescent="0.3">
      <c r="A1033">
        <f t="shared" si="514"/>
        <v>0.999</v>
      </c>
      <c r="B1033">
        <f t="shared" si="504"/>
        <v>1.5692255288973069</v>
      </c>
      <c r="C1033">
        <f t="shared" si="509"/>
        <v>1.5707972516237319E-3</v>
      </c>
      <c r="D1033">
        <f t="shared" si="505"/>
        <v>1569228.6689191619</v>
      </c>
      <c r="E1033">
        <f t="shared" si="510"/>
        <v>3.1415882512890077E-3</v>
      </c>
      <c r="F1033">
        <f t="shared" si="506"/>
        <v>553930968288.57983</v>
      </c>
      <c r="G1033" t="e">
        <f t="shared" si="507"/>
        <v>#NUM!</v>
      </c>
      <c r="H1033" t="e">
        <f t="shared" si="508"/>
        <v>#NUM!</v>
      </c>
      <c r="I1033">
        <f t="shared" si="511"/>
        <v>1.5707949540919655E-3</v>
      </c>
      <c r="J1033" t="e">
        <f t="shared" si="512"/>
        <v>#NUM!</v>
      </c>
      <c r="K1033" t="e">
        <f t="shared" si="513"/>
        <v>#NUM!</v>
      </c>
      <c r="M1033">
        <f t="shared" si="484"/>
        <v>27040332.950258344</v>
      </c>
      <c r="N1033">
        <f t="shared" si="485"/>
        <v>27.040305216807244</v>
      </c>
      <c r="O1033">
        <f t="shared" si="494"/>
        <v>-6.4561734475828914</v>
      </c>
      <c r="P1033">
        <f t="shared" si="495"/>
        <v>20.584131769224353</v>
      </c>
      <c r="Q1033">
        <f t="shared" si="496"/>
        <v>-870111346.20512998</v>
      </c>
      <c r="R1033">
        <f t="shared" si="497"/>
        <v>0</v>
      </c>
      <c r="S1033">
        <f t="shared" si="498"/>
        <v>0</v>
      </c>
      <c r="U1033">
        <f t="shared" si="486"/>
        <v>5.2359877559829888</v>
      </c>
      <c r="V1033">
        <f t="shared" si="487"/>
        <v>-3.6667622270856821</v>
      </c>
      <c r="W1033">
        <f t="shared" si="499"/>
        <v>-2334.3290800901664</v>
      </c>
      <c r="X1033">
        <f t="shared" si="488"/>
        <v>-2329.0930923341834</v>
      </c>
      <c r="Y1033" t="e">
        <f t="shared" si="489"/>
        <v>#NUM!</v>
      </c>
      <c r="Z1033">
        <f t="shared" si="500"/>
        <v>6.4561719849285328</v>
      </c>
      <c r="AA1033" t="e">
        <f t="shared" si="490"/>
        <v>#NUM!</v>
      </c>
      <c r="AD1033">
        <f t="shared" si="501"/>
        <v>-5.7463957785221342E-10</v>
      </c>
      <c r="AE1033">
        <f t="shared" si="491"/>
        <v>-0.69314588364414254</v>
      </c>
      <c r="AF1033">
        <f t="shared" si="492"/>
        <v>14.821105668514598</v>
      </c>
      <c r="AG1033">
        <f t="shared" si="502"/>
        <v>6.4561719849285328</v>
      </c>
      <c r="AH1033">
        <f t="shared" si="503"/>
        <v>20.584131769224349</v>
      </c>
      <c r="AI1033">
        <f t="shared" si="493"/>
        <v>0</v>
      </c>
    </row>
    <row r="1034" spans="1:35" x14ac:dyDescent="0.3">
      <c r="A1034" s="2">
        <f>1-0.0001</f>
        <v>0.99990000000000001</v>
      </c>
      <c r="B1034">
        <f t="shared" si="504"/>
        <v>1.5706392470051376</v>
      </c>
      <c r="C1034">
        <f t="shared" ref="C1034:C1040" si="515">COS(B1034)</f>
        <v>1.5707978911308007E-4</v>
      </c>
      <c r="D1034">
        <f t="shared" ref="D1034:D1040" si="516">alpha*(B1034+theta0)</f>
        <v>1570642.3884407107</v>
      </c>
      <c r="E1034">
        <f t="shared" ref="E1034:E1040" si="517">SIN(D1034)</f>
        <v>3.1415998895720752E-4</v>
      </c>
      <c r="F1034">
        <f t="shared" si="506"/>
        <v>5539289162114.1045</v>
      </c>
      <c r="G1034" t="e">
        <f t="shared" si="507"/>
        <v>#NUM!</v>
      </c>
      <c r="H1034" t="e">
        <f t="shared" ref="H1034:H1040" si="518">(cat0*C1034*G1034)^(1/(alpha-1))</f>
        <v>#NUM!</v>
      </c>
      <c r="I1034">
        <f t="shared" ref="I1034:I1040" si="519">COS(D1034-B1034)</f>
        <v>1.5708027330560867E-4</v>
      </c>
      <c r="J1034" t="e">
        <f t="shared" ref="J1034:J1040" si="520">H1034*I1034</f>
        <v>#NUM!</v>
      </c>
      <c r="K1034" t="e">
        <f t="shared" ref="K1034:K1040" si="521">J1034*EXP(-J1034)</f>
        <v>#NUM!</v>
      </c>
      <c r="M1034">
        <f t="shared" si="484"/>
        <v>29342916.641254887</v>
      </c>
      <c r="N1034">
        <f t="shared" si="485"/>
        <v>29.3428866052191</v>
      </c>
      <c r="O1034">
        <f t="shared" si="494"/>
        <v>-8.7587535883425041</v>
      </c>
      <c r="P1034">
        <f t="shared" si="495"/>
        <v>20.584133016876596</v>
      </c>
      <c r="Q1034">
        <f t="shared" si="496"/>
        <v>-870112431.80220425</v>
      </c>
      <c r="R1034">
        <f t="shared" si="497"/>
        <v>0</v>
      </c>
      <c r="S1034">
        <f t="shared" si="498"/>
        <v>0</v>
      </c>
      <c r="U1034">
        <f t="shared" si="486"/>
        <v>5.2359877559829888</v>
      </c>
      <c r="V1034">
        <f t="shared" si="487"/>
        <v>-3.6653485089778512</v>
      </c>
      <c r="W1034">
        <f t="shared" si="499"/>
        <v>-23334.309808117268</v>
      </c>
      <c r="X1034">
        <f t="shared" si="488"/>
        <v>-23329.073820361285</v>
      </c>
      <c r="Y1034" t="e">
        <f t="shared" si="489"/>
        <v>#NUM!</v>
      </c>
      <c r="Z1034">
        <f t="shared" si="500"/>
        <v>8.7587566708000573</v>
      </c>
      <c r="AA1034" t="e">
        <f t="shared" si="490"/>
        <v>#NUM!</v>
      </c>
      <c r="AD1034">
        <f t="shared" si="501"/>
        <v>-5.7463957785221342E-10</v>
      </c>
      <c r="AE1034">
        <f t="shared" si="491"/>
        <v>-0.69314918110380752</v>
      </c>
      <c r="AF1034">
        <f t="shared" si="492"/>
        <v>12.518525527754985</v>
      </c>
      <c r="AG1034">
        <f t="shared" si="502"/>
        <v>8.7587566708000573</v>
      </c>
      <c r="AH1034">
        <f t="shared" si="503"/>
        <v>20.584133016876596</v>
      </c>
      <c r="AI1034">
        <f t="shared" si="493"/>
        <v>0</v>
      </c>
    </row>
    <row r="1035" spans="1:35" x14ac:dyDescent="0.3">
      <c r="A1035" s="2">
        <f>1-0.00001</f>
        <v>0.99999000000000005</v>
      </c>
      <c r="B1035">
        <f t="shared" si="504"/>
        <v>1.5707806188159208</v>
      </c>
      <c r="C1035">
        <f t="shared" si="515"/>
        <v>1.5707978975180547E-5</v>
      </c>
      <c r="D1035">
        <f t="shared" si="516"/>
        <v>1570783.7603928659</v>
      </c>
      <c r="E1035">
        <f t="shared" si="517"/>
        <v>-3.1416395518274435E-5</v>
      </c>
      <c r="F1035">
        <f t="shared" si="506"/>
        <v>-55392192302528.312</v>
      </c>
      <c r="G1035" t="e">
        <f t="shared" si="507"/>
        <v>#NUM!</v>
      </c>
      <c r="H1035" t="e">
        <f t="shared" si="518"/>
        <v>#NUM!</v>
      </c>
      <c r="I1035">
        <f t="shared" si="519"/>
        <v>-1.5708415377682956E-5</v>
      </c>
      <c r="J1035" t="e">
        <f t="shared" si="520"/>
        <v>#NUM!</v>
      </c>
      <c r="K1035" t="e">
        <f t="shared" si="521"/>
        <v>#NUM!</v>
      </c>
      <c r="M1035" t="e">
        <f t="shared" si="484"/>
        <v>#NUM!</v>
      </c>
      <c r="N1035" t="e">
        <f t="shared" si="485"/>
        <v>#NUM!</v>
      </c>
      <c r="O1035" t="e">
        <f t="shared" si="494"/>
        <v>#NUM!</v>
      </c>
      <c r="P1035" t="e">
        <f t="shared" si="495"/>
        <v>#NUM!</v>
      </c>
      <c r="Q1035" t="e">
        <f t="shared" si="496"/>
        <v>#NUM!</v>
      </c>
      <c r="R1035" t="e">
        <f t="shared" si="497"/>
        <v>#NUM!</v>
      </c>
      <c r="S1035">
        <f t="shared" si="498"/>
        <v>0</v>
      </c>
      <c r="U1035">
        <f t="shared" si="486"/>
        <v>5.2359877559829888</v>
      </c>
      <c r="V1035">
        <f t="shared" si="487"/>
        <v>-3.665207137167068</v>
      </c>
      <c r="W1035">
        <f t="shared" si="499"/>
        <v>-233334.09998231565</v>
      </c>
      <c r="X1035">
        <f t="shared" si="488"/>
        <v>-233328.86399455965</v>
      </c>
      <c r="Y1035" t="e">
        <f t="shared" si="489"/>
        <v>#NUM!</v>
      </c>
      <c r="Z1035">
        <f t="shared" si="500"/>
        <v>11.061341759727854</v>
      </c>
      <c r="AA1035" t="e">
        <f t="shared" si="490"/>
        <v>#NUM!</v>
      </c>
      <c r="AD1035">
        <f t="shared" si="501"/>
        <v>-5.7463957785221342E-10</v>
      </c>
      <c r="AE1035" t="e">
        <f t="shared" si="491"/>
        <v>#NUM!</v>
      </c>
      <c r="AF1035" t="e">
        <f t="shared" si="492"/>
        <v>#NUM!</v>
      </c>
      <c r="AG1035">
        <f t="shared" si="502"/>
        <v>11.061341759727854</v>
      </c>
      <c r="AH1035" t="e">
        <f t="shared" si="503"/>
        <v>#NUM!</v>
      </c>
      <c r="AI1035" t="e">
        <f t="shared" si="493"/>
        <v>#NUM!</v>
      </c>
    </row>
    <row r="1036" spans="1:35" x14ac:dyDescent="0.3">
      <c r="A1036" s="2">
        <f>1-0.000001</f>
        <v>0.99999899999999997</v>
      </c>
      <c r="B1036">
        <f t="shared" si="504"/>
        <v>1.570794755996999</v>
      </c>
      <c r="C1036">
        <f t="shared" si="515"/>
        <v>1.5707978975927284E-6</v>
      </c>
      <c r="D1036">
        <f t="shared" si="516"/>
        <v>1570797.8975880812</v>
      </c>
      <c r="E1036">
        <f t="shared" si="517"/>
        <v>0.99999999999506317</v>
      </c>
      <c r="F1036">
        <f t="shared" si="506"/>
        <v>1740223022.0091374</v>
      </c>
      <c r="G1036" t="e">
        <f t="shared" si="507"/>
        <v>#NUM!</v>
      </c>
      <c r="H1036" t="e">
        <f t="shared" si="518"/>
        <v>#NUM!</v>
      </c>
      <c r="I1036">
        <f t="shared" si="519"/>
        <v>0.99999999999876521</v>
      </c>
      <c r="J1036" t="e">
        <f t="shared" si="520"/>
        <v>#NUM!</v>
      </c>
      <c r="K1036" t="e">
        <f t="shared" si="521"/>
        <v>#NUM!</v>
      </c>
      <c r="M1036">
        <f t="shared" si="484"/>
        <v>21277300.392806906</v>
      </c>
      <c r="N1036">
        <f t="shared" si="485"/>
        <v>21.277265751600936</v>
      </c>
      <c r="O1036">
        <f t="shared" si="494"/>
        <v>-1.2347900479888615E-12</v>
      </c>
      <c r="P1036">
        <f t="shared" si="495"/>
        <v>21.2772657515997</v>
      </c>
      <c r="Q1036">
        <f t="shared" si="496"/>
        <v>-1740199744.6719434</v>
      </c>
      <c r="R1036">
        <f t="shared" si="497"/>
        <v>0</v>
      </c>
      <c r="S1036">
        <f t="shared" si="498"/>
        <v>0</v>
      </c>
      <c r="U1036">
        <f t="shared" si="486"/>
        <v>5.2359877559829888</v>
      </c>
      <c r="V1036">
        <f t="shared" si="487"/>
        <v>-3.6651929999859898</v>
      </c>
      <c r="W1036">
        <f t="shared" si="499"/>
        <v>-2333331.9999972195</v>
      </c>
      <c r="X1036">
        <f t="shared" si="488"/>
        <v>-2333326.7640094636</v>
      </c>
      <c r="Y1036" t="e">
        <f t="shared" si="489"/>
        <v>#NUM!</v>
      </c>
      <c r="Z1036">
        <f t="shared" si="500"/>
        <v>13.363926852674361</v>
      </c>
      <c r="AA1036" t="e">
        <f t="shared" si="490"/>
        <v>#NUM!</v>
      </c>
      <c r="AD1036">
        <f t="shared" si="501"/>
        <v>-5.7463957785221342E-10</v>
      </c>
      <c r="AE1036">
        <f t="shared" si="491"/>
        <v>-13.363940216596276</v>
      </c>
      <c r="AF1036">
        <f t="shared" si="492"/>
        <v>21.277279116096253</v>
      </c>
      <c r="AG1036">
        <f t="shared" si="502"/>
        <v>13.363926852674361</v>
      </c>
      <c r="AH1036">
        <f t="shared" si="503"/>
        <v>21.2772657515997</v>
      </c>
      <c r="AI1036">
        <f t="shared" si="493"/>
        <v>0</v>
      </c>
    </row>
    <row r="1037" spans="1:35" x14ac:dyDescent="0.3">
      <c r="A1037" s="2">
        <f>1-0.0000001</f>
        <v>0.99999990000000005</v>
      </c>
      <c r="B1037">
        <f t="shared" si="504"/>
        <v>1.5707961697151069</v>
      </c>
      <c r="C1037">
        <f t="shared" si="515"/>
        <v>1.5707978968124171E-7</v>
      </c>
      <c r="D1037">
        <f t="shared" si="516"/>
        <v>1570799.3113076028</v>
      </c>
      <c r="E1037">
        <f t="shared" si="517"/>
        <v>0.15643477590003552</v>
      </c>
      <c r="F1037">
        <f t="shared" si="506"/>
        <v>11124272157.442654</v>
      </c>
      <c r="G1037" t="e">
        <f t="shared" si="507"/>
        <v>#NUM!</v>
      </c>
      <c r="H1037" t="e">
        <f t="shared" si="518"/>
        <v>#NUM!</v>
      </c>
      <c r="I1037">
        <f t="shared" si="519"/>
        <v>0.15643462084420695</v>
      </c>
      <c r="J1037" t="e">
        <f t="shared" si="520"/>
        <v>#NUM!</v>
      </c>
      <c r="K1037" t="e">
        <f t="shared" si="521"/>
        <v>#NUM!</v>
      </c>
      <c r="M1037">
        <f t="shared" si="484"/>
        <v>23132418.371203609</v>
      </c>
      <c r="N1037">
        <f t="shared" si="485"/>
        <v>23.132381427412547</v>
      </c>
      <c r="O1037">
        <f t="shared" si="494"/>
        <v>-1.8551171144711707</v>
      </c>
      <c r="P1037">
        <f t="shared" si="495"/>
        <v>21.277264312941377</v>
      </c>
      <c r="Q1037">
        <f t="shared" si="496"/>
        <v>-1740197241.1208684</v>
      </c>
      <c r="R1037">
        <f t="shared" si="497"/>
        <v>0</v>
      </c>
      <c r="S1037">
        <f t="shared" si="498"/>
        <v>0</v>
      </c>
      <c r="U1037">
        <f t="shared" si="486"/>
        <v>5.2359877559829888</v>
      </c>
      <c r="V1037">
        <f t="shared" si="487"/>
        <v>-3.6651915862678819</v>
      </c>
      <c r="W1037">
        <f t="shared" si="499"/>
        <v>-23333311.011591773</v>
      </c>
      <c r="X1037">
        <f t="shared" si="488"/>
        <v>-23333305.775604017</v>
      </c>
      <c r="Y1037" t="e">
        <f t="shared" si="489"/>
        <v>#NUM!</v>
      </c>
      <c r="Z1037">
        <f t="shared" si="500"/>
        <v>15.666511946165167</v>
      </c>
      <c r="AA1037" t="e">
        <f t="shared" si="490"/>
        <v>#NUM!</v>
      </c>
      <c r="AD1037">
        <f t="shared" si="501"/>
        <v>-5.7463957785221342E-10</v>
      </c>
      <c r="AE1037">
        <f t="shared" si="491"/>
        <v>-13.811409634275472</v>
      </c>
      <c r="AF1037">
        <f t="shared" si="492"/>
        <v>19.422162001626319</v>
      </c>
      <c r="AG1037">
        <f t="shared" si="502"/>
        <v>15.666511946165167</v>
      </c>
      <c r="AH1037">
        <f t="shared" si="503"/>
        <v>21.277264312941377</v>
      </c>
      <c r="AI1037">
        <f t="shared" si="493"/>
        <v>0</v>
      </c>
    </row>
    <row r="1038" spans="1:35" x14ac:dyDescent="0.3">
      <c r="A1038" s="2">
        <f>1-0.00000001</f>
        <v>0.99999998999999995</v>
      </c>
      <c r="B1038">
        <f t="shared" si="504"/>
        <v>1.5707963110869174</v>
      </c>
      <c r="C1038">
        <f t="shared" si="515"/>
        <v>1.5707979200891599E-8</v>
      </c>
      <c r="D1038">
        <f t="shared" si="516"/>
        <v>1570799.4526795547</v>
      </c>
      <c r="E1038">
        <f t="shared" si="517"/>
        <v>1.5707349549954921E-2</v>
      </c>
      <c r="F1038">
        <f t="shared" si="506"/>
        <v>110790367048.6241</v>
      </c>
      <c r="G1038" t="e">
        <f t="shared" si="507"/>
        <v>#NUM!</v>
      </c>
      <c r="H1038" t="e">
        <f t="shared" si="518"/>
        <v>#NUM!</v>
      </c>
      <c r="I1038">
        <f t="shared" si="519"/>
        <v>1.5707333891462782E-2</v>
      </c>
      <c r="J1038" t="e">
        <f t="shared" si="520"/>
        <v>#NUM!</v>
      </c>
      <c r="K1038" t="e">
        <f t="shared" si="521"/>
        <v>#NUM!</v>
      </c>
      <c r="M1038">
        <f t="shared" si="484"/>
        <v>25430931.098391395</v>
      </c>
      <c r="N1038">
        <f t="shared" si="485"/>
        <v>25.430891852015254</v>
      </c>
      <c r="O1038">
        <f t="shared" si="494"/>
        <v>-4.1536275488528913</v>
      </c>
      <c r="P1038">
        <f t="shared" si="495"/>
        <v>21.277264303162362</v>
      </c>
      <c r="Q1038">
        <f t="shared" si="496"/>
        <v>-1740197224.1034534</v>
      </c>
      <c r="R1038">
        <f t="shared" si="497"/>
        <v>0</v>
      </c>
      <c r="S1038">
        <f t="shared" si="498"/>
        <v>0</v>
      </c>
      <c r="U1038">
        <f t="shared" si="486"/>
        <v>5.2359877559829888</v>
      </c>
      <c r="V1038">
        <f t="shared" si="487"/>
        <v>-3.6651914448960712</v>
      </c>
      <c r="W1038">
        <f t="shared" si="499"/>
        <v>-233333097.65829277</v>
      </c>
      <c r="X1038">
        <f t="shared" si="488"/>
        <v>-233333092.42230502</v>
      </c>
      <c r="Y1038" t="e">
        <f t="shared" si="489"/>
        <v>#NUM!</v>
      </c>
      <c r="Z1038">
        <f t="shared" si="500"/>
        <v>17.969097024340794</v>
      </c>
      <c r="AA1038" t="e">
        <f t="shared" si="490"/>
        <v>#NUM!</v>
      </c>
      <c r="AD1038">
        <f t="shared" si="501"/>
        <v>-5.7463957785221342E-10</v>
      </c>
      <c r="AE1038">
        <f t="shared" si="491"/>
        <v>-13.815484287848388</v>
      </c>
      <c r="AF1038">
        <f t="shared" si="492"/>
        <v>17.123651567244597</v>
      </c>
      <c r="AG1038">
        <f t="shared" si="502"/>
        <v>17.969097024340794</v>
      </c>
      <c r="AH1038">
        <f t="shared" si="503"/>
        <v>21.277264303162362</v>
      </c>
      <c r="AI1038">
        <f t="shared" si="493"/>
        <v>0</v>
      </c>
    </row>
    <row r="1039" spans="1:35" x14ac:dyDescent="0.3">
      <c r="A1039" s="2">
        <f>1-0.000000001</f>
        <v>0.99999999900000003</v>
      </c>
      <c r="B1039">
        <f t="shared" si="504"/>
        <v>1.5707963252240986</v>
      </c>
      <c r="C1039">
        <f t="shared" si="515"/>
        <v>1.5707979974253009E-9</v>
      </c>
      <c r="D1039">
        <f t="shared" si="516"/>
        <v>1570799.4668167501</v>
      </c>
      <c r="E1039">
        <f t="shared" si="517"/>
        <v>1.5707994408467611E-3</v>
      </c>
      <c r="F1039">
        <f t="shared" si="506"/>
        <v>1107858187842.5261</v>
      </c>
      <c r="G1039" t="e">
        <f t="shared" si="507"/>
        <v>#NUM!</v>
      </c>
      <c r="H1039" t="e">
        <f t="shared" si="518"/>
        <v>#NUM!</v>
      </c>
      <c r="I1039">
        <f t="shared" si="519"/>
        <v>1.5707979830936927E-3</v>
      </c>
      <c r="J1039" t="e">
        <f t="shared" si="520"/>
        <v>#NUM!</v>
      </c>
      <c r="K1039" t="e">
        <f t="shared" si="521"/>
        <v>#NUM!</v>
      </c>
      <c r="M1039">
        <f t="shared" si="484"/>
        <v>27733477.440200217</v>
      </c>
      <c r="N1039">
        <f t="shared" si="485"/>
        <v>27.733435891239033</v>
      </c>
      <c r="O1039">
        <f t="shared" si="494"/>
        <v>-6.4561715192606757</v>
      </c>
      <c r="P1039">
        <f t="shared" si="495"/>
        <v>21.277264371978358</v>
      </c>
      <c r="Q1039">
        <f t="shared" si="496"/>
        <v>-1740197343.8568652</v>
      </c>
      <c r="R1039">
        <f t="shared" si="497"/>
        <v>0</v>
      </c>
      <c r="S1039">
        <f t="shared" si="498"/>
        <v>0</v>
      </c>
      <c r="U1039">
        <f t="shared" si="486"/>
        <v>5.2359877559829888</v>
      </c>
      <c r="V1039">
        <f t="shared" si="487"/>
        <v>-3.66519143075889</v>
      </c>
      <c r="W1039">
        <f t="shared" si="499"/>
        <v>-2333330852.704495</v>
      </c>
      <c r="X1039">
        <f t="shared" si="488"/>
        <v>-2333330847.4685073</v>
      </c>
      <c r="Y1039" t="e">
        <f t="shared" si="489"/>
        <v>#NUM!</v>
      </c>
      <c r="Z1039">
        <f t="shared" si="500"/>
        <v>20.271682068101175</v>
      </c>
      <c r="AA1039" t="e">
        <f t="shared" si="490"/>
        <v>#NUM!</v>
      </c>
      <c r="AD1039">
        <f t="shared" si="501"/>
        <v>-5.7463957785221342E-10</v>
      </c>
      <c r="AE1039">
        <f t="shared" si="491"/>
        <v>-13.815525292384994</v>
      </c>
      <c r="AF1039">
        <f t="shared" si="492"/>
        <v>14.821107596836814</v>
      </c>
      <c r="AG1039">
        <f t="shared" si="502"/>
        <v>20.271682068101175</v>
      </c>
      <c r="AH1039">
        <f t="shared" si="503"/>
        <v>21.277264371978355</v>
      </c>
      <c r="AI1039">
        <f t="shared" si="493"/>
        <v>0</v>
      </c>
    </row>
    <row r="1040" spans="1:35" x14ac:dyDescent="0.3">
      <c r="A1040" s="3">
        <f>1-0.0000000001</f>
        <v>0.99999999989999999</v>
      </c>
      <c r="B1040">
        <f t="shared" si="504"/>
        <v>1.5707963266378167</v>
      </c>
      <c r="C1040">
        <f t="shared" si="515"/>
        <v>1.5707996589651302E-10</v>
      </c>
      <c r="D1040">
        <f t="shared" si="516"/>
        <v>1570799.4682304694</v>
      </c>
      <c r="E1040">
        <f t="shared" si="517"/>
        <v>1.5708082324166831E-4</v>
      </c>
      <c r="F1040">
        <f t="shared" si="506"/>
        <v>11078519873321.641</v>
      </c>
      <c r="G1040" t="e">
        <f t="shared" si="507"/>
        <v>#NUM!</v>
      </c>
      <c r="H1040" t="e">
        <f t="shared" si="518"/>
        <v>#NUM!</v>
      </c>
      <c r="I1040">
        <f t="shared" si="519"/>
        <v>1.5708076247066398E-4</v>
      </c>
      <c r="J1040" t="e">
        <f t="shared" si="520"/>
        <v>#NUM!</v>
      </c>
      <c r="K1040" t="e">
        <f t="shared" si="521"/>
        <v>#NUM!</v>
      </c>
      <c r="M1040">
        <f t="shared" si="484"/>
        <v>30036059.238913272</v>
      </c>
      <c r="N1040">
        <f t="shared" si="485"/>
        <v>30.036015387368053</v>
      </c>
      <c r="O1040">
        <f t="shared" si="494"/>
        <v>-8.7587504742385907</v>
      </c>
      <c r="P1040">
        <f t="shared" si="495"/>
        <v>21.277264913129464</v>
      </c>
      <c r="Q1040">
        <f t="shared" si="496"/>
        <v>-1740198285.5668485</v>
      </c>
      <c r="R1040">
        <f t="shared" si="497"/>
        <v>0</v>
      </c>
      <c r="S1040">
        <f t="shared" si="498"/>
        <v>0</v>
      </c>
      <c r="U1040">
        <f t="shared" si="486"/>
        <v>5.2359877559829888</v>
      </c>
      <c r="V1040">
        <f t="shared" si="487"/>
        <v>-3.6651914293451719</v>
      </c>
      <c r="W1040">
        <f t="shared" si="499"/>
        <v>-23333283836.844368</v>
      </c>
      <c r="X1040">
        <f t="shared" si="488"/>
        <v>-23333283831.608379</v>
      </c>
      <c r="Y1040" t="e">
        <f t="shared" si="489"/>
        <v>#NUM!</v>
      </c>
      <c r="Z1040">
        <f t="shared" si="500"/>
        <v>22.574266103327798</v>
      </c>
      <c r="AA1040" t="e">
        <f t="shared" si="490"/>
        <v>#NUM!</v>
      </c>
      <c r="AD1040">
        <f t="shared" si="501"/>
        <v>-5.7463957785221342E-10</v>
      </c>
      <c r="AE1040">
        <f t="shared" si="491"/>
        <v>-13.815529831482593</v>
      </c>
      <c r="AF1040">
        <f t="shared" si="492"/>
        <v>12.518528641858898</v>
      </c>
      <c r="AG1040">
        <f t="shared" si="502"/>
        <v>22.574266103327798</v>
      </c>
      <c r="AH1040">
        <f t="shared" si="503"/>
        <v>21.277264913129464</v>
      </c>
      <c r="AI1040">
        <f t="shared" si="493"/>
        <v>0</v>
      </c>
    </row>
    <row r="1041" spans="1:35" x14ac:dyDescent="0.3">
      <c r="A1041">
        <f>ROUND(A1033+1/1000,3)</f>
        <v>1</v>
      </c>
      <c r="B1041">
        <f t="shared" si="504"/>
        <v>1.5707963267948966</v>
      </c>
      <c r="C1041">
        <f t="shared" si="509"/>
        <v>6.1257422745431001E-17</v>
      </c>
      <c r="D1041">
        <f t="shared" si="505"/>
        <v>1570799.4683875495</v>
      </c>
      <c r="E1041">
        <f t="shared" si="510"/>
        <v>6.9882398934413559E-10</v>
      </c>
      <c r="F1041">
        <f t="shared" si="506"/>
        <v>2.4902164901834445E+18</v>
      </c>
      <c r="G1041" t="e">
        <f t="shared" si="507"/>
        <v>#NUM!</v>
      </c>
      <c r="H1041" t="e">
        <f t="shared" si="508"/>
        <v>#NUM!</v>
      </c>
      <c r="I1041">
        <f t="shared" si="511"/>
        <v>6.3805298425399087E-10</v>
      </c>
      <c r="J1041" t="e">
        <f t="shared" si="512"/>
        <v>#NUM!</v>
      </c>
      <c r="K1041" t="e">
        <f t="shared" si="513"/>
        <v>#NUM!</v>
      </c>
      <c r="M1041">
        <f t="shared" si="484"/>
        <v>42358943.683340132</v>
      </c>
      <c r="N1041">
        <f t="shared" si="485"/>
        <v>42.358885074614371</v>
      </c>
      <c r="O1041">
        <f t="shared" si="494"/>
        <v>-21.172599788611954</v>
      </c>
      <c r="P1041">
        <f t="shared" si="495"/>
        <v>21.186285286002416</v>
      </c>
      <c r="Q1041">
        <f t="shared" si="496"/>
        <v>-1588864222.8389568</v>
      </c>
      <c r="R1041">
        <f t="shared" si="497"/>
        <v>0</v>
      </c>
      <c r="S1041">
        <f t="shared" si="498"/>
        <v>0</v>
      </c>
      <c r="U1041">
        <f t="shared" si="486"/>
        <v>5.2359877559829888</v>
      </c>
      <c r="V1041">
        <f t="shared" si="487"/>
        <v>-3.6651914291880923</v>
      </c>
      <c r="W1041">
        <f t="shared" si="499"/>
        <v>-5.9832609093262376E+16</v>
      </c>
      <c r="X1041">
        <f t="shared" si="488"/>
        <v>-5.9832609093262368E+16</v>
      </c>
      <c r="Y1041" t="e">
        <f t="shared" si="489"/>
        <v>#NUM!</v>
      </c>
      <c r="Z1041">
        <f t="shared" si="500"/>
        <v>37.331446644130111</v>
      </c>
      <c r="AA1041" t="e">
        <f t="shared" si="490"/>
        <v>#NUM!</v>
      </c>
      <c r="AD1041">
        <f t="shared" si="501"/>
        <v>-5.7463957785221342E-10</v>
      </c>
      <c r="AE1041">
        <f t="shared" si="491"/>
        <v>-16.249840685038581</v>
      </c>
      <c r="AF1041">
        <f t="shared" si="492"/>
        <v>0.10467932748553466</v>
      </c>
      <c r="AG1041">
        <f t="shared" si="502"/>
        <v>37.331446644130111</v>
      </c>
      <c r="AH1041">
        <f t="shared" si="503"/>
        <v>21.186285286002423</v>
      </c>
      <c r="AI1041">
        <f t="shared" si="493"/>
        <v>0</v>
      </c>
    </row>
    <row r="1043" spans="1:35" x14ac:dyDescent="0.3">
      <c r="B1043">
        <f>MAX(B21:B1041)-MIN(B21:B1041)</f>
        <v>1.5707978975896519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alpha</vt:lpstr>
      <vt:lpstr>beta</vt:lpstr>
      <vt:lpstr>cat0</vt:lpstr>
      <vt:lpstr>ea</vt:lpstr>
      <vt:lpstr>i2b</vt:lpstr>
      <vt:lpstr>p2b</vt:lpstr>
      <vt:lpstr>theta0</vt:lpstr>
      <vt:lpstr>x</vt:lpstr>
      <vt:lpstr>x_m_zeta</vt:lpstr>
      <vt:lpstr>zeta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Dunn</dc:creator>
  <cp:lastModifiedBy>Joseph Dunn</cp:lastModifiedBy>
  <dcterms:created xsi:type="dcterms:W3CDTF">2015-10-26T02:43:47Z</dcterms:created>
  <dcterms:modified xsi:type="dcterms:W3CDTF">2016-07-21T15:44:12Z</dcterms:modified>
</cp:coreProperties>
</file>