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sep\ThriveAI\"/>
    </mc:Choice>
  </mc:AlternateContent>
  <xr:revisionPtr revIDLastSave="0" documentId="13_ncr:1_{8D6B1292-C4AF-4FBF-AEFD-B5BB9DB6D3B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od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3" l="1"/>
  <c r="H31" i="3"/>
  <c r="K32" i="3"/>
  <c r="J32" i="3"/>
  <c r="H3" i="3"/>
  <c r="H4" i="3"/>
  <c r="H5" i="3"/>
  <c r="H6" i="3"/>
  <c r="H7" i="3"/>
  <c r="H10" i="3"/>
  <c r="H11" i="3"/>
  <c r="H12" i="3"/>
  <c r="H14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I4" i="3"/>
  <c r="I5" i="3"/>
  <c r="I6" i="3"/>
  <c r="I7" i="3"/>
  <c r="I8" i="3"/>
  <c r="I9" i="3"/>
  <c r="I10" i="3"/>
  <c r="I11" i="3"/>
  <c r="I12" i="3"/>
  <c r="I14" i="3"/>
  <c r="I16" i="3"/>
  <c r="I17" i="3"/>
  <c r="I18" i="3"/>
  <c r="I19" i="3"/>
  <c r="I20" i="3"/>
  <c r="I21" i="3"/>
  <c r="I22" i="3"/>
  <c r="I23" i="3"/>
  <c r="I24" i="3"/>
  <c r="I25" i="3"/>
  <c r="I26" i="3"/>
  <c r="I28" i="3"/>
  <c r="I29" i="3"/>
  <c r="I30" i="3"/>
</calcChain>
</file>

<file path=xl/sharedStrings.xml><?xml version="1.0" encoding="utf-8"?>
<sst xmlns="http://schemas.openxmlformats.org/spreadsheetml/2006/main" count="352" uniqueCount="140">
  <si>
    <t>Ethical Guard Rails</t>
  </si>
  <si>
    <t>Training</t>
  </si>
  <si>
    <t>Knowledge Onboarding</t>
  </si>
  <si>
    <t>Performance Analytics</t>
  </si>
  <si>
    <t>Results Visualizer</t>
  </si>
  <si>
    <t>ID</t>
  </si>
  <si>
    <t>Component</t>
  </si>
  <si>
    <t>Description</t>
  </si>
  <si>
    <t>DB Discovery</t>
  </si>
  <si>
    <t>Identifies all fields across all database schemas.</t>
  </si>
  <si>
    <t>DB Statistics</t>
  </si>
  <si>
    <t>Applies descriptive statistics to detail characteristics of each table column.</t>
  </si>
  <si>
    <t>Enforces ethical guidelines to prevent misuse of the system.</t>
  </si>
  <si>
    <t>NLP to SQL</t>
  </si>
  <si>
    <t>Transforms natural language queries into SQL commands.</t>
  </si>
  <si>
    <t>SQL Result to NLP</t>
  </si>
  <si>
    <t>Converts SQL output into natural language explanations.</t>
  </si>
  <si>
    <t>Security</t>
  </si>
  <si>
    <t>Manages user authentication and enforces role-based security measures.</t>
  </si>
  <si>
    <t>Updates the AI model based on effective and ineffective query-response pairs.</t>
  </si>
  <si>
    <t>Response Button</t>
  </si>
  <si>
    <t>Text to Speech</t>
  </si>
  <si>
    <t>Converts typed user input into spoken questions for the chatbot.</t>
  </si>
  <si>
    <t>Speech to Text</t>
  </si>
  <si>
    <t>Translates spoken responses into text for the user.</t>
  </si>
  <si>
    <t>Streamlit UI</t>
  </si>
  <si>
    <t>Develops a chatbot interface to handle NLP queries and generate SQL and NLP responses.</t>
  </si>
  <si>
    <t>Intent Calculation</t>
  </si>
  <si>
    <t>Assesses user intentions to guide system responses.</t>
  </si>
  <si>
    <t>LLM Integration</t>
  </si>
  <si>
    <t>Adapts the system to utilize different large language models.</t>
  </si>
  <si>
    <t>Ontology Enrichment</t>
  </si>
  <si>
    <t>Transforms dataframes into ontology models for deeper data insights.</t>
  </si>
  <si>
    <t>Semantic Enrichment</t>
  </si>
  <si>
    <t>Enhances system knowledge using lexicons and serialized data.</t>
  </si>
  <si>
    <t>Database Serialization</t>
  </si>
  <si>
    <t>Converts SQL query results into natural language based on predefined templates.</t>
  </si>
  <si>
    <t>Integrates external datasets to expand the internal database.</t>
  </si>
  <si>
    <t>External Ontology Onboarding</t>
  </si>
  <si>
    <t>Integrates external ontologies to enhance data understanding.</t>
  </si>
  <si>
    <t>ML Enhancement</t>
  </si>
  <si>
    <t>Applies machine learning to improve data insights.</t>
  </si>
  <si>
    <t>RAG Augmentation</t>
  </si>
  <si>
    <t>Enhances responses using retrieval-augmented generation techniques.</t>
  </si>
  <si>
    <t>Fact Checker/Citations</t>
  </si>
  <si>
    <t>Validates responses and provides citations.</t>
  </si>
  <si>
    <t>Measures how accurately the platform addresses user queries.</t>
  </si>
  <si>
    <t>Semantic Similarity</t>
  </si>
  <si>
    <t>Compares sentence meanings to determine similarity.</t>
  </si>
  <si>
    <t>Keyword Classifier</t>
  </si>
  <si>
    <t>Categorizes text based on keyword analysis.</t>
  </si>
  <si>
    <t>Provides preliminary data visualizations using tools like Matplotlib or Plotly.</t>
  </si>
  <si>
    <t>Recommender (Follow Up)</t>
  </si>
  <si>
    <t>Suggests follow-up questions or recommends additional services.</t>
  </si>
  <si>
    <t>Language Translator</t>
  </si>
  <si>
    <t>Translates queries and responses between English and other languages.</t>
  </si>
  <si>
    <t>Suggested Python Library</t>
  </si>
  <si>
    <t>Pandas, NumPy</t>
  </si>
  <si>
    <t>SQLalchemy, NLTK</t>
  </si>
  <si>
    <t>TextBlob</t>
  </si>
  <si>
    <t>OAuthLib, PyJWT</t>
  </si>
  <si>
    <t>TensorFlow, PyTorch</t>
  </si>
  <si>
    <t>SpeechRecognition</t>
  </si>
  <si>
    <t>Streamlit</t>
  </si>
  <si>
    <t>Keras, TensorFlow</t>
  </si>
  <si>
    <t>Transformers by Hugging Face</t>
  </si>
  <si>
    <t>Owlready2</t>
  </si>
  <si>
    <t>NLTK, SpaCy</t>
  </si>
  <si>
    <t>SQLalchemy, Jinja2</t>
  </si>
  <si>
    <t>Pandas</t>
  </si>
  <si>
    <t>Scikit-learn, TensorFlow</t>
  </si>
  <si>
    <t>Transformers, PyTorch</t>
  </si>
  <si>
    <t>SpaCy, NLTK</t>
  </si>
  <si>
    <t>Surprise, LightFM</t>
  </si>
  <si>
    <t>googletrans, translate</t>
  </si>
  <si>
    <t xml:space="preserve"> </t>
  </si>
  <si>
    <t>SQLAlchemy, psycop3</t>
  </si>
  <si>
    <t>pttysx3</t>
  </si>
  <si>
    <t>Thrive Library</t>
  </si>
  <si>
    <t>Thrive Notebook</t>
  </si>
  <si>
    <t>database_discovery.py</t>
  </si>
  <si>
    <t>inverted_descriptive_statistics.py</t>
  </si>
  <si>
    <t>domain_topic_classifier</t>
  </si>
  <si>
    <t>Offers context-sensitive options to enhance user learning and experience.</t>
  </si>
  <si>
    <t>DEV</t>
  </si>
  <si>
    <t>TST</t>
  </si>
  <si>
    <t>PROTO</t>
  </si>
  <si>
    <t>Prod</t>
  </si>
  <si>
    <t>AI Agents</t>
  </si>
  <si>
    <t>Make AI workflow agentic</t>
  </si>
  <si>
    <t xml:space="preserve">AutoGen, Open AI </t>
  </si>
  <si>
    <t>Matplotlib, Plotly, Pygwalker</t>
  </si>
  <si>
    <t>retry ?</t>
  </si>
  <si>
    <t>notes</t>
  </si>
  <si>
    <t>LLM Registration</t>
  </si>
  <si>
    <t>docker packaging - productionalize</t>
  </si>
  <si>
    <t xml:space="preserve">proximity AI </t>
  </si>
  <si>
    <t>pygwalker.</t>
  </si>
  <si>
    <t>Gold - Non mission Critical</t>
  </si>
  <si>
    <t>Blue Compnents - Required</t>
  </si>
  <si>
    <t>Y</t>
  </si>
  <si>
    <t>N</t>
  </si>
  <si>
    <t>Talking Code</t>
  </si>
  <si>
    <t>Self Testing</t>
  </si>
  <si>
    <t>Self logging</t>
  </si>
  <si>
    <t>Self Debugging</t>
  </si>
  <si>
    <t>Self Documenting</t>
  </si>
  <si>
    <t>Low Code - No code</t>
  </si>
  <si>
    <t>packages entire solution for production deployment</t>
  </si>
  <si>
    <t xml:space="preserve">Registers users LLM , API keys to the system </t>
  </si>
  <si>
    <t>Column1</t>
  </si>
  <si>
    <t>JAE</t>
  </si>
  <si>
    <t>FM</t>
  </si>
  <si>
    <t>KR</t>
  </si>
  <si>
    <t>AS</t>
  </si>
  <si>
    <t>JE</t>
  </si>
  <si>
    <t>PC</t>
  </si>
  <si>
    <t>RE</t>
  </si>
  <si>
    <t>Lead</t>
  </si>
  <si>
    <t>31</t>
  </si>
  <si>
    <t>Sketch   - Pandas NLP Query</t>
  </si>
  <si>
    <t>Pygwalker Visualization</t>
  </si>
  <si>
    <t>Other tools</t>
  </si>
  <si>
    <t xml:space="preserve">django, </t>
  </si>
  <si>
    <t>spacy</t>
  </si>
  <si>
    <t>vanna</t>
  </si>
  <si>
    <t xml:space="preserve">UV, Docker </t>
  </si>
  <si>
    <t xml:space="preserve">worried </t>
  </si>
  <si>
    <t>owlready2</t>
  </si>
  <si>
    <t xml:space="preserve">on hold </t>
  </si>
  <si>
    <t>in test</t>
  </si>
  <si>
    <t>owlready2 - snomed</t>
  </si>
  <si>
    <t xml:space="preserve">cite, fact check </t>
  </si>
  <si>
    <t xml:space="preserve">factory, </t>
  </si>
  <si>
    <t xml:space="preserve">KR ? </t>
  </si>
  <si>
    <t>bored</t>
  </si>
  <si>
    <t>napkin like</t>
  </si>
  <si>
    <t>Vanna</t>
  </si>
  <si>
    <t xml:space="preserve">KR </t>
  </si>
  <si>
    <t>crew-2.5 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</si>
</sst>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0" fillId="3" borderId="0" xfId="0" applyNumberFormat="1" applyFill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8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35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general" vertical="top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color theme="7" tint="-0.499984740745262"/>
      </font>
      <alignment horizontal="general" vertical="top" textRotation="0" wrapText="1" indent="0" justifyLastLine="0" shrinkToFit="0" readingOrder="0"/>
    </dxf>
    <dxf>
      <font>
        <b/>
        <color theme="3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32" totalsRowCount="1" headerRowDxfId="34" dataDxfId="33">
  <autoFilter ref="A1:Q31" xr:uid="{00000000-0009-0000-0100-000002000000}"/>
  <tableColumns count="17">
    <tableColumn id="1" xr3:uid="{00000000-0010-0000-0000-000001000000}" name="ID" totalsRowLabel="31" dataDxfId="18" totalsRowDxfId="16"/>
    <tableColumn id="2" xr3:uid="{00000000-0010-0000-0000-000002000000}" name="Component" totalsRowLabel="Sketch   - Pandas NLP Query" dataDxfId="19" totalsRowDxfId="15"/>
    <tableColumn id="15" xr3:uid="{2565AA40-4E5A-4372-AC28-27EFA8943869}" name="Lead" totalsRowLabel="KR " dataDxfId="32" totalsRowDxfId="14"/>
    <tableColumn id="17" xr3:uid="{D9BA25BA-1411-4256-A47A-0484EA00E56C}" name="Other tools" dataDxfId="17" totalsRowDxfId="13"/>
    <tableColumn id="16" xr3:uid="{256D58BD-65FD-4625-BBC7-02465F967FEA}" name="Column1" dataDxfId="31" totalsRowDxfId="12"/>
    <tableColumn id="3" xr3:uid="{00000000-0010-0000-0000-000003000000}" name="Description" dataDxfId="30" totalsRowDxfId="11"/>
    <tableColumn id="4" xr3:uid="{00000000-0010-0000-0000-000004000000}" name="Suggested Python Library" dataDxfId="29" totalsRowDxfId="10"/>
    <tableColumn id="5" xr3:uid="{00000000-0010-0000-0000-000005000000}" name="Thrive Notebook" dataDxfId="28" totalsRowDxfId="9"/>
    <tableColumn id="6" xr3:uid="{00000000-0010-0000-0000-000006000000}" name="Thrive Library" dataDxfId="27" totalsRowDxfId="8"/>
    <tableColumn id="7" xr3:uid="{00000000-0010-0000-0000-000007000000}" name="DEV" totalsRowFunction="average" totalsRowDxfId="7"/>
    <tableColumn id="8" xr3:uid="{00000000-0010-0000-0000-000008000000}" name="TST" totalsRowFunction="average" dataDxfId="26" totalsRowDxfId="6"/>
    <tableColumn id="9" xr3:uid="{00000000-0010-0000-0000-000009000000}" name="PROTO" dataDxfId="25" totalsRowDxfId="5"/>
    <tableColumn id="10" xr3:uid="{00000000-0010-0000-0000-00000A000000}" name="Prod" dataDxfId="24" totalsRowDxfId="4"/>
    <tableColumn id="11" xr3:uid="{00000000-0010-0000-0000-00000B000000}" name="notes" dataDxfId="23" totalsRowDxfId="3"/>
    <tableColumn id="12" xr3:uid="{00000000-0010-0000-0000-00000C000000}" name="Talking Code" dataDxfId="22" totalsRowDxfId="2"/>
    <tableColumn id="13" xr3:uid="{00000000-0010-0000-0000-00000D000000}" name="Self logging" dataDxfId="21" totalsRowDxfId="1"/>
    <tableColumn id="14" xr3:uid="{77742035-97C2-4031-8FEC-669FBBF40DC1}" name="Self Testing" dataDxfId="20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110" zoomScaleNormal="110" workbookViewId="0">
      <selection activeCell="B2" sqref="B2"/>
    </sheetView>
  </sheetViews>
  <sheetFormatPr defaultRowHeight="15" x14ac:dyDescent="0.25"/>
  <cols>
    <col min="1" max="1" width="4.85546875" style="1" customWidth="1"/>
    <col min="2" max="2" width="34.7109375" style="1" customWidth="1"/>
    <col min="3" max="3" width="9.42578125" style="1" hidden="1" customWidth="1"/>
    <col min="4" max="4" width="13.42578125" style="1" customWidth="1"/>
    <col min="5" max="5" width="11.5703125" style="1" hidden="1" customWidth="1"/>
    <col min="6" max="6" width="78.28515625" style="1" customWidth="1"/>
    <col min="7" max="7" width="31.42578125" style="1" hidden="1" customWidth="1"/>
    <col min="8" max="8" width="36.42578125" style="1" hidden="1" customWidth="1"/>
    <col min="9" max="9" width="33.7109375" style="1" hidden="1" customWidth="1"/>
    <col min="10" max="10" width="9.140625" style="1" customWidth="1"/>
    <col min="11" max="11" width="8.5703125" style="1" customWidth="1"/>
    <col min="12" max="12" width="11" style="1" hidden="1" customWidth="1"/>
    <col min="13" max="13" width="15" style="1" hidden="1" customWidth="1"/>
    <col min="14" max="14" width="12.85546875" style="1" hidden="1" customWidth="1"/>
    <col min="15" max="17" width="8.85546875" style="1" customWidth="1"/>
    <col min="18" max="18" width="10.140625" style="1" customWidth="1"/>
    <col min="19" max="20" width="8.85546875" style="1" customWidth="1"/>
    <col min="21" max="16384" width="9.140625" style="1"/>
  </cols>
  <sheetData>
    <row r="1" spans="1:20" ht="75" customHeight="1" x14ac:dyDescent="0.25">
      <c r="A1" s="10" t="s">
        <v>5</v>
      </c>
      <c r="B1" s="10" t="s">
        <v>6</v>
      </c>
      <c r="C1" s="10" t="s">
        <v>118</v>
      </c>
      <c r="D1" s="10" t="s">
        <v>122</v>
      </c>
      <c r="E1" s="10" t="s">
        <v>110</v>
      </c>
      <c r="F1" s="10" t="s">
        <v>7</v>
      </c>
      <c r="G1" s="10" t="s">
        <v>56</v>
      </c>
      <c r="H1" s="10" t="s">
        <v>79</v>
      </c>
      <c r="I1" s="10" t="s">
        <v>78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93</v>
      </c>
      <c r="O1" s="10" t="s">
        <v>102</v>
      </c>
      <c r="P1" s="10" t="s">
        <v>104</v>
      </c>
      <c r="Q1" s="10" t="s">
        <v>103</v>
      </c>
      <c r="R1" s="11" t="s">
        <v>105</v>
      </c>
      <c r="S1" s="11" t="s">
        <v>106</v>
      </c>
      <c r="T1" s="11" t="s">
        <v>107</v>
      </c>
    </row>
    <row r="2" spans="1:20" x14ac:dyDescent="0.25">
      <c r="A2" s="4">
        <v>1</v>
      </c>
      <c r="B2" s="17" t="s">
        <v>8</v>
      </c>
      <c r="C2" s="4" t="s">
        <v>111</v>
      </c>
      <c r="D2" s="4"/>
      <c r="E2" s="4"/>
      <c r="F2" s="4" t="s">
        <v>9</v>
      </c>
      <c r="G2" s="2" t="s">
        <v>76</v>
      </c>
      <c r="H2" s="2" t="str">
        <f>SUBSTITUTE(LOWER(B2)," ","_") &amp; ".ipynb"</f>
        <v>db_discovery.ipynb</v>
      </c>
      <c r="I2" s="3" t="s">
        <v>80</v>
      </c>
      <c r="J2" s="3">
        <v>70</v>
      </c>
      <c r="K2" s="1">
        <v>40</v>
      </c>
      <c r="L2" s="1">
        <v>25</v>
      </c>
      <c r="O2" s="12" t="s">
        <v>100</v>
      </c>
      <c r="P2" s="12" t="s">
        <v>100</v>
      </c>
      <c r="Q2" s="12" t="s">
        <v>100</v>
      </c>
      <c r="R2" s="13" t="s">
        <v>100</v>
      </c>
      <c r="S2" s="13" t="s">
        <v>100</v>
      </c>
      <c r="T2" s="13" t="s">
        <v>100</v>
      </c>
    </row>
    <row r="3" spans="1:20" x14ac:dyDescent="0.25">
      <c r="A3" s="4">
        <v>2</v>
      </c>
      <c r="B3" s="17" t="s">
        <v>10</v>
      </c>
      <c r="C3" s="4" t="s">
        <v>111</v>
      </c>
      <c r="D3" s="4"/>
      <c r="E3" s="4"/>
      <c r="F3" s="2" t="s">
        <v>11</v>
      </c>
      <c r="G3" s="2" t="s">
        <v>57</v>
      </c>
      <c r="H3" s="2" t="str">
        <f t="shared" ref="H3:H30" si="0">SUBSTITUTE(LOWER(B3)," ","_") &amp; ".ipynb"</f>
        <v>db_statistics.ipynb</v>
      </c>
      <c r="I3" s="3" t="s">
        <v>81</v>
      </c>
      <c r="J3" s="3">
        <v>90</v>
      </c>
      <c r="K3" s="1">
        <v>70</v>
      </c>
      <c r="L3" s="1">
        <v>25</v>
      </c>
      <c r="O3" s="12" t="s">
        <v>100</v>
      </c>
      <c r="P3" s="12" t="s">
        <v>100</v>
      </c>
      <c r="Q3" s="12" t="s">
        <v>100</v>
      </c>
      <c r="R3" s="12" t="s">
        <v>100</v>
      </c>
      <c r="S3" s="12" t="s">
        <v>100</v>
      </c>
      <c r="T3" s="12" t="s">
        <v>100</v>
      </c>
    </row>
    <row r="4" spans="1:20" x14ac:dyDescent="0.25">
      <c r="A4" s="4">
        <v>3</v>
      </c>
      <c r="B4" s="15" t="s">
        <v>0</v>
      </c>
      <c r="C4" s="4" t="s">
        <v>112</v>
      </c>
      <c r="D4" s="4" t="s">
        <v>124</v>
      </c>
      <c r="E4" s="4"/>
      <c r="F4" s="4" t="s">
        <v>12</v>
      </c>
      <c r="G4" s="2" t="s">
        <v>75</v>
      </c>
      <c r="H4" s="2" t="str">
        <f t="shared" si="0"/>
        <v>ethical_guard_rails.ipynb</v>
      </c>
      <c r="I4" s="3" t="str">
        <f t="shared" ref="I4:I30" si="1">SUBSTITUTE(LOWER(B4)," ","_") &amp; ".py"</f>
        <v>ethical_guard_rails.py</v>
      </c>
      <c r="J4" s="3">
        <v>95</v>
      </c>
      <c r="K4" s="1">
        <v>80</v>
      </c>
      <c r="L4" s="1">
        <v>25</v>
      </c>
      <c r="O4" s="12" t="s">
        <v>100</v>
      </c>
      <c r="P4" s="12" t="s">
        <v>100</v>
      </c>
      <c r="Q4" s="12" t="s">
        <v>100</v>
      </c>
      <c r="R4" s="13" t="s">
        <v>100</v>
      </c>
      <c r="S4" s="13" t="s">
        <v>101</v>
      </c>
      <c r="T4" s="13" t="s">
        <v>100</v>
      </c>
    </row>
    <row r="5" spans="1:20" x14ac:dyDescent="0.25">
      <c r="A5" s="4">
        <v>4</v>
      </c>
      <c r="B5" s="4" t="s">
        <v>13</v>
      </c>
      <c r="C5" s="4" t="s">
        <v>113</v>
      </c>
      <c r="D5" s="4" t="s">
        <v>125</v>
      </c>
      <c r="E5" s="4"/>
      <c r="F5" s="2" t="s">
        <v>14</v>
      </c>
      <c r="G5" s="2" t="s">
        <v>58</v>
      </c>
      <c r="H5" s="2" t="str">
        <f t="shared" si="0"/>
        <v>nlp_to_sql.ipynb</v>
      </c>
      <c r="I5" s="3" t="str">
        <f t="shared" si="1"/>
        <v>nlp_to_sql.py</v>
      </c>
      <c r="J5" s="3">
        <v>80</v>
      </c>
      <c r="K5" s="1">
        <v>80</v>
      </c>
      <c r="L5" s="1">
        <v>25</v>
      </c>
      <c r="O5" s="12" t="s">
        <v>100</v>
      </c>
      <c r="P5" s="12" t="s">
        <v>100</v>
      </c>
      <c r="Q5" s="12" t="s">
        <v>100</v>
      </c>
      <c r="R5" s="12" t="s">
        <v>100</v>
      </c>
      <c r="S5" s="12" t="s">
        <v>101</v>
      </c>
      <c r="T5" s="12" t="s">
        <v>100</v>
      </c>
    </row>
    <row r="6" spans="1:20" x14ac:dyDescent="0.25">
      <c r="A6" s="4">
        <v>5</v>
      </c>
      <c r="B6" s="4" t="s">
        <v>15</v>
      </c>
      <c r="C6" s="4" t="s">
        <v>113</v>
      </c>
      <c r="D6" s="4"/>
      <c r="E6" s="4"/>
      <c r="F6" s="2" t="s">
        <v>16</v>
      </c>
      <c r="G6" s="2" t="s">
        <v>59</v>
      </c>
      <c r="H6" s="2" t="str">
        <f t="shared" si="0"/>
        <v>sql_result_to_nlp.ipynb</v>
      </c>
      <c r="I6" s="3" t="str">
        <f t="shared" si="1"/>
        <v>sql_result_to_nlp.py</v>
      </c>
      <c r="J6" s="3">
        <v>80</v>
      </c>
      <c r="K6" s="1">
        <v>80</v>
      </c>
      <c r="L6" s="1">
        <v>25</v>
      </c>
      <c r="N6" s="1" t="s">
        <v>92</v>
      </c>
      <c r="O6" s="12" t="s">
        <v>100</v>
      </c>
      <c r="P6" s="12" t="s">
        <v>100</v>
      </c>
      <c r="Q6" s="12" t="s">
        <v>100</v>
      </c>
      <c r="R6" s="13" t="s">
        <v>100</v>
      </c>
      <c r="S6" s="13" t="s">
        <v>101</v>
      </c>
      <c r="T6" s="13" t="s">
        <v>100</v>
      </c>
    </row>
    <row r="7" spans="1:20" x14ac:dyDescent="0.25">
      <c r="A7" s="4">
        <v>6</v>
      </c>
      <c r="B7" s="4" t="s">
        <v>17</v>
      </c>
      <c r="C7" s="4" t="s">
        <v>113</v>
      </c>
      <c r="D7" s="4"/>
      <c r="E7" s="4"/>
      <c r="F7" s="2" t="s">
        <v>18</v>
      </c>
      <c r="G7" s="2" t="s">
        <v>60</v>
      </c>
      <c r="H7" s="2" t="str">
        <f t="shared" si="0"/>
        <v>security.ipynb</v>
      </c>
      <c r="I7" s="3" t="str">
        <f t="shared" si="1"/>
        <v>security.py</v>
      </c>
      <c r="J7" s="3">
        <v>25</v>
      </c>
      <c r="K7" s="1">
        <v>25</v>
      </c>
      <c r="L7" s="1">
        <v>25</v>
      </c>
      <c r="O7" s="12" t="s">
        <v>100</v>
      </c>
      <c r="P7" s="12" t="s">
        <v>100</v>
      </c>
      <c r="Q7" s="12" t="s">
        <v>100</v>
      </c>
      <c r="R7" s="12" t="s">
        <v>100</v>
      </c>
      <c r="S7" s="12" t="s">
        <v>101</v>
      </c>
      <c r="T7" s="12" t="s">
        <v>100</v>
      </c>
    </row>
    <row r="8" spans="1:20" x14ac:dyDescent="0.25">
      <c r="A8" s="4">
        <v>7</v>
      </c>
      <c r="B8" s="4" t="s">
        <v>1</v>
      </c>
      <c r="C8" s="4" t="s">
        <v>113</v>
      </c>
      <c r="D8" s="4"/>
      <c r="E8" s="4"/>
      <c r="F8" s="2" t="s">
        <v>19</v>
      </c>
      <c r="G8" s="2" t="s">
        <v>61</v>
      </c>
      <c r="H8" s="2"/>
      <c r="I8" s="3" t="str">
        <f t="shared" si="1"/>
        <v>training.py</v>
      </c>
      <c r="J8" s="3">
        <v>75</v>
      </c>
      <c r="K8" s="1">
        <v>25</v>
      </c>
      <c r="L8" s="1">
        <v>25</v>
      </c>
      <c r="O8" s="12" t="s">
        <v>100</v>
      </c>
      <c r="P8" s="12" t="s">
        <v>100</v>
      </c>
      <c r="Q8" s="12" t="s">
        <v>100</v>
      </c>
      <c r="R8" s="13" t="s">
        <v>100</v>
      </c>
      <c r="S8" s="13" t="s">
        <v>101</v>
      </c>
      <c r="T8" s="13" t="s">
        <v>100</v>
      </c>
    </row>
    <row r="9" spans="1:20" x14ac:dyDescent="0.25">
      <c r="A9" s="4">
        <v>8</v>
      </c>
      <c r="B9" s="4" t="s">
        <v>20</v>
      </c>
      <c r="C9" s="4" t="s">
        <v>114</v>
      </c>
      <c r="D9" s="4"/>
      <c r="E9" s="4"/>
      <c r="F9" s="2" t="s">
        <v>83</v>
      </c>
      <c r="G9" s="2" t="s">
        <v>75</v>
      </c>
      <c r="H9" s="2"/>
      <c r="I9" s="3" t="str">
        <f t="shared" si="1"/>
        <v>response_button.py</v>
      </c>
      <c r="J9" s="3">
        <v>80</v>
      </c>
      <c r="K9" s="1">
        <v>25</v>
      </c>
      <c r="L9" s="1">
        <v>25</v>
      </c>
      <c r="O9" s="12" t="s">
        <v>100</v>
      </c>
      <c r="P9" s="12" t="s">
        <v>100</v>
      </c>
      <c r="Q9" s="12" t="s">
        <v>100</v>
      </c>
      <c r="R9" s="12" t="s">
        <v>100</v>
      </c>
      <c r="S9" s="12" t="s">
        <v>101</v>
      </c>
      <c r="T9" s="12" t="s">
        <v>100</v>
      </c>
    </row>
    <row r="10" spans="1:20" x14ac:dyDescent="0.25">
      <c r="A10" s="4">
        <v>9</v>
      </c>
      <c r="B10" s="4" t="s">
        <v>21</v>
      </c>
      <c r="C10" s="4" t="s">
        <v>115</v>
      </c>
      <c r="D10" s="4"/>
      <c r="E10" s="4"/>
      <c r="F10" s="2" t="s">
        <v>22</v>
      </c>
      <c r="G10" s="2" t="s">
        <v>77</v>
      </c>
      <c r="H10" s="2" t="str">
        <f t="shared" si="0"/>
        <v>text_to_speech.ipynb</v>
      </c>
      <c r="I10" s="3" t="str">
        <f t="shared" si="1"/>
        <v>text_to_speech.py</v>
      </c>
      <c r="J10" s="3">
        <v>95</v>
      </c>
      <c r="K10" s="1">
        <v>25</v>
      </c>
      <c r="L10" s="1">
        <v>25</v>
      </c>
      <c r="O10" s="12" t="s">
        <v>100</v>
      </c>
      <c r="P10" s="12" t="s">
        <v>100</v>
      </c>
      <c r="Q10" s="12" t="s">
        <v>100</v>
      </c>
      <c r="R10" s="13" t="s">
        <v>100</v>
      </c>
      <c r="S10" s="13" t="s">
        <v>101</v>
      </c>
      <c r="T10" s="13" t="s">
        <v>100</v>
      </c>
    </row>
    <row r="11" spans="1:20" x14ac:dyDescent="0.25">
      <c r="A11" s="4">
        <v>10</v>
      </c>
      <c r="B11" s="4" t="s">
        <v>23</v>
      </c>
      <c r="C11" s="4" t="s">
        <v>115</v>
      </c>
      <c r="D11" s="4"/>
      <c r="E11" s="4"/>
      <c r="F11" s="2" t="s">
        <v>24</v>
      </c>
      <c r="G11" s="2" t="s">
        <v>62</v>
      </c>
      <c r="H11" s="2" t="str">
        <f t="shared" si="0"/>
        <v>speech_to_text.ipynb</v>
      </c>
      <c r="I11" s="3" t="str">
        <f t="shared" si="1"/>
        <v>speech_to_text.py</v>
      </c>
      <c r="J11" s="3">
        <v>90</v>
      </c>
      <c r="K11" s="1">
        <v>25</v>
      </c>
      <c r="L11" s="1">
        <v>25</v>
      </c>
      <c r="O11" s="12" t="s">
        <v>100</v>
      </c>
      <c r="P11" s="12" t="s">
        <v>100</v>
      </c>
      <c r="Q11" s="12" t="s">
        <v>100</v>
      </c>
      <c r="R11" s="12" t="s">
        <v>100</v>
      </c>
      <c r="S11" s="12" t="s">
        <v>101</v>
      </c>
      <c r="T11" s="12" t="s">
        <v>100</v>
      </c>
    </row>
    <row r="12" spans="1:20" ht="18" customHeight="1" x14ac:dyDescent="0.25">
      <c r="A12" s="4">
        <v>11</v>
      </c>
      <c r="B12" s="4" t="s">
        <v>25</v>
      </c>
      <c r="C12" s="4" t="s">
        <v>113</v>
      </c>
      <c r="D12" s="21" t="s">
        <v>123</v>
      </c>
      <c r="E12" s="4"/>
      <c r="F12" s="2" t="s">
        <v>26</v>
      </c>
      <c r="G12" s="2" t="s">
        <v>63</v>
      </c>
      <c r="H12" s="2" t="str">
        <f t="shared" si="0"/>
        <v>streamlit_ui.ipynb</v>
      </c>
      <c r="I12" s="3" t="str">
        <f t="shared" si="1"/>
        <v>streamlit_ui.py</v>
      </c>
      <c r="J12" s="3">
        <v>75</v>
      </c>
      <c r="K12" s="1">
        <v>25</v>
      </c>
      <c r="L12" s="1">
        <v>25</v>
      </c>
      <c r="O12" s="13" t="s">
        <v>101</v>
      </c>
      <c r="P12" s="13" t="s">
        <v>101</v>
      </c>
      <c r="Q12" s="13" t="s">
        <v>101</v>
      </c>
      <c r="R12" s="13" t="s">
        <v>101</v>
      </c>
      <c r="S12" s="13" t="s">
        <v>101</v>
      </c>
      <c r="T12" s="13" t="s">
        <v>101</v>
      </c>
    </row>
    <row r="13" spans="1:20" x14ac:dyDescent="0.25">
      <c r="A13" s="4">
        <v>12</v>
      </c>
      <c r="B13" s="4" t="s">
        <v>95</v>
      </c>
      <c r="C13" s="4" t="s">
        <v>117</v>
      </c>
      <c r="D13" s="4" t="s">
        <v>126</v>
      </c>
      <c r="E13" s="4"/>
      <c r="F13" s="4" t="s">
        <v>108</v>
      </c>
      <c r="G13" s="2"/>
      <c r="H13" s="2"/>
      <c r="I13" s="3"/>
      <c r="J13" s="3">
        <v>45</v>
      </c>
      <c r="K13" s="1">
        <v>25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</row>
    <row r="14" spans="1:20" x14ac:dyDescent="0.25">
      <c r="A14" s="4">
        <v>13</v>
      </c>
      <c r="B14" s="4" t="s">
        <v>27</v>
      </c>
      <c r="C14" s="4" t="s">
        <v>115</v>
      </c>
      <c r="D14" s="4" t="s">
        <v>125</v>
      </c>
      <c r="E14" s="4"/>
      <c r="F14" s="2" t="s">
        <v>28</v>
      </c>
      <c r="G14" s="2" t="s">
        <v>64</v>
      </c>
      <c r="H14" s="2" t="str">
        <f t="shared" si="0"/>
        <v>intent_calculation.ipynb</v>
      </c>
      <c r="I14" s="3" t="str">
        <f t="shared" si="1"/>
        <v>intent_calculation.py</v>
      </c>
      <c r="J14" s="3">
        <v>65</v>
      </c>
      <c r="K14" s="1">
        <v>25</v>
      </c>
      <c r="L14" s="1">
        <v>25</v>
      </c>
      <c r="O14" s="12" t="s">
        <v>100</v>
      </c>
      <c r="P14" s="12" t="s">
        <v>100</v>
      </c>
      <c r="Q14" s="12" t="s">
        <v>100</v>
      </c>
      <c r="R14" s="13" t="s">
        <v>100</v>
      </c>
      <c r="S14" s="13" t="s">
        <v>101</v>
      </c>
      <c r="T14" s="13" t="s">
        <v>100</v>
      </c>
    </row>
    <row r="15" spans="1:20" x14ac:dyDescent="0.25">
      <c r="A15" s="4">
        <v>14</v>
      </c>
      <c r="B15" s="17" t="s">
        <v>94</v>
      </c>
      <c r="C15" s="4" t="s">
        <v>113</v>
      </c>
      <c r="D15" s="4" t="s">
        <v>127</v>
      </c>
      <c r="E15" s="4"/>
      <c r="F15" s="2" t="s">
        <v>109</v>
      </c>
      <c r="G15" s="2"/>
      <c r="H15" s="2"/>
      <c r="I15" s="3"/>
      <c r="J15" s="3">
        <v>60</v>
      </c>
      <c r="K15" s="1">
        <v>40</v>
      </c>
      <c r="O15" s="12" t="s">
        <v>100</v>
      </c>
      <c r="P15" s="12" t="s">
        <v>100</v>
      </c>
      <c r="Q15" s="12" t="s">
        <v>100</v>
      </c>
      <c r="R15" s="12" t="s">
        <v>100</v>
      </c>
      <c r="S15" s="12" t="s">
        <v>101</v>
      </c>
      <c r="T15" s="12" t="s">
        <v>100</v>
      </c>
    </row>
    <row r="16" spans="1:20" x14ac:dyDescent="0.25">
      <c r="A16" s="4">
        <v>15</v>
      </c>
      <c r="B16" s="4" t="s">
        <v>29</v>
      </c>
      <c r="C16" s="4" t="s">
        <v>113</v>
      </c>
      <c r="D16" s="4" t="s">
        <v>139</v>
      </c>
      <c r="E16" s="4"/>
      <c r="F16" s="2" t="s">
        <v>30</v>
      </c>
      <c r="G16" s="2" t="s">
        <v>65</v>
      </c>
      <c r="H16" s="2" t="s">
        <v>75</v>
      </c>
      <c r="I16" s="3" t="str">
        <f t="shared" si="1"/>
        <v>llm_integration.py</v>
      </c>
      <c r="J16" s="3">
        <v>80</v>
      </c>
      <c r="K16" s="1">
        <v>25</v>
      </c>
      <c r="L16" s="1">
        <v>25</v>
      </c>
      <c r="O16" s="12" t="s">
        <v>100</v>
      </c>
      <c r="P16" s="12" t="s">
        <v>100</v>
      </c>
      <c r="Q16" s="12" t="s">
        <v>100</v>
      </c>
      <c r="R16" s="13" t="s">
        <v>100</v>
      </c>
      <c r="S16" s="13" t="s">
        <v>101</v>
      </c>
      <c r="T16" s="13" t="s">
        <v>100</v>
      </c>
    </row>
    <row r="17" spans="1:20" x14ac:dyDescent="0.25">
      <c r="A17" s="7">
        <v>16</v>
      </c>
      <c r="B17" s="16" t="s">
        <v>31</v>
      </c>
      <c r="C17" s="7" t="s">
        <v>116</v>
      </c>
      <c r="D17" s="7" t="s">
        <v>128</v>
      </c>
      <c r="E17" s="7"/>
      <c r="F17" s="8" t="s">
        <v>32</v>
      </c>
      <c r="G17" s="2" t="s">
        <v>66</v>
      </c>
      <c r="H17" s="2" t="str">
        <f t="shared" si="0"/>
        <v>ontology_enrichment.ipynb</v>
      </c>
      <c r="I17" s="3" t="str">
        <f t="shared" si="1"/>
        <v>ontology_enrichment.py</v>
      </c>
      <c r="J17" s="3">
        <v>30</v>
      </c>
      <c r="K17" s="1">
        <v>0</v>
      </c>
      <c r="L17" s="1">
        <v>25</v>
      </c>
      <c r="O17" s="12" t="s">
        <v>101</v>
      </c>
      <c r="P17" s="12" t="s">
        <v>101</v>
      </c>
      <c r="Q17" s="12" t="s">
        <v>101</v>
      </c>
      <c r="R17" s="12" t="s">
        <v>101</v>
      </c>
      <c r="S17" s="12" t="s">
        <v>101</v>
      </c>
      <c r="T17" s="12" t="s">
        <v>101</v>
      </c>
    </row>
    <row r="18" spans="1:20" x14ac:dyDescent="0.25">
      <c r="A18" s="7">
        <v>17</v>
      </c>
      <c r="B18" s="7" t="s">
        <v>33</v>
      </c>
      <c r="C18" s="7" t="s">
        <v>111</v>
      </c>
      <c r="D18" s="7" t="s">
        <v>129</v>
      </c>
      <c r="E18" s="7"/>
      <c r="F18" s="8" t="s">
        <v>34</v>
      </c>
      <c r="G18" s="2" t="s">
        <v>67</v>
      </c>
      <c r="H18" s="2" t="str">
        <f t="shared" si="0"/>
        <v>semantic_enrichment.ipynb</v>
      </c>
      <c r="I18" s="3" t="str">
        <f t="shared" si="1"/>
        <v>semantic_enrichment.py</v>
      </c>
      <c r="J18" s="3">
        <v>10</v>
      </c>
      <c r="K18" s="1">
        <v>0</v>
      </c>
      <c r="L18" s="1">
        <v>25</v>
      </c>
      <c r="O18" s="12" t="s">
        <v>101</v>
      </c>
      <c r="P18" s="12" t="s">
        <v>101</v>
      </c>
      <c r="Q18" s="12" t="s">
        <v>101</v>
      </c>
      <c r="R18" s="13" t="s">
        <v>101</v>
      </c>
      <c r="S18" s="13" t="s">
        <v>101</v>
      </c>
      <c r="T18" s="13" t="s">
        <v>101</v>
      </c>
    </row>
    <row r="19" spans="1:20" x14ac:dyDescent="0.25">
      <c r="A19" s="7">
        <v>18</v>
      </c>
      <c r="B19" s="7" t="s">
        <v>35</v>
      </c>
      <c r="C19" s="7" t="s">
        <v>111</v>
      </c>
      <c r="D19" s="7" t="s">
        <v>129</v>
      </c>
      <c r="E19" s="7"/>
      <c r="F19" s="8" t="s">
        <v>36</v>
      </c>
      <c r="G19" s="2" t="s">
        <v>68</v>
      </c>
      <c r="H19" s="2" t="str">
        <f t="shared" si="0"/>
        <v>database_serialization.ipynb</v>
      </c>
      <c r="I19" s="3" t="str">
        <f t="shared" si="1"/>
        <v>database_serialization.py</v>
      </c>
      <c r="J19" s="3">
        <v>10</v>
      </c>
      <c r="K19" s="1">
        <v>0</v>
      </c>
      <c r="L19" s="1">
        <v>25</v>
      </c>
      <c r="O19" s="12" t="s">
        <v>101</v>
      </c>
      <c r="P19" s="12" t="s">
        <v>101</v>
      </c>
      <c r="Q19" s="12" t="s">
        <v>101</v>
      </c>
      <c r="R19" s="12" t="s">
        <v>101</v>
      </c>
      <c r="S19" s="12" t="s">
        <v>101</v>
      </c>
      <c r="T19" s="12" t="s">
        <v>101</v>
      </c>
    </row>
    <row r="20" spans="1:20" x14ac:dyDescent="0.25">
      <c r="A20" s="7">
        <v>19</v>
      </c>
      <c r="B20" s="7" t="s">
        <v>2</v>
      </c>
      <c r="C20" s="7" t="s">
        <v>111</v>
      </c>
      <c r="D20" s="7" t="s">
        <v>130</v>
      </c>
      <c r="E20" s="7"/>
      <c r="F20" s="8" t="s">
        <v>37</v>
      </c>
      <c r="G20" s="2" t="s">
        <v>69</v>
      </c>
      <c r="H20" s="2" t="str">
        <f t="shared" si="0"/>
        <v>knowledge_onboarding.ipynb</v>
      </c>
      <c r="I20" s="3" t="str">
        <f t="shared" si="1"/>
        <v>knowledge_onboarding.py</v>
      </c>
      <c r="J20" s="3">
        <v>10</v>
      </c>
      <c r="K20" s="1">
        <v>0</v>
      </c>
      <c r="L20" s="1">
        <v>25</v>
      </c>
      <c r="O20" s="12" t="s">
        <v>101</v>
      </c>
      <c r="P20" s="12" t="s">
        <v>101</v>
      </c>
      <c r="Q20" s="12" t="s">
        <v>101</v>
      </c>
      <c r="R20" s="13" t="s">
        <v>101</v>
      </c>
      <c r="S20" s="13" t="s">
        <v>101</v>
      </c>
      <c r="T20" s="13" t="s">
        <v>101</v>
      </c>
    </row>
    <row r="21" spans="1:20" x14ac:dyDescent="0.25">
      <c r="A21" s="7">
        <v>20</v>
      </c>
      <c r="B21" s="7" t="s">
        <v>38</v>
      </c>
      <c r="C21" s="7" t="s">
        <v>111</v>
      </c>
      <c r="D21" s="7" t="s">
        <v>131</v>
      </c>
      <c r="E21" s="7"/>
      <c r="F21" s="8" t="s">
        <v>39</v>
      </c>
      <c r="G21" s="2" t="s">
        <v>66</v>
      </c>
      <c r="H21" s="2" t="str">
        <f t="shared" si="0"/>
        <v>external_ontology_onboarding.ipynb</v>
      </c>
      <c r="I21" s="3" t="str">
        <f t="shared" si="1"/>
        <v>external_ontology_onboarding.py</v>
      </c>
      <c r="J21" s="3">
        <v>10</v>
      </c>
      <c r="K21" s="1">
        <v>0</v>
      </c>
      <c r="L21" s="1">
        <v>25</v>
      </c>
      <c r="O21" s="12" t="s">
        <v>101</v>
      </c>
      <c r="P21" s="12" t="s">
        <v>101</v>
      </c>
      <c r="Q21" s="12" t="s">
        <v>101</v>
      </c>
      <c r="R21" s="12" t="s">
        <v>101</v>
      </c>
      <c r="S21" s="12" t="s">
        <v>101</v>
      </c>
      <c r="T21" s="12" t="s">
        <v>101</v>
      </c>
    </row>
    <row r="22" spans="1:20" x14ac:dyDescent="0.25">
      <c r="A22" s="7">
        <v>21</v>
      </c>
      <c r="B22" s="7" t="s">
        <v>40</v>
      </c>
      <c r="C22" s="7" t="s">
        <v>111</v>
      </c>
      <c r="D22" s="7" t="s">
        <v>129</v>
      </c>
      <c r="E22" s="7"/>
      <c r="F22" s="8" t="s">
        <v>41</v>
      </c>
      <c r="G22" s="2" t="s">
        <v>70</v>
      </c>
      <c r="H22" s="2" t="str">
        <f t="shared" si="0"/>
        <v>ml_enhancement.ipynb</v>
      </c>
      <c r="I22" s="3" t="str">
        <f t="shared" si="1"/>
        <v>ml_enhancement.py</v>
      </c>
      <c r="J22" s="3">
        <v>10</v>
      </c>
      <c r="K22" s="1">
        <v>0</v>
      </c>
      <c r="L22" s="1">
        <v>25</v>
      </c>
      <c r="O22" s="12" t="s">
        <v>101</v>
      </c>
      <c r="P22" s="12" t="s">
        <v>101</v>
      </c>
      <c r="Q22" s="12" t="s">
        <v>101</v>
      </c>
      <c r="R22" s="13" t="s">
        <v>101</v>
      </c>
      <c r="S22" s="13" t="s">
        <v>101</v>
      </c>
      <c r="T22" s="13" t="s">
        <v>101</v>
      </c>
    </row>
    <row r="23" spans="1:20" x14ac:dyDescent="0.25">
      <c r="A23" s="7">
        <v>22</v>
      </c>
      <c r="B23" s="7" t="s">
        <v>42</v>
      </c>
      <c r="C23" s="7" t="s">
        <v>113</v>
      </c>
      <c r="D23" s="7" t="s">
        <v>129</v>
      </c>
      <c r="E23" s="7"/>
      <c r="F23" s="8" t="s">
        <v>43</v>
      </c>
      <c r="G23" s="2" t="s">
        <v>71</v>
      </c>
      <c r="H23" s="2" t="str">
        <f t="shared" si="0"/>
        <v>rag_augmentation.ipynb</v>
      </c>
      <c r="I23" s="3" t="str">
        <f t="shared" si="1"/>
        <v>rag_augmentation.py</v>
      </c>
      <c r="J23" s="3">
        <v>70</v>
      </c>
      <c r="K23" s="1">
        <v>0</v>
      </c>
      <c r="L23" s="1">
        <v>25</v>
      </c>
      <c r="O23" s="12" t="s">
        <v>101</v>
      </c>
      <c r="P23" s="12" t="s">
        <v>101</v>
      </c>
      <c r="Q23" s="12" t="s">
        <v>101</v>
      </c>
      <c r="R23" s="12" t="s">
        <v>101</v>
      </c>
      <c r="S23" s="12" t="s">
        <v>101</v>
      </c>
      <c r="T23" s="12" t="s">
        <v>101</v>
      </c>
    </row>
    <row r="24" spans="1:20" x14ac:dyDescent="0.25">
      <c r="A24" s="7">
        <v>23</v>
      </c>
      <c r="B24" s="4" t="s">
        <v>44</v>
      </c>
      <c r="C24" s="4" t="s">
        <v>112</v>
      </c>
      <c r="D24" s="4" t="s">
        <v>132</v>
      </c>
      <c r="E24" s="4"/>
      <c r="F24" s="2" t="s">
        <v>45</v>
      </c>
      <c r="G24" s="2" t="s">
        <v>75</v>
      </c>
      <c r="H24" s="2" t="str">
        <f t="shared" si="0"/>
        <v>fact_checker/citations.ipynb</v>
      </c>
      <c r="I24" s="3" t="str">
        <f t="shared" si="1"/>
        <v>fact_checker/citations.py</v>
      </c>
      <c r="J24" s="3">
        <v>10</v>
      </c>
      <c r="K24" s="1">
        <v>0</v>
      </c>
      <c r="L24" s="1">
        <v>25</v>
      </c>
      <c r="M24" s="1" t="s">
        <v>96</v>
      </c>
      <c r="O24" s="12" t="s">
        <v>100</v>
      </c>
      <c r="P24" s="12" t="s">
        <v>100</v>
      </c>
      <c r="Q24" s="12" t="s">
        <v>100</v>
      </c>
      <c r="R24" s="13" t="s">
        <v>100</v>
      </c>
      <c r="S24" s="13" t="s">
        <v>101</v>
      </c>
      <c r="T24" s="13" t="s">
        <v>100</v>
      </c>
    </row>
    <row r="25" spans="1:20" x14ac:dyDescent="0.25">
      <c r="A25" s="7">
        <v>24</v>
      </c>
      <c r="B25" s="4" t="s">
        <v>3</v>
      </c>
      <c r="C25" s="4" t="s">
        <v>117</v>
      </c>
      <c r="D25" s="4" t="s">
        <v>133</v>
      </c>
      <c r="E25" s="4" t="s">
        <v>134</v>
      </c>
      <c r="F25" s="2" t="s">
        <v>46</v>
      </c>
      <c r="G25" s="2" t="s">
        <v>70</v>
      </c>
      <c r="H25" s="2" t="str">
        <f t="shared" si="0"/>
        <v>performance_analytics.ipynb</v>
      </c>
      <c r="I25" s="3" t="str">
        <f t="shared" si="1"/>
        <v>performance_analytics.py</v>
      </c>
      <c r="J25" s="3">
        <v>70</v>
      </c>
      <c r="K25" s="1">
        <v>25</v>
      </c>
      <c r="L25" s="1">
        <v>25</v>
      </c>
      <c r="O25" s="12" t="s">
        <v>100</v>
      </c>
      <c r="P25" s="12" t="s">
        <v>100</v>
      </c>
      <c r="Q25" s="12" t="s">
        <v>100</v>
      </c>
      <c r="R25" s="12" t="s">
        <v>100</v>
      </c>
      <c r="S25" s="12" t="s">
        <v>101</v>
      </c>
      <c r="T25" s="12" t="s">
        <v>100</v>
      </c>
    </row>
    <row r="26" spans="1:20" x14ac:dyDescent="0.25">
      <c r="A26" s="7">
        <v>25</v>
      </c>
      <c r="B26" s="4" t="s">
        <v>47</v>
      </c>
      <c r="C26" s="4" t="s">
        <v>111</v>
      </c>
      <c r="D26" s="4"/>
      <c r="E26" s="4"/>
      <c r="F26" s="2" t="s">
        <v>48</v>
      </c>
      <c r="G26" s="2" t="s">
        <v>72</v>
      </c>
      <c r="H26" s="2" t="str">
        <f t="shared" si="0"/>
        <v>semantic_similarity.ipynb</v>
      </c>
      <c r="I26" s="3" t="str">
        <f t="shared" si="1"/>
        <v>semantic_similarity.py</v>
      </c>
      <c r="J26" s="3">
        <v>50</v>
      </c>
      <c r="K26" s="1">
        <v>25</v>
      </c>
      <c r="L26" s="1">
        <v>25</v>
      </c>
      <c r="O26" s="12" t="s">
        <v>100</v>
      </c>
      <c r="P26" s="12" t="s">
        <v>100</v>
      </c>
      <c r="Q26" s="12" t="s">
        <v>100</v>
      </c>
      <c r="R26" s="13" t="s">
        <v>100</v>
      </c>
      <c r="S26" s="13" t="s">
        <v>101</v>
      </c>
      <c r="T26" s="13" t="s">
        <v>100</v>
      </c>
    </row>
    <row r="27" spans="1:20" x14ac:dyDescent="0.25">
      <c r="A27" s="7">
        <v>26</v>
      </c>
      <c r="B27" s="4" t="s">
        <v>49</v>
      </c>
      <c r="C27" s="4" t="s">
        <v>111</v>
      </c>
      <c r="D27" s="4" t="s">
        <v>135</v>
      </c>
      <c r="E27" s="4"/>
      <c r="F27" s="2" t="s">
        <v>50</v>
      </c>
      <c r="G27" s="2" t="s">
        <v>67</v>
      </c>
      <c r="H27" s="2" t="str">
        <f t="shared" si="0"/>
        <v>keyword_classifier.ipynb</v>
      </c>
      <c r="I27" s="3" t="s">
        <v>82</v>
      </c>
      <c r="J27" s="3">
        <v>75</v>
      </c>
      <c r="K27" s="1">
        <v>25</v>
      </c>
      <c r="L27" s="1">
        <v>25</v>
      </c>
      <c r="O27" s="12" t="s">
        <v>100</v>
      </c>
      <c r="P27" s="12" t="s">
        <v>100</v>
      </c>
      <c r="Q27" s="12" t="s">
        <v>100</v>
      </c>
      <c r="R27" s="12" t="s">
        <v>100</v>
      </c>
      <c r="S27" s="12" t="s">
        <v>101</v>
      </c>
      <c r="T27" s="12" t="s">
        <v>100</v>
      </c>
    </row>
    <row r="28" spans="1:20" x14ac:dyDescent="0.25">
      <c r="A28" s="7">
        <v>27</v>
      </c>
      <c r="B28" s="4" t="s">
        <v>4</v>
      </c>
      <c r="C28" s="4" t="s">
        <v>112</v>
      </c>
      <c r="D28" s="4" t="s">
        <v>136</v>
      </c>
      <c r="E28" s="4"/>
      <c r="F28" s="2" t="s">
        <v>51</v>
      </c>
      <c r="G28" s="2" t="s">
        <v>91</v>
      </c>
      <c r="H28" s="2" t="str">
        <f t="shared" si="0"/>
        <v>results_visualizer.ipynb</v>
      </c>
      <c r="I28" s="3" t="str">
        <f t="shared" si="1"/>
        <v>results_visualizer.py</v>
      </c>
      <c r="J28" s="3">
        <v>50</v>
      </c>
      <c r="K28" s="1">
        <v>50</v>
      </c>
      <c r="L28" s="1">
        <v>25</v>
      </c>
      <c r="M28" s="1" t="s">
        <v>97</v>
      </c>
      <c r="O28" s="12" t="s">
        <v>101</v>
      </c>
      <c r="P28" s="12" t="s">
        <v>101</v>
      </c>
      <c r="Q28" s="12" t="s">
        <v>101</v>
      </c>
      <c r="R28" s="13" t="s">
        <v>101</v>
      </c>
      <c r="S28" s="13" t="s">
        <v>101</v>
      </c>
      <c r="T28" s="13" t="s">
        <v>101</v>
      </c>
    </row>
    <row r="29" spans="1:20" x14ac:dyDescent="0.25">
      <c r="A29" s="7">
        <v>28</v>
      </c>
      <c r="B29" s="4" t="s">
        <v>52</v>
      </c>
      <c r="C29" s="4" t="s">
        <v>75</v>
      </c>
      <c r="D29" s="4" t="s">
        <v>137</v>
      </c>
      <c r="E29" s="4"/>
      <c r="F29" s="2" t="s">
        <v>53</v>
      </c>
      <c r="G29" s="2" t="s">
        <v>73</v>
      </c>
      <c r="H29" s="2" t="str">
        <f t="shared" si="0"/>
        <v>recommender_(follow_up).ipynb</v>
      </c>
      <c r="I29" s="3" t="str">
        <f t="shared" si="1"/>
        <v>recommender_(follow_up).py</v>
      </c>
      <c r="J29" s="3">
        <v>70</v>
      </c>
      <c r="K29" s="1">
        <v>25</v>
      </c>
      <c r="L29" s="1">
        <v>25</v>
      </c>
      <c r="O29" s="12" t="s">
        <v>101</v>
      </c>
      <c r="P29" s="12" t="s">
        <v>101</v>
      </c>
      <c r="Q29" s="12" t="s">
        <v>101</v>
      </c>
      <c r="R29" s="12" t="s">
        <v>101</v>
      </c>
      <c r="S29" s="12" t="s">
        <v>101</v>
      </c>
      <c r="T29" s="12" t="s">
        <v>101</v>
      </c>
    </row>
    <row r="30" spans="1:20" x14ac:dyDescent="0.25">
      <c r="A30" s="7">
        <v>29</v>
      </c>
      <c r="B30" s="7" t="s">
        <v>54</v>
      </c>
      <c r="C30" s="7" t="s">
        <v>111</v>
      </c>
      <c r="D30" s="7"/>
      <c r="E30" s="7"/>
      <c r="F30" s="8" t="s">
        <v>55</v>
      </c>
      <c r="G30" s="2" t="s">
        <v>74</v>
      </c>
      <c r="H30" s="2" t="str">
        <f t="shared" si="0"/>
        <v>language_translator.ipynb</v>
      </c>
      <c r="I30" s="3" t="str">
        <f t="shared" si="1"/>
        <v>language_translator.py</v>
      </c>
      <c r="J30" s="3">
        <v>5</v>
      </c>
      <c r="K30" s="1">
        <v>25</v>
      </c>
      <c r="L30" s="1">
        <v>25</v>
      </c>
      <c r="O30" s="12" t="s">
        <v>101</v>
      </c>
      <c r="P30" s="12" t="s">
        <v>101</v>
      </c>
      <c r="Q30" s="12" t="s">
        <v>101</v>
      </c>
      <c r="R30" s="13" t="s">
        <v>101</v>
      </c>
      <c r="S30" s="13" t="s">
        <v>101</v>
      </c>
      <c r="T30" s="13" t="s">
        <v>101</v>
      </c>
    </row>
    <row r="31" spans="1:20" x14ac:dyDescent="0.25">
      <c r="A31" s="7">
        <v>30</v>
      </c>
      <c r="B31" s="18" t="s">
        <v>88</v>
      </c>
      <c r="C31" s="18" t="s">
        <v>114</v>
      </c>
      <c r="D31" s="18"/>
      <c r="E31" s="18"/>
      <c r="F31" s="19" t="s">
        <v>89</v>
      </c>
      <c r="G31" s="2" t="s">
        <v>90</v>
      </c>
      <c r="H31" s="2" t="str">
        <f t="shared" ref="H31" si="2">SUBSTITUTE(LOWER(B31)," ","_") &amp; ".ipynb"</f>
        <v>ai_agents.ipynb</v>
      </c>
      <c r="I31" s="3" t="str">
        <f t="shared" ref="I31" si="3">SUBSTITUTE(LOWER(B31)," ","_") &amp; ".py"</f>
        <v>ai_agents.py</v>
      </c>
      <c r="J31" s="3">
        <v>40</v>
      </c>
      <c r="K31" s="1">
        <v>25</v>
      </c>
      <c r="L31" s="1">
        <v>25</v>
      </c>
      <c r="O31" s="12" t="s">
        <v>101</v>
      </c>
      <c r="P31" s="12" t="s">
        <v>101</v>
      </c>
      <c r="Q31" s="12" t="s">
        <v>101</v>
      </c>
      <c r="R31" s="12" t="s">
        <v>101</v>
      </c>
      <c r="S31" s="12" t="s">
        <v>101</v>
      </c>
      <c r="T31" s="12" t="s">
        <v>101</v>
      </c>
    </row>
    <row r="32" spans="1:20" x14ac:dyDescent="0.25">
      <c r="A32" s="7" t="s">
        <v>119</v>
      </c>
      <c r="B32" s="4" t="s">
        <v>120</v>
      </c>
      <c r="C32" s="5" t="s">
        <v>138</v>
      </c>
      <c r="D32" s="5"/>
      <c r="E32" s="5"/>
      <c r="F32" s="5"/>
      <c r="G32" s="5"/>
      <c r="H32" s="5"/>
      <c r="J32" s="6">
        <f>SUBTOTAL(101,Table2[DEV])</f>
        <v>54.166666666666664</v>
      </c>
      <c r="K32" s="6">
        <f>SUBTOTAL(101,Table2[TST])</f>
        <v>27.166666666666668</v>
      </c>
    </row>
    <row r="33" spans="1:11" x14ac:dyDescent="0.25">
      <c r="A33" s="7">
        <v>32</v>
      </c>
      <c r="B33" s="20" t="s">
        <v>121</v>
      </c>
      <c r="C33" s="5" t="s">
        <v>114</v>
      </c>
      <c r="D33" s="5"/>
      <c r="E33" s="5"/>
      <c r="F33" s="5"/>
      <c r="G33" s="5"/>
      <c r="H33" s="5"/>
      <c r="J33" s="6"/>
      <c r="K33" s="6"/>
    </row>
    <row r="34" spans="1:11" x14ac:dyDescent="0.25">
      <c r="A34" s="4"/>
      <c r="B34" s="5"/>
      <c r="C34" s="5"/>
      <c r="D34" s="5"/>
      <c r="E34" s="5"/>
      <c r="F34" s="5"/>
      <c r="G34" s="5"/>
      <c r="H34" s="5"/>
      <c r="J34" s="6"/>
      <c r="K34" s="6"/>
    </row>
    <row r="35" spans="1:11" x14ac:dyDescent="0.25">
      <c r="A35" s="4"/>
      <c r="B35" s="14" t="s">
        <v>98</v>
      </c>
      <c r="C35" s="14"/>
      <c r="D35" s="14"/>
      <c r="E35" s="14"/>
    </row>
    <row r="36" spans="1:11" x14ac:dyDescent="0.25">
      <c r="A36" s="4"/>
      <c r="B36" s="9" t="s">
        <v>99</v>
      </c>
      <c r="C36" s="9"/>
      <c r="D36" s="9"/>
      <c r="E36" s="9"/>
    </row>
    <row r="37" spans="1:11" x14ac:dyDescent="0.25">
      <c r="A37" s="4"/>
    </row>
  </sheetData>
  <phoneticPr fontId="8" type="noConversion"/>
  <conditionalFormatting sqref="P28:Q30 Q31 O2:O11 P17:T23 T31 S28:T30 R27:R31 O13:O31 P13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>Kaleida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Eberle, Joseph</dc:creator>
  <cp:lastModifiedBy>Joseph Eberle</cp:lastModifiedBy>
  <dcterms:created xsi:type="dcterms:W3CDTF">2025-04-08T17:42:14Z</dcterms:created>
  <dcterms:modified xsi:type="dcterms:W3CDTF">2025-05-04T02:51:07Z</dcterms:modified>
</cp:coreProperties>
</file>