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-Account\Desktop\"/>
    </mc:Choice>
  </mc:AlternateContent>
  <xr:revisionPtr revIDLastSave="0" documentId="13_ncr:1_{E5A43A8D-71CE-4FAE-BBD1-E02363293F3A}" xr6:coauthVersionLast="40" xr6:coauthVersionMax="40" xr10:uidLastSave="{00000000-0000-0000-0000-000000000000}"/>
  <bookViews>
    <workbookView xWindow="-120" yWindow="-120" windowWidth="29040" windowHeight="15840" firstSheet="1" activeTab="5" xr2:uid="{390B6227-EC04-4260-9434-7D8C37F6608E}"/>
  </bookViews>
  <sheets>
    <sheet name="Harbour Bottling Capsule" sheetId="2" r:id="rId1"/>
    <sheet name="Harbour Bottling Cartons" sheetId="3" r:id="rId2"/>
    <sheet name="Harbour Bottling Cork" sheetId="4" r:id="rId3"/>
    <sheet name="Harbour Bottling Dividers" sheetId="5" r:id="rId4"/>
    <sheet name="Harbour Bottling Bottles" sheetId="6" r:id="rId5"/>
    <sheet name="Harbour Bottling Serv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7" l="1"/>
  <c r="F7" i="7"/>
  <c r="G7" i="7"/>
  <c r="H7" i="7"/>
  <c r="D7" i="7"/>
  <c r="D4" i="6" l="1"/>
  <c r="D5" i="6"/>
  <c r="D6" i="6"/>
  <c r="D3" i="6"/>
</calcChain>
</file>

<file path=xl/sharedStrings.xml><?xml version="1.0" encoding="utf-8"?>
<sst xmlns="http://schemas.openxmlformats.org/spreadsheetml/2006/main" count="217" uniqueCount="103">
  <si>
    <t>Harbour Bottling Capsule Pricing List</t>
    <phoneticPr fontId="1" type="noConversion"/>
  </si>
  <si>
    <t>Item Name</t>
    <phoneticPr fontId="1" type="noConversion"/>
  </si>
  <si>
    <t>Supplier</t>
    <phoneticPr fontId="1" type="noConversion"/>
  </si>
  <si>
    <t>Note</t>
    <phoneticPr fontId="1" type="noConversion"/>
  </si>
  <si>
    <t>Harbour Bottling Cartons Pricing List</t>
    <phoneticPr fontId="1" type="noConversion"/>
  </si>
  <si>
    <t>Harbour Bottling Cork Pricing List</t>
    <phoneticPr fontId="1" type="noConversion"/>
  </si>
  <si>
    <t>Harbour Bottling Dividers Pricing List</t>
    <phoneticPr fontId="1" type="noConversion"/>
  </si>
  <si>
    <t>Harbour Bottling Bottles Pricing List</t>
    <phoneticPr fontId="1" type="noConversion"/>
  </si>
  <si>
    <t>Harbour Bottling Service Fee Pricing List</t>
    <phoneticPr fontId="1" type="noConversion"/>
  </si>
  <si>
    <t>ENOPLASTIC</t>
    <phoneticPr fontId="1" type="noConversion"/>
  </si>
  <si>
    <t>Price</t>
    <phoneticPr fontId="1" type="noConversion"/>
  </si>
  <si>
    <t>VINOCOR</t>
    <phoneticPr fontId="1" type="noConversion"/>
  </si>
  <si>
    <t>RIVERCAP</t>
    <phoneticPr fontId="1" type="noConversion"/>
  </si>
  <si>
    <t>CPAK</t>
    <phoneticPr fontId="1" type="noConversion"/>
  </si>
  <si>
    <t>POLY 29.25*60</t>
    <phoneticPr fontId="1" type="noConversion"/>
  </si>
  <si>
    <t>CAPS-POLY 31.5*60</t>
    <phoneticPr fontId="1" type="noConversion"/>
  </si>
  <si>
    <t>CSA</t>
    <phoneticPr fontId="1" type="noConversion"/>
  </si>
  <si>
    <t>CAPS-POLY 32*60- BLACK</t>
    <phoneticPr fontId="1" type="noConversion"/>
  </si>
  <si>
    <t>S/CAP (WHITE/RED/ GOLD)</t>
    <phoneticPr fontId="1" type="noConversion"/>
  </si>
  <si>
    <t>S/CAP (SATIN BLACK)</t>
    <phoneticPr fontId="1" type="noConversion"/>
  </si>
  <si>
    <t xml:space="preserve">S/CAP </t>
    <phoneticPr fontId="1" type="noConversion"/>
  </si>
  <si>
    <t>INTERCAP</t>
    <phoneticPr fontId="1" type="noConversion"/>
  </si>
  <si>
    <t>CAPS-POLY 32*60- BLACK+GOLD</t>
    <phoneticPr fontId="1" type="noConversion"/>
  </si>
  <si>
    <t>CAPS-TIN 29.25*55</t>
    <phoneticPr fontId="1" type="noConversion"/>
  </si>
  <si>
    <t>Vinpac</t>
    <phoneticPr fontId="1" type="noConversion"/>
  </si>
  <si>
    <t>CAPS-TIN 29.25*60</t>
    <phoneticPr fontId="1" type="noConversion"/>
  </si>
  <si>
    <t>Cpak</t>
    <phoneticPr fontId="1" type="noConversion"/>
  </si>
  <si>
    <t>CAPS-TIN 31.5*55</t>
    <phoneticPr fontId="1" type="noConversion"/>
  </si>
  <si>
    <t>CARTONS-30570 6PK-PLAIN</t>
    <phoneticPr fontId="1" type="noConversion"/>
  </si>
  <si>
    <t>CCP</t>
    <phoneticPr fontId="1" type="noConversion"/>
  </si>
  <si>
    <t>$ 0.52 (600-799);  0.48 (800-1999); 0.47 (2000-3999); 0.45(4000-7999); 0.43(8000-11999)</t>
    <phoneticPr fontId="1" type="noConversion"/>
  </si>
  <si>
    <t>CARTONS-5369 6PK-PLAIN</t>
    <phoneticPr fontId="1" type="noConversion"/>
  </si>
  <si>
    <t>CARTONS-5402 12PK- PLAIN</t>
    <phoneticPr fontId="1" type="noConversion"/>
  </si>
  <si>
    <t>CARTONS-AG005 6PK-BROWN</t>
    <phoneticPr fontId="1" type="noConversion"/>
  </si>
  <si>
    <t>CARTONS-AG005/5360 12PK- PLAIN</t>
    <phoneticPr fontId="1" type="noConversion"/>
  </si>
  <si>
    <t>CARTONS-AG005/5360 6PK- PLAIN</t>
    <phoneticPr fontId="1" type="noConversion"/>
  </si>
  <si>
    <t>CARTONS-AG014 12PK- PLAIN</t>
    <phoneticPr fontId="1" type="noConversion"/>
  </si>
  <si>
    <t>CARTONS-AG028/5407 12PK- PLAIN</t>
    <phoneticPr fontId="1" type="noConversion"/>
  </si>
  <si>
    <t>CARTONS-AG028/5407 6PK- PLAIN</t>
    <phoneticPr fontId="1" type="noConversion"/>
  </si>
  <si>
    <t>CARTONS-AG028/5407-6PK-BROWN</t>
    <phoneticPr fontId="1" type="noConversion"/>
  </si>
  <si>
    <t>CARTONS-AG041 6PK-BROWN</t>
    <phoneticPr fontId="1" type="noConversion"/>
  </si>
  <si>
    <t>CARTONS-AG041/5362 12PK- PLAIN</t>
    <phoneticPr fontId="1" type="noConversion"/>
  </si>
  <si>
    <t>CARTONS-AG041/5362 6PK- PLAIN</t>
    <phoneticPr fontId="1" type="noConversion"/>
  </si>
  <si>
    <t>CARTONS-AG086 12PK-PLAIN</t>
    <phoneticPr fontId="1" type="noConversion"/>
  </si>
  <si>
    <t>CARTONS-AG086 6PK-PLAIN</t>
    <phoneticPr fontId="1" type="noConversion"/>
  </si>
  <si>
    <t>CARTONS-AG088/044/15590 12PK- PLAIN</t>
    <phoneticPr fontId="1" type="noConversion"/>
  </si>
  <si>
    <t>CARTONS-AG088/044/15590 6PK- PLAIN</t>
    <phoneticPr fontId="1" type="noConversion"/>
  </si>
  <si>
    <t>CARTONS-SAVER 6PK- PLAIN</t>
    <phoneticPr fontId="1" type="noConversion"/>
  </si>
  <si>
    <t>CARTONS-YT333/CHINESE SUPER PREMIUM 6PK- PLAIN</t>
    <phoneticPr fontId="1" type="noConversion"/>
  </si>
  <si>
    <t>CARTONS-YT666/CHINESE BURGUNDY 6PK- PLAIN</t>
    <phoneticPr fontId="1" type="noConversion"/>
  </si>
  <si>
    <t>CARTONS-YT666/CHINESE BURGUNDY 6PK-BROWN</t>
    <phoneticPr fontId="1" type="noConversion"/>
  </si>
  <si>
    <t>0.77;     0.71(bulk)</t>
    <phoneticPr fontId="1" type="noConversion"/>
  </si>
  <si>
    <t>0.55;    0.43(bulk)</t>
    <phoneticPr fontId="1" type="noConversion"/>
  </si>
  <si>
    <t>$ 0.74 (600-799);  0.68 (800-1999); 0.67 (2000-3999); 0.64(4000-7999); 0.62(8000-11999)</t>
    <phoneticPr fontId="1" type="noConversion"/>
  </si>
  <si>
    <t>CORKS-1+1-PLAIN</t>
    <phoneticPr fontId="1" type="noConversion"/>
  </si>
  <si>
    <t>M.A. SILVA</t>
    <phoneticPr fontId="1" type="noConversion"/>
  </si>
  <si>
    <t>VINOCOR</t>
    <phoneticPr fontId="1" type="noConversion"/>
  </si>
  <si>
    <t>Unit Price</t>
    <phoneticPr fontId="1" type="noConversion"/>
  </si>
  <si>
    <t>CORKS-COLMATED- PLAIN</t>
    <phoneticPr fontId="1" type="noConversion"/>
  </si>
  <si>
    <t>Natural Cork- Ref 2</t>
    <phoneticPr fontId="1" type="noConversion"/>
  </si>
  <si>
    <t>Natural Cork- Ref 2B</t>
    <phoneticPr fontId="1" type="noConversion"/>
  </si>
  <si>
    <t>Natural Cork- Ref 3</t>
    <phoneticPr fontId="1" type="noConversion"/>
  </si>
  <si>
    <t>Natural Cork- Ref 3B</t>
    <phoneticPr fontId="1" type="noConversion"/>
  </si>
  <si>
    <t>6B 160</t>
    <phoneticPr fontId="1" type="noConversion"/>
  </si>
  <si>
    <t>6B 275</t>
    <phoneticPr fontId="1" type="noConversion"/>
  </si>
  <si>
    <t>12B 275</t>
    <phoneticPr fontId="1" type="noConversion"/>
  </si>
  <si>
    <t>Vinpac</t>
    <phoneticPr fontId="1" type="noConversion"/>
  </si>
  <si>
    <t>6B 260</t>
    <phoneticPr fontId="1" type="noConversion"/>
  </si>
  <si>
    <t>Cospak</t>
    <phoneticPr fontId="1" type="noConversion"/>
  </si>
  <si>
    <t>AG041</t>
    <phoneticPr fontId="1" type="noConversion"/>
  </si>
  <si>
    <t>AG028</t>
    <phoneticPr fontId="1" type="noConversion"/>
  </si>
  <si>
    <t>AG045</t>
    <phoneticPr fontId="1" type="noConversion"/>
  </si>
  <si>
    <t>Flint AG045</t>
    <phoneticPr fontId="1" type="noConversion"/>
  </si>
  <si>
    <t>AG086</t>
    <phoneticPr fontId="1" type="noConversion"/>
  </si>
  <si>
    <t>AG088</t>
    <phoneticPr fontId="1" type="noConversion"/>
  </si>
  <si>
    <t>AG044</t>
    <phoneticPr fontId="1" type="noConversion"/>
  </si>
  <si>
    <t>Flint 5402</t>
    <phoneticPr fontId="1" type="noConversion"/>
  </si>
  <si>
    <t xml:space="preserve">Hermes </t>
    <phoneticPr fontId="1" type="noConversion"/>
  </si>
  <si>
    <t>Saver Glass</t>
    <phoneticPr fontId="1" type="noConversion"/>
  </si>
  <si>
    <t>YT-333</t>
    <phoneticPr fontId="1" type="noConversion"/>
  </si>
  <si>
    <t>YT-666</t>
    <phoneticPr fontId="1" type="noConversion"/>
  </si>
  <si>
    <t>IMPORTED FROM CHINA</t>
    <phoneticPr fontId="1" type="noConversion"/>
  </si>
  <si>
    <t>Incease Rate</t>
    <phoneticPr fontId="1" type="noConversion"/>
  </si>
  <si>
    <t xml:space="preserve">Unit Price </t>
    <phoneticPr fontId="1" type="noConversion"/>
  </si>
  <si>
    <t>Bottle Type</t>
    <phoneticPr fontId="1" type="noConversion"/>
  </si>
  <si>
    <t>Packing Type</t>
    <phoneticPr fontId="1" type="noConversion"/>
  </si>
  <si>
    <t>Set Up Fee</t>
    <phoneticPr fontId="1" type="noConversion"/>
  </si>
  <si>
    <t>6pk</t>
    <phoneticPr fontId="1" type="noConversion"/>
  </si>
  <si>
    <t>12pk</t>
    <phoneticPr fontId="1" type="noConversion"/>
  </si>
  <si>
    <t>AG005</t>
    <phoneticPr fontId="1" type="noConversion"/>
  </si>
  <si>
    <t>AG021</t>
    <phoneticPr fontId="1" type="noConversion"/>
  </si>
  <si>
    <t>POLY 29.25*60- BLACK+2 GOLD RINGS</t>
  </si>
  <si>
    <t>12B 160 dim 80</t>
  </si>
  <si>
    <t>12B 160 CIU dim 86</t>
  </si>
  <si>
    <t>Price 1:    Less than 6000bts</t>
  </si>
  <si>
    <t>Orora</t>
    <phoneticPr fontId="1" type="noConversion"/>
  </si>
  <si>
    <t>700 (LESS 6000bts)</t>
    <phoneticPr fontId="1" type="noConversion"/>
  </si>
  <si>
    <t>700 (LESS 6000bts)</t>
    <phoneticPr fontId="1" type="noConversion"/>
  </si>
  <si>
    <t>Price 2:   6012-12000 bts</t>
    <phoneticPr fontId="1" type="noConversion"/>
  </si>
  <si>
    <t>Price 3:    12012-24000 bts</t>
    <phoneticPr fontId="1" type="noConversion"/>
  </si>
  <si>
    <t>Price 4:  24012-48000 bts</t>
    <phoneticPr fontId="1" type="noConversion"/>
  </si>
  <si>
    <t>Price 5:   48012-96000 bts</t>
    <phoneticPr fontId="1" type="noConversion"/>
  </si>
  <si>
    <t>1.35 (From the next packing)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</si>
</sst>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b/>
      <sz val="20"/>
      <color theme="1"/>
      <name val="等线"/>
      <family val="2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Fill="0" applyProtection="0"/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55542D0E-C34A-4078-A77D-8F6F8EBBA9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7709-60DF-4EAB-A6FB-D140242A2A13}">
  <dimension ref="A1:D20"/>
  <sheetViews>
    <sheetView workbookViewId="0">
      <selection activeCell="G15" sqref="G15"/>
    </sheetView>
  </sheetViews>
  <sheetFormatPr defaultRowHeight="14.25"/>
  <cols>
    <col min="1" max="1" width="35.125" style="1" customWidth="1"/>
    <col min="2" max="4" width="24.375" style="1" customWidth="1"/>
  </cols>
  <sheetData>
    <row r="1" spans="1:4" ht="48.75" customHeight="1" thickBot="1">
      <c r="A1" s="26" t="s">
        <v>0</v>
      </c>
      <c r="B1" s="27"/>
      <c r="C1" s="27"/>
      <c r="D1" s="28"/>
    </row>
    <row r="2" spans="1:4" ht="24.75" customHeight="1" thickBot="1">
      <c r="A2" s="11" t="s">
        <v>1</v>
      </c>
      <c r="B2" s="12" t="s">
        <v>2</v>
      </c>
      <c r="C2" s="12" t="s">
        <v>57</v>
      </c>
      <c r="D2" s="13" t="s">
        <v>3</v>
      </c>
    </row>
    <row r="3" spans="1:4">
      <c r="A3" s="25" t="s">
        <v>14</v>
      </c>
      <c r="B3" s="5" t="s">
        <v>9</v>
      </c>
      <c r="C3" s="5">
        <v>4.65E-2</v>
      </c>
      <c r="D3" s="6"/>
    </row>
    <row r="4" spans="1:4">
      <c r="A4" s="7" t="s">
        <v>14</v>
      </c>
      <c r="B4" s="2" t="s">
        <v>11</v>
      </c>
      <c r="C4" s="2">
        <v>5.6000000000000001E-2</v>
      </c>
      <c r="D4" s="3"/>
    </row>
    <row r="5" spans="1:4">
      <c r="A5" s="7" t="s">
        <v>91</v>
      </c>
      <c r="B5" s="2" t="s">
        <v>9</v>
      </c>
      <c r="C5" s="2">
        <v>4.65E-2</v>
      </c>
      <c r="D5" s="3"/>
    </row>
    <row r="6" spans="1:4">
      <c r="A6" s="7" t="s">
        <v>91</v>
      </c>
      <c r="B6" s="2" t="s">
        <v>11</v>
      </c>
      <c r="C6" s="2">
        <v>5.6000000000000001E-2</v>
      </c>
      <c r="D6" s="3"/>
    </row>
    <row r="7" spans="1:4">
      <c r="A7" s="7" t="s">
        <v>91</v>
      </c>
      <c r="B7" s="2" t="s">
        <v>12</v>
      </c>
      <c r="C7" s="2">
        <v>4.8000000000000001E-2</v>
      </c>
      <c r="D7" s="3"/>
    </row>
    <row r="8" spans="1:4">
      <c r="A8" s="7" t="s">
        <v>15</v>
      </c>
      <c r="B8" s="2" t="s">
        <v>13</v>
      </c>
      <c r="C8" s="2">
        <v>7.9000000000000001E-2</v>
      </c>
      <c r="D8" s="3"/>
    </row>
    <row r="9" spans="1:4">
      <c r="A9" s="7" t="s">
        <v>15</v>
      </c>
      <c r="B9" s="2" t="s">
        <v>16</v>
      </c>
      <c r="C9" s="2">
        <v>0.09</v>
      </c>
      <c r="D9" s="3"/>
    </row>
    <row r="10" spans="1:4">
      <c r="A10" s="7" t="s">
        <v>17</v>
      </c>
      <c r="B10" s="2" t="s">
        <v>9</v>
      </c>
      <c r="C10" s="2">
        <v>5.5E-2</v>
      </c>
      <c r="D10" s="3"/>
    </row>
    <row r="11" spans="1:4">
      <c r="A11" s="7" t="s">
        <v>22</v>
      </c>
      <c r="B11" s="2" t="s">
        <v>9</v>
      </c>
      <c r="C11" s="2">
        <v>6.2E-2</v>
      </c>
      <c r="D11" s="3"/>
    </row>
    <row r="12" spans="1:4">
      <c r="A12" s="29"/>
      <c r="B12" s="30"/>
      <c r="C12" s="30"/>
      <c r="D12" s="31"/>
    </row>
    <row r="13" spans="1:4">
      <c r="A13" s="7" t="s">
        <v>18</v>
      </c>
      <c r="B13" s="2" t="s">
        <v>16</v>
      </c>
      <c r="C13" s="2">
        <v>0.09</v>
      </c>
      <c r="D13" s="3"/>
    </row>
    <row r="14" spans="1:4">
      <c r="A14" s="7" t="s">
        <v>19</v>
      </c>
      <c r="B14" s="2" t="s">
        <v>16</v>
      </c>
      <c r="C14" s="2">
        <v>8.4000000000000005E-2</v>
      </c>
      <c r="D14" s="3"/>
    </row>
    <row r="15" spans="1:4">
      <c r="A15" s="7" t="s">
        <v>20</v>
      </c>
      <c r="B15" s="2" t="s">
        <v>21</v>
      </c>
      <c r="C15" s="2">
        <v>0.08</v>
      </c>
      <c r="D15" s="3"/>
    </row>
    <row r="16" spans="1:4">
      <c r="A16" s="7" t="s">
        <v>20</v>
      </c>
      <c r="B16" s="2" t="s">
        <v>95</v>
      </c>
      <c r="C16" s="2">
        <v>0.09</v>
      </c>
      <c r="D16" s="3"/>
    </row>
    <row r="17" spans="1:4">
      <c r="A17" s="29"/>
      <c r="B17" s="30"/>
      <c r="C17" s="30"/>
      <c r="D17" s="31"/>
    </row>
    <row r="18" spans="1:4">
      <c r="A18" s="7" t="s">
        <v>23</v>
      </c>
      <c r="B18" s="2" t="s">
        <v>24</v>
      </c>
      <c r="C18" s="2">
        <v>0.38</v>
      </c>
      <c r="D18" s="3"/>
    </row>
    <row r="19" spans="1:4">
      <c r="A19" s="7" t="s">
        <v>25</v>
      </c>
      <c r="B19" s="2" t="s">
        <v>26</v>
      </c>
      <c r="C19" s="2">
        <v>0.32500000000000001</v>
      </c>
      <c r="D19" s="3"/>
    </row>
    <row r="20" spans="1:4" ht="15" thickBot="1">
      <c r="A20" s="8" t="s">
        <v>27</v>
      </c>
      <c r="B20" s="9" t="s">
        <v>26</v>
      </c>
      <c r="C20" s="9">
        <v>0.40400000000000003</v>
      </c>
      <c r="D20" s="10"/>
    </row>
  </sheetData>
  <mergeCells count="3">
    <mergeCell ref="A1:D1"/>
    <mergeCell ref="A12:D12"/>
    <mergeCell ref="A17:D1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2736-76EB-42EA-9CFC-B3E1226EA0FA}">
  <dimension ref="A1:D23"/>
  <sheetViews>
    <sheetView workbookViewId="0">
      <selection activeCell="D20" sqref="D20"/>
    </sheetView>
  </sheetViews>
  <sheetFormatPr defaultRowHeight="14.25"/>
  <cols>
    <col min="1" max="1" width="39.5" style="16" customWidth="1"/>
    <col min="2" max="2" width="27.625" customWidth="1"/>
    <col min="3" max="3" width="40.875" customWidth="1"/>
    <col min="4" max="4" width="27.625" customWidth="1"/>
  </cols>
  <sheetData>
    <row r="1" spans="1:4" ht="26.25" thickBot="1">
      <c r="A1" s="26" t="s">
        <v>4</v>
      </c>
      <c r="B1" s="27"/>
      <c r="C1" s="27"/>
      <c r="D1" s="28"/>
    </row>
    <row r="2" spans="1:4" ht="28.5" customHeight="1" thickBot="1">
      <c r="A2" s="14" t="s">
        <v>1</v>
      </c>
      <c r="B2" s="12" t="s">
        <v>2</v>
      </c>
      <c r="C2" s="12" t="s">
        <v>57</v>
      </c>
      <c r="D2" s="13" t="s">
        <v>3</v>
      </c>
    </row>
    <row r="3" spans="1:4" ht="37.5" customHeight="1">
      <c r="A3" s="15" t="s">
        <v>28</v>
      </c>
      <c r="B3" s="5" t="s">
        <v>29</v>
      </c>
      <c r="C3" s="17" t="s">
        <v>30</v>
      </c>
      <c r="D3" s="6"/>
    </row>
    <row r="4" spans="1:4">
      <c r="A4" s="15" t="s">
        <v>31</v>
      </c>
      <c r="B4" s="5" t="s">
        <v>29</v>
      </c>
      <c r="C4" s="2">
        <v>0.61299999999999999</v>
      </c>
      <c r="D4" s="3"/>
    </row>
    <row r="5" spans="1:4">
      <c r="A5" s="15" t="s">
        <v>32</v>
      </c>
      <c r="B5" s="5" t="s">
        <v>29</v>
      </c>
      <c r="C5" s="2">
        <v>0.67600000000000005</v>
      </c>
      <c r="D5" s="3"/>
    </row>
    <row r="6" spans="1:4">
      <c r="A6" s="15" t="s">
        <v>33</v>
      </c>
      <c r="B6" s="5" t="s">
        <v>29</v>
      </c>
      <c r="C6" s="2">
        <v>0.59</v>
      </c>
      <c r="D6" s="3"/>
    </row>
    <row r="7" spans="1:4">
      <c r="A7" s="15" t="s">
        <v>34</v>
      </c>
      <c r="B7" s="5" t="s">
        <v>29</v>
      </c>
      <c r="C7" s="2" t="s">
        <v>51</v>
      </c>
      <c r="D7" s="3"/>
    </row>
    <row r="8" spans="1:4">
      <c r="A8" s="15" t="s">
        <v>35</v>
      </c>
      <c r="B8" s="5" t="s">
        <v>29</v>
      </c>
      <c r="C8" s="2" t="s">
        <v>52</v>
      </c>
      <c r="D8" s="3"/>
    </row>
    <row r="9" spans="1:4">
      <c r="A9" s="15" t="s">
        <v>36</v>
      </c>
      <c r="B9" s="5" t="s">
        <v>29</v>
      </c>
      <c r="C9" s="2">
        <v>0.74</v>
      </c>
      <c r="D9" s="3"/>
    </row>
    <row r="10" spans="1:4">
      <c r="A10" s="15" t="s">
        <v>37</v>
      </c>
      <c r="B10" s="5" t="s">
        <v>29</v>
      </c>
      <c r="C10" s="2">
        <v>0.64</v>
      </c>
      <c r="D10" s="3"/>
    </row>
    <row r="11" spans="1:4">
      <c r="A11" s="15" t="s">
        <v>38</v>
      </c>
      <c r="B11" s="5" t="s">
        <v>29</v>
      </c>
      <c r="C11" s="2">
        <v>0.57999999999999996</v>
      </c>
      <c r="D11" s="3"/>
    </row>
    <row r="12" spans="1:4">
      <c r="A12" s="15" t="s">
        <v>39</v>
      </c>
      <c r="B12" s="5" t="s">
        <v>29</v>
      </c>
      <c r="C12" s="2">
        <v>0.63</v>
      </c>
      <c r="D12" s="3"/>
    </row>
    <row r="13" spans="1:4">
      <c r="A13" s="15" t="s">
        <v>40</v>
      </c>
      <c r="B13" s="5" t="s">
        <v>29</v>
      </c>
      <c r="C13" s="2">
        <v>0.56999999999999995</v>
      </c>
      <c r="D13" s="3"/>
    </row>
    <row r="14" spans="1:4">
      <c r="A14" s="15" t="s">
        <v>41</v>
      </c>
      <c r="B14" s="5" t="s">
        <v>29</v>
      </c>
      <c r="C14" s="2">
        <v>0.62</v>
      </c>
      <c r="D14" s="3"/>
    </row>
    <row r="15" spans="1:4">
      <c r="A15" s="15" t="s">
        <v>42</v>
      </c>
      <c r="B15" s="5" t="s">
        <v>29</v>
      </c>
      <c r="C15" s="51">
        <v>0.53</v>
      </c>
      <c r="D15" s="3"/>
    </row>
    <row r="16" spans="1:4">
      <c r="A16" s="15" t="s">
        <v>43</v>
      </c>
      <c r="B16" s="5" t="s">
        <v>29</v>
      </c>
      <c r="C16" s="2">
        <v>0.67600000000000005</v>
      </c>
      <c r="D16" s="3"/>
    </row>
    <row r="17" spans="1:4">
      <c r="A17" s="15" t="s">
        <v>44</v>
      </c>
      <c r="B17" s="5" t="s">
        <v>29</v>
      </c>
      <c r="C17" s="2">
        <v>0.55000000000000004</v>
      </c>
      <c r="D17" s="3"/>
    </row>
    <row r="18" spans="1:4">
      <c r="A18" s="15" t="s">
        <v>45</v>
      </c>
      <c r="B18" s="5" t="s">
        <v>29</v>
      </c>
      <c r="C18" s="2">
        <v>0.56999999999999995</v>
      </c>
      <c r="D18" s="3"/>
    </row>
    <row r="19" spans="1:4">
      <c r="A19" s="15" t="s">
        <v>46</v>
      </c>
      <c r="B19" s="5" t="s">
        <v>29</v>
      </c>
      <c r="C19" s="2">
        <v>0.54</v>
      </c>
      <c r="D19" s="3"/>
    </row>
    <row r="20" spans="1:4">
      <c r="A20" s="15" t="s">
        <v>47</v>
      </c>
      <c r="B20" s="5" t="s">
        <v>29</v>
      </c>
      <c r="C20" s="2">
        <v>0.57999999999999996</v>
      </c>
      <c r="D20" s="3"/>
    </row>
    <row r="21" spans="1:4" ht="28.5">
      <c r="A21" s="15" t="s">
        <v>48</v>
      </c>
      <c r="B21" s="5" t="s">
        <v>29</v>
      </c>
      <c r="C21" s="2">
        <v>0.52</v>
      </c>
      <c r="D21" s="3"/>
    </row>
    <row r="22" spans="1:4" ht="28.5">
      <c r="A22" s="15" t="s">
        <v>49</v>
      </c>
      <c r="B22" s="5" t="s">
        <v>29</v>
      </c>
      <c r="C22" s="2">
        <v>0.63</v>
      </c>
      <c r="D22" s="3"/>
    </row>
    <row r="23" spans="1:4" ht="29.25" thickBot="1">
      <c r="A23" s="18" t="s">
        <v>50</v>
      </c>
      <c r="B23" s="19" t="s">
        <v>29</v>
      </c>
      <c r="C23" s="20" t="s">
        <v>53</v>
      </c>
      <c r="D23" s="10"/>
    </row>
  </sheetData>
  <mergeCells count="1">
    <mergeCell ref="A1:D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1D5A-CC5B-4BCE-81E9-E31BD89BD56C}">
  <dimension ref="A1:D14"/>
  <sheetViews>
    <sheetView workbookViewId="0">
      <selection activeCell="C27" sqref="C27"/>
    </sheetView>
  </sheetViews>
  <sheetFormatPr defaultRowHeight="14.25"/>
  <cols>
    <col min="1" max="4" width="38.875" customWidth="1"/>
  </cols>
  <sheetData>
    <row r="1" spans="1:4" ht="54.75" customHeight="1" thickBot="1">
      <c r="A1" s="26" t="s">
        <v>5</v>
      </c>
      <c r="B1" s="27"/>
      <c r="C1" s="27"/>
      <c r="D1" s="28"/>
    </row>
    <row r="2" spans="1:4" ht="15" thickBot="1">
      <c r="A2" s="11" t="s">
        <v>1</v>
      </c>
      <c r="B2" s="12" t="s">
        <v>2</v>
      </c>
      <c r="C2" s="12" t="s">
        <v>57</v>
      </c>
      <c r="D2" s="13" t="s">
        <v>3</v>
      </c>
    </row>
    <row r="3" spans="1:4">
      <c r="A3" s="4" t="s">
        <v>54</v>
      </c>
      <c r="B3" s="5" t="s">
        <v>55</v>
      </c>
      <c r="C3" s="5">
        <v>8.4000000000000005E-2</v>
      </c>
      <c r="D3" s="6"/>
    </row>
    <row r="4" spans="1:4">
      <c r="A4" s="7" t="s">
        <v>54</v>
      </c>
      <c r="B4" s="2" t="s">
        <v>56</v>
      </c>
      <c r="C4" s="2">
        <v>8.1000000000000003E-2</v>
      </c>
      <c r="D4" s="3"/>
    </row>
    <row r="5" spans="1:4">
      <c r="A5" s="7" t="s">
        <v>58</v>
      </c>
      <c r="B5" s="5" t="s">
        <v>55</v>
      </c>
      <c r="C5" s="2">
        <v>8.8999999999999996E-2</v>
      </c>
      <c r="D5" s="3"/>
    </row>
    <row r="6" spans="1:4">
      <c r="A6" s="7" t="s">
        <v>58</v>
      </c>
      <c r="B6" s="2" t="s">
        <v>56</v>
      </c>
      <c r="C6" s="2">
        <v>8.5000000000000006E-2</v>
      </c>
      <c r="D6" s="3"/>
    </row>
    <row r="7" spans="1:4">
      <c r="A7" s="7" t="s">
        <v>59</v>
      </c>
      <c r="B7" s="5" t="s">
        <v>55</v>
      </c>
      <c r="C7" s="2">
        <v>0.32600000000000001</v>
      </c>
      <c r="D7" s="3"/>
    </row>
    <row r="8" spans="1:4">
      <c r="A8" s="7" t="s">
        <v>59</v>
      </c>
      <c r="B8" s="2" t="s">
        <v>56</v>
      </c>
      <c r="C8" s="2">
        <v>0.252</v>
      </c>
      <c r="D8" s="3"/>
    </row>
    <row r="9" spans="1:4">
      <c r="A9" s="7" t="s">
        <v>60</v>
      </c>
      <c r="B9" s="5" t="s">
        <v>55</v>
      </c>
      <c r="C9" s="2">
        <v>0.25900000000000001</v>
      </c>
      <c r="D9" s="3"/>
    </row>
    <row r="10" spans="1:4">
      <c r="A10" s="7" t="s">
        <v>60</v>
      </c>
      <c r="B10" s="2" t="s">
        <v>56</v>
      </c>
      <c r="C10" s="2">
        <v>0.185</v>
      </c>
      <c r="D10" s="3"/>
    </row>
    <row r="11" spans="1:4">
      <c r="A11" s="7" t="s">
        <v>61</v>
      </c>
      <c r="B11" s="5" t="s">
        <v>55</v>
      </c>
      <c r="C11" s="2">
        <v>0.19400000000000001</v>
      </c>
      <c r="D11" s="3"/>
    </row>
    <row r="12" spans="1:4">
      <c r="A12" s="7" t="s">
        <v>61</v>
      </c>
      <c r="B12" s="2" t="s">
        <v>56</v>
      </c>
      <c r="C12" s="2">
        <v>0.17</v>
      </c>
      <c r="D12" s="3"/>
    </row>
    <row r="13" spans="1:4">
      <c r="A13" s="7" t="s">
        <v>62</v>
      </c>
      <c r="B13" s="5" t="s">
        <v>55</v>
      </c>
      <c r="C13" s="2">
        <v>0.16</v>
      </c>
      <c r="D13" s="3"/>
    </row>
    <row r="14" spans="1:4" ht="15" thickBot="1">
      <c r="A14" s="8" t="s">
        <v>62</v>
      </c>
      <c r="B14" s="9" t="s">
        <v>56</v>
      </c>
      <c r="C14" s="9">
        <v>0.152</v>
      </c>
      <c r="D14" s="10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D944-C3F8-4E68-926E-765253A83DE5}">
  <dimension ref="A1:D11"/>
  <sheetViews>
    <sheetView workbookViewId="0">
      <selection activeCell="A5" sqref="A5"/>
    </sheetView>
  </sheetViews>
  <sheetFormatPr defaultRowHeight="14.25"/>
  <cols>
    <col min="1" max="4" width="26.125" customWidth="1"/>
  </cols>
  <sheetData>
    <row r="1" spans="1:4" ht="26.25" thickBot="1">
      <c r="A1" s="26" t="s">
        <v>6</v>
      </c>
      <c r="B1" s="27"/>
      <c r="C1" s="27"/>
      <c r="D1" s="28"/>
    </row>
    <row r="2" spans="1:4" ht="15" thickBot="1">
      <c r="A2" s="11" t="s">
        <v>1</v>
      </c>
      <c r="B2" s="12" t="s">
        <v>2</v>
      </c>
      <c r="C2" s="12" t="s">
        <v>83</v>
      </c>
      <c r="D2" s="13" t="s">
        <v>3</v>
      </c>
    </row>
    <row r="3" spans="1:4">
      <c r="A3" s="4" t="s">
        <v>63</v>
      </c>
      <c r="B3" s="5" t="s">
        <v>66</v>
      </c>
      <c r="C3" s="5">
        <v>7.1999999999999995E-2</v>
      </c>
      <c r="D3" s="6"/>
    </row>
    <row r="4" spans="1:4">
      <c r="A4" s="7" t="s">
        <v>64</v>
      </c>
      <c r="B4" s="5" t="s">
        <v>66</v>
      </c>
      <c r="C4" s="2">
        <v>0.11700000000000001</v>
      </c>
      <c r="D4" s="3"/>
    </row>
    <row r="5" spans="1:4">
      <c r="A5" s="7" t="s">
        <v>92</v>
      </c>
      <c r="B5" s="5" t="s">
        <v>66</v>
      </c>
      <c r="C5" s="2">
        <v>0.13800000000000001</v>
      </c>
      <c r="D5" s="3"/>
    </row>
    <row r="6" spans="1:4">
      <c r="A6" s="7" t="s">
        <v>65</v>
      </c>
      <c r="B6" s="5" t="s">
        <v>66</v>
      </c>
      <c r="C6" s="2">
        <v>0.20799999999999999</v>
      </c>
      <c r="D6" s="3"/>
    </row>
    <row r="7" spans="1:4">
      <c r="A7" s="4" t="s">
        <v>63</v>
      </c>
      <c r="B7" s="2" t="s">
        <v>68</v>
      </c>
      <c r="C7" s="2">
        <v>0.10680000000000001</v>
      </c>
      <c r="D7" s="3"/>
    </row>
    <row r="8" spans="1:4">
      <c r="A8" s="4" t="s">
        <v>67</v>
      </c>
      <c r="B8" s="2" t="s">
        <v>68</v>
      </c>
      <c r="C8" s="2">
        <v>0.16</v>
      </c>
      <c r="D8" s="3"/>
    </row>
    <row r="9" spans="1:4">
      <c r="A9" s="7" t="s">
        <v>64</v>
      </c>
      <c r="B9" s="2" t="s">
        <v>68</v>
      </c>
      <c r="C9" s="2">
        <v>0.115</v>
      </c>
      <c r="D9" s="3"/>
    </row>
    <row r="10" spans="1:4">
      <c r="A10" s="7" t="s">
        <v>93</v>
      </c>
      <c r="B10" s="2" t="s">
        <v>68</v>
      </c>
      <c r="C10" s="2">
        <v>0.28599999999999998</v>
      </c>
      <c r="D10" s="3"/>
    </row>
    <row r="11" spans="1:4" ht="15" thickBot="1">
      <c r="A11" s="8" t="s">
        <v>65</v>
      </c>
      <c r="B11" s="9" t="s">
        <v>68</v>
      </c>
      <c r="C11" s="9">
        <v>0.20799999999999999</v>
      </c>
      <c r="D11" s="10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E477-468D-40B9-8400-81BD6B978849}">
  <dimension ref="A1:E18"/>
  <sheetViews>
    <sheetView workbookViewId="0">
      <selection activeCell="E30" sqref="E30"/>
    </sheetView>
  </sheetViews>
  <sheetFormatPr defaultColWidth="9" defaultRowHeight="14.25"/>
  <cols>
    <col min="1" max="5" width="33.375" style="1" customWidth="1"/>
    <col min="6" max="16384" width="9" style="1"/>
  </cols>
  <sheetData>
    <row r="1" spans="1:5" ht="25.5">
      <c r="A1" s="32" t="s">
        <v>7</v>
      </c>
      <c r="B1" s="33"/>
      <c r="C1" s="33"/>
      <c r="D1" s="33"/>
      <c r="E1" s="34"/>
    </row>
    <row r="2" spans="1:5">
      <c r="A2" s="23" t="s">
        <v>1</v>
      </c>
      <c r="B2" s="21" t="s">
        <v>2</v>
      </c>
      <c r="C2" s="21" t="s">
        <v>82</v>
      </c>
      <c r="D2" s="21" t="s">
        <v>10</v>
      </c>
      <c r="E2" s="24" t="s">
        <v>3</v>
      </c>
    </row>
    <row r="3" spans="1:5">
      <c r="A3" s="7" t="s">
        <v>69</v>
      </c>
      <c r="B3" s="2" t="s">
        <v>68</v>
      </c>
      <c r="C3" s="2">
        <v>4.9000000000000002E-2</v>
      </c>
      <c r="D3" s="22">
        <f>E3+E3*C3</f>
        <v>0.46732950000000001</v>
      </c>
      <c r="E3" s="3">
        <v>0.44550000000000001</v>
      </c>
    </row>
    <row r="4" spans="1:5">
      <c r="A4" s="7" t="s">
        <v>70</v>
      </c>
      <c r="B4" s="2" t="s">
        <v>68</v>
      </c>
      <c r="C4" s="2">
        <v>4.9000000000000002E-2</v>
      </c>
      <c r="D4" s="22">
        <f t="shared" ref="D4:D6" si="0">E4+E4*C4</f>
        <v>0.683948</v>
      </c>
      <c r="E4" s="3">
        <v>0.65200000000000002</v>
      </c>
    </row>
    <row r="5" spans="1:5">
      <c r="A5" s="7" t="s">
        <v>71</v>
      </c>
      <c r="B5" s="2" t="s">
        <v>68</v>
      </c>
      <c r="C5" s="2">
        <v>4.9000000000000002E-2</v>
      </c>
      <c r="D5" s="22">
        <f t="shared" si="0"/>
        <v>0</v>
      </c>
      <c r="E5" s="3">
        <v>0</v>
      </c>
    </row>
    <row r="6" spans="1:5">
      <c r="A6" s="7" t="s">
        <v>72</v>
      </c>
      <c r="B6" s="2" t="s">
        <v>68</v>
      </c>
      <c r="C6" s="2">
        <v>4.9000000000000002E-2</v>
      </c>
      <c r="D6" s="22">
        <f t="shared" si="0"/>
        <v>0.47645579999999998</v>
      </c>
      <c r="E6" s="3">
        <v>0.45419999999999999</v>
      </c>
    </row>
    <row r="7" spans="1:5">
      <c r="A7" s="7" t="s">
        <v>69</v>
      </c>
      <c r="B7" s="2" t="s">
        <v>66</v>
      </c>
      <c r="C7" s="2"/>
      <c r="D7" s="2">
        <v>0.44600000000000001</v>
      </c>
      <c r="E7" s="3"/>
    </row>
    <row r="8" spans="1:5">
      <c r="A8" s="7" t="s">
        <v>70</v>
      </c>
      <c r="B8" s="2" t="s">
        <v>66</v>
      </c>
      <c r="C8" s="2"/>
      <c r="D8" s="2">
        <v>0.65200000000000002</v>
      </c>
      <c r="E8" s="3"/>
    </row>
    <row r="9" spans="1:5">
      <c r="A9" s="7" t="s">
        <v>71</v>
      </c>
      <c r="B9" s="2" t="s">
        <v>66</v>
      </c>
      <c r="C9" s="2"/>
      <c r="D9" s="2">
        <v>0.45100000000000001</v>
      </c>
      <c r="E9" s="3"/>
    </row>
    <row r="10" spans="1:5">
      <c r="A10" s="7">
        <v>5369</v>
      </c>
      <c r="B10" s="2" t="s">
        <v>66</v>
      </c>
      <c r="C10" s="2"/>
      <c r="D10" s="2">
        <v>0.74299999999999999</v>
      </c>
      <c r="E10" s="3"/>
    </row>
    <row r="11" spans="1:5">
      <c r="A11" s="7">
        <v>30570</v>
      </c>
      <c r="B11" s="2" t="s">
        <v>66</v>
      </c>
      <c r="C11" s="2"/>
      <c r="D11" s="2">
        <v>0.47899999999999998</v>
      </c>
      <c r="E11" s="3"/>
    </row>
    <row r="12" spans="1:5">
      <c r="A12" s="7" t="s">
        <v>73</v>
      </c>
      <c r="B12" s="2" t="s">
        <v>66</v>
      </c>
      <c r="C12" s="2"/>
      <c r="D12" s="2">
        <v>0.43099999999999999</v>
      </c>
      <c r="E12" s="3"/>
    </row>
    <row r="13" spans="1:5">
      <c r="A13" s="7" t="s">
        <v>74</v>
      </c>
      <c r="B13" s="2" t="s">
        <v>66</v>
      </c>
      <c r="C13" s="2"/>
      <c r="D13" s="2">
        <v>0.42499999999999999</v>
      </c>
      <c r="E13" s="3"/>
    </row>
    <row r="14" spans="1:5">
      <c r="A14" s="7" t="s">
        <v>75</v>
      </c>
      <c r="B14" s="2" t="s">
        <v>66</v>
      </c>
      <c r="C14" s="2"/>
      <c r="D14" s="2">
        <v>0.41899999999999998</v>
      </c>
      <c r="E14" s="3"/>
    </row>
    <row r="15" spans="1:5">
      <c r="A15" s="7" t="s">
        <v>76</v>
      </c>
      <c r="B15" s="2" t="s">
        <v>66</v>
      </c>
      <c r="C15" s="2"/>
      <c r="D15" s="2">
        <v>0.57999999999999996</v>
      </c>
      <c r="E15" s="3"/>
    </row>
    <row r="16" spans="1:5">
      <c r="A16" s="7" t="s">
        <v>77</v>
      </c>
      <c r="B16" s="2" t="s">
        <v>78</v>
      </c>
      <c r="C16" s="2"/>
      <c r="D16" s="2">
        <v>2.4</v>
      </c>
      <c r="E16" s="3"/>
    </row>
    <row r="17" spans="1:5">
      <c r="A17" s="7" t="s">
        <v>79</v>
      </c>
      <c r="B17" s="2" t="s">
        <v>81</v>
      </c>
      <c r="C17" s="2"/>
      <c r="D17" s="2">
        <v>1.75</v>
      </c>
      <c r="E17" s="3" t="s">
        <v>102</v>
      </c>
    </row>
    <row r="18" spans="1:5" ht="15" thickBot="1">
      <c r="A18" s="8" t="s">
        <v>80</v>
      </c>
      <c r="B18" s="9" t="s">
        <v>81</v>
      </c>
      <c r="C18" s="9"/>
      <c r="D18" s="9">
        <v>1.75</v>
      </c>
      <c r="E18" s="10" t="s">
        <v>102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2F45-42E2-4E63-82E7-51791F69BC8E}">
  <dimension ref="A1:H14"/>
  <sheetViews>
    <sheetView tabSelected="1" zoomScale="90" zoomScaleNormal="90" workbookViewId="0">
      <selection activeCell="G21" sqref="G21"/>
    </sheetView>
  </sheetViews>
  <sheetFormatPr defaultColWidth="9" defaultRowHeight="14.25"/>
  <cols>
    <col min="1" max="3" width="20.875" style="1" customWidth="1"/>
    <col min="4" max="4" width="26.5" style="1" customWidth="1"/>
    <col min="5" max="5" width="25" style="1" customWidth="1"/>
    <col min="6" max="6" width="25.625" style="1" customWidth="1"/>
    <col min="7" max="7" width="26.375" style="1" customWidth="1"/>
    <col min="8" max="8" width="24.125" style="1" customWidth="1"/>
    <col min="9" max="16384" width="9" style="1"/>
  </cols>
  <sheetData>
    <row r="1" spans="1:8" ht="40.5" customHeight="1" thickBot="1">
      <c r="A1" s="35" t="s">
        <v>8</v>
      </c>
      <c r="B1" s="36"/>
      <c r="C1" s="36"/>
      <c r="D1" s="36"/>
      <c r="E1" s="36"/>
      <c r="F1" s="36"/>
      <c r="G1" s="36"/>
      <c r="H1" s="37"/>
    </row>
    <row r="2" spans="1:8" ht="22.5" customHeight="1">
      <c r="A2" s="38" t="s">
        <v>84</v>
      </c>
      <c r="B2" s="39" t="s">
        <v>85</v>
      </c>
      <c r="C2" s="39" t="s">
        <v>86</v>
      </c>
      <c r="D2" s="40" t="s">
        <v>94</v>
      </c>
      <c r="E2" s="41" t="s">
        <v>98</v>
      </c>
      <c r="F2" s="41" t="s">
        <v>99</v>
      </c>
      <c r="G2" s="41" t="s">
        <v>100</v>
      </c>
      <c r="H2" s="42" t="s">
        <v>101</v>
      </c>
    </row>
    <row r="3" spans="1:8" ht="22.5" customHeight="1">
      <c r="A3" s="43" t="s">
        <v>69</v>
      </c>
      <c r="B3" s="44" t="s">
        <v>87</v>
      </c>
      <c r="C3" s="44" t="s">
        <v>96</v>
      </c>
      <c r="D3" s="44">
        <v>3</v>
      </c>
      <c r="E3" s="44">
        <v>3</v>
      </c>
      <c r="F3" s="44">
        <v>2.5</v>
      </c>
      <c r="G3" s="44">
        <v>2</v>
      </c>
      <c r="H3" s="45">
        <v>1.8</v>
      </c>
    </row>
    <row r="4" spans="1:8" ht="22.5" customHeight="1">
      <c r="A4" s="46"/>
      <c r="B4" s="44" t="s">
        <v>88</v>
      </c>
      <c r="C4" s="44" t="s">
        <v>97</v>
      </c>
      <c r="D4" s="44">
        <v>6</v>
      </c>
      <c r="E4" s="44">
        <v>6</v>
      </c>
      <c r="F4" s="44">
        <v>5</v>
      </c>
      <c r="G4" s="44">
        <v>4</v>
      </c>
      <c r="H4" s="45">
        <v>3.6</v>
      </c>
    </row>
    <row r="5" spans="1:8" ht="22.5" customHeight="1">
      <c r="A5" s="43" t="s">
        <v>70</v>
      </c>
      <c r="B5" s="44" t="s">
        <v>87</v>
      </c>
      <c r="C5" s="44" t="s">
        <v>97</v>
      </c>
      <c r="D5" s="44">
        <v>3</v>
      </c>
      <c r="E5" s="44">
        <v>3</v>
      </c>
      <c r="F5" s="44">
        <v>2.5</v>
      </c>
      <c r="G5" s="44">
        <v>2</v>
      </c>
      <c r="H5" s="45">
        <v>1.8</v>
      </c>
    </row>
    <row r="6" spans="1:8" ht="22.5" customHeight="1">
      <c r="A6" s="46"/>
      <c r="B6" s="44" t="s">
        <v>88</v>
      </c>
      <c r="C6" s="44" t="s">
        <v>97</v>
      </c>
      <c r="D6" s="44">
        <v>6</v>
      </c>
      <c r="E6" s="44">
        <v>6</v>
      </c>
      <c r="F6" s="44">
        <v>5</v>
      </c>
      <c r="G6" s="44">
        <v>4</v>
      </c>
      <c r="H6" s="45">
        <v>3.6</v>
      </c>
    </row>
    <row r="7" spans="1:8" ht="22.5" customHeight="1">
      <c r="A7" s="43">
        <v>5369</v>
      </c>
      <c r="B7" s="44" t="s">
        <v>87</v>
      </c>
      <c r="C7" s="44" t="s">
        <v>97</v>
      </c>
      <c r="D7" s="44">
        <f>D3*2</f>
        <v>6</v>
      </c>
      <c r="E7" s="44">
        <f t="shared" ref="E7:H7" si="0">E3*2</f>
        <v>6</v>
      </c>
      <c r="F7" s="44">
        <f t="shared" si="0"/>
        <v>5</v>
      </c>
      <c r="G7" s="44">
        <f t="shared" si="0"/>
        <v>4</v>
      </c>
      <c r="H7" s="45">
        <f t="shared" si="0"/>
        <v>3.6</v>
      </c>
    </row>
    <row r="8" spans="1:8" ht="22.5" customHeight="1">
      <c r="A8" s="46"/>
      <c r="B8" s="44" t="s">
        <v>88</v>
      </c>
      <c r="C8" s="44" t="s">
        <v>97</v>
      </c>
      <c r="D8" s="44">
        <v>12</v>
      </c>
      <c r="E8" s="44">
        <v>12</v>
      </c>
      <c r="F8" s="44">
        <v>10</v>
      </c>
      <c r="G8" s="44">
        <v>8</v>
      </c>
      <c r="H8" s="45">
        <v>7.2</v>
      </c>
    </row>
    <row r="9" spans="1:8" ht="22.5" customHeight="1">
      <c r="A9" s="43" t="s">
        <v>89</v>
      </c>
      <c r="B9" s="44" t="s">
        <v>87</v>
      </c>
      <c r="C9" s="44" t="s">
        <v>97</v>
      </c>
      <c r="D9" s="44">
        <v>3.5</v>
      </c>
      <c r="E9" s="44">
        <v>3.5</v>
      </c>
      <c r="F9" s="44">
        <v>2.5</v>
      </c>
      <c r="G9" s="44">
        <v>2.2999999999999998</v>
      </c>
      <c r="H9" s="45">
        <v>1.8</v>
      </c>
    </row>
    <row r="10" spans="1:8" ht="22.5" customHeight="1">
      <c r="A10" s="46"/>
      <c r="B10" s="44" t="s">
        <v>88</v>
      </c>
      <c r="C10" s="44" t="s">
        <v>97</v>
      </c>
      <c r="D10" s="44">
        <v>7</v>
      </c>
      <c r="E10" s="44">
        <v>7</v>
      </c>
      <c r="F10" s="44">
        <v>5</v>
      </c>
      <c r="G10" s="44">
        <v>4.5999999999999996</v>
      </c>
      <c r="H10" s="45">
        <v>3.6</v>
      </c>
    </row>
    <row r="11" spans="1:8" ht="22.5" customHeight="1">
      <c r="A11" s="43" t="s">
        <v>90</v>
      </c>
      <c r="B11" s="44" t="s">
        <v>87</v>
      </c>
      <c r="C11" s="44" t="s">
        <v>97</v>
      </c>
      <c r="D11" s="44">
        <v>3.5</v>
      </c>
      <c r="E11" s="44">
        <v>3.5</v>
      </c>
      <c r="F11" s="44">
        <v>2.5</v>
      </c>
      <c r="G11" s="44">
        <v>2.2999999999999998</v>
      </c>
      <c r="H11" s="45">
        <v>1.8</v>
      </c>
    </row>
    <row r="12" spans="1:8" ht="22.5" customHeight="1">
      <c r="A12" s="46"/>
      <c r="B12" s="44" t="s">
        <v>88</v>
      </c>
      <c r="C12" s="44" t="s">
        <v>97</v>
      </c>
      <c r="D12" s="44">
        <v>7</v>
      </c>
      <c r="E12" s="44">
        <v>7</v>
      </c>
      <c r="F12" s="44">
        <v>5</v>
      </c>
      <c r="G12" s="44">
        <v>4.5999999999999996</v>
      </c>
      <c r="H12" s="45">
        <v>3.6</v>
      </c>
    </row>
    <row r="13" spans="1:8" ht="22.5" customHeight="1">
      <c r="A13" s="47" t="s">
        <v>79</v>
      </c>
      <c r="B13" s="44" t="s">
        <v>87</v>
      </c>
      <c r="C13" s="44" t="s">
        <v>96</v>
      </c>
      <c r="D13" s="44">
        <v>5.5</v>
      </c>
      <c r="E13" s="44">
        <v>5.5</v>
      </c>
      <c r="F13" s="44">
        <v>3.5</v>
      </c>
      <c r="G13" s="44">
        <v>3.2</v>
      </c>
      <c r="H13" s="45">
        <v>2.5</v>
      </c>
    </row>
    <row r="14" spans="1:8" ht="22.5" customHeight="1" thickBot="1">
      <c r="A14" s="48" t="s">
        <v>80</v>
      </c>
      <c r="B14" s="49" t="s">
        <v>87</v>
      </c>
      <c r="C14" s="49" t="s">
        <v>96</v>
      </c>
      <c r="D14" s="49">
        <v>5.5</v>
      </c>
      <c r="E14" s="49">
        <v>5.5</v>
      </c>
      <c r="F14" s="49">
        <v>3.5</v>
      </c>
      <c r="G14" s="49">
        <v>3.2</v>
      </c>
      <c r="H14" s="50">
        <v>2.5</v>
      </c>
    </row>
  </sheetData>
  <mergeCells count="6">
    <mergeCell ref="A11:A12"/>
    <mergeCell ref="A1:H1"/>
    <mergeCell ref="A3:A4"/>
    <mergeCell ref="A5:A6"/>
    <mergeCell ref="A7:A8"/>
    <mergeCell ref="A9:A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Harbour Bottling Capsule</vt:lpstr>
      <vt:lpstr>Harbour Bottling Cartons</vt:lpstr>
      <vt:lpstr>Harbour Bottling Cork</vt:lpstr>
      <vt:lpstr>Harbour Bottling Dividers</vt:lpstr>
      <vt:lpstr>Harbour Bottling Bottles</vt:lpstr>
      <vt:lpstr>Harbour Bottling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HB-Account</dc:creator>
  <cp:lastModifiedBy>HB-Account</cp:lastModifiedBy>
  <cp:lastPrinted>2019-02-06T00:10:54Z</cp:lastPrinted>
  <dcterms:created xsi:type="dcterms:W3CDTF">2018-08-31T05:45:13Z</dcterms:created>
  <dcterms:modified xsi:type="dcterms:W3CDTF">2019-02-07T05:41:47Z</dcterms:modified>
</cp:coreProperties>
</file>