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2" l="1"/>
  <c r="N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K3" i="2" l="1"/>
  <c r="M3" i="2" s="1"/>
  <c r="K4" i="2"/>
  <c r="K5" i="2"/>
  <c r="M5" i="2" s="1"/>
  <c r="K6" i="2"/>
  <c r="M6" i="2" s="1"/>
  <c r="K7" i="2"/>
  <c r="M7" i="2" s="1"/>
  <c r="K8" i="2"/>
  <c r="K9" i="2"/>
  <c r="M9" i="2" s="1"/>
  <c r="K10" i="2"/>
  <c r="M10" i="2" s="1"/>
  <c r="K11" i="2"/>
  <c r="M11" i="2" s="1"/>
  <c r="K12" i="2"/>
  <c r="M12" i="2" s="1"/>
  <c r="K13" i="2"/>
  <c r="M13" i="2" s="1"/>
  <c r="K14" i="2"/>
  <c r="M14" i="2" s="1"/>
  <c r="K15" i="2"/>
  <c r="M15" i="2" s="1"/>
  <c r="K16" i="2"/>
  <c r="M16" i="2" s="1"/>
  <c r="K17" i="2"/>
  <c r="M17" i="2" s="1"/>
  <c r="K18" i="2"/>
  <c r="M18" i="2" s="1"/>
  <c r="K19" i="2"/>
  <c r="M19" i="2" s="1"/>
  <c r="K20" i="2"/>
  <c r="M20" i="2" s="1"/>
  <c r="K21" i="2"/>
  <c r="M21" i="2" s="1"/>
  <c r="K22" i="2"/>
  <c r="M22" i="2" s="1"/>
  <c r="K23" i="2"/>
  <c r="M23" i="2" s="1"/>
  <c r="K24" i="2"/>
  <c r="K25" i="2"/>
  <c r="K26" i="2"/>
  <c r="M26" i="2" s="1"/>
  <c r="K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" i="2"/>
  <c r="M27" i="2" l="1"/>
  <c r="K27" i="2"/>
  <c r="J17" i="2"/>
  <c r="J18" i="2"/>
  <c r="J19" i="2"/>
  <c r="J20" i="2"/>
  <c r="J21" i="2"/>
  <c r="J22" i="2"/>
  <c r="J23" i="2"/>
  <c r="J24" i="2"/>
  <c r="J25" i="2"/>
  <c r="J26" i="2"/>
  <c r="G17" i="2"/>
  <c r="G18" i="2"/>
  <c r="G19" i="2"/>
  <c r="G20" i="2"/>
  <c r="G21" i="2"/>
  <c r="G22" i="2"/>
  <c r="G23" i="2"/>
  <c r="G24" i="2"/>
  <c r="G25" i="2"/>
  <c r="G26" i="2"/>
  <c r="J3" i="2" l="1"/>
  <c r="J4" i="2"/>
  <c r="J5" i="2"/>
  <c r="J6" i="2"/>
  <c r="J7" i="2"/>
  <c r="J8" i="2"/>
  <c r="J9" i="2"/>
  <c r="J10" i="2"/>
  <c r="J11" i="2"/>
  <c r="J12" i="2"/>
  <c r="J13" i="2"/>
  <c r="J14" i="2"/>
  <c r="J15" i="2"/>
  <c r="J16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J2" i="2" l="1"/>
  <c r="J27" i="2" s="1"/>
  <c r="G2" i="2"/>
  <c r="H24" i="1" l="1"/>
  <c r="H25" i="1"/>
  <c r="H26" i="1"/>
  <c r="H27" i="1"/>
  <c r="H28" i="1"/>
  <c r="G24" i="1"/>
  <c r="G25" i="1"/>
  <c r="G26" i="1"/>
  <c r="G27" i="1"/>
  <c r="G28" i="1"/>
  <c r="F24" i="1"/>
  <c r="F25" i="1"/>
  <c r="F26" i="1"/>
  <c r="F27" i="1"/>
  <c r="F28" i="1"/>
  <c r="H23" i="1"/>
  <c r="F23" i="1"/>
  <c r="G23" i="1"/>
  <c r="H8" i="1" l="1"/>
  <c r="H9" i="1"/>
  <c r="G8" i="1"/>
  <c r="G9" i="1"/>
  <c r="G10" i="1"/>
  <c r="H16" i="1"/>
  <c r="H17" i="1"/>
  <c r="H18" i="1"/>
  <c r="G16" i="1"/>
  <c r="G17" i="1"/>
  <c r="G18" i="1"/>
  <c r="F16" i="1"/>
  <c r="F17" i="1"/>
  <c r="F18" i="1"/>
  <c r="H10" i="1" l="1"/>
  <c r="H11" i="1"/>
  <c r="H12" i="1"/>
  <c r="H13" i="1"/>
  <c r="H14" i="1"/>
  <c r="H15" i="1"/>
  <c r="H19" i="1"/>
  <c r="H20" i="1"/>
  <c r="H21" i="1"/>
  <c r="H22" i="1"/>
  <c r="G11" i="1"/>
  <c r="G12" i="1"/>
  <c r="G13" i="1"/>
  <c r="G14" i="1"/>
  <c r="G15" i="1"/>
  <c r="G19" i="1"/>
  <c r="G20" i="1"/>
  <c r="G21" i="1"/>
  <c r="G22" i="1"/>
  <c r="F9" i="1"/>
  <c r="F10" i="1"/>
  <c r="F11" i="1"/>
  <c r="F12" i="1"/>
  <c r="F13" i="1"/>
  <c r="F14" i="1"/>
  <c r="F15" i="1"/>
  <c r="F19" i="1"/>
  <c r="F20" i="1"/>
  <c r="F21" i="1"/>
  <c r="F22" i="1"/>
  <c r="F8" i="1" l="1"/>
  <c r="K8" i="1" l="1"/>
  <c r="K5" i="1"/>
  <c r="K6" i="1"/>
  <c r="K3" i="1"/>
  <c r="K4" i="1"/>
  <c r="K2" i="1"/>
  <c r="H7" i="1" l="1"/>
  <c r="G7" i="1"/>
  <c r="F7" i="1"/>
  <c r="H6" i="1"/>
  <c r="G6" i="1"/>
  <c r="F6" i="1"/>
  <c r="H5" i="1"/>
  <c r="G5" i="1"/>
  <c r="F5" i="1"/>
  <c r="H4" i="1"/>
  <c r="G4" i="1"/>
  <c r="F4" i="1"/>
  <c r="H3" i="1"/>
  <c r="G3" i="1"/>
  <c r="F3" i="1"/>
  <c r="H2" i="1"/>
  <c r="G2" i="1"/>
  <c r="F2" i="1"/>
</calcChain>
</file>

<file path=xl/sharedStrings.xml><?xml version="1.0" encoding="utf-8"?>
<sst xmlns="http://schemas.openxmlformats.org/spreadsheetml/2006/main" count="91" uniqueCount="34">
  <si>
    <t>base</t>
    <phoneticPr fontId="2" type="noConversion"/>
  </si>
  <si>
    <t>time</t>
    <phoneticPr fontId="2" type="noConversion"/>
  </si>
  <si>
    <t>mem</t>
    <phoneticPr fontId="2" type="noConversion"/>
  </si>
  <si>
    <t>pf</t>
    <phoneticPr fontId="2" type="noConversion"/>
  </si>
  <si>
    <t>pf rate</t>
    <phoneticPr fontId="2" type="noConversion"/>
  </si>
  <si>
    <t>overhead</t>
    <phoneticPr fontId="2" type="noConversion"/>
  </si>
  <si>
    <t>pf per second</t>
    <phoneticPr fontId="2" type="noConversion"/>
  </si>
  <si>
    <t>gems</t>
    <phoneticPr fontId="2" type="noConversion"/>
  </si>
  <si>
    <t>milc</t>
    <phoneticPr fontId="2" type="noConversion"/>
  </si>
  <si>
    <t>mcf</t>
    <phoneticPr fontId="2" type="noConversion"/>
  </si>
  <si>
    <t>cactus</t>
    <phoneticPr fontId="2" type="noConversion"/>
  </si>
  <si>
    <t>soplex</t>
    <phoneticPr fontId="2" type="noConversion"/>
  </si>
  <si>
    <t>fake_stage</t>
    <phoneticPr fontId="2" type="noConversion"/>
  </si>
  <si>
    <t>omnetpp</t>
  </si>
  <si>
    <t>new_fake_stage</t>
    <phoneticPr fontId="2" type="noConversion"/>
  </si>
  <si>
    <t>astar</t>
    <phoneticPr fontId="2" type="noConversion"/>
  </si>
  <si>
    <t>bzip2</t>
    <phoneticPr fontId="2" type="noConversion"/>
  </si>
  <si>
    <t>bwaves</t>
    <phoneticPr fontId="2" type="noConversion"/>
  </si>
  <si>
    <t>gcc</t>
    <phoneticPr fontId="2" type="noConversion"/>
  </si>
  <si>
    <t>zeusmp</t>
    <phoneticPr fontId="2" type="noConversion"/>
  </si>
  <si>
    <t>lbm</t>
    <phoneticPr fontId="2" type="noConversion"/>
  </si>
  <si>
    <t>calculix</t>
  </si>
  <si>
    <t>hmmer</t>
  </si>
  <si>
    <t>sjeng</t>
  </si>
  <si>
    <t>lib</t>
    <phoneticPr fontId="2" type="noConversion"/>
  </si>
  <si>
    <t>h264ref</t>
  </si>
  <si>
    <t>tonto</t>
  </si>
  <si>
    <t>sphinx3</t>
    <phoneticPr fontId="2" type="noConversion"/>
  </si>
  <si>
    <t>gamess</t>
    <phoneticPr fontId="2" type="noConversion"/>
  </si>
  <si>
    <t>gromacs</t>
    <phoneticPr fontId="2" type="noConversion"/>
  </si>
  <si>
    <t>leslie3d</t>
    <phoneticPr fontId="2" type="noConversion"/>
  </si>
  <si>
    <t>namd</t>
    <phoneticPr fontId="2" type="noConversion"/>
  </si>
  <si>
    <t>gobmk</t>
    <phoneticPr fontId="2" type="noConversion"/>
  </si>
  <si>
    <t>povray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</si>
</sst>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%"/>
  </numFmts>
  <fonts count="6" x14ac:knownFonts="1">
    <font>
      <sz val="11"/>
      <color theme="1"/>
      <name val="等线"/>
      <family val="2"/>
      <scheme val="minor"/>
    </font>
    <font>
      <sz val="20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20"/>
      <color theme="1"/>
      <name val="等线"/>
      <family val="3"/>
      <charset val="134"/>
      <scheme val="minor"/>
    </font>
    <font>
      <sz val="20"/>
      <color rgb="FFFF0000"/>
      <name val="等线"/>
      <family val="3"/>
      <charset val="134"/>
      <scheme val="minor"/>
    </font>
    <font>
      <sz val="20"/>
      <color rgb="FFFF0000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3" fillId="0" borderId="0" xfId="0" applyFont="1"/>
    <xf numFmtId="176" fontId="1" fillId="0" borderId="0" xfId="0" applyNumberFormat="1" applyFont="1" applyAlignment="1">
      <alignment horizontal="center"/>
    </xf>
    <xf numFmtId="176" fontId="3" fillId="0" borderId="0" xfId="0" applyNumberFormat="1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workbookViewId="0">
      <selection activeCell="J2" sqref="J2:K8"/>
    </sheetView>
  </sheetViews>
  <sheetFormatPr defaultRowHeight="25.5" x14ac:dyDescent="0.35"/>
  <cols>
    <col min="1" max="1" width="26.5" style="2" bestFit="1" customWidth="1"/>
    <col min="2" max="2" width="22.5" style="2" bestFit="1" customWidth="1"/>
    <col min="3" max="3" width="8.625" style="2" bestFit="1" customWidth="1"/>
    <col min="4" max="4" width="23.125" style="2" bestFit="1" customWidth="1"/>
    <col min="5" max="5" width="16.625" style="2" bestFit="1" customWidth="1"/>
    <col min="6" max="7" width="22.5" style="2" bestFit="1" customWidth="1"/>
    <col min="8" max="8" width="23.125" style="2" bestFit="1" customWidth="1"/>
    <col min="9" max="9" width="9" style="2"/>
    <col min="10" max="10" width="7.25" style="2" bestFit="1" customWidth="1"/>
    <col min="11" max="11" width="22.375" style="2" bestFit="1" customWidth="1"/>
    <col min="12" max="16384" width="9" style="2"/>
  </cols>
  <sheetData>
    <row r="1" spans="1:11" x14ac:dyDescent="0.35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11" x14ac:dyDescent="0.35">
      <c r="A2" s="1" t="s">
        <v>7</v>
      </c>
      <c r="B2" s="1">
        <v>393.66666666666669</v>
      </c>
      <c r="C2" s="1">
        <v>411</v>
      </c>
      <c r="D2" s="1">
        <v>920465189688</v>
      </c>
      <c r="E2" s="1">
        <v>6652780</v>
      </c>
      <c r="F2" s="1">
        <f t="shared" ref="F2:F28" si="0">D2/E2</f>
        <v>138357.97812162735</v>
      </c>
      <c r="G2" s="1">
        <f t="shared" ref="G2:G28" si="1">C2/B2</f>
        <v>1.044030482641829</v>
      </c>
      <c r="H2" s="1">
        <f t="shared" ref="H2:H28" si="2">E2/C2</f>
        <v>16186.812652068127</v>
      </c>
      <c r="J2" s="2">
        <v>417</v>
      </c>
      <c r="K2" s="2">
        <f>J2/B2</f>
        <v>1.0592718035563082</v>
      </c>
    </row>
    <row r="3" spans="1:11" x14ac:dyDescent="0.35">
      <c r="A3" s="1" t="s">
        <v>8</v>
      </c>
      <c r="B3" s="1">
        <v>387</v>
      </c>
      <c r="C3" s="1">
        <v>402</v>
      </c>
      <c r="D3" s="1">
        <v>416395099709</v>
      </c>
      <c r="E3" s="1">
        <v>2952194</v>
      </c>
      <c r="F3" s="1">
        <f t="shared" si="0"/>
        <v>141045.98129696085</v>
      </c>
      <c r="G3" s="1">
        <f t="shared" si="1"/>
        <v>1.0387596899224807</v>
      </c>
      <c r="H3" s="1">
        <f t="shared" si="2"/>
        <v>7343.7661691542289</v>
      </c>
      <c r="J3" s="2">
        <v>405</v>
      </c>
      <c r="K3" s="2">
        <f t="shared" ref="K3:K8" si="3">J3/B3</f>
        <v>1.0465116279069768</v>
      </c>
    </row>
    <row r="4" spans="1:11" x14ac:dyDescent="0.35">
      <c r="A4" s="1" t="s">
        <v>9</v>
      </c>
      <c r="B4" s="1">
        <v>310</v>
      </c>
      <c r="C4" s="1">
        <v>317</v>
      </c>
      <c r="D4" s="1">
        <v>141883065910</v>
      </c>
      <c r="E4" s="1">
        <v>1027263</v>
      </c>
      <c r="F4" s="1">
        <f t="shared" si="0"/>
        <v>138117.56668934828</v>
      </c>
      <c r="G4" s="1">
        <f t="shared" si="1"/>
        <v>1.0225806451612902</v>
      </c>
      <c r="H4" s="1">
        <f t="shared" si="2"/>
        <v>3240.5772870662458</v>
      </c>
      <c r="J4" s="2">
        <v>315</v>
      </c>
      <c r="K4" s="2">
        <f t="shared" si="3"/>
        <v>1.0161290322580645</v>
      </c>
    </row>
    <row r="5" spans="1:11" x14ac:dyDescent="0.35">
      <c r="A5" s="1" t="s">
        <v>10</v>
      </c>
      <c r="B5" s="1">
        <v>593</v>
      </c>
      <c r="C5" s="1">
        <v>603</v>
      </c>
      <c r="D5" s="1">
        <v>1950979281696</v>
      </c>
      <c r="E5" s="1">
        <v>973460</v>
      </c>
      <c r="F5" s="1">
        <f t="shared" si="0"/>
        <v>2004169.9522281347</v>
      </c>
      <c r="G5" s="1">
        <f t="shared" si="1"/>
        <v>1.0168634064080944</v>
      </c>
      <c r="H5" s="1">
        <f t="shared" si="2"/>
        <v>1614.3615257048093</v>
      </c>
      <c r="J5" s="2">
        <v>611</v>
      </c>
      <c r="K5" s="2">
        <f t="shared" si="3"/>
        <v>1.0303541315345699</v>
      </c>
    </row>
    <row r="6" spans="1:11" x14ac:dyDescent="0.35">
      <c r="A6" s="1" t="s">
        <v>11</v>
      </c>
      <c r="B6" s="1">
        <v>198.66666666666666</v>
      </c>
      <c r="C6" s="1">
        <v>205</v>
      </c>
      <c r="D6" s="1">
        <v>261838349962</v>
      </c>
      <c r="E6" s="1">
        <v>1465862</v>
      </c>
      <c r="F6" s="1">
        <f t="shared" si="0"/>
        <v>178624.14740405304</v>
      </c>
      <c r="G6" s="1">
        <f t="shared" si="1"/>
        <v>1.0318791946308725</v>
      </c>
      <c r="H6" s="1">
        <f t="shared" si="2"/>
        <v>7150.546341463415</v>
      </c>
      <c r="J6" s="2">
        <v>207</v>
      </c>
      <c r="K6" s="2">
        <f t="shared" si="3"/>
        <v>1.0419463087248322</v>
      </c>
    </row>
    <row r="7" spans="1:11" x14ac:dyDescent="0.35">
      <c r="A7" s="1" t="s">
        <v>12</v>
      </c>
      <c r="B7" s="1">
        <v>194</v>
      </c>
      <c r="C7" s="1">
        <v>198</v>
      </c>
      <c r="D7" s="1">
        <v>858688872358</v>
      </c>
      <c r="E7" s="1">
        <v>1351167</v>
      </c>
      <c r="F7" s="1">
        <f t="shared" si="0"/>
        <v>635516.46270076162</v>
      </c>
      <c r="G7" s="1">
        <f t="shared" si="1"/>
        <v>1.0206185567010309</v>
      </c>
      <c r="H7" s="1">
        <f t="shared" si="2"/>
        <v>6824.075757575758</v>
      </c>
    </row>
    <row r="8" spans="1:11" x14ac:dyDescent="0.35">
      <c r="A8" s="2" t="s">
        <v>14</v>
      </c>
      <c r="B8" s="2">
        <v>222</v>
      </c>
      <c r="F8" s="1" t="e">
        <f t="shared" si="0"/>
        <v>#DIV/0!</v>
      </c>
      <c r="G8" s="1">
        <f t="shared" si="1"/>
        <v>0</v>
      </c>
      <c r="H8" s="1" t="e">
        <f t="shared" si="2"/>
        <v>#DIV/0!</v>
      </c>
      <c r="J8" s="2">
        <v>229</v>
      </c>
      <c r="K8" s="2">
        <f t="shared" si="3"/>
        <v>1.0315315315315314</v>
      </c>
    </row>
    <row r="9" spans="1:11" s="3" customFormat="1" x14ac:dyDescent="0.35">
      <c r="A9" s="3" t="s">
        <v>15</v>
      </c>
      <c r="B9" s="3">
        <v>310.33333333333331</v>
      </c>
      <c r="C9" s="3">
        <v>337</v>
      </c>
      <c r="D9" s="3">
        <v>565677660438</v>
      </c>
      <c r="E9" s="3">
        <v>14908807</v>
      </c>
      <c r="F9" s="3">
        <f t="shared" si="0"/>
        <v>37942.516824988073</v>
      </c>
      <c r="G9" s="3">
        <f t="shared" si="1"/>
        <v>1.0859291084854996</v>
      </c>
      <c r="H9" s="3">
        <f t="shared" si="2"/>
        <v>44239.783382789319</v>
      </c>
    </row>
    <row r="10" spans="1:11" x14ac:dyDescent="0.35">
      <c r="A10" s="2" t="s">
        <v>16</v>
      </c>
      <c r="B10" s="2">
        <v>345</v>
      </c>
      <c r="C10" s="2">
        <v>342</v>
      </c>
      <c r="D10" s="2">
        <v>925086733534</v>
      </c>
      <c r="E10" s="2">
        <v>3859916</v>
      </c>
      <c r="F10" s="1">
        <f t="shared" si="0"/>
        <v>239664.99103451992</v>
      </c>
      <c r="G10" s="1">
        <f t="shared" si="1"/>
        <v>0.99130434782608701</v>
      </c>
      <c r="H10" s="1">
        <f t="shared" si="2"/>
        <v>11286.304093567251</v>
      </c>
    </row>
    <row r="11" spans="1:11" x14ac:dyDescent="0.35">
      <c r="A11" s="2" t="s">
        <v>17</v>
      </c>
      <c r="B11" s="2">
        <v>444</v>
      </c>
      <c r="C11" s="2">
        <v>452</v>
      </c>
      <c r="D11" s="2">
        <v>1459620397605</v>
      </c>
      <c r="E11" s="2">
        <v>4916856</v>
      </c>
      <c r="F11" s="1">
        <f t="shared" si="0"/>
        <v>296860.5136300514</v>
      </c>
      <c r="G11" s="1">
        <f t="shared" si="1"/>
        <v>1.0180180180180181</v>
      </c>
      <c r="H11" s="1">
        <f t="shared" si="2"/>
        <v>10878</v>
      </c>
    </row>
    <row r="12" spans="1:11" x14ac:dyDescent="0.35">
      <c r="A12" s="2" t="s">
        <v>18</v>
      </c>
      <c r="B12" s="2">
        <v>231</v>
      </c>
      <c r="C12" s="2">
        <v>238</v>
      </c>
      <c r="D12" s="2">
        <v>430339693139</v>
      </c>
      <c r="E12" s="2">
        <v>1764708</v>
      </c>
      <c r="F12" s="1">
        <f t="shared" si="0"/>
        <v>243858.86681479315</v>
      </c>
      <c r="G12" s="1">
        <f t="shared" si="1"/>
        <v>1.0303030303030303</v>
      </c>
      <c r="H12" s="1">
        <f t="shared" si="2"/>
        <v>7414.7394957983197</v>
      </c>
    </row>
    <row r="13" spans="1:11" x14ac:dyDescent="0.35">
      <c r="A13" s="2" t="s">
        <v>19</v>
      </c>
      <c r="B13" s="2">
        <v>350</v>
      </c>
      <c r="C13" s="2">
        <v>353</v>
      </c>
      <c r="D13" s="2">
        <v>587201103297</v>
      </c>
      <c r="E13" s="2">
        <v>1498703</v>
      </c>
      <c r="F13" s="1">
        <f t="shared" si="0"/>
        <v>391806.18394505116</v>
      </c>
      <c r="G13" s="1">
        <f t="shared" si="1"/>
        <v>1.0085714285714287</v>
      </c>
      <c r="H13" s="1">
        <f t="shared" si="2"/>
        <v>4245.6175637393771</v>
      </c>
    </row>
    <row r="14" spans="1:11" x14ac:dyDescent="0.35">
      <c r="A14" s="2" t="s">
        <v>20</v>
      </c>
      <c r="B14" s="2">
        <v>216</v>
      </c>
      <c r="C14" s="2">
        <v>225</v>
      </c>
      <c r="D14" s="2">
        <v>349255676784</v>
      </c>
      <c r="E14" s="2">
        <v>2412417</v>
      </c>
      <c r="F14" s="1">
        <f t="shared" si="0"/>
        <v>144774.17328098748</v>
      </c>
      <c r="G14" s="1">
        <f t="shared" si="1"/>
        <v>1.0416666666666667</v>
      </c>
      <c r="H14" s="1">
        <f t="shared" si="2"/>
        <v>10721.853333333333</v>
      </c>
    </row>
    <row r="15" spans="1:11" x14ac:dyDescent="0.35">
      <c r="A15" s="2" t="s">
        <v>21</v>
      </c>
      <c r="B15" s="2">
        <v>593</v>
      </c>
      <c r="C15" s="2">
        <v>601</v>
      </c>
      <c r="D15" s="2">
        <v>1786374439338</v>
      </c>
      <c r="E15" s="2">
        <v>675714</v>
      </c>
      <c r="F15" s="1">
        <f t="shared" si="0"/>
        <v>2643684.2204512558</v>
      </c>
      <c r="G15" s="1">
        <f t="shared" si="1"/>
        <v>1.0134907251264755</v>
      </c>
      <c r="H15" s="1">
        <f t="shared" si="2"/>
        <v>1124.3161397670549</v>
      </c>
    </row>
    <row r="16" spans="1:11" x14ac:dyDescent="0.35">
      <c r="A16" s="2" t="s">
        <v>22</v>
      </c>
      <c r="B16" s="2">
        <v>328</v>
      </c>
      <c r="C16" s="2">
        <v>333</v>
      </c>
      <c r="D16" s="2">
        <v>1616319709797</v>
      </c>
      <c r="E16" s="2">
        <v>1229783</v>
      </c>
      <c r="F16" s="1">
        <f t="shared" si="0"/>
        <v>1314312.9395974737</v>
      </c>
      <c r="G16" s="1">
        <f t="shared" si="1"/>
        <v>1.0152439024390243</v>
      </c>
      <c r="H16" s="1">
        <f t="shared" si="2"/>
        <v>3693.0420420420419</v>
      </c>
    </row>
    <row r="17" spans="1:8" x14ac:dyDescent="0.35">
      <c r="A17" s="2" t="s">
        <v>23</v>
      </c>
      <c r="B17" s="2">
        <v>385.66666666666669</v>
      </c>
      <c r="C17" s="2">
        <v>397</v>
      </c>
      <c r="D17" s="2">
        <v>776033135534</v>
      </c>
      <c r="E17" s="2">
        <v>3325061</v>
      </c>
      <c r="F17" s="1">
        <f t="shared" si="0"/>
        <v>233389.14249513016</v>
      </c>
      <c r="G17" s="1">
        <f t="shared" si="1"/>
        <v>1.0293863439930855</v>
      </c>
      <c r="H17" s="1">
        <f t="shared" si="2"/>
        <v>8375.4685138539044</v>
      </c>
    </row>
    <row r="18" spans="1:8" x14ac:dyDescent="0.35">
      <c r="A18" s="2" t="s">
        <v>24</v>
      </c>
      <c r="B18" s="2">
        <v>323.33333333333331</v>
      </c>
      <c r="C18" s="2">
        <v>336</v>
      </c>
      <c r="D18" s="2">
        <v>311618000533</v>
      </c>
      <c r="E18" s="2">
        <v>3018677</v>
      </c>
      <c r="F18" s="1">
        <f t="shared" si="0"/>
        <v>103229.99132832032</v>
      </c>
      <c r="G18" s="1">
        <f t="shared" si="1"/>
        <v>1.0391752577319588</v>
      </c>
      <c r="H18" s="1">
        <f t="shared" si="2"/>
        <v>8984.1577380952385</v>
      </c>
    </row>
    <row r="19" spans="1:8" x14ac:dyDescent="0.35">
      <c r="A19" s="2" t="s">
        <v>25</v>
      </c>
      <c r="B19" s="2">
        <v>393</v>
      </c>
      <c r="C19" s="2">
        <v>406</v>
      </c>
      <c r="D19" s="2">
        <v>2008903211086</v>
      </c>
      <c r="E19" s="2">
        <v>5211117</v>
      </c>
      <c r="F19" s="1">
        <f t="shared" si="0"/>
        <v>385503.37885063799</v>
      </c>
      <c r="G19" s="1">
        <f t="shared" si="1"/>
        <v>1.0330788804071247</v>
      </c>
      <c r="H19" s="1">
        <f t="shared" si="2"/>
        <v>12835.263546798029</v>
      </c>
    </row>
    <row r="20" spans="1:8" x14ac:dyDescent="0.35">
      <c r="A20" s="2" t="s">
        <v>26</v>
      </c>
      <c r="B20" s="2">
        <v>496.66666666666669</v>
      </c>
      <c r="C20" s="2">
        <v>503</v>
      </c>
      <c r="D20" s="2">
        <v>1089537501528</v>
      </c>
      <c r="E20" s="2">
        <v>1723805</v>
      </c>
      <c r="F20" s="1">
        <f t="shared" si="0"/>
        <v>632053.8004751117</v>
      </c>
      <c r="G20" s="1">
        <f t="shared" si="1"/>
        <v>1.0127516778523489</v>
      </c>
      <c r="H20" s="1">
        <f t="shared" si="2"/>
        <v>3427.047713717694</v>
      </c>
    </row>
    <row r="21" spans="1:8" x14ac:dyDescent="0.35">
      <c r="A21" s="2" t="s">
        <v>13</v>
      </c>
      <c r="B21" s="2">
        <v>265.33333333333331</v>
      </c>
      <c r="C21" s="2">
        <v>276</v>
      </c>
      <c r="D21" s="2">
        <v>258087129043</v>
      </c>
      <c r="E21" s="2">
        <v>2974276</v>
      </c>
      <c r="F21" s="1">
        <f t="shared" si="0"/>
        <v>86773.093365578708</v>
      </c>
      <c r="G21" s="1">
        <f t="shared" si="1"/>
        <v>1.0402010050251258</v>
      </c>
      <c r="H21" s="1">
        <f t="shared" si="2"/>
        <v>10776.36231884058</v>
      </c>
    </row>
    <row r="22" spans="1:8" x14ac:dyDescent="0.35">
      <c r="A22" s="2" t="s">
        <v>27</v>
      </c>
      <c r="B22" s="1">
        <v>430.66666666666669</v>
      </c>
      <c r="C22" s="2">
        <v>432</v>
      </c>
      <c r="D22" s="2">
        <v>926784010019</v>
      </c>
      <c r="E22" s="2">
        <v>489627</v>
      </c>
      <c r="F22" s="1">
        <f t="shared" si="0"/>
        <v>1892836.8125511869</v>
      </c>
      <c r="G22" s="1">
        <f t="shared" si="1"/>
        <v>1.0030959752321982</v>
      </c>
      <c r="H22" s="1">
        <f t="shared" si="2"/>
        <v>1133.3958333333333</v>
      </c>
    </row>
    <row r="23" spans="1:8" x14ac:dyDescent="0.35">
      <c r="A23" s="4" t="s">
        <v>28</v>
      </c>
      <c r="B23" s="3">
        <v>605</v>
      </c>
      <c r="C23" s="2">
        <v>614</v>
      </c>
      <c r="D23" s="2">
        <v>2336907949827</v>
      </c>
      <c r="E23" s="2">
        <v>104368</v>
      </c>
      <c r="F23" s="1">
        <f t="shared" si="0"/>
        <v>22391038.918317877</v>
      </c>
      <c r="G23" s="2">
        <f t="shared" si="1"/>
        <v>1.0148760330578512</v>
      </c>
      <c r="H23" s="1">
        <f t="shared" si="2"/>
        <v>169.98045602605862</v>
      </c>
    </row>
    <row r="24" spans="1:8" x14ac:dyDescent="0.35">
      <c r="A24" s="3" t="s">
        <v>29</v>
      </c>
      <c r="B24" s="3">
        <v>355</v>
      </c>
      <c r="C24" s="2">
        <v>366</v>
      </c>
      <c r="D24" s="2">
        <v>995361788711</v>
      </c>
      <c r="E24" s="2">
        <v>806820</v>
      </c>
      <c r="F24" s="1">
        <f t="shared" si="0"/>
        <v>1233685.0706613618</v>
      </c>
      <c r="G24" s="2">
        <f t="shared" si="1"/>
        <v>1.0309859154929577</v>
      </c>
      <c r="H24" s="1">
        <f t="shared" si="2"/>
        <v>2204.4262295081967</v>
      </c>
    </row>
    <row r="25" spans="1:8" x14ac:dyDescent="0.35">
      <c r="A25" s="3" t="s">
        <v>30</v>
      </c>
      <c r="B25" s="3">
        <v>297</v>
      </c>
      <c r="C25" s="2">
        <v>308</v>
      </c>
      <c r="D25" s="2">
        <v>706112169142</v>
      </c>
      <c r="E25" s="2">
        <v>1951041</v>
      </c>
      <c r="F25" s="1">
        <f t="shared" si="0"/>
        <v>361915.59743849566</v>
      </c>
      <c r="G25" s="2">
        <f t="shared" si="1"/>
        <v>1.037037037037037</v>
      </c>
      <c r="H25" s="1">
        <f t="shared" si="2"/>
        <v>6334.5487012987014</v>
      </c>
    </row>
    <row r="26" spans="1:8" x14ac:dyDescent="0.35">
      <c r="A26" s="3" t="s">
        <v>31</v>
      </c>
      <c r="B26" s="3">
        <v>304</v>
      </c>
      <c r="C26" s="2">
        <v>307</v>
      </c>
      <c r="D26" s="2">
        <v>695546938039</v>
      </c>
      <c r="E26" s="2">
        <v>200777</v>
      </c>
      <c r="F26" s="1">
        <f t="shared" si="0"/>
        <v>3464275.978020391</v>
      </c>
      <c r="G26" s="2">
        <f t="shared" si="1"/>
        <v>1.0098684210526316</v>
      </c>
      <c r="H26" s="1">
        <f t="shared" si="2"/>
        <v>653.99674267100977</v>
      </c>
    </row>
    <row r="27" spans="1:8" x14ac:dyDescent="0.35">
      <c r="A27" s="3" t="s">
        <v>32</v>
      </c>
      <c r="B27" s="3">
        <v>334</v>
      </c>
      <c r="C27" s="2">
        <v>343</v>
      </c>
      <c r="D27" s="2">
        <v>666574298139</v>
      </c>
      <c r="E27" s="2">
        <v>1347153</v>
      </c>
      <c r="F27" s="1">
        <f t="shared" si="0"/>
        <v>494802.22227096697</v>
      </c>
      <c r="G27" s="2">
        <f t="shared" si="1"/>
        <v>1.0269461077844311</v>
      </c>
      <c r="H27" s="1">
        <f t="shared" si="2"/>
        <v>3927.5597667638485</v>
      </c>
    </row>
    <row r="28" spans="1:8" x14ac:dyDescent="0.35">
      <c r="A28" s="3" t="s">
        <v>33</v>
      </c>
      <c r="B28" s="3">
        <v>123</v>
      </c>
      <c r="C28" s="2">
        <v>125</v>
      </c>
      <c r="D28" s="2">
        <v>495609165091</v>
      </c>
      <c r="E28" s="2">
        <v>225834</v>
      </c>
      <c r="F28" s="1">
        <f t="shared" si="0"/>
        <v>2194572.8503723973</v>
      </c>
      <c r="G28" s="2">
        <f t="shared" si="1"/>
        <v>1.0162601626016261</v>
      </c>
      <c r="H28" s="1">
        <f t="shared" si="2"/>
        <v>1806.672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abSelected="1" topLeftCell="A7" workbookViewId="0">
      <selection activeCell="M27" sqref="M27"/>
    </sheetView>
  </sheetViews>
  <sheetFormatPr defaultRowHeight="25.5" x14ac:dyDescent="0.35"/>
  <cols>
    <col min="1" max="1" width="26.5" style="5" bestFit="1" customWidth="1"/>
    <col min="2" max="2" width="22.375" style="5" bestFit="1" customWidth="1"/>
    <col min="3" max="3" width="8.5" style="5" bestFit="1" customWidth="1"/>
    <col min="4" max="4" width="8.5" style="5" customWidth="1"/>
    <col min="5" max="5" width="23" style="5" bestFit="1" customWidth="1"/>
    <col min="6" max="6" width="16.625" style="5" bestFit="1" customWidth="1"/>
    <col min="7" max="7" width="23" style="5" bestFit="1" customWidth="1"/>
    <col min="8" max="9" width="23" style="5" customWidth="1"/>
    <col min="10" max="10" width="22.375" style="5" bestFit="1" customWidth="1"/>
    <col min="11" max="11" width="22.375" style="5" customWidth="1"/>
    <col min="12" max="12" width="26.5" style="5" bestFit="1" customWidth="1"/>
    <col min="13" max="13" width="22.375" style="7" customWidth="1"/>
    <col min="14" max="14" width="23" style="5" bestFit="1" customWidth="1"/>
    <col min="15" max="16384" width="9" style="5"/>
  </cols>
  <sheetData>
    <row r="1" spans="1:14" x14ac:dyDescent="0.35">
      <c r="A1" s="1"/>
      <c r="B1" s="1" t="s">
        <v>0</v>
      </c>
      <c r="C1" s="1" t="s">
        <v>1</v>
      </c>
      <c r="D1" s="1"/>
      <c r="E1" s="1" t="s">
        <v>2</v>
      </c>
      <c r="F1" s="1" t="s">
        <v>3</v>
      </c>
      <c r="G1" s="1" t="s">
        <v>4</v>
      </c>
      <c r="H1" s="1"/>
      <c r="I1" s="1"/>
      <c r="J1" s="1" t="s">
        <v>5</v>
      </c>
      <c r="K1" s="1"/>
      <c r="L1" s="1"/>
      <c r="M1" s="6"/>
      <c r="N1" s="1" t="s">
        <v>6</v>
      </c>
    </row>
    <row r="2" spans="1:14" x14ac:dyDescent="0.35">
      <c r="A2" s="1" t="s">
        <v>7</v>
      </c>
      <c r="B2" s="1">
        <v>393.66666666666669</v>
      </c>
      <c r="C2" s="1">
        <v>410</v>
      </c>
      <c r="D2" s="1">
        <v>410</v>
      </c>
      <c r="E2" s="1">
        <v>919676352106</v>
      </c>
      <c r="F2" s="1">
        <v>963274</v>
      </c>
      <c r="G2" s="1">
        <f>F2/E2</f>
        <v>1.0474054245215333E-6</v>
      </c>
      <c r="H2" s="1">
        <v>1531572</v>
      </c>
      <c r="I2" s="1">
        <f>H2/E2</f>
        <v>1.6653380251572177E-6</v>
      </c>
      <c r="J2" s="1">
        <f>C2/B2</f>
        <v>1.0414902624894158</v>
      </c>
      <c r="K2" s="1">
        <f>D2/B2</f>
        <v>1.0414902624894158</v>
      </c>
      <c r="L2" s="1" t="s">
        <v>7</v>
      </c>
      <c r="M2" s="6">
        <f>K2-1</f>
        <v>4.1490262489415786E-2</v>
      </c>
      <c r="N2" s="1">
        <f>F2/C2</f>
        <v>2349.4487804878049</v>
      </c>
    </row>
    <row r="3" spans="1:14" x14ac:dyDescent="0.35">
      <c r="A3" s="1" t="s">
        <v>8</v>
      </c>
      <c r="B3" s="1">
        <v>387</v>
      </c>
      <c r="C3" s="1">
        <v>401</v>
      </c>
      <c r="D3" s="1">
        <v>404</v>
      </c>
      <c r="E3" s="1">
        <v>415918954102</v>
      </c>
      <c r="F3" s="1">
        <v>804069</v>
      </c>
      <c r="G3" s="1">
        <f t="shared" ref="G3:G26" si="0">F3/E3</f>
        <v>1.9332348094980303E-6</v>
      </c>
      <c r="H3" s="1"/>
      <c r="I3" s="1">
        <f t="shared" ref="I3:I26" si="1">H3/E3</f>
        <v>0</v>
      </c>
      <c r="J3" s="1">
        <f t="shared" ref="J3:J26" si="2">C3/B3</f>
        <v>1.0361757105943152</v>
      </c>
      <c r="K3" s="1">
        <f t="shared" ref="K3:K26" si="3">D3/B3</f>
        <v>1.0439276485788114</v>
      </c>
      <c r="L3" s="1" t="s">
        <v>8</v>
      </c>
      <c r="M3" s="6">
        <f>K3-1</f>
        <v>4.3927648578811374E-2</v>
      </c>
      <c r="N3" s="1">
        <f t="shared" ref="N3:N26" si="4">F3/C3</f>
        <v>2005.1596009975062</v>
      </c>
    </row>
    <row r="4" spans="1:14" x14ac:dyDescent="0.35">
      <c r="A4" s="1" t="s">
        <v>9</v>
      </c>
      <c r="B4" s="1">
        <v>310</v>
      </c>
      <c r="C4" s="1">
        <v>314</v>
      </c>
      <c r="D4" s="1">
        <v>310</v>
      </c>
      <c r="E4" s="1">
        <v>141615909595</v>
      </c>
      <c r="F4" s="1">
        <v>252514</v>
      </c>
      <c r="G4" s="1">
        <f t="shared" si="0"/>
        <v>1.7830906197061594E-6</v>
      </c>
      <c r="H4" s="1"/>
      <c r="I4" s="1">
        <f t="shared" si="1"/>
        <v>0</v>
      </c>
      <c r="J4" s="1">
        <f t="shared" si="2"/>
        <v>1.0129032258064516</v>
      </c>
      <c r="K4" s="1">
        <f t="shared" si="3"/>
        <v>1</v>
      </c>
      <c r="L4" s="1" t="s">
        <v>9</v>
      </c>
      <c r="M4" s="6">
        <v>1E-3</v>
      </c>
      <c r="N4" s="1">
        <f t="shared" si="4"/>
        <v>804.18471337579615</v>
      </c>
    </row>
    <row r="5" spans="1:14" x14ac:dyDescent="0.35">
      <c r="A5" s="1" t="s">
        <v>10</v>
      </c>
      <c r="B5" s="1">
        <v>593</v>
      </c>
      <c r="C5" s="1">
        <v>610</v>
      </c>
      <c r="D5" s="1">
        <v>603</v>
      </c>
      <c r="E5" s="1">
        <v>1950945925677</v>
      </c>
      <c r="F5" s="1">
        <v>491267</v>
      </c>
      <c r="G5" s="1">
        <f t="shared" si="0"/>
        <v>2.5180964450848368E-7</v>
      </c>
      <c r="H5" s="1"/>
      <c r="I5" s="1">
        <f t="shared" si="1"/>
        <v>0</v>
      </c>
      <c r="J5" s="1">
        <f t="shared" si="2"/>
        <v>1.0286677908937605</v>
      </c>
      <c r="K5" s="1">
        <f t="shared" si="3"/>
        <v>1.0168634064080944</v>
      </c>
      <c r="L5" s="1" t="s">
        <v>10</v>
      </c>
      <c r="M5" s="6">
        <f>K5-1</f>
        <v>1.6863406408094361E-2</v>
      </c>
      <c r="N5" s="1">
        <f t="shared" si="4"/>
        <v>805.35573770491806</v>
      </c>
    </row>
    <row r="6" spans="1:14" x14ac:dyDescent="0.35">
      <c r="A6" s="1" t="s">
        <v>11</v>
      </c>
      <c r="B6" s="1">
        <v>198.66666666666666</v>
      </c>
      <c r="C6" s="1">
        <v>202</v>
      </c>
      <c r="D6" s="1">
        <v>203</v>
      </c>
      <c r="E6" s="1">
        <v>261701955712</v>
      </c>
      <c r="F6" s="1">
        <v>243755</v>
      </c>
      <c r="G6" s="1">
        <f t="shared" si="0"/>
        <v>9.3142215669282033E-7</v>
      </c>
      <c r="H6" s="1"/>
      <c r="I6" s="1">
        <f t="shared" si="1"/>
        <v>0</v>
      </c>
      <c r="J6" s="1">
        <f t="shared" si="2"/>
        <v>1.0167785234899329</v>
      </c>
      <c r="K6" s="1">
        <f t="shared" si="3"/>
        <v>1.0218120805369129</v>
      </c>
      <c r="L6" s="1" t="s">
        <v>11</v>
      </c>
      <c r="M6" s="6">
        <f>K6-1</f>
        <v>2.1812080536912859E-2</v>
      </c>
      <c r="N6" s="1">
        <f t="shared" si="4"/>
        <v>1206.7079207920792</v>
      </c>
    </row>
    <row r="7" spans="1:14" x14ac:dyDescent="0.35">
      <c r="A7" s="3" t="s">
        <v>15</v>
      </c>
      <c r="B7" s="3">
        <v>310.33333333333331</v>
      </c>
      <c r="C7" s="3">
        <v>314</v>
      </c>
      <c r="D7" s="3">
        <v>320</v>
      </c>
      <c r="E7" s="3">
        <v>564935330352</v>
      </c>
      <c r="F7" s="3">
        <v>2382971</v>
      </c>
      <c r="G7" s="1">
        <f t="shared" si="0"/>
        <v>4.2181305929569282E-6</v>
      </c>
      <c r="H7" s="1">
        <v>4437876</v>
      </c>
      <c r="I7" s="1">
        <f t="shared" si="1"/>
        <v>7.8555469300085154E-6</v>
      </c>
      <c r="J7" s="1">
        <f t="shared" si="2"/>
        <v>1.0118152524167563</v>
      </c>
      <c r="K7" s="1">
        <f t="shared" si="3"/>
        <v>1.0311493018259936</v>
      </c>
      <c r="L7" s="3" t="s">
        <v>15</v>
      </c>
      <c r="M7" s="6">
        <f>K7-1</f>
        <v>3.1149301825993625E-2</v>
      </c>
      <c r="N7" s="1">
        <f t="shared" si="4"/>
        <v>7589.0796178343953</v>
      </c>
    </row>
    <row r="8" spans="1:14" x14ac:dyDescent="0.35">
      <c r="A8" s="2" t="s">
        <v>16</v>
      </c>
      <c r="B8" s="2">
        <v>345</v>
      </c>
      <c r="C8" s="2">
        <v>341</v>
      </c>
      <c r="D8" s="2">
        <v>340</v>
      </c>
      <c r="E8" s="2">
        <v>924975226772</v>
      </c>
      <c r="F8" s="2">
        <v>323966</v>
      </c>
      <c r="G8" s="1">
        <f t="shared" si="0"/>
        <v>3.5024289367249763E-7</v>
      </c>
      <c r="H8" s="1"/>
      <c r="I8" s="1">
        <f t="shared" si="1"/>
        <v>0</v>
      </c>
      <c r="J8" s="1">
        <f t="shared" si="2"/>
        <v>0.98840579710144927</v>
      </c>
      <c r="K8" s="1">
        <f t="shared" si="3"/>
        <v>0.98550724637681164</v>
      </c>
      <c r="L8" s="2" t="s">
        <v>16</v>
      </c>
      <c r="M8" s="6">
        <v>1E-3</v>
      </c>
      <c r="N8" s="1">
        <f t="shared" si="4"/>
        <v>950.04692082111433</v>
      </c>
    </row>
    <row r="9" spans="1:14" x14ac:dyDescent="0.35">
      <c r="A9" s="2" t="s">
        <v>17</v>
      </c>
      <c r="B9" s="2">
        <v>444</v>
      </c>
      <c r="C9" s="2">
        <v>463</v>
      </c>
      <c r="D9" s="2">
        <v>451</v>
      </c>
      <c r="E9" s="2">
        <v>1458977398134</v>
      </c>
      <c r="F9" s="2">
        <v>1014988</v>
      </c>
      <c r="G9" s="1">
        <f t="shared" si="0"/>
        <v>6.9568452622922559E-7</v>
      </c>
      <c r="H9" s="1"/>
      <c r="I9" s="1">
        <f t="shared" si="1"/>
        <v>0</v>
      </c>
      <c r="J9" s="1">
        <f t="shared" si="2"/>
        <v>1.0427927927927927</v>
      </c>
      <c r="K9" s="1">
        <f t="shared" si="3"/>
        <v>1.0157657657657657</v>
      </c>
      <c r="L9" s="2" t="s">
        <v>17</v>
      </c>
      <c r="M9" s="6">
        <f>K9-1</f>
        <v>1.5765765765765716E-2</v>
      </c>
      <c r="N9" s="1">
        <f t="shared" si="4"/>
        <v>2192.1987041036718</v>
      </c>
    </row>
    <row r="10" spans="1:14" x14ac:dyDescent="0.35">
      <c r="A10" s="2" t="s">
        <v>18</v>
      </c>
      <c r="B10" s="2">
        <v>231</v>
      </c>
      <c r="C10" s="2">
        <v>235</v>
      </c>
      <c r="D10" s="2">
        <v>238</v>
      </c>
      <c r="E10" s="2">
        <v>430053564848</v>
      </c>
      <c r="F10" s="2">
        <v>126532</v>
      </c>
      <c r="G10" s="1">
        <f t="shared" si="0"/>
        <v>2.9422381382821935E-7</v>
      </c>
      <c r="H10" s="1"/>
      <c r="I10" s="1">
        <f t="shared" si="1"/>
        <v>0</v>
      </c>
      <c r="J10" s="1">
        <f t="shared" si="2"/>
        <v>1.0173160173160174</v>
      </c>
      <c r="K10" s="1">
        <f t="shared" si="3"/>
        <v>1.0303030303030303</v>
      </c>
      <c r="L10" s="2" t="s">
        <v>18</v>
      </c>
      <c r="M10" s="6">
        <f>K10-1</f>
        <v>3.0303030303030276E-2</v>
      </c>
      <c r="N10" s="1">
        <f t="shared" si="4"/>
        <v>538.43404255319149</v>
      </c>
    </row>
    <row r="11" spans="1:14" x14ac:dyDescent="0.35">
      <c r="A11" s="2" t="s">
        <v>19</v>
      </c>
      <c r="B11" s="2">
        <v>350</v>
      </c>
      <c r="C11" s="2">
        <v>352</v>
      </c>
      <c r="D11" s="2">
        <v>352</v>
      </c>
      <c r="E11" s="2">
        <v>587016388172</v>
      </c>
      <c r="F11" s="2">
        <v>350000</v>
      </c>
      <c r="G11" s="1">
        <f t="shared" si="0"/>
        <v>5.9623548345884936E-7</v>
      </c>
      <c r="H11" s="1"/>
      <c r="I11" s="1">
        <f t="shared" si="1"/>
        <v>0</v>
      </c>
      <c r="J11" s="1">
        <f t="shared" si="2"/>
        <v>1.0057142857142858</v>
      </c>
      <c r="K11" s="1">
        <f t="shared" si="3"/>
        <v>1.0057142857142858</v>
      </c>
      <c r="L11" s="2" t="s">
        <v>19</v>
      </c>
      <c r="M11" s="6">
        <f>K11-1</f>
        <v>5.7142857142857828E-3</v>
      </c>
      <c r="N11" s="1">
        <f t="shared" si="4"/>
        <v>994.31818181818187</v>
      </c>
    </row>
    <row r="12" spans="1:14" x14ac:dyDescent="0.35">
      <c r="A12" s="2" t="s">
        <v>20</v>
      </c>
      <c r="B12" s="2">
        <v>216</v>
      </c>
      <c r="C12" s="2">
        <v>219</v>
      </c>
      <c r="D12" s="2">
        <v>223</v>
      </c>
      <c r="E12" s="2">
        <v>348995314627</v>
      </c>
      <c r="F12" s="2">
        <v>427950</v>
      </c>
      <c r="G12" s="1">
        <f t="shared" si="0"/>
        <v>1.2262342274061341E-6</v>
      </c>
      <c r="H12" s="1"/>
      <c r="I12" s="1">
        <f t="shared" si="1"/>
        <v>0</v>
      </c>
      <c r="J12" s="1">
        <f t="shared" si="2"/>
        <v>1.0138888888888888</v>
      </c>
      <c r="K12" s="1">
        <f t="shared" si="3"/>
        <v>1.0324074074074074</v>
      </c>
      <c r="L12" s="2" t="s">
        <v>20</v>
      </c>
      <c r="M12" s="6">
        <f>K12-1</f>
        <v>3.240740740740744E-2</v>
      </c>
      <c r="N12" s="1">
        <f t="shared" si="4"/>
        <v>1954.1095890410959</v>
      </c>
    </row>
    <row r="13" spans="1:14" x14ac:dyDescent="0.35">
      <c r="A13" s="2" t="s">
        <v>21</v>
      </c>
      <c r="B13" s="2">
        <v>593</v>
      </c>
      <c r="C13" s="2">
        <v>609</v>
      </c>
      <c r="D13" s="2">
        <v>598</v>
      </c>
      <c r="E13" s="2">
        <v>1786284043936</v>
      </c>
      <c r="F13" s="2">
        <v>239440</v>
      </c>
      <c r="G13" s="1">
        <f t="shared" si="0"/>
        <v>1.3404363142180024E-7</v>
      </c>
      <c r="H13" s="1"/>
      <c r="I13" s="1">
        <f t="shared" si="1"/>
        <v>0</v>
      </c>
      <c r="J13" s="1">
        <f t="shared" si="2"/>
        <v>1.0269814502529511</v>
      </c>
      <c r="K13" s="1">
        <f t="shared" si="3"/>
        <v>1.0084317032040473</v>
      </c>
      <c r="L13" s="2" t="s">
        <v>21</v>
      </c>
      <c r="M13" s="6">
        <f>K13-1</f>
        <v>8.4317032040472917E-3</v>
      </c>
      <c r="N13" s="1">
        <f t="shared" si="4"/>
        <v>393.16912972085385</v>
      </c>
    </row>
    <row r="14" spans="1:14" x14ac:dyDescent="0.35">
      <c r="A14" s="2" t="s">
        <v>22</v>
      </c>
      <c r="B14" s="2">
        <v>328</v>
      </c>
      <c r="C14" s="2">
        <v>332</v>
      </c>
      <c r="D14" s="2">
        <v>329</v>
      </c>
      <c r="E14" s="2">
        <v>1616169743472</v>
      </c>
      <c r="F14" s="2">
        <v>47249</v>
      </c>
      <c r="G14" s="1">
        <f t="shared" si="0"/>
        <v>2.923517173294897E-8</v>
      </c>
      <c r="H14" s="1"/>
      <c r="I14" s="1">
        <f t="shared" si="1"/>
        <v>0</v>
      </c>
      <c r="J14" s="1">
        <f t="shared" si="2"/>
        <v>1.0121951219512195</v>
      </c>
      <c r="K14" s="1">
        <f t="shared" si="3"/>
        <v>1.0030487804878048</v>
      </c>
      <c r="L14" s="2" t="s">
        <v>22</v>
      </c>
      <c r="M14" s="6">
        <f>K14-1</f>
        <v>3.0487804878047697E-3</v>
      </c>
      <c r="N14" s="1">
        <f t="shared" si="4"/>
        <v>142.31626506024097</v>
      </c>
    </row>
    <row r="15" spans="1:14" x14ac:dyDescent="0.35">
      <c r="A15" s="2" t="s">
        <v>23</v>
      </c>
      <c r="B15" s="2">
        <v>385.66666666666669</v>
      </c>
      <c r="C15" s="2">
        <v>391</v>
      </c>
      <c r="D15" s="2">
        <v>388</v>
      </c>
      <c r="E15" s="2">
        <v>775717415435</v>
      </c>
      <c r="F15" s="2">
        <v>675898</v>
      </c>
      <c r="G15" s="1">
        <f t="shared" si="0"/>
        <v>8.7131987312799453E-7</v>
      </c>
      <c r="H15" s="1"/>
      <c r="I15" s="1">
        <f t="shared" si="1"/>
        <v>0</v>
      </c>
      <c r="J15" s="1">
        <f t="shared" si="2"/>
        <v>1.013828867761452</v>
      </c>
      <c r="K15" s="1">
        <f t="shared" si="3"/>
        <v>1.0060501296456352</v>
      </c>
      <c r="L15" s="2" t="s">
        <v>23</v>
      </c>
      <c r="M15" s="6">
        <f>K15-1</f>
        <v>6.0501296456352271E-3</v>
      </c>
      <c r="N15" s="1">
        <f t="shared" si="4"/>
        <v>1728.6393861892584</v>
      </c>
    </row>
    <row r="16" spans="1:14" x14ac:dyDescent="0.35">
      <c r="A16" s="2" t="s">
        <v>24</v>
      </c>
      <c r="B16" s="2">
        <v>323.33333333333331</v>
      </c>
      <c r="C16" s="2">
        <v>330</v>
      </c>
      <c r="D16" s="2">
        <v>332</v>
      </c>
      <c r="E16" s="2">
        <v>311382484711</v>
      </c>
      <c r="F16" s="2">
        <v>1944014</v>
      </c>
      <c r="G16" s="1">
        <f t="shared" si="0"/>
        <v>6.2431706838111859E-6</v>
      </c>
      <c r="H16" s="1"/>
      <c r="I16" s="1">
        <f t="shared" si="1"/>
        <v>0</v>
      </c>
      <c r="J16" s="1">
        <f t="shared" si="2"/>
        <v>1.0206185567010311</v>
      </c>
      <c r="K16" s="1">
        <f t="shared" si="3"/>
        <v>1.0268041237113403</v>
      </c>
      <c r="L16" s="2" t="s">
        <v>24</v>
      </c>
      <c r="M16" s="6">
        <f>K16-1</f>
        <v>2.6804123711340333E-2</v>
      </c>
      <c r="N16" s="1">
        <f t="shared" si="4"/>
        <v>5890.9515151515152</v>
      </c>
    </row>
    <row r="17" spans="1:14" x14ac:dyDescent="0.35">
      <c r="A17" s="2" t="s">
        <v>25</v>
      </c>
      <c r="B17" s="2">
        <v>393</v>
      </c>
      <c r="C17" s="2">
        <v>398</v>
      </c>
      <c r="D17" s="2">
        <v>395</v>
      </c>
      <c r="E17" s="2">
        <v>2008644655813</v>
      </c>
      <c r="F17" s="2">
        <v>138959</v>
      </c>
      <c r="G17" s="1">
        <f t="shared" si="0"/>
        <v>6.918047928380656E-8</v>
      </c>
      <c r="H17" s="1"/>
      <c r="I17" s="1">
        <f t="shared" si="1"/>
        <v>0</v>
      </c>
      <c r="J17" s="1">
        <f t="shared" si="2"/>
        <v>1.0127226463104326</v>
      </c>
      <c r="K17" s="1">
        <f t="shared" si="3"/>
        <v>1.005089058524173</v>
      </c>
      <c r="L17" s="2" t="s">
        <v>25</v>
      </c>
      <c r="M17" s="6">
        <f>K17-1</f>
        <v>5.0890585241729624E-3</v>
      </c>
      <c r="N17" s="1">
        <f t="shared" si="4"/>
        <v>349.143216080402</v>
      </c>
    </row>
    <row r="18" spans="1:14" x14ac:dyDescent="0.35">
      <c r="A18" s="2" t="s">
        <v>26</v>
      </c>
      <c r="B18" s="2">
        <v>496.66666666666669</v>
      </c>
      <c r="C18" s="2">
        <v>504</v>
      </c>
      <c r="D18" s="2">
        <v>499</v>
      </c>
      <c r="E18" s="2">
        <v>1089441692671</v>
      </c>
      <c r="F18" s="2">
        <v>1131160</v>
      </c>
      <c r="G18" s="1">
        <f t="shared" si="0"/>
        <v>1.0382932905998104E-6</v>
      </c>
      <c r="H18" s="1"/>
      <c r="I18" s="1">
        <f t="shared" si="1"/>
        <v>0</v>
      </c>
      <c r="J18" s="1">
        <f t="shared" si="2"/>
        <v>1.0147651006711409</v>
      </c>
      <c r="K18" s="1">
        <f t="shared" si="3"/>
        <v>1.0046979865771812</v>
      </c>
      <c r="L18" s="2" t="s">
        <v>26</v>
      </c>
      <c r="M18" s="6">
        <f>K18-1</f>
        <v>4.6979865771812346E-3</v>
      </c>
      <c r="N18" s="1">
        <f t="shared" si="4"/>
        <v>2244.3650793650795</v>
      </c>
    </row>
    <row r="19" spans="1:14" x14ac:dyDescent="0.35">
      <c r="A19" s="2" t="s">
        <v>13</v>
      </c>
      <c r="B19" s="2">
        <v>265.33333333333331</v>
      </c>
      <c r="C19" s="2">
        <v>271</v>
      </c>
      <c r="D19" s="2">
        <v>270</v>
      </c>
      <c r="E19" s="2">
        <v>257956548963</v>
      </c>
      <c r="F19" s="2">
        <v>2105139</v>
      </c>
      <c r="G19" s="1">
        <f t="shared" si="0"/>
        <v>8.160827893157893E-6</v>
      </c>
      <c r="H19" s="1"/>
      <c r="I19" s="1">
        <f t="shared" si="1"/>
        <v>0</v>
      </c>
      <c r="J19" s="1">
        <f t="shared" si="2"/>
        <v>1.0213567839195981</v>
      </c>
      <c r="K19" s="1">
        <f t="shared" si="3"/>
        <v>1.0175879396984926</v>
      </c>
      <c r="L19" s="2" t="s">
        <v>13</v>
      </c>
      <c r="M19" s="6">
        <f>K19-1</f>
        <v>1.7587939698492594E-2</v>
      </c>
      <c r="N19" s="1">
        <f t="shared" si="4"/>
        <v>7768.0405904059044</v>
      </c>
    </row>
    <row r="20" spans="1:14" x14ac:dyDescent="0.35">
      <c r="A20" s="2" t="s">
        <v>27</v>
      </c>
      <c r="B20" s="1">
        <v>430.66666666666669</v>
      </c>
      <c r="C20" s="2">
        <v>441</v>
      </c>
      <c r="D20" s="2">
        <v>435</v>
      </c>
      <c r="E20" s="2">
        <v>926744597972</v>
      </c>
      <c r="F20" s="2">
        <v>830596</v>
      </c>
      <c r="G20" s="1">
        <f t="shared" si="0"/>
        <v>8.9625124529195803E-7</v>
      </c>
      <c r="H20" s="1"/>
      <c r="I20" s="1">
        <f t="shared" si="1"/>
        <v>0</v>
      </c>
      <c r="J20" s="1">
        <f t="shared" si="2"/>
        <v>1.0239938080495357</v>
      </c>
      <c r="K20" s="1">
        <f t="shared" si="3"/>
        <v>1.0100619195046439</v>
      </c>
      <c r="L20" s="2" t="s">
        <v>27</v>
      </c>
      <c r="M20" s="6">
        <f>K20-1</f>
        <v>1.0061919504643857E-2</v>
      </c>
      <c r="N20" s="1">
        <f t="shared" si="4"/>
        <v>1883.4376417233559</v>
      </c>
    </row>
    <row r="21" spans="1:14" x14ac:dyDescent="0.35">
      <c r="A21" s="3" t="s">
        <v>28</v>
      </c>
      <c r="B21" s="3">
        <v>605</v>
      </c>
      <c r="C21" s="2">
        <v>611</v>
      </c>
      <c r="D21" s="2">
        <v>612</v>
      </c>
      <c r="E21" s="2">
        <v>2336828668645</v>
      </c>
      <c r="F21" s="2">
        <v>81827</v>
      </c>
      <c r="G21" s="1">
        <f t="shared" si="0"/>
        <v>3.5016259898697253E-8</v>
      </c>
      <c r="H21" s="1"/>
      <c r="I21" s="1">
        <f t="shared" si="1"/>
        <v>0</v>
      </c>
      <c r="J21" s="1">
        <f t="shared" si="2"/>
        <v>1.0099173553719007</v>
      </c>
      <c r="K21" s="1">
        <f t="shared" si="3"/>
        <v>1.0115702479338844</v>
      </c>
      <c r="L21" s="3" t="s">
        <v>28</v>
      </c>
      <c r="M21" s="6">
        <f>K21-1</f>
        <v>1.1570247933884392E-2</v>
      </c>
      <c r="N21" s="1">
        <f t="shared" si="4"/>
        <v>133.92307692307693</v>
      </c>
    </row>
    <row r="22" spans="1:14" x14ac:dyDescent="0.35">
      <c r="A22" s="3" t="s">
        <v>29</v>
      </c>
      <c r="B22" s="3">
        <v>355</v>
      </c>
      <c r="C22" s="2">
        <v>357</v>
      </c>
      <c r="D22" s="2">
        <v>356</v>
      </c>
      <c r="E22" s="2">
        <v>995277318308</v>
      </c>
      <c r="F22" s="2">
        <v>49406</v>
      </c>
      <c r="G22" s="1">
        <f t="shared" si="0"/>
        <v>4.9640435978177036E-8</v>
      </c>
      <c r="H22" s="1">
        <v>145209</v>
      </c>
      <c r="I22" s="1">
        <f t="shared" si="1"/>
        <v>1.4589802995496718E-7</v>
      </c>
      <c r="J22" s="1">
        <f t="shared" si="2"/>
        <v>1.0056338028169014</v>
      </c>
      <c r="K22" s="1">
        <f t="shared" si="3"/>
        <v>1.0028169014084507</v>
      </c>
      <c r="L22" s="3" t="s">
        <v>29</v>
      </c>
      <c r="M22" s="6">
        <f>K22-1</f>
        <v>2.8169014084507005E-3</v>
      </c>
      <c r="N22" s="1">
        <f t="shared" si="4"/>
        <v>138.39215686274511</v>
      </c>
    </row>
    <row r="23" spans="1:14" x14ac:dyDescent="0.35">
      <c r="A23" s="3" t="s">
        <v>30</v>
      </c>
      <c r="B23" s="3">
        <v>297</v>
      </c>
      <c r="C23" s="2">
        <v>300</v>
      </c>
      <c r="D23" s="2">
        <v>299</v>
      </c>
      <c r="E23" s="2">
        <v>705927534030</v>
      </c>
      <c r="F23" s="2">
        <v>425725</v>
      </c>
      <c r="G23" s="1">
        <f t="shared" si="0"/>
        <v>6.0307181612483734E-7</v>
      </c>
      <c r="H23" s="1">
        <v>572361</v>
      </c>
      <c r="I23" s="1">
        <f t="shared" si="1"/>
        <v>8.1079285395273477E-7</v>
      </c>
      <c r="J23" s="1">
        <f t="shared" si="2"/>
        <v>1.0101010101010102</v>
      </c>
      <c r="K23" s="1">
        <f t="shared" si="3"/>
        <v>1.0067340067340067</v>
      </c>
      <c r="L23" s="3" t="s">
        <v>30</v>
      </c>
      <c r="M23" s="6">
        <f>K23-1</f>
        <v>6.7340067340067034E-3</v>
      </c>
      <c r="N23" s="1">
        <f t="shared" si="4"/>
        <v>1419.0833333333333</v>
      </c>
    </row>
    <row r="24" spans="1:14" x14ac:dyDescent="0.35">
      <c r="A24" s="3" t="s">
        <v>31</v>
      </c>
      <c r="B24" s="3">
        <v>304</v>
      </c>
      <c r="C24" s="2">
        <v>306</v>
      </c>
      <c r="D24" s="2">
        <v>304</v>
      </c>
      <c r="E24" s="2">
        <v>695503776830</v>
      </c>
      <c r="F24" s="2">
        <v>73347</v>
      </c>
      <c r="G24" s="1">
        <f t="shared" si="0"/>
        <v>1.0545880905824038E-7</v>
      </c>
      <c r="H24" s="1">
        <v>167179</v>
      </c>
      <c r="I24" s="1">
        <f t="shared" si="1"/>
        <v>2.4037108865458124E-7</v>
      </c>
      <c r="J24" s="1">
        <f t="shared" si="2"/>
        <v>1.006578947368421</v>
      </c>
      <c r="K24" s="1">
        <f t="shared" si="3"/>
        <v>1</v>
      </c>
      <c r="L24" s="3" t="s">
        <v>31</v>
      </c>
      <c r="M24" s="6">
        <v>1E-3</v>
      </c>
      <c r="N24" s="1">
        <f t="shared" si="4"/>
        <v>239.69607843137254</v>
      </c>
    </row>
    <row r="25" spans="1:14" x14ac:dyDescent="0.35">
      <c r="A25" s="3" t="s">
        <v>32</v>
      </c>
      <c r="B25" s="3">
        <v>334</v>
      </c>
      <c r="C25" s="2">
        <v>337</v>
      </c>
      <c r="D25" s="2">
        <v>334</v>
      </c>
      <c r="E25" s="2">
        <v>666467380871</v>
      </c>
      <c r="F25" s="2">
        <v>328979</v>
      </c>
      <c r="G25" s="1">
        <f t="shared" si="0"/>
        <v>4.9361605600271149E-7</v>
      </c>
      <c r="H25" s="1">
        <v>398348</v>
      </c>
      <c r="I25" s="1">
        <f t="shared" si="1"/>
        <v>5.9770066988035142E-7</v>
      </c>
      <c r="J25" s="1">
        <f t="shared" si="2"/>
        <v>1.0089820359281436</v>
      </c>
      <c r="K25" s="1">
        <f t="shared" si="3"/>
        <v>1</v>
      </c>
      <c r="L25" s="3" t="s">
        <v>32</v>
      </c>
      <c r="M25" s="6">
        <v>1E-3</v>
      </c>
      <c r="N25" s="1">
        <f t="shared" si="4"/>
        <v>976.19881305637978</v>
      </c>
    </row>
    <row r="26" spans="1:14" x14ac:dyDescent="0.35">
      <c r="A26" s="3" t="s">
        <v>33</v>
      </c>
      <c r="B26" s="3">
        <v>123</v>
      </c>
      <c r="C26" s="2">
        <v>126</v>
      </c>
      <c r="D26" s="2">
        <v>124</v>
      </c>
      <c r="E26" s="2">
        <v>495580619361</v>
      </c>
      <c r="F26" s="2">
        <v>4392</v>
      </c>
      <c r="G26" s="1">
        <f t="shared" si="0"/>
        <v>8.8623320372435674E-9</v>
      </c>
      <c r="H26" s="1">
        <v>94457</v>
      </c>
      <c r="I26" s="1">
        <f t="shared" si="1"/>
        <v>1.905986560204726E-7</v>
      </c>
      <c r="J26" s="1">
        <f t="shared" si="2"/>
        <v>1.024390243902439</v>
      </c>
      <c r="K26" s="1">
        <f t="shared" si="3"/>
        <v>1.0081300813008129</v>
      </c>
      <c r="L26" s="3" t="s">
        <v>33</v>
      </c>
      <c r="M26" s="6">
        <f>K26-1</f>
        <v>8.1300813008129413E-3</v>
      </c>
      <c r="N26" s="1">
        <f t="shared" si="4"/>
        <v>34.857142857142854</v>
      </c>
    </row>
    <row r="27" spans="1:14" x14ac:dyDescent="0.35">
      <c r="J27" s="5">
        <f>AVERAGE(J2:J26)</f>
        <v>1.0171205711444096</v>
      </c>
      <c r="K27" s="5">
        <f>AVERAGE(K2:K26)</f>
        <v>1.01343853256548</v>
      </c>
      <c r="M27" s="6">
        <f>AVERAGE(M2:M26)</f>
        <v>1.4178242710407608E-2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2017-05-18T06:41:02Z</dcterms:modified>
</cp:coreProperties>
</file>