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houfang/Documents/research/aet/实验结果/"/>
    </mc:Choice>
  </mc:AlternateContent>
  <bookViews>
    <workbookView xWindow="0" yWindow="460" windowWidth="28800" windowHeight="16460" tabRatio="500" activeTab="4"/>
  </bookViews>
  <sheets>
    <sheet name="工作表1" sheetId="1" r:id="rId1"/>
    <sheet name="aet_sample_8" sheetId="7" r:id="rId2"/>
    <sheet name="aet_sample_16" sheetId="6" r:id="rId3"/>
    <sheet name="aet_sample_32" sheetId="3" r:id="rId4"/>
    <sheet name="aet_sample_64" sheetId="4" r:id="rId5"/>
    <sheet name="aet_sample_128" sheetId="5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2" i="4"/>
  <c r="H3" i="6"/>
  <c r="H4" i="6"/>
  <c r="H5" i="6"/>
  <c r="H6" i="6"/>
  <c r="H7" i="6"/>
  <c r="H8" i="6"/>
  <c r="H9" i="6"/>
  <c r="H10" i="6"/>
  <c r="H2" i="6"/>
  <c r="H3" i="3"/>
  <c r="H4" i="3"/>
  <c r="H5" i="3"/>
  <c r="H6" i="3"/>
  <c r="H7" i="3"/>
  <c r="H8" i="3"/>
  <c r="H9" i="3"/>
  <c r="H10" i="3"/>
  <c r="H2" i="3"/>
  <c r="G2" i="7"/>
  <c r="G3" i="7"/>
  <c r="G4" i="7"/>
  <c r="G5" i="7"/>
  <c r="G6" i="7"/>
  <c r="G7" i="7"/>
  <c r="G8" i="7"/>
  <c r="G9" i="7"/>
  <c r="F2" i="7"/>
  <c r="F3" i="7"/>
  <c r="F4" i="7"/>
  <c r="F5" i="7"/>
  <c r="F6" i="7"/>
  <c r="F7" i="7"/>
  <c r="F8" i="7"/>
  <c r="F9" i="7"/>
  <c r="G10" i="7"/>
  <c r="F10" i="7"/>
  <c r="G2" i="6"/>
  <c r="G3" i="6"/>
  <c r="G4" i="6"/>
  <c r="G5" i="6"/>
  <c r="G6" i="6"/>
  <c r="G7" i="6"/>
  <c r="G8" i="6"/>
  <c r="G9" i="6"/>
  <c r="F2" i="6"/>
  <c r="F3" i="6"/>
  <c r="F4" i="6"/>
  <c r="F5" i="6"/>
  <c r="F6" i="6"/>
  <c r="F7" i="6"/>
  <c r="F8" i="6"/>
  <c r="F9" i="6"/>
  <c r="G10" i="6"/>
  <c r="F10" i="6"/>
  <c r="G2" i="5"/>
  <c r="F2" i="5"/>
  <c r="G2" i="4"/>
  <c r="G3" i="4"/>
  <c r="G4" i="4"/>
  <c r="G5" i="4"/>
  <c r="G6" i="4"/>
  <c r="G7" i="4"/>
  <c r="G8" i="4"/>
  <c r="G9" i="4"/>
  <c r="F2" i="4"/>
  <c r="F3" i="4"/>
  <c r="F4" i="4"/>
  <c r="F5" i="4"/>
  <c r="F6" i="4"/>
  <c r="F7" i="4"/>
  <c r="F8" i="4"/>
  <c r="F9" i="4"/>
  <c r="G10" i="4"/>
  <c r="F10" i="4"/>
  <c r="G2" i="3"/>
  <c r="G3" i="3"/>
  <c r="G4" i="3"/>
  <c r="G5" i="3"/>
  <c r="G6" i="3"/>
  <c r="G7" i="3"/>
  <c r="G8" i="3"/>
  <c r="G9" i="3"/>
  <c r="F2" i="3"/>
  <c r="F3" i="3"/>
  <c r="F4" i="3"/>
  <c r="F5" i="3"/>
  <c r="F6" i="3"/>
  <c r="F7" i="3"/>
  <c r="F8" i="3"/>
  <c r="F9" i="3"/>
  <c r="F10" i="3"/>
  <c r="G10" i="3"/>
  <c r="AA9" i="1"/>
  <c r="AA10" i="1"/>
  <c r="AA11" i="1"/>
  <c r="Z9" i="1"/>
  <c r="Z10" i="1"/>
  <c r="Z11" i="1"/>
  <c r="AA3" i="1"/>
  <c r="AA4" i="1"/>
  <c r="AA5" i="1"/>
  <c r="AA6" i="1"/>
  <c r="AA7" i="1"/>
  <c r="AA8" i="1"/>
  <c r="Z3" i="1"/>
  <c r="Z4" i="1"/>
  <c r="Z5" i="1"/>
  <c r="Z6" i="1"/>
  <c r="Z7" i="1"/>
  <c r="Z8" i="1"/>
  <c r="AA2" i="1"/>
  <c r="Z2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E15" i="1"/>
  <c r="E14" i="1"/>
  <c r="O13" i="1"/>
  <c r="O14" i="1"/>
  <c r="O15" i="1"/>
  <c r="O16" i="1"/>
  <c r="O17" i="1"/>
  <c r="O18" i="1"/>
  <c r="O19" i="1"/>
  <c r="O20" i="1"/>
  <c r="O21" i="1"/>
  <c r="O6" i="1"/>
  <c r="O7" i="1"/>
  <c r="O8" i="1"/>
  <c r="O9" i="1"/>
  <c r="O10" i="1"/>
  <c r="O11" i="1"/>
  <c r="O3" i="1"/>
  <c r="O4" i="1"/>
  <c r="O5" i="1"/>
  <c r="O2" i="1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<sst xmlns="http://schemas.openxmlformats.org/spreadsheetml/2006/main" count="128" uniqueCount="36">
  <si>
    <t>astar</t>
    <phoneticPr fontId="2" type="noConversion"/>
  </si>
  <si>
    <t>bzip2</t>
    <phoneticPr fontId="2" type="noConversion"/>
  </si>
  <si>
    <t>bwaves</t>
    <phoneticPr fontId="2" type="noConversion"/>
  </si>
  <si>
    <t>mcf</t>
    <phoneticPr fontId="2" type="noConversion"/>
  </si>
  <si>
    <t>milc</t>
    <phoneticPr fontId="2" type="noConversion"/>
  </si>
  <si>
    <t>zeusmp</t>
    <phoneticPr fontId="2" type="noConversion"/>
  </si>
  <si>
    <t>gems</t>
    <phoneticPr fontId="2" type="noConversion"/>
  </si>
  <si>
    <t>lbm</t>
    <phoneticPr fontId="2" type="noConversion"/>
  </si>
  <si>
    <t>全采样</t>
    <rPh sb="0" eb="1">
      <t>quan'cai'yang</t>
    </rPh>
    <phoneticPr fontId="2" type="noConversion"/>
  </si>
  <si>
    <t>cactus</t>
    <phoneticPr fontId="2" type="noConversion"/>
  </si>
  <si>
    <t>gcc</t>
    <phoneticPr fontId="2" type="noConversion"/>
  </si>
  <si>
    <t>base</t>
    <phoneticPr fontId="2" type="noConversion"/>
  </si>
  <si>
    <t>每隔20s监控5s</t>
    <rPh sb="0" eb="1">
      <t>mei'ge</t>
    </rPh>
    <rPh sb="5" eb="6">
      <t>jian'kong</t>
    </rPh>
    <phoneticPr fontId="2" type="noConversion"/>
  </si>
  <si>
    <t>base*1.3</t>
    <phoneticPr fontId="2" type="noConversion"/>
  </si>
  <si>
    <t>pf rate</t>
    <phoneticPr fontId="2" type="noConversion"/>
  </si>
  <si>
    <t>overhead</t>
    <phoneticPr fontId="2" type="noConversion"/>
  </si>
  <si>
    <t>soplex</t>
    <phoneticPr fontId="2" type="noConversion"/>
  </si>
  <si>
    <t>overhead</t>
    <phoneticPr fontId="2" type="noConversion"/>
  </si>
  <si>
    <t>calculix</t>
    <phoneticPr fontId="2" type="noConversion"/>
  </si>
  <si>
    <t>hmmer</t>
    <phoneticPr fontId="2" type="noConversion"/>
  </si>
  <si>
    <t>sjeng</t>
    <phoneticPr fontId="2" type="noConversion"/>
  </si>
  <si>
    <t>libquantum</t>
    <phoneticPr fontId="2" type="noConversion"/>
  </si>
  <si>
    <t>h264</t>
    <phoneticPr fontId="2" type="noConversion"/>
  </si>
  <si>
    <t>tonto</t>
    <phoneticPr fontId="2" type="noConversion"/>
  </si>
  <si>
    <t>omnetpp</t>
    <phoneticPr fontId="2" type="noConversion"/>
  </si>
  <si>
    <t>sphinx3</t>
    <phoneticPr fontId="2" type="noConversion"/>
  </si>
  <si>
    <t>无结果</t>
    <rPh sb="0" eb="1">
      <t>wu'jie'guo</t>
    </rPh>
    <phoneticPr fontId="2" type="noConversion"/>
  </si>
  <si>
    <t>mem</t>
    <phoneticPr fontId="2" type="noConversion"/>
  </si>
  <si>
    <t>pf</t>
    <phoneticPr fontId="2" type="noConversion"/>
  </si>
  <si>
    <t>overhead</t>
    <phoneticPr fontId="2" type="noConversion"/>
  </si>
  <si>
    <t>base</t>
    <phoneticPr fontId="2" type="noConversion"/>
  </si>
  <si>
    <t>1/64</t>
    <phoneticPr fontId="2" type="noConversion"/>
  </si>
  <si>
    <t>time</t>
    <phoneticPr fontId="2" type="noConversion"/>
  </si>
  <si>
    <t>1/32</t>
    <phoneticPr fontId="2" type="noConversion"/>
  </si>
  <si>
    <t>pf per second</t>
    <phoneticPr fontId="2" type="noConversion"/>
  </si>
  <si>
    <t>pf per second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</si>
</sst>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\ ??/16"/>
  </numFmts>
  <fonts count="5" x14ac:knownFonts="1">
    <font>
      <sz val="12"/>
      <color theme="1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9" fontId="1" fillId="0" borderId="0" xfId="0" applyNumberFormat="1" applyFont="1" applyAlignment="1">
      <alignment horizontal="center" vertical="top"/>
    </xf>
    <xf numFmtId="10" fontId="1" fillId="0" borderId="0" xfId="0" applyNumberFormat="1" applyFont="1" applyAlignment="1">
      <alignment horizontal="center" vertical="top"/>
    </xf>
    <xf numFmtId="176" fontId="1" fillId="0" borderId="0" xfId="0" applyNumberFormat="1" applyFont="1"/>
    <xf numFmtId="17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activeCell="J13" sqref="J13:J21"/>
    </sheetView>
  </sheetViews>
  <sheetFormatPr baseColWidth="10" defaultRowHeight="26" x14ac:dyDescent="0.15"/>
  <cols>
    <col min="1" max="1" width="18.5" style="2" bestFit="1" customWidth="1"/>
    <col min="2" max="2" width="11.83203125" style="2" bestFit="1" customWidth="1"/>
    <col min="3" max="3" width="8.5" style="2" bestFit="1" customWidth="1"/>
    <col min="4" max="4" width="15.1640625" style="2" bestFit="1" customWidth="1"/>
    <col min="5" max="5" width="20.1640625" style="2" bestFit="1" customWidth="1"/>
    <col min="6" max="6" width="8.5" style="2" bestFit="1" customWidth="1"/>
    <col min="7" max="7" width="10.83203125" style="2"/>
    <col min="8" max="8" width="23.5" style="2" bestFit="1" customWidth="1"/>
    <col min="9" max="9" width="10.83203125" style="2"/>
    <col min="10" max="10" width="8.5" style="2" bestFit="1" customWidth="1"/>
    <col min="11" max="11" width="15.1640625" style="2" bestFit="1" customWidth="1"/>
    <col min="12" max="12" width="10.83203125" style="2"/>
    <col min="13" max="13" width="11.83203125" style="2" bestFit="1" customWidth="1"/>
    <col min="14" max="14" width="15.1640625" style="2" bestFit="1" customWidth="1"/>
    <col min="15" max="15" width="20.1640625" style="2" bestFit="1" customWidth="1"/>
    <col min="16" max="16" width="11.83203125" style="2" bestFit="1" customWidth="1"/>
    <col min="17" max="17" width="10.1640625" style="2" bestFit="1" customWidth="1"/>
    <col min="18" max="18" width="20.1640625" style="2" bestFit="1" customWidth="1"/>
    <col min="19" max="19" width="16.83203125" style="2" bestFit="1" customWidth="1"/>
    <col min="20" max="21" width="20.1640625" style="2" bestFit="1" customWidth="1"/>
    <col min="22" max="22" width="10.83203125" style="2"/>
    <col min="23" max="23" width="10.1640625" style="2" bestFit="1" customWidth="1"/>
    <col min="24" max="24" width="20.1640625" style="2" bestFit="1" customWidth="1"/>
    <col min="25" max="25" width="15.1640625" style="2" bestFit="1" customWidth="1"/>
    <col min="26" max="27" width="20.1640625" style="2" bestFit="1" customWidth="1"/>
    <col min="28" max="16384" width="10.83203125" style="2"/>
  </cols>
  <sheetData>
    <row r="1" spans="1:27" x14ac:dyDescent="0.15">
      <c r="B1" s="2" t="s">
        <v>8</v>
      </c>
      <c r="C1" s="3">
        <v>0.5</v>
      </c>
      <c r="D1" s="2" t="s">
        <v>14</v>
      </c>
      <c r="E1" s="2" t="s">
        <v>17</v>
      </c>
      <c r="F1" s="3">
        <v>0.25</v>
      </c>
      <c r="H1" s="2" t="s">
        <v>12</v>
      </c>
      <c r="J1" s="2" t="s">
        <v>11</v>
      </c>
      <c r="K1" s="2" t="s">
        <v>13</v>
      </c>
      <c r="M1" s="4">
        <v>0.125</v>
      </c>
      <c r="N1" s="2" t="s">
        <v>14</v>
      </c>
      <c r="O1" s="2" t="s">
        <v>15</v>
      </c>
      <c r="Q1" s="4">
        <v>6.25E-2</v>
      </c>
      <c r="R1" s="2" t="s">
        <v>27</v>
      </c>
      <c r="S1" s="2" t="s">
        <v>28</v>
      </c>
      <c r="T1" s="2" t="s">
        <v>14</v>
      </c>
      <c r="U1" s="2" t="s">
        <v>29</v>
      </c>
      <c r="W1" s="4">
        <v>3.125E-2</v>
      </c>
      <c r="X1" s="2" t="s">
        <v>27</v>
      </c>
      <c r="Y1" s="2" t="s">
        <v>28</v>
      </c>
      <c r="Z1" s="2" t="s">
        <v>14</v>
      </c>
      <c r="AA1" s="2" t="s">
        <v>29</v>
      </c>
    </row>
    <row r="2" spans="1:27" x14ac:dyDescent="0.15">
      <c r="A2" s="2" t="s">
        <v>0</v>
      </c>
      <c r="B2" s="2">
        <v>3670</v>
      </c>
      <c r="C2" s="2">
        <v>1660</v>
      </c>
      <c r="F2" s="2">
        <v>744</v>
      </c>
      <c r="H2" s="2">
        <v>349</v>
      </c>
      <c r="J2" s="2">
        <v>309</v>
      </c>
      <c r="K2" s="2">
        <f>J2*1.3</f>
        <v>401.7</v>
      </c>
      <c r="M2" s="2">
        <v>811</v>
      </c>
      <c r="N2" s="2">
        <v>2080</v>
      </c>
      <c r="O2" s="2">
        <f>M2/J2</f>
        <v>2.6245954692556634</v>
      </c>
      <c r="Q2" s="2">
        <v>388</v>
      </c>
      <c r="R2" s="2">
        <v>566139631341</v>
      </c>
      <c r="S2" s="2">
        <v>44467843</v>
      </c>
      <c r="T2" s="2">
        <f>R2/S2</f>
        <v>12731.439016302185</v>
      </c>
      <c r="U2" s="2">
        <f>Q2/J2</f>
        <v>1.2556634304207119</v>
      </c>
      <c r="V2" s="2" t="s">
        <v>0</v>
      </c>
      <c r="W2" s="2">
        <v>364</v>
      </c>
      <c r="X2" s="2">
        <v>565627073138</v>
      </c>
      <c r="Y2" s="2">
        <v>32211769</v>
      </c>
      <c r="Z2" s="2">
        <f>X2/Y2</f>
        <v>17559.640178035548</v>
      </c>
      <c r="AA2" s="2">
        <f>W2/J2</f>
        <v>1.1779935275080906</v>
      </c>
    </row>
    <row r="3" spans="1:27" x14ac:dyDescent="0.15">
      <c r="A3" s="2" t="s">
        <v>1</v>
      </c>
      <c r="B3" s="2">
        <v>340</v>
      </c>
      <c r="C3" s="2">
        <v>338</v>
      </c>
      <c r="F3" s="2">
        <v>336</v>
      </c>
      <c r="H3" s="2">
        <v>341</v>
      </c>
      <c r="J3" s="2">
        <v>334</v>
      </c>
      <c r="K3" s="2">
        <f t="shared" ref="K3:K11" si="0">J3*1.3</f>
        <v>434.2</v>
      </c>
      <c r="M3" s="2">
        <v>338</v>
      </c>
      <c r="N3" s="2">
        <v>400000</v>
      </c>
      <c r="O3" s="2">
        <f t="shared" ref="O3:O21" si="1">M3/J3</f>
        <v>1.0119760479041917</v>
      </c>
      <c r="Q3" s="2">
        <v>335</v>
      </c>
      <c r="R3" s="2">
        <v>924529826188</v>
      </c>
      <c r="S3" s="2">
        <v>2051312</v>
      </c>
      <c r="T3" s="2">
        <f t="shared" ref="T3:T11" si="2">R3/S3</f>
        <v>450701.71002168366</v>
      </c>
      <c r="U3" s="2">
        <f t="shared" ref="U3:U11" si="3">Q3/J3</f>
        <v>1.0029940119760479</v>
      </c>
      <c r="V3" s="2" t="s">
        <v>1</v>
      </c>
      <c r="W3" s="2">
        <v>334</v>
      </c>
      <c r="X3" s="2">
        <v>924517438446</v>
      </c>
      <c r="Y3" s="2">
        <v>61372</v>
      </c>
      <c r="Z3" s="2">
        <f t="shared" ref="Z3:Z11" si="4">X3/Y3</f>
        <v>15064156.919213973</v>
      </c>
      <c r="AA3" s="2">
        <f t="shared" ref="AA3:AA11" si="5">W3/J3</f>
        <v>1</v>
      </c>
    </row>
    <row r="4" spans="1:27" x14ac:dyDescent="0.15">
      <c r="A4" s="2" t="s">
        <v>2</v>
      </c>
      <c r="B4" s="2">
        <v>1600</v>
      </c>
      <c r="C4" s="2">
        <v>1030</v>
      </c>
      <c r="F4" s="2">
        <v>826</v>
      </c>
      <c r="H4" s="2">
        <v>522</v>
      </c>
      <c r="J4" s="2">
        <v>421</v>
      </c>
      <c r="K4" s="2">
        <f t="shared" si="0"/>
        <v>547.30000000000007</v>
      </c>
      <c r="M4" s="2">
        <v>602</v>
      </c>
      <c r="N4" s="2">
        <v>26664</v>
      </c>
      <c r="O4" s="2">
        <f t="shared" si="1"/>
        <v>1.4299287410926367</v>
      </c>
      <c r="Q4" s="2">
        <v>524</v>
      </c>
      <c r="R4" s="2">
        <v>1478947869415</v>
      </c>
      <c r="S4" s="2">
        <v>30361296</v>
      </c>
      <c r="T4" s="2">
        <f t="shared" si="2"/>
        <v>48711.618549320163</v>
      </c>
      <c r="U4" s="2">
        <f t="shared" si="3"/>
        <v>1.2446555819477434</v>
      </c>
      <c r="V4" s="2" t="s">
        <v>2</v>
      </c>
      <c r="W4" s="2">
        <v>528</v>
      </c>
      <c r="X4" s="2">
        <v>1464020423049</v>
      </c>
      <c r="Y4" s="2">
        <v>13550640</v>
      </c>
      <c r="Z4" s="2">
        <f t="shared" si="4"/>
        <v>108040.6846502453</v>
      </c>
      <c r="AA4" s="2">
        <f t="shared" si="5"/>
        <v>1.2541567695961995</v>
      </c>
    </row>
    <row r="5" spans="1:27" x14ac:dyDescent="0.15">
      <c r="A5" s="2" t="s">
        <v>10</v>
      </c>
      <c r="B5" s="2">
        <v>866</v>
      </c>
      <c r="C5" s="2">
        <v>391</v>
      </c>
      <c r="F5" s="2">
        <v>256</v>
      </c>
      <c r="H5" s="2">
        <v>280</v>
      </c>
      <c r="J5" s="2">
        <v>228</v>
      </c>
      <c r="K5" s="2">
        <f t="shared" si="0"/>
        <v>296.40000000000003</v>
      </c>
      <c r="M5" s="2">
        <v>234</v>
      </c>
      <c r="N5" s="2">
        <v>70864</v>
      </c>
      <c r="O5" s="2">
        <f t="shared" si="1"/>
        <v>1.0263157894736843</v>
      </c>
      <c r="Q5" s="2">
        <v>233</v>
      </c>
      <c r="R5" s="2">
        <v>431284245693</v>
      </c>
      <c r="S5" s="2">
        <v>5734856</v>
      </c>
      <c r="T5" s="2">
        <f t="shared" si="2"/>
        <v>75204.023552291459</v>
      </c>
      <c r="U5" s="2">
        <f t="shared" si="3"/>
        <v>1.0219298245614035</v>
      </c>
      <c r="V5" s="2" t="s">
        <v>10</v>
      </c>
      <c r="W5" s="2">
        <v>233</v>
      </c>
      <c r="X5" s="2">
        <v>431169625385</v>
      </c>
      <c r="Y5" s="2">
        <v>13026</v>
      </c>
      <c r="Z5" s="2">
        <f t="shared" si="4"/>
        <v>33100692.874635346</v>
      </c>
      <c r="AA5" s="2">
        <f t="shared" si="5"/>
        <v>1.0219298245614035</v>
      </c>
    </row>
    <row r="6" spans="1:27" x14ac:dyDescent="0.15">
      <c r="A6" s="2" t="s">
        <v>3</v>
      </c>
      <c r="B6" s="2">
        <v>4050</v>
      </c>
      <c r="C6" s="2">
        <v>1330</v>
      </c>
      <c r="F6" s="2">
        <v>855</v>
      </c>
      <c r="H6" s="2">
        <v>409</v>
      </c>
      <c r="J6" s="2">
        <v>306</v>
      </c>
      <c r="K6" s="2">
        <f t="shared" si="0"/>
        <v>397.8</v>
      </c>
      <c r="M6" s="2">
        <v>529</v>
      </c>
      <c r="N6" s="2">
        <v>1716</v>
      </c>
      <c r="O6" s="2">
        <f t="shared" si="1"/>
        <v>1.7287581699346406</v>
      </c>
      <c r="Q6" s="2">
        <v>346</v>
      </c>
      <c r="R6" s="2">
        <v>141260217460</v>
      </c>
      <c r="S6" s="2">
        <v>11245124</v>
      </c>
      <c r="T6" s="2">
        <f t="shared" si="2"/>
        <v>12561.908384469571</v>
      </c>
      <c r="U6" s="2">
        <f t="shared" si="3"/>
        <v>1.130718954248366</v>
      </c>
      <c r="V6" s="2" t="s">
        <v>3</v>
      </c>
      <c r="W6" s="2">
        <v>327</v>
      </c>
      <c r="X6" s="2">
        <v>141907421142</v>
      </c>
      <c r="Y6" s="2">
        <v>6407123</v>
      </c>
      <c r="Z6" s="2">
        <f t="shared" si="4"/>
        <v>22148.384094077795</v>
      </c>
      <c r="AA6" s="2">
        <f t="shared" si="5"/>
        <v>1.0686274509803921</v>
      </c>
    </row>
    <row r="7" spans="1:27" x14ac:dyDescent="0.15">
      <c r="A7" s="2" t="s">
        <v>4</v>
      </c>
      <c r="B7" s="2">
        <v>5840</v>
      </c>
      <c r="C7" s="2">
        <v>3060</v>
      </c>
      <c r="F7" s="2">
        <v>1840</v>
      </c>
      <c r="H7" s="2">
        <v>548</v>
      </c>
      <c r="J7" s="2">
        <v>387</v>
      </c>
      <c r="K7" s="2">
        <f t="shared" si="0"/>
        <v>503.1</v>
      </c>
      <c r="M7" s="2">
        <v>1170</v>
      </c>
      <c r="N7" s="2">
        <v>3052</v>
      </c>
      <c r="O7" s="2">
        <f t="shared" si="1"/>
        <v>3.0232558139534884</v>
      </c>
      <c r="Q7" s="2">
        <v>816</v>
      </c>
      <c r="R7" s="2">
        <v>561300649797</v>
      </c>
      <c r="S7" s="2">
        <v>125666822</v>
      </c>
      <c r="T7" s="2">
        <f t="shared" si="2"/>
        <v>4466.5778991132602</v>
      </c>
      <c r="U7" s="2">
        <f t="shared" si="3"/>
        <v>2.1085271317829459</v>
      </c>
      <c r="V7" s="2" t="s">
        <v>4</v>
      </c>
      <c r="W7" s="2">
        <v>592</v>
      </c>
      <c r="X7" s="2">
        <v>482961488477</v>
      </c>
      <c r="Y7" s="2">
        <v>47734819</v>
      </c>
      <c r="Z7" s="2">
        <f t="shared" si="4"/>
        <v>10117.593375121</v>
      </c>
      <c r="AA7" s="2">
        <f t="shared" si="5"/>
        <v>1.5297157622739017</v>
      </c>
    </row>
    <row r="8" spans="1:27" x14ac:dyDescent="0.15">
      <c r="A8" s="2" t="s">
        <v>5</v>
      </c>
      <c r="B8" s="2">
        <v>749</v>
      </c>
      <c r="C8" s="2">
        <v>540</v>
      </c>
      <c r="F8" s="2">
        <v>505</v>
      </c>
      <c r="H8" s="2">
        <v>430</v>
      </c>
      <c r="J8" s="2">
        <v>347</v>
      </c>
      <c r="K8" s="2">
        <f t="shared" si="0"/>
        <v>451.1</v>
      </c>
      <c r="M8" s="2">
        <v>436</v>
      </c>
      <c r="N8" s="2">
        <v>35298</v>
      </c>
      <c r="O8" s="2">
        <f t="shared" si="1"/>
        <v>1.2564841498559078</v>
      </c>
      <c r="Q8" s="2">
        <v>360</v>
      </c>
      <c r="R8" s="2">
        <v>587363002080</v>
      </c>
      <c r="S8" s="2">
        <v>6099698</v>
      </c>
      <c r="T8" s="2">
        <f t="shared" si="2"/>
        <v>96293.784066030814</v>
      </c>
      <c r="U8" s="2">
        <f t="shared" si="3"/>
        <v>1.0374639769452449</v>
      </c>
      <c r="V8" s="2" t="s">
        <v>5</v>
      </c>
      <c r="W8" s="2">
        <v>352</v>
      </c>
      <c r="X8" s="2">
        <v>586670964079</v>
      </c>
      <c r="Y8" s="2">
        <v>1003407</v>
      </c>
      <c r="Z8" s="2">
        <f t="shared" si="4"/>
        <v>584678.96285256138</v>
      </c>
      <c r="AA8" s="2">
        <f t="shared" si="5"/>
        <v>1.0144092219020173</v>
      </c>
    </row>
    <row r="9" spans="1:27" x14ac:dyDescent="0.15">
      <c r="A9" s="2" t="s">
        <v>9</v>
      </c>
      <c r="B9" s="2">
        <v>976</v>
      </c>
      <c r="C9" s="2">
        <v>832</v>
      </c>
      <c r="F9" s="2">
        <v>738</v>
      </c>
      <c r="H9" s="2">
        <v>726</v>
      </c>
      <c r="J9" s="2">
        <v>586</v>
      </c>
      <c r="K9" s="2">
        <f t="shared" si="0"/>
        <v>761.80000000000007</v>
      </c>
      <c r="M9" s="2">
        <v>643</v>
      </c>
      <c r="N9" s="2">
        <v>144439</v>
      </c>
      <c r="O9" s="2">
        <f t="shared" si="1"/>
        <v>1.0972696245733788</v>
      </c>
      <c r="Q9" s="2">
        <v>619</v>
      </c>
      <c r="R9" s="2">
        <v>1952195572154</v>
      </c>
      <c r="S9" s="2">
        <v>7643212</v>
      </c>
      <c r="T9" s="2">
        <f t="shared" si="2"/>
        <v>255415.59911644476</v>
      </c>
      <c r="U9" s="2">
        <f t="shared" si="3"/>
        <v>1.0563139931740615</v>
      </c>
      <c r="V9" s="2" t="s">
        <v>9</v>
      </c>
      <c r="W9" s="2">
        <v>613</v>
      </c>
      <c r="X9" s="2">
        <v>1950992706639</v>
      </c>
      <c r="Y9" s="2">
        <v>3116290</v>
      </c>
      <c r="Z9" s="2">
        <f t="shared" si="4"/>
        <v>626062.62788090971</v>
      </c>
      <c r="AA9" s="2">
        <f t="shared" si="5"/>
        <v>1.046075085324232</v>
      </c>
    </row>
    <row r="10" spans="1:27" x14ac:dyDescent="0.15">
      <c r="A10" s="2" t="s">
        <v>6</v>
      </c>
      <c r="B10" s="2">
        <v>3320</v>
      </c>
      <c r="C10" s="2">
        <v>1610</v>
      </c>
      <c r="F10" s="2">
        <v>1100</v>
      </c>
      <c r="H10" s="2">
        <v>515</v>
      </c>
      <c r="J10" s="2">
        <v>392</v>
      </c>
      <c r="K10" s="2">
        <f t="shared" si="0"/>
        <v>509.6</v>
      </c>
      <c r="M10" s="2">
        <v>798</v>
      </c>
      <c r="N10" s="2">
        <v>4935</v>
      </c>
      <c r="O10" s="2">
        <f t="shared" si="1"/>
        <v>2.0357142857142856</v>
      </c>
      <c r="Q10" s="2">
        <v>655</v>
      </c>
      <c r="R10" s="2">
        <v>924920129091</v>
      </c>
      <c r="S10" s="2">
        <v>93764302</v>
      </c>
      <c r="T10" s="2">
        <f t="shared" si="2"/>
        <v>9864.3098638008305</v>
      </c>
      <c r="U10" s="2">
        <f t="shared" si="3"/>
        <v>1.6709183673469388</v>
      </c>
      <c r="V10" s="2" t="s">
        <v>6</v>
      </c>
      <c r="W10" s="2">
        <v>525</v>
      </c>
      <c r="X10" s="2">
        <v>921750232260</v>
      </c>
      <c r="Y10" s="2">
        <v>38079246</v>
      </c>
      <c r="Z10" s="2">
        <f t="shared" si="4"/>
        <v>24206.105138216233</v>
      </c>
      <c r="AA10" s="2">
        <f t="shared" si="5"/>
        <v>1.3392857142857142</v>
      </c>
    </row>
    <row r="11" spans="1:27" x14ac:dyDescent="0.15">
      <c r="A11" s="2" t="s">
        <v>7</v>
      </c>
      <c r="B11" s="2">
        <v>713</v>
      </c>
      <c r="C11" s="2">
        <v>418</v>
      </c>
      <c r="F11" s="2">
        <v>370</v>
      </c>
      <c r="H11" s="2">
        <v>273</v>
      </c>
      <c r="J11" s="2">
        <v>216</v>
      </c>
      <c r="K11" s="2">
        <f t="shared" si="0"/>
        <v>280.8</v>
      </c>
      <c r="M11" s="2">
        <v>290</v>
      </c>
      <c r="N11" s="2">
        <v>14133</v>
      </c>
      <c r="O11" s="2">
        <f t="shared" si="1"/>
        <v>1.3425925925925926</v>
      </c>
      <c r="Q11" s="2">
        <v>254</v>
      </c>
      <c r="R11" s="2">
        <v>350894070989</v>
      </c>
      <c r="S11" s="2">
        <v>17472697</v>
      </c>
      <c r="T11" s="2">
        <f t="shared" si="2"/>
        <v>20082.421791495613</v>
      </c>
      <c r="U11" s="2">
        <f t="shared" si="3"/>
        <v>1.1759259259259258</v>
      </c>
      <c r="V11" s="2" t="s">
        <v>7</v>
      </c>
      <c r="W11" s="2">
        <v>240</v>
      </c>
      <c r="X11" s="2">
        <v>349803291138</v>
      </c>
      <c r="Y11" s="2">
        <v>8712378</v>
      </c>
      <c r="Z11" s="2">
        <f t="shared" si="4"/>
        <v>40150.150870175741</v>
      </c>
      <c r="AA11" s="2">
        <f t="shared" si="5"/>
        <v>1.1111111111111112</v>
      </c>
    </row>
    <row r="13" spans="1:27" x14ac:dyDescent="0.15">
      <c r="A13" s="2" t="s">
        <v>16</v>
      </c>
      <c r="J13" s="2">
        <v>198</v>
      </c>
      <c r="M13" s="2">
        <v>229</v>
      </c>
      <c r="N13" s="2">
        <v>16595</v>
      </c>
      <c r="O13" s="2">
        <f t="shared" si="1"/>
        <v>1.1565656565656566</v>
      </c>
    </row>
    <row r="14" spans="1:27" x14ac:dyDescent="0.15">
      <c r="A14" s="2" t="s">
        <v>18</v>
      </c>
      <c r="C14" s="2">
        <v>599</v>
      </c>
      <c r="D14" s="2">
        <v>318780</v>
      </c>
      <c r="E14" s="2">
        <f>C14/J14</f>
        <v>1.0135363790186125</v>
      </c>
      <c r="J14" s="2">
        <v>591</v>
      </c>
      <c r="M14" s="2">
        <v>599</v>
      </c>
      <c r="N14" s="2">
        <v>328460</v>
      </c>
      <c r="O14" s="2">
        <f t="shared" si="1"/>
        <v>1.0135363790186125</v>
      </c>
      <c r="P14" s="2" t="s">
        <v>26</v>
      </c>
    </row>
    <row r="15" spans="1:27" x14ac:dyDescent="0.15">
      <c r="A15" s="2" t="s">
        <v>19</v>
      </c>
      <c r="C15" s="2">
        <v>329</v>
      </c>
      <c r="D15" s="2">
        <v>11371098</v>
      </c>
      <c r="E15" s="2">
        <f>C15/J15</f>
        <v>1.0030487804878048</v>
      </c>
      <c r="J15" s="2">
        <v>328</v>
      </c>
      <c r="M15" s="2">
        <v>330</v>
      </c>
      <c r="N15" s="2">
        <v>14342559</v>
      </c>
      <c r="O15" s="2">
        <f t="shared" si="1"/>
        <v>1.0060975609756098</v>
      </c>
      <c r="P15" s="2" t="s">
        <v>26</v>
      </c>
    </row>
    <row r="16" spans="1:27" x14ac:dyDescent="0.15">
      <c r="A16" s="2" t="s">
        <v>20</v>
      </c>
      <c r="J16" s="2">
        <v>384</v>
      </c>
      <c r="M16" s="2">
        <v>475</v>
      </c>
      <c r="N16" s="2">
        <v>20493</v>
      </c>
      <c r="O16" s="2">
        <f t="shared" si="1"/>
        <v>1.2369791666666667</v>
      </c>
    </row>
    <row r="17" spans="1:15" x14ac:dyDescent="0.15">
      <c r="A17" s="2" t="s">
        <v>21</v>
      </c>
      <c r="J17" s="2">
        <v>320</v>
      </c>
      <c r="M17" s="2">
        <v>326</v>
      </c>
      <c r="N17" s="2">
        <v>552154</v>
      </c>
      <c r="O17" s="2">
        <f t="shared" si="1"/>
        <v>1.01875</v>
      </c>
    </row>
    <row r="18" spans="1:15" x14ac:dyDescent="0.15">
      <c r="A18" s="2" t="s">
        <v>22</v>
      </c>
      <c r="J18" s="2">
        <v>393</v>
      </c>
      <c r="M18" s="2">
        <v>393</v>
      </c>
      <c r="N18" s="2">
        <v>8913240</v>
      </c>
      <c r="O18" s="2">
        <f t="shared" si="1"/>
        <v>1</v>
      </c>
    </row>
    <row r="19" spans="1:15" x14ac:dyDescent="0.15">
      <c r="A19" s="2" t="s">
        <v>23</v>
      </c>
      <c r="J19" s="2">
        <v>498</v>
      </c>
      <c r="M19" s="2">
        <v>497</v>
      </c>
      <c r="N19" s="2">
        <v>6782014</v>
      </c>
      <c r="O19" s="2">
        <f t="shared" si="1"/>
        <v>0.99799196787148592</v>
      </c>
    </row>
    <row r="20" spans="1:15" x14ac:dyDescent="0.15">
      <c r="A20" s="2" t="s">
        <v>24</v>
      </c>
      <c r="J20" s="2">
        <v>269</v>
      </c>
      <c r="M20" s="2">
        <v>429</v>
      </c>
      <c r="N20" s="2">
        <v>3332</v>
      </c>
      <c r="O20" s="2">
        <f t="shared" si="1"/>
        <v>1.5947955390334572</v>
      </c>
    </row>
    <row r="21" spans="1:15" x14ac:dyDescent="0.15">
      <c r="A21" s="2" t="s">
        <v>25</v>
      </c>
      <c r="J21" s="2">
        <v>435</v>
      </c>
      <c r="M21" s="2">
        <v>433</v>
      </c>
      <c r="N21" s="2">
        <v>6891084</v>
      </c>
      <c r="O21" s="2">
        <f t="shared" si="1"/>
        <v>0.99540229885057474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K15" sqref="K15"/>
    </sheetView>
  </sheetViews>
  <sheetFormatPr baseColWidth="10" defaultRowHeight="26" x14ac:dyDescent="0.25"/>
  <cols>
    <col min="1" max="1" width="13.5" style="7" bestFit="1" customWidth="1"/>
    <col min="2" max="3" width="8.5" style="7" bestFit="1" customWidth="1"/>
    <col min="4" max="4" width="20.1640625" style="7" bestFit="1" customWidth="1"/>
    <col min="5" max="5" width="16.83203125" style="7" bestFit="1" customWidth="1"/>
    <col min="6" max="7" width="20.1640625" style="7" bestFit="1" customWidth="1"/>
    <col min="8" max="16384" width="10.83203125" style="7"/>
  </cols>
  <sheetData>
    <row r="1" spans="1:7" x14ac:dyDescent="0.25">
      <c r="A1" s="6">
        <v>8</v>
      </c>
      <c r="B1" s="7" t="s">
        <v>30</v>
      </c>
      <c r="C1" s="7" t="s">
        <v>32</v>
      </c>
      <c r="D1" s="2" t="s">
        <v>27</v>
      </c>
      <c r="E1" s="2" t="s">
        <v>28</v>
      </c>
      <c r="F1" s="2" t="s">
        <v>14</v>
      </c>
      <c r="G1" s="2" t="s">
        <v>29</v>
      </c>
    </row>
    <row r="2" spans="1:7" x14ac:dyDescent="0.25">
      <c r="A2" s="2" t="s">
        <v>3</v>
      </c>
      <c r="B2" s="2">
        <v>306</v>
      </c>
      <c r="C2" s="7">
        <v>515</v>
      </c>
      <c r="D2" s="7">
        <v>153220429894</v>
      </c>
      <c r="E2" s="7">
        <v>91999037</v>
      </c>
      <c r="F2" s="7">
        <f t="shared" ref="F2:F9" si="0">D2/E2</f>
        <v>1665.4568883585162</v>
      </c>
      <c r="G2" s="7">
        <f t="shared" ref="G2:G9" si="1">C2/B2</f>
        <v>1.6830065359477124</v>
      </c>
    </row>
    <row r="3" spans="1:7" x14ac:dyDescent="0.25">
      <c r="A3" s="2" t="s">
        <v>4</v>
      </c>
      <c r="B3" s="2">
        <v>387</v>
      </c>
      <c r="C3" s="7">
        <v>1200</v>
      </c>
      <c r="D3" s="7">
        <v>717992115646</v>
      </c>
      <c r="E3" s="7">
        <v>210440558</v>
      </c>
      <c r="F3" s="7">
        <f t="shared" si="0"/>
        <v>3411.8523656737311</v>
      </c>
      <c r="G3" s="7">
        <f t="shared" si="1"/>
        <v>3.1007751937984498</v>
      </c>
    </row>
    <row r="4" spans="1:7" x14ac:dyDescent="0.25">
      <c r="A4" s="2" t="s">
        <v>5</v>
      </c>
      <c r="B4" s="2">
        <v>347</v>
      </c>
      <c r="C4" s="7">
        <v>436</v>
      </c>
      <c r="D4" s="7">
        <v>587458025748</v>
      </c>
      <c r="E4" s="7">
        <v>16420497</v>
      </c>
      <c r="F4" s="7">
        <f t="shared" si="0"/>
        <v>35775.897997971682</v>
      </c>
      <c r="G4" s="7">
        <f t="shared" si="1"/>
        <v>1.2564841498559078</v>
      </c>
    </row>
    <row r="5" spans="1:7" x14ac:dyDescent="0.25">
      <c r="A5" s="2" t="s">
        <v>9</v>
      </c>
      <c r="B5" s="2">
        <v>586</v>
      </c>
      <c r="C5" s="7">
        <v>664</v>
      </c>
      <c r="D5" s="7">
        <v>1952698231555</v>
      </c>
      <c r="E5" s="7">
        <v>11989719</v>
      </c>
      <c r="F5" s="7">
        <f t="shared" si="0"/>
        <v>162864.38669288246</v>
      </c>
      <c r="G5" s="7">
        <f t="shared" si="1"/>
        <v>1.1331058020477816</v>
      </c>
    </row>
    <row r="6" spans="1:7" x14ac:dyDescent="0.25">
      <c r="A6" s="2" t="s">
        <v>6</v>
      </c>
      <c r="B6" s="2">
        <v>392</v>
      </c>
      <c r="C6" s="7">
        <v>764</v>
      </c>
      <c r="D6" s="7">
        <v>932002717488</v>
      </c>
      <c r="E6" s="7">
        <v>188021791</v>
      </c>
      <c r="F6" s="7">
        <f t="shared" si="0"/>
        <v>4956.8867126044979</v>
      </c>
      <c r="G6" s="7">
        <f t="shared" si="1"/>
        <v>1.9489795918367347</v>
      </c>
    </row>
    <row r="7" spans="1:7" x14ac:dyDescent="0.25">
      <c r="A7" s="2" t="s">
        <v>7</v>
      </c>
      <c r="B7" s="2">
        <v>216</v>
      </c>
      <c r="C7" s="7">
        <v>289</v>
      </c>
      <c r="D7" s="7">
        <v>353028853099</v>
      </c>
      <c r="E7" s="7">
        <v>33846856</v>
      </c>
      <c r="F7" s="7">
        <f t="shared" si="0"/>
        <v>10430.181553613133</v>
      </c>
      <c r="G7" s="7">
        <f t="shared" si="1"/>
        <v>1.337962962962963</v>
      </c>
    </row>
    <row r="8" spans="1:7" x14ac:dyDescent="0.25">
      <c r="A8" s="2" t="s">
        <v>16</v>
      </c>
      <c r="B8" s="2">
        <v>198</v>
      </c>
      <c r="C8" s="7">
        <v>226</v>
      </c>
      <c r="D8" s="7">
        <v>262857843171</v>
      </c>
      <c r="E8" s="7">
        <v>13185966</v>
      </c>
      <c r="F8" s="7">
        <f t="shared" si="0"/>
        <v>19934.667143158113</v>
      </c>
      <c r="G8" s="7">
        <f t="shared" si="1"/>
        <v>1.1414141414141414</v>
      </c>
    </row>
    <row r="9" spans="1:7" x14ac:dyDescent="0.25">
      <c r="A9" s="2" t="s">
        <v>20</v>
      </c>
      <c r="B9" s="2">
        <v>384</v>
      </c>
      <c r="C9" s="7">
        <v>475</v>
      </c>
      <c r="D9" s="7">
        <v>777787381446</v>
      </c>
      <c r="E9" s="7">
        <v>37870579</v>
      </c>
      <c r="F9" s="7">
        <f t="shared" si="0"/>
        <v>20538.037758704457</v>
      </c>
      <c r="G9" s="7">
        <f t="shared" si="1"/>
        <v>1.2369791666666667</v>
      </c>
    </row>
    <row r="10" spans="1:7" x14ac:dyDescent="0.25">
      <c r="A10" s="2" t="s">
        <v>24</v>
      </c>
      <c r="B10" s="2">
        <v>269</v>
      </c>
      <c r="C10" s="7">
        <v>431</v>
      </c>
      <c r="D10" s="7">
        <v>263495868133</v>
      </c>
      <c r="E10" s="7">
        <v>77482319</v>
      </c>
      <c r="F10" s="7">
        <f>D10/E10</f>
        <v>3400.7225330078209</v>
      </c>
      <c r="G10" s="7">
        <f>C10/B10</f>
        <v>1.6022304832713754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5" sqref="F5"/>
    </sheetView>
  </sheetViews>
  <sheetFormatPr baseColWidth="10" defaultRowHeight="26" x14ac:dyDescent="0.25"/>
  <cols>
    <col min="1" max="1" width="15.1640625" style="1" bestFit="1" customWidth="1"/>
    <col min="2" max="3" width="8.5" style="1" bestFit="1" customWidth="1"/>
    <col min="4" max="4" width="20.1640625" style="1" bestFit="1" customWidth="1"/>
    <col min="5" max="5" width="16.83203125" style="1" bestFit="1" customWidth="1"/>
    <col min="6" max="7" width="20.1640625" style="1" bestFit="1" customWidth="1"/>
    <col min="8" max="8" width="23.5" style="1" bestFit="1" customWidth="1"/>
    <col min="9" max="16384" width="10.83203125" style="1"/>
  </cols>
  <sheetData>
    <row r="1" spans="1:8" x14ac:dyDescent="0.25">
      <c r="A1" s="5">
        <v>16</v>
      </c>
      <c r="B1" s="1" t="s">
        <v>30</v>
      </c>
      <c r="C1" s="1" t="s">
        <v>32</v>
      </c>
      <c r="D1" s="2" t="s">
        <v>27</v>
      </c>
      <c r="E1" s="2" t="s">
        <v>28</v>
      </c>
      <c r="F1" s="2" t="s">
        <v>14</v>
      </c>
      <c r="G1" s="2" t="s">
        <v>29</v>
      </c>
      <c r="H1" s="1" t="s">
        <v>35</v>
      </c>
    </row>
    <row r="2" spans="1:8" x14ac:dyDescent="0.25">
      <c r="A2" s="2" t="s">
        <v>3</v>
      </c>
      <c r="B2" s="2">
        <v>306</v>
      </c>
      <c r="C2" s="1">
        <v>354</v>
      </c>
      <c r="D2" s="1">
        <v>144115184598</v>
      </c>
      <c r="E2" s="1">
        <v>17162683</v>
      </c>
      <c r="F2" s="1">
        <f t="shared" ref="F2:F9" si="0">D2/E2</f>
        <v>8397.0078919478965</v>
      </c>
      <c r="G2" s="1">
        <f t="shared" ref="G2:G9" si="1">C2/B2</f>
        <v>1.1568627450980393</v>
      </c>
      <c r="H2" s="1">
        <f>E2/C2</f>
        <v>48482.155367231637</v>
      </c>
    </row>
    <row r="3" spans="1:8" x14ac:dyDescent="0.25">
      <c r="A3" s="2" t="s">
        <v>4</v>
      </c>
      <c r="B3" s="2">
        <v>387</v>
      </c>
      <c r="C3" s="1">
        <v>817</v>
      </c>
      <c r="D3" s="1">
        <v>569387596428</v>
      </c>
      <c r="E3" s="1">
        <v>106508567</v>
      </c>
      <c r="F3" s="1">
        <f t="shared" si="0"/>
        <v>5345.932373946971</v>
      </c>
      <c r="G3" s="1">
        <f t="shared" si="1"/>
        <v>2.1111111111111112</v>
      </c>
      <c r="H3" s="1">
        <f t="shared" ref="H3:H10" si="2">E3/C3</f>
        <v>130365.44308445533</v>
      </c>
    </row>
    <row r="4" spans="1:8" x14ac:dyDescent="0.25">
      <c r="A4" s="2" t="s">
        <v>5</v>
      </c>
      <c r="B4" s="2">
        <v>347</v>
      </c>
      <c r="C4" s="1">
        <v>362</v>
      </c>
      <c r="D4" s="1">
        <v>587364148160</v>
      </c>
      <c r="E4" s="1">
        <v>5889174</v>
      </c>
      <c r="F4" s="1">
        <f t="shared" si="0"/>
        <v>99736.253022919685</v>
      </c>
      <c r="G4" s="1">
        <f t="shared" si="1"/>
        <v>1.043227665706052</v>
      </c>
      <c r="H4" s="1">
        <f t="shared" si="2"/>
        <v>16268.436464088398</v>
      </c>
    </row>
    <row r="5" spans="1:8" x14ac:dyDescent="0.25">
      <c r="A5" s="2" t="s">
        <v>9</v>
      </c>
      <c r="B5" s="2">
        <v>586</v>
      </c>
      <c r="C5" s="1">
        <v>632</v>
      </c>
      <c r="D5" s="1">
        <v>1951948514892</v>
      </c>
      <c r="E5" s="1">
        <v>6248935</v>
      </c>
      <c r="F5" s="1">
        <f t="shared" si="0"/>
        <v>312364.9893769098</v>
      </c>
      <c r="G5" s="1">
        <f t="shared" si="1"/>
        <v>1.0784982935153584</v>
      </c>
      <c r="H5" s="1">
        <f t="shared" si="2"/>
        <v>9887.5553797468347</v>
      </c>
    </row>
    <row r="6" spans="1:8" x14ac:dyDescent="0.25">
      <c r="A6" s="2" t="s">
        <v>6</v>
      </c>
      <c r="B6" s="2">
        <v>392</v>
      </c>
      <c r="C6" s="1">
        <v>610</v>
      </c>
      <c r="D6" s="1">
        <v>928763347389</v>
      </c>
      <c r="E6" s="1">
        <v>94414880</v>
      </c>
      <c r="F6" s="1">
        <f t="shared" si="0"/>
        <v>9837.0441967304305</v>
      </c>
      <c r="G6" s="1">
        <f t="shared" si="1"/>
        <v>1.5561224489795917</v>
      </c>
      <c r="H6" s="1">
        <f t="shared" si="2"/>
        <v>154778.49180327868</v>
      </c>
    </row>
    <row r="7" spans="1:8" x14ac:dyDescent="0.25">
      <c r="A7" s="2" t="s">
        <v>7</v>
      </c>
      <c r="B7" s="2">
        <v>216</v>
      </c>
      <c r="C7" s="1">
        <v>255</v>
      </c>
      <c r="D7" s="1">
        <v>350986861414</v>
      </c>
      <c r="E7" s="1">
        <v>17258527</v>
      </c>
      <c r="F7" s="1">
        <f t="shared" si="0"/>
        <v>20337.011461870414</v>
      </c>
      <c r="G7" s="1">
        <f t="shared" si="1"/>
        <v>1.1805555555555556</v>
      </c>
      <c r="H7" s="1">
        <f t="shared" si="2"/>
        <v>67680.498039215687</v>
      </c>
    </row>
    <row r="8" spans="1:8" x14ac:dyDescent="0.25">
      <c r="A8" s="2" t="s">
        <v>16</v>
      </c>
      <c r="B8" s="2">
        <v>198</v>
      </c>
      <c r="C8" s="1">
        <v>215</v>
      </c>
      <c r="D8" s="1">
        <v>262369706874</v>
      </c>
      <c r="E8" s="1">
        <v>7146048</v>
      </c>
      <c r="F8" s="1">
        <f t="shared" si="0"/>
        <v>36715.357477867488</v>
      </c>
      <c r="G8" s="1">
        <f t="shared" si="1"/>
        <v>1.0858585858585859</v>
      </c>
      <c r="H8" s="1">
        <f t="shared" si="2"/>
        <v>33237.432558139531</v>
      </c>
    </row>
    <row r="9" spans="1:8" x14ac:dyDescent="0.25">
      <c r="A9" s="2" t="s">
        <v>20</v>
      </c>
      <c r="B9" s="2">
        <v>384</v>
      </c>
      <c r="C9" s="1">
        <v>405</v>
      </c>
      <c r="D9" s="1">
        <v>775746872575</v>
      </c>
      <c r="E9" s="1">
        <v>6389354</v>
      </c>
      <c r="F9" s="1">
        <f t="shared" si="0"/>
        <v>121412.41079692877</v>
      </c>
      <c r="G9" s="1">
        <f t="shared" si="1"/>
        <v>1.0546875</v>
      </c>
      <c r="H9" s="1">
        <f t="shared" si="2"/>
        <v>15776.182716049383</v>
      </c>
    </row>
    <row r="10" spans="1:8" x14ac:dyDescent="0.25">
      <c r="A10" s="2" t="s">
        <v>24</v>
      </c>
      <c r="B10" s="2">
        <v>269</v>
      </c>
      <c r="C10" s="1">
        <v>274</v>
      </c>
      <c r="D10" s="1">
        <v>257775456573</v>
      </c>
      <c r="E10" s="1">
        <v>2322860</v>
      </c>
      <c r="F10" s="1">
        <f>D10/E10</f>
        <v>110973.30729058143</v>
      </c>
      <c r="G10" s="1">
        <f>C10/B10</f>
        <v>1.0185873605947955</v>
      </c>
      <c r="H10" s="1">
        <f t="shared" si="2"/>
        <v>8477.5912408759123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" sqref="H1"/>
    </sheetView>
  </sheetViews>
  <sheetFormatPr baseColWidth="10" defaultRowHeight="26" x14ac:dyDescent="0.25"/>
  <cols>
    <col min="1" max="1" width="13.5" style="1" bestFit="1" customWidth="1"/>
    <col min="2" max="2" width="8.5" style="1" bestFit="1" customWidth="1"/>
    <col min="3" max="3" width="8.5" style="1" customWidth="1"/>
    <col min="4" max="4" width="20.1640625" style="1" bestFit="1" customWidth="1"/>
    <col min="5" max="5" width="15.1640625" style="1" bestFit="1" customWidth="1"/>
    <col min="6" max="7" width="20.1640625" style="1" bestFit="1" customWidth="1"/>
    <col min="8" max="8" width="23.5" style="1" bestFit="1" customWidth="1"/>
    <col min="9" max="16384" width="10.83203125" style="1"/>
  </cols>
  <sheetData>
    <row r="1" spans="1:8" x14ac:dyDescent="0.25">
      <c r="A1" s="1" t="s">
        <v>33</v>
      </c>
      <c r="B1" s="1" t="s">
        <v>30</v>
      </c>
      <c r="C1" s="1" t="s">
        <v>32</v>
      </c>
      <c r="D1" s="2" t="s">
        <v>27</v>
      </c>
      <c r="E1" s="2" t="s">
        <v>28</v>
      </c>
      <c r="F1" s="2" t="s">
        <v>14</v>
      </c>
      <c r="G1" s="2" t="s">
        <v>29</v>
      </c>
      <c r="H1" s="1" t="s">
        <v>34</v>
      </c>
    </row>
    <row r="2" spans="1:8" x14ac:dyDescent="0.25">
      <c r="A2" s="2" t="s">
        <v>3</v>
      </c>
      <c r="B2" s="2">
        <v>306</v>
      </c>
      <c r="C2" s="2">
        <v>323</v>
      </c>
      <c r="D2" s="1">
        <v>142728122727</v>
      </c>
      <c r="E2" s="1">
        <v>6362927</v>
      </c>
      <c r="F2" s="1">
        <f t="shared" ref="F2:F9" si="0">D2/E2</f>
        <v>22431.205438471949</v>
      </c>
      <c r="G2" s="1">
        <f t="shared" ref="G2:G9" si="1">C2/B2</f>
        <v>1.0555555555555556</v>
      </c>
      <c r="H2" s="1">
        <f>E2/C2</f>
        <v>19699.464396284831</v>
      </c>
    </row>
    <row r="3" spans="1:8" x14ac:dyDescent="0.25">
      <c r="A3" s="2" t="s">
        <v>4</v>
      </c>
      <c r="B3" s="2">
        <v>387</v>
      </c>
      <c r="C3" s="2">
        <v>626</v>
      </c>
      <c r="D3" s="1">
        <v>477140489362</v>
      </c>
      <c r="E3" s="1">
        <v>48238503</v>
      </c>
      <c r="F3" s="1">
        <f t="shared" si="0"/>
        <v>9891.2789512145519</v>
      </c>
      <c r="G3" s="1">
        <f t="shared" si="1"/>
        <v>1.6175710594315245</v>
      </c>
      <c r="H3" s="1">
        <f t="shared" ref="H3:H10" si="2">E3/C3</f>
        <v>77058.311501597447</v>
      </c>
    </row>
    <row r="4" spans="1:8" x14ac:dyDescent="0.25">
      <c r="A4" s="2" t="s">
        <v>5</v>
      </c>
      <c r="B4" s="2">
        <v>347</v>
      </c>
      <c r="C4" s="2">
        <v>351</v>
      </c>
      <c r="D4" s="1">
        <v>586740835569</v>
      </c>
      <c r="E4" s="1">
        <v>770239</v>
      </c>
      <c r="F4" s="1">
        <f t="shared" si="0"/>
        <v>761764.64132431627</v>
      </c>
      <c r="G4" s="1">
        <f t="shared" si="1"/>
        <v>1.0115273775216138</v>
      </c>
      <c r="H4" s="1">
        <f t="shared" si="2"/>
        <v>2194.4131054131053</v>
      </c>
    </row>
    <row r="5" spans="1:8" x14ac:dyDescent="0.25">
      <c r="A5" s="2" t="s">
        <v>9</v>
      </c>
      <c r="B5" s="2">
        <v>586</v>
      </c>
      <c r="C5" s="2">
        <v>655</v>
      </c>
      <c r="D5" s="1">
        <v>1950679412543</v>
      </c>
      <c r="E5" s="1">
        <v>3116581</v>
      </c>
      <c r="F5" s="1">
        <f t="shared" si="0"/>
        <v>625903.646509749</v>
      </c>
      <c r="G5" s="1">
        <f t="shared" si="1"/>
        <v>1.1177474402730376</v>
      </c>
      <c r="H5" s="1">
        <f t="shared" si="2"/>
        <v>4758.1389312977099</v>
      </c>
    </row>
    <row r="6" spans="1:8" x14ac:dyDescent="0.25">
      <c r="A6" s="2" t="s">
        <v>6</v>
      </c>
      <c r="B6" s="2">
        <v>392</v>
      </c>
      <c r="C6" s="2">
        <v>550</v>
      </c>
      <c r="D6" s="1">
        <v>920789628431</v>
      </c>
      <c r="E6" s="1">
        <v>38243376</v>
      </c>
      <c r="F6" s="1">
        <f t="shared" si="0"/>
        <v>24077.101049630139</v>
      </c>
      <c r="G6" s="1">
        <f t="shared" si="1"/>
        <v>1.403061224489796</v>
      </c>
      <c r="H6" s="1">
        <f t="shared" si="2"/>
        <v>69533.410909090904</v>
      </c>
    </row>
    <row r="7" spans="1:8" x14ac:dyDescent="0.25">
      <c r="A7" s="2" t="s">
        <v>7</v>
      </c>
      <c r="B7" s="2">
        <v>216</v>
      </c>
      <c r="C7" s="2">
        <v>236</v>
      </c>
      <c r="D7" s="1">
        <v>349831810774</v>
      </c>
      <c r="E7" s="1">
        <v>8650251</v>
      </c>
      <c r="F7" s="1">
        <f t="shared" si="0"/>
        <v>40441.810390704268</v>
      </c>
      <c r="G7" s="1">
        <f t="shared" si="1"/>
        <v>1.0925925925925926</v>
      </c>
      <c r="H7" s="1">
        <f t="shared" si="2"/>
        <v>36653.605932203391</v>
      </c>
    </row>
    <row r="8" spans="1:8" x14ac:dyDescent="0.25">
      <c r="A8" s="2" t="s">
        <v>16</v>
      </c>
      <c r="B8" s="2">
        <v>198</v>
      </c>
      <c r="C8" s="2">
        <v>198</v>
      </c>
      <c r="D8" s="1">
        <v>261464184125</v>
      </c>
      <c r="E8" s="1">
        <v>11957</v>
      </c>
      <c r="F8" s="1">
        <f t="shared" si="0"/>
        <v>21867038.899807643</v>
      </c>
      <c r="G8" s="1">
        <f t="shared" si="1"/>
        <v>1</v>
      </c>
      <c r="H8" s="1">
        <f t="shared" si="2"/>
        <v>60.388888888888886</v>
      </c>
    </row>
    <row r="9" spans="1:8" x14ac:dyDescent="0.25">
      <c r="A9" s="2" t="s">
        <v>20</v>
      </c>
      <c r="B9" s="2">
        <v>384</v>
      </c>
      <c r="C9" s="2">
        <v>384</v>
      </c>
      <c r="D9" s="1">
        <v>775172124689</v>
      </c>
      <c r="E9" s="1">
        <v>26190</v>
      </c>
      <c r="F9" s="1">
        <f t="shared" si="0"/>
        <v>29598019.270294007</v>
      </c>
      <c r="G9" s="1">
        <f t="shared" si="1"/>
        <v>1</v>
      </c>
      <c r="H9" s="1">
        <f t="shared" si="2"/>
        <v>68.203125</v>
      </c>
    </row>
    <row r="10" spans="1:8" x14ac:dyDescent="0.25">
      <c r="A10" s="2" t="s">
        <v>24</v>
      </c>
      <c r="B10" s="2">
        <v>269</v>
      </c>
      <c r="C10" s="2">
        <v>267</v>
      </c>
      <c r="D10" s="1">
        <v>257661527286</v>
      </c>
      <c r="E10" s="1">
        <v>16863</v>
      </c>
      <c r="F10" s="1">
        <f>D10/E10</f>
        <v>15279696.808752891</v>
      </c>
      <c r="G10" s="1">
        <f>C10/B10</f>
        <v>0.99256505576208176</v>
      </c>
      <c r="H10" s="1">
        <f t="shared" si="2"/>
        <v>63.157303370786515</v>
      </c>
    </row>
    <row r="13" spans="1:8" x14ac:dyDescent="0.25">
      <c r="D13" s="2"/>
      <c r="E13" s="2"/>
      <c r="F13" s="2"/>
      <c r="G13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M14" sqref="M14"/>
    </sheetView>
  </sheetViews>
  <sheetFormatPr baseColWidth="10" defaultRowHeight="26" x14ac:dyDescent="0.25"/>
  <cols>
    <col min="1" max="1" width="13.5" style="1" bestFit="1" customWidth="1"/>
    <col min="2" max="3" width="8.5" style="1" bestFit="1" customWidth="1"/>
    <col min="4" max="4" width="20.1640625" style="1" bestFit="1" customWidth="1"/>
    <col min="5" max="5" width="13.5" style="1" bestFit="1" customWidth="1"/>
    <col min="6" max="7" width="20.1640625" style="1" bestFit="1" customWidth="1"/>
    <col min="8" max="8" width="23.5" style="1" bestFit="1" customWidth="1"/>
    <col min="9" max="16384" width="10.83203125" style="1"/>
  </cols>
  <sheetData>
    <row r="1" spans="1:8" x14ac:dyDescent="0.25">
      <c r="A1" s="1" t="s">
        <v>31</v>
      </c>
      <c r="B1" s="1" t="s">
        <v>30</v>
      </c>
      <c r="C1" s="1" t="s">
        <v>32</v>
      </c>
      <c r="D1" s="2" t="s">
        <v>27</v>
      </c>
      <c r="E1" s="2" t="s">
        <v>28</v>
      </c>
      <c r="F1" s="2" t="s">
        <v>14</v>
      </c>
      <c r="G1" s="2" t="s">
        <v>29</v>
      </c>
      <c r="H1" s="1" t="s">
        <v>34</v>
      </c>
    </row>
    <row r="2" spans="1:8" x14ac:dyDescent="0.25">
      <c r="A2" s="2" t="s">
        <v>3</v>
      </c>
      <c r="B2" s="2">
        <v>306</v>
      </c>
      <c r="C2" s="2">
        <v>316</v>
      </c>
      <c r="D2" s="2">
        <v>142074618005</v>
      </c>
      <c r="E2" s="2">
        <v>2979007</v>
      </c>
      <c r="F2" s="2">
        <f t="shared" ref="F2:F9" si="0">D2/E2</f>
        <v>47691.938288496807</v>
      </c>
      <c r="G2" s="2">
        <f t="shared" ref="G2:G9" si="1">C2/B2</f>
        <v>1.0326797385620916</v>
      </c>
      <c r="H2" s="1">
        <f>E2/C2</f>
        <v>9427.2373417721519</v>
      </c>
    </row>
    <row r="3" spans="1:8" x14ac:dyDescent="0.25">
      <c r="A3" s="2" t="s">
        <v>4</v>
      </c>
      <c r="B3" s="2">
        <v>387</v>
      </c>
      <c r="C3" s="2">
        <v>409</v>
      </c>
      <c r="D3" s="2">
        <v>425403221114</v>
      </c>
      <c r="E3" s="2">
        <v>2457432</v>
      </c>
      <c r="F3" s="2">
        <f t="shared" si="0"/>
        <v>173108.84741225801</v>
      </c>
      <c r="G3" s="2">
        <f t="shared" si="1"/>
        <v>1.0568475452196382</v>
      </c>
      <c r="H3" s="1">
        <f t="shared" ref="H3:H10" si="2">E3/C3</f>
        <v>6008.3911980440098</v>
      </c>
    </row>
    <row r="4" spans="1:8" x14ac:dyDescent="0.25">
      <c r="A4" s="2" t="s">
        <v>5</v>
      </c>
      <c r="B4" s="2">
        <v>347</v>
      </c>
      <c r="C4" s="2">
        <v>349</v>
      </c>
      <c r="D4" s="2">
        <v>586608107960</v>
      </c>
      <c r="E4" s="2">
        <v>32513</v>
      </c>
      <c r="F4" s="2">
        <f t="shared" si="0"/>
        <v>18042263.339587241</v>
      </c>
      <c r="G4" s="2">
        <f t="shared" si="1"/>
        <v>1.005763688760807</v>
      </c>
      <c r="H4" s="1">
        <f t="shared" si="2"/>
        <v>93.160458452722068</v>
      </c>
    </row>
    <row r="5" spans="1:8" x14ac:dyDescent="0.25">
      <c r="A5" s="2" t="s">
        <v>9</v>
      </c>
      <c r="B5" s="2">
        <v>586</v>
      </c>
      <c r="C5" s="2">
        <v>599</v>
      </c>
      <c r="D5" s="2">
        <v>1950245647288</v>
      </c>
      <c r="E5" s="2">
        <v>49263</v>
      </c>
      <c r="F5" s="2">
        <f t="shared" si="0"/>
        <v>39588446.649371736</v>
      </c>
      <c r="G5" s="2">
        <f t="shared" si="1"/>
        <v>1.0221843003412969</v>
      </c>
      <c r="H5" s="1">
        <f t="shared" si="2"/>
        <v>82.242070116861441</v>
      </c>
    </row>
    <row r="6" spans="1:8" x14ac:dyDescent="0.25">
      <c r="A6" s="2" t="s">
        <v>6</v>
      </c>
      <c r="B6" s="2">
        <v>392</v>
      </c>
      <c r="C6" s="2">
        <v>449</v>
      </c>
      <c r="D6" s="2">
        <v>919739129671</v>
      </c>
      <c r="E6" s="2">
        <v>9743658</v>
      </c>
      <c r="F6" s="2">
        <f t="shared" si="0"/>
        <v>94393.617845679721</v>
      </c>
      <c r="G6" s="2">
        <f t="shared" si="1"/>
        <v>1.1454081632653061</v>
      </c>
      <c r="H6" s="1">
        <f t="shared" si="2"/>
        <v>21700.797327394208</v>
      </c>
    </row>
    <row r="7" spans="1:8" x14ac:dyDescent="0.25">
      <c r="A7" s="2" t="s">
        <v>7</v>
      </c>
      <c r="B7" s="2">
        <v>216</v>
      </c>
      <c r="C7" s="2">
        <v>217</v>
      </c>
      <c r="D7" s="2">
        <v>348650378808</v>
      </c>
      <c r="E7" s="2">
        <v>17621</v>
      </c>
      <c r="F7" s="2">
        <f t="shared" si="0"/>
        <v>19786072.232449919</v>
      </c>
      <c r="G7" s="2">
        <f t="shared" si="1"/>
        <v>1.0046296296296295</v>
      </c>
      <c r="H7" s="1">
        <f t="shared" si="2"/>
        <v>81.20276497695852</v>
      </c>
    </row>
    <row r="8" spans="1:8" x14ac:dyDescent="0.25">
      <c r="A8" s="2" t="s">
        <v>16</v>
      </c>
      <c r="B8" s="2">
        <v>198</v>
      </c>
      <c r="C8" s="2">
        <v>198</v>
      </c>
      <c r="D8" s="2">
        <v>261503395443</v>
      </c>
      <c r="E8" s="2">
        <v>6011</v>
      </c>
      <c r="F8" s="2">
        <f t="shared" si="0"/>
        <v>43504141.647479624</v>
      </c>
      <c r="G8" s="2">
        <f t="shared" si="1"/>
        <v>1</v>
      </c>
      <c r="H8" s="1">
        <f t="shared" si="2"/>
        <v>30.358585858585858</v>
      </c>
    </row>
    <row r="9" spans="1:8" x14ac:dyDescent="0.25">
      <c r="A9" s="2" t="s">
        <v>20</v>
      </c>
      <c r="B9" s="2">
        <v>384</v>
      </c>
      <c r="C9" s="2">
        <v>384</v>
      </c>
      <c r="D9" s="2">
        <v>775163778741</v>
      </c>
      <c r="E9" s="2">
        <v>13144</v>
      </c>
      <c r="F9" s="2">
        <f t="shared" si="0"/>
        <v>58974724.493381009</v>
      </c>
      <c r="G9" s="2">
        <f t="shared" si="1"/>
        <v>1</v>
      </c>
      <c r="H9" s="1">
        <f t="shared" si="2"/>
        <v>34.229166666666664</v>
      </c>
    </row>
    <row r="10" spans="1:8" x14ac:dyDescent="0.25">
      <c r="A10" s="2" t="s">
        <v>24</v>
      </c>
      <c r="B10" s="2">
        <v>269</v>
      </c>
      <c r="C10" s="2">
        <v>265</v>
      </c>
      <c r="D10" s="2">
        <v>257651259589</v>
      </c>
      <c r="E10" s="2">
        <v>8572</v>
      </c>
      <c r="F10" s="2">
        <f>D10/E10</f>
        <v>30057309.798063461</v>
      </c>
      <c r="G10" s="2">
        <f>C10/B10</f>
        <v>0.98513011152416352</v>
      </c>
      <c r="H10" s="1">
        <f t="shared" si="2"/>
        <v>32.347169811320754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I21" sqref="A1:XFD1048576"/>
    </sheetView>
  </sheetViews>
  <sheetFormatPr baseColWidth="10" defaultRowHeight="26" x14ac:dyDescent="0.25"/>
  <cols>
    <col min="1" max="1" width="13.5" style="1" bestFit="1" customWidth="1"/>
    <col min="2" max="3" width="8.5" style="1" bestFit="1" customWidth="1"/>
    <col min="4" max="4" width="20.1640625" style="1" bestFit="1" customWidth="1"/>
    <col min="5" max="5" width="13.5" style="1" bestFit="1" customWidth="1"/>
    <col min="6" max="7" width="20.1640625" style="1" bestFit="1" customWidth="1"/>
    <col min="8" max="16384" width="10.83203125" style="1"/>
  </cols>
  <sheetData>
    <row r="1" spans="1:7" x14ac:dyDescent="0.25">
      <c r="A1" s="1" t="s">
        <v>31</v>
      </c>
      <c r="B1" s="1" t="s">
        <v>30</v>
      </c>
      <c r="C1" s="1" t="s">
        <v>32</v>
      </c>
      <c r="D1" s="2" t="s">
        <v>27</v>
      </c>
      <c r="E1" s="2" t="s">
        <v>28</v>
      </c>
      <c r="F1" s="2" t="s">
        <v>14</v>
      </c>
      <c r="G1" s="2" t="s">
        <v>29</v>
      </c>
    </row>
    <row r="2" spans="1:7" x14ac:dyDescent="0.25">
      <c r="A2" s="2" t="s">
        <v>3</v>
      </c>
      <c r="B2" s="2">
        <v>306</v>
      </c>
      <c r="C2" s="2">
        <v>313</v>
      </c>
      <c r="D2" s="2">
        <v>141459231659</v>
      </c>
      <c r="E2" s="2">
        <v>1127933</v>
      </c>
      <c r="F2" s="2">
        <f>D2/E2</f>
        <v>125414.56953471527</v>
      </c>
      <c r="G2" s="2">
        <f>C2/B2</f>
        <v>1.022875816993464</v>
      </c>
    </row>
    <row r="3" spans="1:7" x14ac:dyDescent="0.25">
      <c r="A3" s="2" t="s">
        <v>4</v>
      </c>
      <c r="B3" s="2">
        <v>387</v>
      </c>
      <c r="C3" s="2"/>
      <c r="D3" s="2"/>
      <c r="E3" s="2"/>
      <c r="F3" s="2"/>
      <c r="G3" s="2"/>
    </row>
    <row r="4" spans="1:7" x14ac:dyDescent="0.25">
      <c r="A4" s="2" t="s">
        <v>5</v>
      </c>
      <c r="B4" s="2">
        <v>347</v>
      </c>
      <c r="C4" s="2"/>
      <c r="D4" s="2"/>
      <c r="E4" s="2"/>
      <c r="F4" s="2"/>
      <c r="G4" s="2"/>
    </row>
    <row r="5" spans="1:7" x14ac:dyDescent="0.25">
      <c r="A5" s="2" t="s">
        <v>9</v>
      </c>
      <c r="B5" s="2">
        <v>586</v>
      </c>
      <c r="C5" s="2"/>
      <c r="D5" s="2"/>
      <c r="E5" s="2"/>
      <c r="F5" s="2"/>
      <c r="G5" s="2"/>
    </row>
    <row r="6" spans="1:7" x14ac:dyDescent="0.25">
      <c r="A6" s="2" t="s">
        <v>6</v>
      </c>
      <c r="B6" s="2">
        <v>392</v>
      </c>
      <c r="G6" s="2"/>
    </row>
    <row r="7" spans="1:7" x14ac:dyDescent="0.25">
      <c r="A7" s="2" t="s">
        <v>7</v>
      </c>
      <c r="B7" s="2">
        <v>216</v>
      </c>
      <c r="C7" s="2"/>
      <c r="D7" s="2"/>
      <c r="E7" s="2"/>
      <c r="F7" s="2"/>
      <c r="G7" s="2"/>
    </row>
    <row r="8" spans="1:7" x14ac:dyDescent="0.25">
      <c r="A8" s="2" t="s">
        <v>16</v>
      </c>
      <c r="B8" s="2">
        <v>198</v>
      </c>
      <c r="C8" s="2"/>
      <c r="D8" s="2"/>
      <c r="E8" s="2"/>
      <c r="F8" s="2"/>
      <c r="G8" s="2"/>
    </row>
    <row r="9" spans="1:7" x14ac:dyDescent="0.25">
      <c r="A9" s="2" t="s">
        <v>20</v>
      </c>
      <c r="B9" s="2">
        <v>384</v>
      </c>
      <c r="C9" s="2"/>
      <c r="D9" s="2"/>
      <c r="E9" s="2"/>
      <c r="F9" s="2"/>
      <c r="G9" s="2"/>
    </row>
    <row r="10" spans="1:7" x14ac:dyDescent="0.25">
      <c r="A10" s="2" t="s">
        <v>24</v>
      </c>
      <c r="B10" s="2">
        <v>269</v>
      </c>
      <c r="C10" s="2"/>
      <c r="D10" s="2"/>
      <c r="E10" s="2"/>
      <c r="F10" s="2"/>
      <c r="G10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aet_sample_8</vt:lpstr>
      <vt:lpstr>aet_sample_16</vt:lpstr>
      <vt:lpstr>aet_sample_32</vt:lpstr>
      <vt:lpstr>aet_sample_64</vt:lpstr>
      <vt:lpstr>aet_sample_128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2017-02-22T10:22:26Z</dcterms:created>
  <dcterms:modified xsi:type="dcterms:W3CDTF">2017-03-20T07:14:03Z</dcterms:modified>
</cp:coreProperties>
</file>