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21006\MyLocal\aetna\output\"/>
    </mc:Choice>
  </mc:AlternateContent>
  <xr:revisionPtr revIDLastSave="0" documentId="13_ncr:1_{D3C7025A-6FB0-446F-9280-15A86C812789}" xr6:coauthVersionLast="47" xr6:coauthVersionMax="47" xr10:uidLastSave="{00000000-0000-0000-0000-000000000000}"/>
  <bookViews>
    <workbookView xWindow="-120" yWindow="-120" windowWidth="29040" windowHeight="15840" activeTab="4" xr2:uid="{A45CCFF7-76BD-4639-8F3E-F7BA2640CD4D}"/>
  </bookViews>
  <sheets>
    <sheet name="corrmat usage vars" sheetId="3" r:id="rId1"/>
    <sheet name="corrmat insurance vars" sheetId="4" r:id="rId2"/>
    <sheet name="main results" sheetId="5" r:id="rId3"/>
    <sheet name="main results (3)" sheetId="8" r:id="rId4"/>
    <sheet name="base model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4" l="1"/>
  <c r="K25" i="4" s="1"/>
  <c r="K26" i="4" s="1"/>
  <c r="K27" i="4" s="1"/>
  <c r="K23" i="4"/>
  <c r="J23" i="4"/>
  <c r="J24" i="4" s="1"/>
  <c r="J25" i="4" s="1"/>
  <c r="E25" i="3"/>
  <c r="E26" i="3"/>
  <c r="E27" i="3" s="1"/>
</calcChain>
</file>

<file path=xl/sharedStrings.xml><?xml version="1.0" encoding="utf-8"?>
<sst xmlns="http://schemas.openxmlformats.org/spreadsheetml/2006/main" count="482" uniqueCount="197">
  <si>
    <t>adm_h_hhasw</t>
  </si>
  <si>
    <t>adm_h_hossw</t>
  </si>
  <si>
    <t>adm_h_inpsw</t>
  </si>
  <si>
    <t>adm_h_outsw</t>
  </si>
  <si>
    <t>adm_h_pbsw</t>
  </si>
  <si>
    <t>adm_h_snfsw</t>
  </si>
  <si>
    <t>adm_h_actsty</t>
  </si>
  <si>
    <t>adm_h_actday</t>
  </si>
  <si>
    <t>adm_h_snfsty</t>
  </si>
  <si>
    <t>adm_h_snfday</t>
  </si>
  <si>
    <t>adm_h_hhvis</t>
  </si>
  <si>
    <t>adm_h_phyevt</t>
  </si>
  <si>
    <t>var_name</t>
  </si>
  <si>
    <t>var_def</t>
  </si>
  <si>
    <t>1+ HHA visit current year (FFS)</t>
  </si>
  <si>
    <t>1+ hospice bill current yr (FFS)</t>
  </si>
  <si>
    <t>1+ inpatient discharge current yr (FFS)</t>
  </si>
  <si>
    <t>1+ outpatient visit current yr (FFS)</t>
  </si>
  <si>
    <t>1+ PartB claim current yr (FFS)</t>
  </si>
  <si>
    <t>1+ SNF admission current yr (FFS)</t>
  </si>
  <si>
    <t>Number inpatient stays current yr (FFS)</t>
  </si>
  <si>
    <t>Number IP covered days current yr (FFS)</t>
  </si>
  <si>
    <t>Total SNF stays current yr (FFS)</t>
  </si>
  <si>
    <t>Total SNF covered days current yr (FFS)</t>
  </si>
  <si>
    <t>Total HHA visits current yr (FFS)</t>
  </si>
  <si>
    <t>Total office visits in current yr (FFS)</t>
  </si>
  <si>
    <t>adm_h_ghpsw</t>
  </si>
  <si>
    <t>adm_op_mdcd</t>
  </si>
  <si>
    <t>adm_partd</t>
  </si>
  <si>
    <t>ins_d_madv</t>
  </si>
  <si>
    <t>ins_d_privnum</t>
  </si>
  <si>
    <t>ins_d_privnumc</t>
  </si>
  <si>
    <t>ins_d_pvesi</t>
  </si>
  <si>
    <t>ins_d_pvself</t>
  </si>
  <si>
    <t>Medicarestatus code as of 12/31</t>
  </si>
  <si>
    <t>Some group health participation in year</t>
  </si>
  <si>
    <t>adm_h_pdrs</t>
  </si>
  <si>
    <t>RDS Indicator for the year</t>
  </si>
  <si>
    <t>Medicare-Medicaid dual eligibility</t>
  </si>
  <si>
    <t>Dual eligibility flag for the year</t>
  </si>
  <si>
    <t>Fee-for-Service flag for the year</t>
  </si>
  <si>
    <t>MedicareAdvantage flag for the year</t>
  </si>
  <si>
    <t>Part D plan flag for the year</t>
  </si>
  <si>
    <t>Low income subsidy indicator for the yr</t>
  </si>
  <si>
    <t>Premiumsubsidy coverage for the year</t>
  </si>
  <si>
    <t>Enrolledin Medicare Advantage</t>
  </si>
  <si>
    <t>One or more private plans (excl. RDS)</t>
  </si>
  <si>
    <t>Number of private plans (excl. RDS)</t>
  </si>
  <si>
    <t>Has employer-sponsored insurance</t>
  </si>
  <si>
    <t xml:space="preserve">Has self-purchased private insurance  </t>
  </si>
  <si>
    <t>coef</t>
  </si>
  <si>
    <t>pval</t>
  </si>
  <si>
    <t>ins_d_rds</t>
  </si>
  <si>
    <t>Has Retiree Drug Subsidy (RDS)</t>
  </si>
  <si>
    <t>acc_mcworry</t>
  </si>
  <si>
    <t>Worry abt hlth more than others your age</t>
  </si>
  <si>
    <t>acc_mcavoid</t>
  </si>
  <si>
    <t>Do almost anything to avoid going to Dr</t>
  </si>
  <si>
    <t>acc_mcsick</t>
  </si>
  <si>
    <t>When sick - try keeping sickness to self</t>
  </si>
  <si>
    <t>acc_mcdrsoon</t>
  </si>
  <si>
    <t>Usuallygo to Dr as soon as feel bad</t>
  </si>
  <si>
    <t>hlt_disdecsn</t>
  </si>
  <si>
    <t>Difficulty concentrate/remember/decide</t>
  </si>
  <si>
    <t>hlt_diswalk</t>
  </si>
  <si>
    <t>Difficulty walking/stairs</t>
  </si>
  <si>
    <t>hlt_disbath</t>
  </si>
  <si>
    <t>Difficulty dressing/bathing</t>
  </si>
  <si>
    <t>hlt_diserrnd</t>
  </si>
  <si>
    <t>Difficulty doing errands</t>
  </si>
  <si>
    <t>hlt_foodtrbl</t>
  </si>
  <si>
    <t>Difficulty eating solid foods b/c teeth</t>
  </si>
  <si>
    <t>hlt_difstoop</t>
  </si>
  <si>
    <t>Difficulty stooping/crouching/kneeling</t>
  </si>
  <si>
    <t>hlt_diflift</t>
  </si>
  <si>
    <t>Difficulty lifting/carrying 10 pounds</t>
  </si>
  <si>
    <t>hlt_difreach</t>
  </si>
  <si>
    <t>Difficulty extending arms above shoulder</t>
  </si>
  <si>
    <t>hlt_difwrite</t>
  </si>
  <si>
    <t>Difficulty writing/handling object</t>
  </si>
  <si>
    <t>hlt_difwalk</t>
  </si>
  <si>
    <t>Difficulty walking 1/4 mile</t>
  </si>
  <si>
    <t>hlt_d_vigtim</t>
  </si>
  <si>
    <t>Hrs/wk spent doing vigorous activities</t>
  </si>
  <si>
    <t>hlt_d_modtim</t>
  </si>
  <si>
    <t>Hrs/wk spent doing moderate activities</t>
  </si>
  <si>
    <t>hlt_d_mustim</t>
  </si>
  <si>
    <t>Hrs/wk spent increasing muscle strength</t>
  </si>
  <si>
    <t>hlt_d_lstadl</t>
  </si>
  <si>
    <t>Number helpers for listed ADLs/IADLs</t>
  </si>
  <si>
    <t>hlt_edoclast</t>
  </si>
  <si>
    <t>How Longsince Last Eye Exam</t>
  </si>
  <si>
    <t>prv_bptaken</t>
  </si>
  <si>
    <t>prv_bctaken</t>
  </si>
  <si>
    <t>prv_flushot</t>
  </si>
  <si>
    <t>Flu shotfor last winter</t>
  </si>
  <si>
    <t>prv_shingvac</t>
  </si>
  <si>
    <t>Ever hadshingles vaccine</t>
  </si>
  <si>
    <t>prv_pneushot</t>
  </si>
  <si>
    <t>Pneumonia shot (ever)</t>
  </si>
  <si>
    <t>prv_diaevert</t>
  </si>
  <si>
    <t>Ever hada blood test for diabetes</t>
  </si>
  <si>
    <t>prv_colhtest</t>
  </si>
  <si>
    <t>Given home fecal blood test (FOBT)</t>
  </si>
  <si>
    <t>prv_colorect</t>
  </si>
  <si>
    <t>Ever tested for colon cancer</t>
  </si>
  <si>
    <t>prv_everscop</t>
  </si>
  <si>
    <t>Colonoscopy/sigmoidoscopy (ever)</t>
  </si>
  <si>
    <t>prv_wellness</t>
  </si>
  <si>
    <t>Annual wellness since last fall</t>
  </si>
  <si>
    <t>prv_baskoral</t>
  </si>
  <si>
    <t>Ever hadoral cancer exam</t>
  </si>
  <si>
    <t>prv_occexam</t>
  </si>
  <si>
    <t>rsk_smknowal</t>
  </si>
  <si>
    <t>Currently smoke cigarette/cigar/tobacco</t>
  </si>
  <si>
    <t>rsk_d_alcfrq</t>
  </si>
  <si>
    <t>Number of days/month drink alcohol</t>
  </si>
  <si>
    <t>rsk_alcday</t>
  </si>
  <si>
    <t>Number of alcohol drinks/day (past yr)</t>
  </si>
  <si>
    <t>rsk_ffdrnk</t>
  </si>
  <si>
    <t>Number days/mo has 5/4+ drinks (past yr)</t>
  </si>
  <si>
    <t>hou_hramps</t>
  </si>
  <si>
    <t>Ramps atEntrances</t>
  </si>
  <si>
    <t>hou_hbathrm</t>
  </si>
  <si>
    <t>Does SPBathroom have Modifications</t>
  </si>
  <si>
    <t>hou_hrailing</t>
  </si>
  <si>
    <t>SpecialRailing in Housing</t>
  </si>
  <si>
    <t>hou_perkitch</t>
  </si>
  <si>
    <t>SP HaveKitchen</t>
  </si>
  <si>
    <t>adm_h_medsta_recode</t>
  </si>
  <si>
    <t>adm_dual_flag_yr_recode</t>
  </si>
  <si>
    <t>adm_ffs_flag_yr_recode</t>
  </si>
  <si>
    <t>adm_ma_flag_yr_recode</t>
  </si>
  <si>
    <t>adm_lis_flag_yr_recode</t>
  </si>
  <si>
    <t>adm_prem_amt_yr_recode</t>
  </si>
  <si>
    <t>adm_h_pdrs_recode</t>
  </si>
  <si>
    <t>hlt_foodtrbl_recode</t>
  </si>
  <si>
    <t>hlt_difstoop_recode</t>
  </si>
  <si>
    <t>hlt_diflift_recode</t>
  </si>
  <si>
    <t>hlt_difreach_recode</t>
  </si>
  <si>
    <t>hlt_difwrite_recode</t>
  </si>
  <si>
    <t>hlt_difwalk_recode</t>
  </si>
  <si>
    <t>hlt_edoclast_recode</t>
  </si>
  <si>
    <t>prv_bptaken_recode</t>
  </si>
  <si>
    <t>prv_bctaken_recode</t>
  </si>
  <si>
    <t>prv_occexam_recode</t>
  </si>
  <si>
    <t>rsk_alcday_recode</t>
  </si>
  <si>
    <t>rsk_ffdrnk_recode</t>
  </si>
  <si>
    <t>test_var</t>
  </si>
  <si>
    <t>mean</t>
  </si>
  <si>
    <t>&lt; 1 yr since blood cholesterol taken</t>
  </si>
  <si>
    <t>&lt; 6 mos since BP taken</t>
  </si>
  <si>
    <t>Oral/mouth cancer exam in past yr</t>
  </si>
  <si>
    <t>var</t>
  </si>
  <si>
    <t>z</t>
  </si>
  <si>
    <t>P&gt;|z|</t>
  </si>
  <si>
    <t>const</t>
  </si>
  <si>
    <t>dem_age</t>
  </si>
  <si>
    <t>dem_sex</t>
  </si>
  <si>
    <t>dem_edu</t>
  </si>
  <si>
    <t>dem_income</t>
  </si>
  <si>
    <t>dem_armed</t>
  </si>
  <si>
    <t>dem_cbsa</t>
  </si>
  <si>
    <t>dem_ipr_ind</t>
  </si>
  <si>
    <t>dem_race_cat_3</t>
  </si>
  <si>
    <t>dem_race_cat_2</t>
  </si>
  <si>
    <t>dem_race_cat_4</t>
  </si>
  <si>
    <t>dem_marsta_cat_3</t>
  </si>
  <si>
    <t>dem_marsta_cat_2</t>
  </si>
  <si>
    <t>dem_marsta_cat_4</t>
  </si>
  <si>
    <t>acc_hctroubl</t>
  </si>
  <si>
    <t>acc_hcdelay</t>
  </si>
  <si>
    <t>acc_payprob</t>
  </si>
  <si>
    <t>hlt_genhelth</t>
  </si>
  <si>
    <t>hlt_comphlth</t>
  </si>
  <si>
    <t>hlt_helmtact_recode</t>
  </si>
  <si>
    <t>hlt_func_lim</t>
  </si>
  <si>
    <t>n_health_conditions</t>
  </si>
  <si>
    <t>hlt_dtblgtpl</t>
  </si>
  <si>
    <t>hlt_daskride</t>
  </si>
  <si>
    <t>hlt_dgivupdr_recode</t>
  </si>
  <si>
    <t>hlt_dlimdriv_recode</t>
  </si>
  <si>
    <t>hlt_dusetrns</t>
  </si>
  <si>
    <t>hlt_ectroub_recode</t>
  </si>
  <si>
    <t>hlt_edocexam</t>
  </si>
  <si>
    <t>hlt_edocdlat</t>
  </si>
  <si>
    <t>hlt_ecatarac</t>
  </si>
  <si>
    <t>hlt_hctroub_recode</t>
  </si>
  <si>
    <t>prv_diarisk</t>
  </si>
  <si>
    <t>prv_colhear</t>
  </si>
  <si>
    <t>prv_colscrns</t>
  </si>
  <si>
    <t>rsk_evrsmkal</t>
  </si>
  <si>
    <t>rsk_alclife</t>
  </si>
  <si>
    <t>hou_d_hhlt50</t>
  </si>
  <si>
    <t>hou_d_comphh_cat_5</t>
  </si>
  <si>
    <t>hou_dwelling_cat_3.0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</si>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</sst>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vertical="center" wrapText="1"/>
    </xf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2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57F12F-A15D-4A27-8A3B-C43A17B81C9D}" name="Table14" displayName="Table14" ref="A1:F14" totalsRowShown="0" headerRowDxfId="14" dataDxfId="13">
  <autoFilter ref="A1:F14" xr:uid="{B684602D-5A84-4B37-BFC9-4CC175BB5DDA}"/>
  <tableColumns count="6">
    <tableColumn id="1" xr3:uid="{DA8BB231-67A1-4594-9837-B8AF89B6593A}" name="var_name" dataDxfId="12"/>
    <tableColumn id="2" xr3:uid="{79606A1D-0652-4933-A30E-C7842E4A1336}" name="test_var" dataDxfId="11"/>
    <tableColumn id="3" xr3:uid="{6850E184-65F8-4F39-A72A-A392FC13B31C}" name="var_def" dataDxfId="10"/>
    <tableColumn id="4" xr3:uid="{F00FEA03-9BC3-43DC-A5F6-D91223B4EE79}" name="mean" dataDxfId="9"/>
    <tableColumn id="5" xr3:uid="{D566E625-FBAA-4997-B32A-2650473771DA}" name="coef" dataDxfId="8"/>
    <tableColumn id="6" xr3:uid="{2446F360-2AC2-4433-B029-0B46A4B65225}" name="pval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C859-98DC-42B4-97A4-F91C75428BB2}">
  <dimension ref="A1:M28"/>
  <sheetViews>
    <sheetView workbookViewId="0">
      <selection activeCell="I18" sqref="I18"/>
    </sheetView>
  </sheetViews>
  <sheetFormatPr defaultRowHeight="15" x14ac:dyDescent="0.25"/>
  <cols>
    <col min="1" max="13" width="13.85546875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0</v>
      </c>
      <c r="B2">
        <v>1</v>
      </c>
      <c r="C2">
        <v>0.1106</v>
      </c>
      <c r="D2">
        <v>0.43569999999999998</v>
      </c>
      <c r="E2">
        <v>0.19739999999999999</v>
      </c>
      <c r="F2">
        <v>0.1908</v>
      </c>
      <c r="G2">
        <v>0.34660000000000002</v>
      </c>
      <c r="H2">
        <v>0.45540000000000003</v>
      </c>
      <c r="I2">
        <v>0.47870000000000001</v>
      </c>
      <c r="J2">
        <v>0.33700000000000002</v>
      </c>
      <c r="K2">
        <v>0.3478</v>
      </c>
      <c r="L2">
        <v>1</v>
      </c>
      <c r="M2">
        <v>0.23960000000000001</v>
      </c>
    </row>
    <row r="3" spans="1:13" x14ac:dyDescent="0.25">
      <c r="A3" t="s">
        <v>1</v>
      </c>
      <c r="B3">
        <v>0.1106</v>
      </c>
      <c r="C3">
        <v>1</v>
      </c>
      <c r="D3">
        <v>9.3399999999999997E-2</v>
      </c>
      <c r="E3">
        <v>1.2E-2</v>
      </c>
      <c r="F3">
        <v>3.8800000000000001E-2</v>
      </c>
      <c r="G3">
        <v>5.9299999999999999E-2</v>
      </c>
      <c r="H3">
        <v>9.8000000000000004E-2</v>
      </c>
      <c r="I3">
        <v>9.7600000000000006E-2</v>
      </c>
      <c r="J3">
        <v>7.2700000000000001E-2</v>
      </c>
      <c r="K3">
        <v>5.96E-2</v>
      </c>
      <c r="L3">
        <v>0.1106</v>
      </c>
      <c r="M3">
        <v>1.2999999999999999E-2</v>
      </c>
    </row>
    <row r="4" spans="1:13" x14ac:dyDescent="0.25">
      <c r="A4" t="s">
        <v>2</v>
      </c>
      <c r="B4">
        <v>0.43569999999999998</v>
      </c>
      <c r="C4">
        <v>9.3399999999999997E-2</v>
      </c>
      <c r="D4">
        <v>1</v>
      </c>
      <c r="E4">
        <v>0.2762</v>
      </c>
      <c r="F4">
        <v>0.25140000000000001</v>
      </c>
      <c r="G4">
        <v>0.34160000000000001</v>
      </c>
      <c r="H4">
        <v>0.85580000000000001</v>
      </c>
      <c r="I4">
        <v>0.874</v>
      </c>
      <c r="J4">
        <v>0.32669999999999999</v>
      </c>
      <c r="K4">
        <v>0.34010000000000001</v>
      </c>
      <c r="L4">
        <v>0.43569999999999998</v>
      </c>
      <c r="M4">
        <v>0.32029999999999997</v>
      </c>
    </row>
    <row r="5" spans="1:13" x14ac:dyDescent="0.25">
      <c r="A5" t="s">
        <v>3</v>
      </c>
      <c r="B5">
        <v>0.19739999999999999</v>
      </c>
      <c r="C5">
        <v>1.2E-2</v>
      </c>
      <c r="D5">
        <v>0.2762</v>
      </c>
      <c r="E5">
        <v>1</v>
      </c>
      <c r="F5">
        <v>0.76859999999999995</v>
      </c>
      <c r="G5">
        <v>0.10489999999999999</v>
      </c>
      <c r="H5">
        <v>0.2447</v>
      </c>
      <c r="I5">
        <v>0.24779999999999999</v>
      </c>
      <c r="J5">
        <v>0.10100000000000001</v>
      </c>
      <c r="K5">
        <v>0.1043</v>
      </c>
      <c r="L5">
        <v>0.19739999999999999</v>
      </c>
      <c r="M5">
        <v>0.62849999999999995</v>
      </c>
    </row>
    <row r="6" spans="1:13" x14ac:dyDescent="0.25">
      <c r="A6" t="s">
        <v>4</v>
      </c>
      <c r="B6">
        <v>0.1908</v>
      </c>
      <c r="C6">
        <v>3.8800000000000001E-2</v>
      </c>
      <c r="D6">
        <v>0.25140000000000001</v>
      </c>
      <c r="E6">
        <v>0.76859999999999995</v>
      </c>
      <c r="F6">
        <v>1</v>
      </c>
      <c r="G6">
        <v>0.1008</v>
      </c>
      <c r="H6">
        <v>0.21779999999999999</v>
      </c>
      <c r="I6">
        <v>0.22600000000000001</v>
      </c>
      <c r="J6">
        <v>9.7000000000000003E-2</v>
      </c>
      <c r="K6">
        <v>0.10050000000000001</v>
      </c>
      <c r="L6">
        <v>0.1908</v>
      </c>
      <c r="M6">
        <v>0.70209999999999995</v>
      </c>
    </row>
    <row r="7" spans="1:13" x14ac:dyDescent="0.25">
      <c r="A7" t="s">
        <v>5</v>
      </c>
      <c r="B7">
        <v>0.34660000000000002</v>
      </c>
      <c r="C7">
        <v>5.9299999999999999E-2</v>
      </c>
      <c r="D7">
        <v>0.34160000000000001</v>
      </c>
      <c r="E7">
        <v>0.10489999999999999</v>
      </c>
      <c r="F7">
        <v>0.1008</v>
      </c>
      <c r="G7">
        <v>1</v>
      </c>
      <c r="H7">
        <v>0.39629999999999999</v>
      </c>
      <c r="I7">
        <v>0.41260000000000002</v>
      </c>
      <c r="J7">
        <v>0.9526</v>
      </c>
      <c r="K7">
        <v>0.99680000000000002</v>
      </c>
      <c r="L7">
        <v>0.34660000000000002</v>
      </c>
      <c r="M7">
        <v>0.1074</v>
      </c>
    </row>
    <row r="8" spans="1:13" x14ac:dyDescent="0.25">
      <c r="A8" t="s">
        <v>6</v>
      </c>
      <c r="B8">
        <v>0.45540000000000003</v>
      </c>
      <c r="C8">
        <v>9.8000000000000004E-2</v>
      </c>
      <c r="D8">
        <v>0.85580000000000001</v>
      </c>
      <c r="E8">
        <v>0.2447</v>
      </c>
      <c r="F8">
        <v>0.21779999999999999</v>
      </c>
      <c r="G8">
        <v>0.39629999999999999</v>
      </c>
      <c r="H8">
        <v>1</v>
      </c>
      <c r="I8">
        <v>0.87070000000000003</v>
      </c>
      <c r="J8">
        <v>0.41560000000000002</v>
      </c>
      <c r="K8">
        <v>0.39419999999999999</v>
      </c>
      <c r="L8">
        <v>0.45540000000000003</v>
      </c>
      <c r="M8">
        <v>0.30620000000000003</v>
      </c>
    </row>
    <row r="9" spans="1:13" x14ac:dyDescent="0.25">
      <c r="A9" t="s">
        <v>7</v>
      </c>
      <c r="B9">
        <v>0.47870000000000001</v>
      </c>
      <c r="C9">
        <v>9.7600000000000006E-2</v>
      </c>
      <c r="D9">
        <v>0.874</v>
      </c>
      <c r="E9">
        <v>0.24779999999999999</v>
      </c>
      <c r="F9">
        <v>0.22600000000000001</v>
      </c>
      <c r="G9">
        <v>0.41260000000000002</v>
      </c>
      <c r="H9">
        <v>0.87070000000000003</v>
      </c>
      <c r="I9">
        <v>1</v>
      </c>
      <c r="J9">
        <v>0.39829999999999999</v>
      </c>
      <c r="K9">
        <v>0.41039999999999999</v>
      </c>
      <c r="L9">
        <v>0.47870000000000001</v>
      </c>
      <c r="M9">
        <v>0.29799999999999999</v>
      </c>
    </row>
    <row r="10" spans="1:13" x14ac:dyDescent="0.25">
      <c r="A10" t="s">
        <v>8</v>
      </c>
      <c r="B10">
        <v>0.33700000000000002</v>
      </c>
      <c r="C10">
        <v>7.2700000000000001E-2</v>
      </c>
      <c r="D10">
        <v>0.32669999999999999</v>
      </c>
      <c r="E10">
        <v>0.10100000000000001</v>
      </c>
      <c r="F10">
        <v>9.7000000000000003E-2</v>
      </c>
      <c r="G10" s="4">
        <v>0.9526</v>
      </c>
      <c r="H10">
        <v>0.41560000000000002</v>
      </c>
      <c r="I10">
        <v>0.39829999999999999</v>
      </c>
      <c r="J10">
        <v>1</v>
      </c>
      <c r="K10">
        <v>0.95040000000000002</v>
      </c>
      <c r="L10">
        <v>0.33700000000000002</v>
      </c>
      <c r="M10">
        <v>0.10630000000000001</v>
      </c>
    </row>
    <row r="11" spans="1:13" x14ac:dyDescent="0.25">
      <c r="A11" t="s">
        <v>9</v>
      </c>
      <c r="B11">
        <v>0.3478</v>
      </c>
      <c r="C11">
        <v>5.96E-2</v>
      </c>
      <c r="D11">
        <v>0.34010000000000001</v>
      </c>
      <c r="E11">
        <v>0.1043</v>
      </c>
      <c r="F11">
        <v>0.10050000000000001</v>
      </c>
      <c r="G11" s="4">
        <v>0.99680000000000002</v>
      </c>
      <c r="H11">
        <v>0.39419999999999999</v>
      </c>
      <c r="I11">
        <v>0.41039999999999999</v>
      </c>
      <c r="J11">
        <v>0.95040000000000002</v>
      </c>
      <c r="K11">
        <v>1</v>
      </c>
      <c r="L11">
        <v>0.3478</v>
      </c>
      <c r="M11">
        <v>0.1066</v>
      </c>
    </row>
    <row r="12" spans="1:13" x14ac:dyDescent="0.25">
      <c r="A12" t="s">
        <v>10</v>
      </c>
      <c r="B12">
        <v>1</v>
      </c>
      <c r="C12">
        <v>0.1106</v>
      </c>
      <c r="D12">
        <v>0.43569999999999998</v>
      </c>
      <c r="E12">
        <v>0.19739999999999999</v>
      </c>
      <c r="F12">
        <v>0.1908</v>
      </c>
      <c r="G12">
        <v>0.34660000000000002</v>
      </c>
      <c r="H12">
        <v>0.45540000000000003</v>
      </c>
      <c r="I12">
        <v>0.47870000000000001</v>
      </c>
      <c r="J12">
        <v>0.33700000000000002</v>
      </c>
      <c r="K12">
        <v>0.3478</v>
      </c>
      <c r="L12">
        <v>1</v>
      </c>
      <c r="M12">
        <v>0.23960000000000001</v>
      </c>
    </row>
    <row r="13" spans="1:13" x14ac:dyDescent="0.25">
      <c r="A13" t="s">
        <v>11</v>
      </c>
      <c r="B13">
        <v>0.23960000000000001</v>
      </c>
      <c r="C13">
        <v>1.2999999999999999E-2</v>
      </c>
      <c r="D13">
        <v>0.32029999999999997</v>
      </c>
      <c r="E13">
        <v>0.62849999999999995</v>
      </c>
      <c r="F13">
        <v>0.70209999999999995</v>
      </c>
      <c r="G13">
        <v>0.1074</v>
      </c>
      <c r="H13">
        <v>0.30620000000000003</v>
      </c>
      <c r="I13">
        <v>0.29799999999999999</v>
      </c>
      <c r="J13">
        <v>0.10630000000000001</v>
      </c>
      <c r="K13">
        <v>0.1066</v>
      </c>
      <c r="L13">
        <v>0.23960000000000001</v>
      </c>
      <c r="M13">
        <v>1</v>
      </c>
    </row>
    <row r="16" spans="1:13" x14ac:dyDescent="0.25">
      <c r="A16" t="s">
        <v>12</v>
      </c>
      <c r="B16" t="s">
        <v>13</v>
      </c>
    </row>
    <row r="17" spans="1:5" x14ac:dyDescent="0.25">
      <c r="A17" s="4" t="s">
        <v>0</v>
      </c>
      <c r="B17" t="s">
        <v>14</v>
      </c>
    </row>
    <row r="18" spans="1:5" x14ac:dyDescent="0.25">
      <c r="A18" t="s">
        <v>1</v>
      </c>
      <c r="B18" t="s">
        <v>15</v>
      </c>
    </row>
    <row r="19" spans="1:5" x14ac:dyDescent="0.25">
      <c r="A19" t="s">
        <v>2</v>
      </c>
      <c r="B19" t="s">
        <v>16</v>
      </c>
    </row>
    <row r="20" spans="1:5" x14ac:dyDescent="0.25">
      <c r="A20" t="s">
        <v>3</v>
      </c>
      <c r="B20" t="s">
        <v>17</v>
      </c>
    </row>
    <row r="21" spans="1:5" x14ac:dyDescent="0.25">
      <c r="A21" t="s">
        <v>4</v>
      </c>
      <c r="B21" t="s">
        <v>18</v>
      </c>
    </row>
    <row r="22" spans="1:5" x14ac:dyDescent="0.25">
      <c r="A22" s="5" t="s">
        <v>5</v>
      </c>
      <c r="B22" t="s">
        <v>19</v>
      </c>
    </row>
    <row r="23" spans="1:5" x14ac:dyDescent="0.25">
      <c r="A23" t="s">
        <v>6</v>
      </c>
      <c r="B23" t="s">
        <v>20</v>
      </c>
    </row>
    <row r="24" spans="1:5" x14ac:dyDescent="0.25">
      <c r="A24" t="s">
        <v>7</v>
      </c>
      <c r="B24" t="s">
        <v>21</v>
      </c>
    </row>
    <row r="25" spans="1:5" x14ac:dyDescent="0.25">
      <c r="A25" s="5" t="s">
        <v>8</v>
      </c>
      <c r="B25" t="s">
        <v>22</v>
      </c>
      <c r="E25" t="str">
        <f>E24&amp;"'"&amp;A25&amp;"', "</f>
        <v xml:space="preserve">'adm_h_snfsty', </v>
      </c>
    </row>
    <row r="26" spans="1:5" x14ac:dyDescent="0.25">
      <c r="A26" s="5" t="s">
        <v>9</v>
      </c>
      <c r="B26" t="s">
        <v>23</v>
      </c>
      <c r="E26" t="str">
        <f t="shared" ref="E26:E27" si="0">E25&amp;"'"&amp;A26&amp;", "</f>
        <v xml:space="preserve">'adm_h_snfsty', 'adm_h_snfday, </v>
      </c>
    </row>
    <row r="27" spans="1:5" x14ac:dyDescent="0.25">
      <c r="A27" s="4" t="s">
        <v>10</v>
      </c>
      <c r="B27" t="s">
        <v>24</v>
      </c>
      <c r="E27" t="str">
        <f t="shared" si="0"/>
        <v xml:space="preserve">'adm_h_snfsty', 'adm_h_snfday, 'adm_h_hhvis, </v>
      </c>
    </row>
    <row r="28" spans="1:5" x14ac:dyDescent="0.25">
      <c r="A28" t="s">
        <v>11</v>
      </c>
      <c r="B28" t="s">
        <v>25</v>
      </c>
    </row>
  </sheetData>
  <conditionalFormatting sqref="B2:M13">
    <cfRule type="cellIs" dxfId="6" priority="1" operator="greaterThan">
      <formula>0.9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CAB4A-7C0C-48D1-B930-40FFA7B398EB}">
  <dimension ref="A1:O31"/>
  <sheetViews>
    <sheetView workbookViewId="0">
      <selection activeCell="K27" sqref="K27"/>
    </sheetView>
  </sheetViews>
  <sheetFormatPr defaultRowHeight="15" x14ac:dyDescent="0.25"/>
  <cols>
    <col min="1" max="1" width="27.140625" customWidth="1"/>
    <col min="7" max="7" width="19.85546875" customWidth="1"/>
  </cols>
  <sheetData>
    <row r="1" spans="1:15" x14ac:dyDescent="0.25">
      <c r="B1" t="s">
        <v>129</v>
      </c>
      <c r="C1" t="s">
        <v>26</v>
      </c>
      <c r="D1" t="s">
        <v>27</v>
      </c>
      <c r="E1" t="s">
        <v>130</v>
      </c>
      <c r="F1" t="s">
        <v>131</v>
      </c>
      <c r="G1" t="s">
        <v>132</v>
      </c>
      <c r="H1" t="s">
        <v>28</v>
      </c>
      <c r="I1" t="s">
        <v>133</v>
      </c>
      <c r="J1" t="s">
        <v>134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1:15" x14ac:dyDescent="0.25">
      <c r="A2" t="s">
        <v>129</v>
      </c>
      <c r="B2">
        <v>1</v>
      </c>
      <c r="C2">
        <v>-1.7500000000000002E-2</v>
      </c>
      <c r="D2">
        <v>0.3674</v>
      </c>
      <c r="E2">
        <v>-0.44879999999999998</v>
      </c>
      <c r="F2">
        <v>-3.8800000000000001E-2</v>
      </c>
      <c r="G2">
        <v>1.7500000000000002E-2</v>
      </c>
      <c r="H2">
        <v>5.9499999999999997E-2</v>
      </c>
      <c r="I2">
        <v>-0.45440000000000003</v>
      </c>
      <c r="J2">
        <v>-0.45440000000000003</v>
      </c>
      <c r="K2">
        <v>-1.7500000000000002E-2</v>
      </c>
      <c r="L2">
        <v>-0.2248</v>
      </c>
      <c r="M2">
        <v>-0.18659999999999999</v>
      </c>
      <c r="N2">
        <v>-0.1072</v>
      </c>
      <c r="O2">
        <v>-0.17749999999999999</v>
      </c>
    </row>
    <row r="3" spans="1:15" x14ac:dyDescent="0.25">
      <c r="A3" t="s">
        <v>26</v>
      </c>
      <c r="B3">
        <v>-1.7500000000000002E-2</v>
      </c>
      <c r="C3">
        <v>1</v>
      </c>
      <c r="D3">
        <v>0.1056</v>
      </c>
      <c r="E3">
        <v>-9.4600000000000004E-2</v>
      </c>
      <c r="F3">
        <v>0.9607</v>
      </c>
      <c r="G3">
        <v>-1</v>
      </c>
      <c r="H3">
        <v>0.3664</v>
      </c>
      <c r="I3">
        <v>-0.1169</v>
      </c>
      <c r="J3">
        <v>-0.1169</v>
      </c>
      <c r="K3">
        <v>1</v>
      </c>
      <c r="L3">
        <v>-0.47960000000000003</v>
      </c>
      <c r="M3">
        <v>-0.41930000000000001</v>
      </c>
      <c r="N3">
        <v>-0.24740000000000001</v>
      </c>
      <c r="O3">
        <v>-0.35360000000000003</v>
      </c>
    </row>
    <row r="4" spans="1:15" x14ac:dyDescent="0.25">
      <c r="A4" t="s">
        <v>27</v>
      </c>
      <c r="B4">
        <v>0.3674</v>
      </c>
      <c r="C4">
        <v>0.1056</v>
      </c>
      <c r="D4">
        <v>1</v>
      </c>
      <c r="E4">
        <v>-0.87080000000000002</v>
      </c>
      <c r="F4">
        <v>7.8799999999999995E-2</v>
      </c>
      <c r="G4">
        <v>-0.1056</v>
      </c>
      <c r="H4">
        <v>0.20810000000000001</v>
      </c>
      <c r="I4">
        <v>-0.78539999999999999</v>
      </c>
      <c r="J4">
        <v>-0.78539999999999999</v>
      </c>
      <c r="K4">
        <v>0.1056</v>
      </c>
      <c r="L4">
        <v>-0.32019999999999998</v>
      </c>
      <c r="M4">
        <v>-0.28070000000000001</v>
      </c>
      <c r="N4">
        <v>-0.21779999999999999</v>
      </c>
      <c r="O4">
        <v>-0.1855</v>
      </c>
    </row>
    <row r="5" spans="1:15" x14ac:dyDescent="0.25">
      <c r="A5" t="s">
        <v>130</v>
      </c>
      <c r="B5">
        <v>-0.44879999999999998</v>
      </c>
      <c r="C5">
        <v>-9.4600000000000004E-2</v>
      </c>
      <c r="D5">
        <v>-0.87080000000000002</v>
      </c>
      <c r="E5">
        <v>1</v>
      </c>
      <c r="F5">
        <v>-6.3E-2</v>
      </c>
      <c r="G5">
        <v>9.4600000000000004E-2</v>
      </c>
      <c r="H5">
        <v>-0.2394</v>
      </c>
      <c r="I5">
        <v>0.90180000000000005</v>
      </c>
      <c r="J5">
        <v>0.90180000000000005</v>
      </c>
      <c r="K5">
        <v>-9.4600000000000004E-2</v>
      </c>
      <c r="L5">
        <v>0.36430000000000001</v>
      </c>
      <c r="M5">
        <v>0.31819999999999998</v>
      </c>
      <c r="N5">
        <v>0.24279999999999999</v>
      </c>
      <c r="O5">
        <v>0.2152</v>
      </c>
    </row>
    <row r="6" spans="1:15" x14ac:dyDescent="0.25">
      <c r="A6" t="s">
        <v>131</v>
      </c>
      <c r="B6">
        <v>-3.8800000000000001E-2</v>
      </c>
      <c r="C6">
        <v>0.9607</v>
      </c>
      <c r="D6">
        <v>7.8799999999999995E-2</v>
      </c>
      <c r="E6">
        <v>-6.3E-2</v>
      </c>
      <c r="F6">
        <v>1</v>
      </c>
      <c r="G6">
        <v>-0.9607</v>
      </c>
      <c r="H6">
        <v>0.35310000000000002</v>
      </c>
      <c r="I6">
        <v>-8.5500000000000007E-2</v>
      </c>
      <c r="J6">
        <v>-8.5500000000000007E-2</v>
      </c>
      <c r="K6">
        <v>0.9607</v>
      </c>
      <c r="L6">
        <v>-0.46899999999999997</v>
      </c>
      <c r="M6">
        <v>-0.41020000000000001</v>
      </c>
      <c r="N6">
        <v>-0.2427</v>
      </c>
      <c r="O6">
        <v>-0.34460000000000002</v>
      </c>
    </row>
    <row r="7" spans="1:15" x14ac:dyDescent="0.25">
      <c r="A7" t="s">
        <v>132</v>
      </c>
      <c r="B7">
        <v>1.7500000000000002E-2</v>
      </c>
      <c r="C7">
        <v>-1</v>
      </c>
      <c r="D7">
        <v>-0.1056</v>
      </c>
      <c r="E7">
        <v>9.4600000000000004E-2</v>
      </c>
      <c r="F7">
        <v>-0.9607</v>
      </c>
      <c r="G7">
        <v>1</v>
      </c>
      <c r="H7">
        <v>-0.3664</v>
      </c>
      <c r="I7">
        <v>0.1169</v>
      </c>
      <c r="J7">
        <v>0.1169</v>
      </c>
      <c r="K7">
        <v>-1</v>
      </c>
      <c r="L7">
        <v>0.47960000000000003</v>
      </c>
      <c r="M7">
        <v>0.41930000000000001</v>
      </c>
      <c r="N7">
        <v>0.24740000000000001</v>
      </c>
      <c r="O7">
        <v>0.35360000000000003</v>
      </c>
    </row>
    <row r="8" spans="1:15" x14ac:dyDescent="0.25">
      <c r="A8" t="s">
        <v>28</v>
      </c>
      <c r="B8">
        <v>5.9499999999999997E-2</v>
      </c>
      <c r="C8">
        <v>0.3664</v>
      </c>
      <c r="D8">
        <v>0.20810000000000001</v>
      </c>
      <c r="E8">
        <v>-0.2394</v>
      </c>
      <c r="F8">
        <v>0.35310000000000002</v>
      </c>
      <c r="G8">
        <v>-0.3664</v>
      </c>
      <c r="H8">
        <v>1</v>
      </c>
      <c r="I8">
        <v>-0.26850000000000002</v>
      </c>
      <c r="J8">
        <v>-0.26850000000000002</v>
      </c>
      <c r="K8">
        <v>0.3664</v>
      </c>
      <c r="L8">
        <v>-0.1739</v>
      </c>
      <c r="M8">
        <v>-0.16839999999999999</v>
      </c>
      <c r="N8">
        <v>-0.31890000000000002</v>
      </c>
      <c r="O8">
        <v>0.106</v>
      </c>
    </row>
    <row r="9" spans="1:15" x14ac:dyDescent="0.25">
      <c r="A9" t="s">
        <v>133</v>
      </c>
      <c r="B9">
        <v>-0.45440000000000003</v>
      </c>
      <c r="C9">
        <v>-0.1169</v>
      </c>
      <c r="D9">
        <v>-0.78539999999999999</v>
      </c>
      <c r="E9">
        <v>0.90180000000000005</v>
      </c>
      <c r="F9">
        <v>-8.5500000000000007E-2</v>
      </c>
      <c r="G9">
        <v>0.1169</v>
      </c>
      <c r="H9">
        <v>-0.26850000000000002</v>
      </c>
      <c r="I9">
        <v>1</v>
      </c>
      <c r="J9">
        <v>1</v>
      </c>
      <c r="K9">
        <v>-0.1169</v>
      </c>
      <c r="L9">
        <v>0.38200000000000001</v>
      </c>
      <c r="M9">
        <v>0.33650000000000002</v>
      </c>
      <c r="N9">
        <v>0.26500000000000001</v>
      </c>
      <c r="O9">
        <v>0.21629999999999999</v>
      </c>
    </row>
    <row r="10" spans="1:15" x14ac:dyDescent="0.25">
      <c r="A10" t="s">
        <v>134</v>
      </c>
      <c r="B10">
        <v>-0.45440000000000003</v>
      </c>
      <c r="C10">
        <v>-0.1169</v>
      </c>
      <c r="D10">
        <v>-0.78539999999999999</v>
      </c>
      <c r="E10">
        <v>0.90180000000000005</v>
      </c>
      <c r="F10">
        <v>-8.5500000000000007E-2</v>
      </c>
      <c r="G10">
        <v>0.1169</v>
      </c>
      <c r="H10">
        <v>-0.26850000000000002</v>
      </c>
      <c r="I10">
        <v>1</v>
      </c>
      <c r="J10">
        <v>1</v>
      </c>
      <c r="K10">
        <v>-0.1169</v>
      </c>
      <c r="L10">
        <v>0.38200000000000001</v>
      </c>
      <c r="M10">
        <v>0.33650000000000002</v>
      </c>
      <c r="N10">
        <v>0.26500000000000001</v>
      </c>
      <c r="O10">
        <v>0.21629999999999999</v>
      </c>
    </row>
    <row r="11" spans="1:15" x14ac:dyDescent="0.25">
      <c r="A11" t="s">
        <v>29</v>
      </c>
      <c r="B11">
        <v>-1.7500000000000002E-2</v>
      </c>
      <c r="C11">
        <v>1</v>
      </c>
      <c r="D11">
        <v>0.1056</v>
      </c>
      <c r="E11">
        <v>-9.4600000000000004E-2</v>
      </c>
      <c r="F11">
        <v>0.9607</v>
      </c>
      <c r="G11">
        <v>-1</v>
      </c>
      <c r="H11">
        <v>0.3664</v>
      </c>
      <c r="I11">
        <v>-0.1169</v>
      </c>
      <c r="J11">
        <v>-0.1169</v>
      </c>
      <c r="K11">
        <v>1</v>
      </c>
      <c r="L11">
        <v>-0.47960000000000003</v>
      </c>
      <c r="M11">
        <v>-0.41930000000000001</v>
      </c>
      <c r="N11">
        <v>-0.24740000000000001</v>
      </c>
      <c r="O11">
        <v>-0.35360000000000003</v>
      </c>
    </row>
    <row r="12" spans="1:15" x14ac:dyDescent="0.25">
      <c r="A12" t="s">
        <v>30</v>
      </c>
      <c r="B12">
        <v>-0.2248</v>
      </c>
      <c r="C12">
        <v>-0.47960000000000003</v>
      </c>
      <c r="D12">
        <v>-0.32019999999999998</v>
      </c>
      <c r="E12">
        <v>0.36430000000000001</v>
      </c>
      <c r="F12">
        <v>-0.46899999999999997</v>
      </c>
      <c r="G12">
        <v>0.47960000000000003</v>
      </c>
      <c r="H12">
        <v>-0.1739</v>
      </c>
      <c r="I12">
        <v>0.38200000000000001</v>
      </c>
      <c r="J12">
        <v>0.38200000000000001</v>
      </c>
      <c r="K12">
        <v>-0.47960000000000003</v>
      </c>
      <c r="L12">
        <v>1</v>
      </c>
      <c r="M12">
        <v>0.84430000000000005</v>
      </c>
      <c r="N12">
        <v>0.6008</v>
      </c>
      <c r="O12">
        <v>0.63739999999999997</v>
      </c>
    </row>
    <row r="13" spans="1:15" x14ac:dyDescent="0.25">
      <c r="A13" t="s">
        <v>31</v>
      </c>
      <c r="B13">
        <v>-0.18659999999999999</v>
      </c>
      <c r="C13">
        <v>-0.41930000000000001</v>
      </c>
      <c r="D13">
        <v>-0.28070000000000001</v>
      </c>
      <c r="E13">
        <v>0.31819999999999998</v>
      </c>
      <c r="F13">
        <v>-0.41020000000000001</v>
      </c>
      <c r="G13">
        <v>0.41930000000000001</v>
      </c>
      <c r="H13">
        <v>-0.16839999999999999</v>
      </c>
      <c r="I13">
        <v>0.33650000000000002</v>
      </c>
      <c r="J13">
        <v>0.33650000000000002</v>
      </c>
      <c r="K13">
        <v>-0.41930000000000001</v>
      </c>
      <c r="L13">
        <v>0.84430000000000005</v>
      </c>
      <c r="M13">
        <v>1</v>
      </c>
      <c r="N13">
        <v>0.62760000000000005</v>
      </c>
      <c r="O13">
        <v>0.52310000000000001</v>
      </c>
    </row>
    <row r="14" spans="1:15" x14ac:dyDescent="0.25">
      <c r="A14" t="s">
        <v>32</v>
      </c>
      <c r="B14">
        <v>-0.1072</v>
      </c>
      <c r="C14">
        <v>-0.24740000000000001</v>
      </c>
      <c r="D14">
        <v>-0.21779999999999999</v>
      </c>
      <c r="E14">
        <v>0.24279999999999999</v>
      </c>
      <c r="F14">
        <v>-0.2427</v>
      </c>
      <c r="G14">
        <v>0.24740000000000001</v>
      </c>
      <c r="H14">
        <v>-0.31890000000000002</v>
      </c>
      <c r="I14">
        <v>0.26500000000000001</v>
      </c>
      <c r="J14">
        <v>0.26500000000000001</v>
      </c>
      <c r="K14">
        <v>-0.24740000000000001</v>
      </c>
      <c r="L14">
        <v>0.6008</v>
      </c>
      <c r="M14">
        <v>0.62760000000000005</v>
      </c>
      <c r="N14">
        <v>1</v>
      </c>
      <c r="O14">
        <v>-0.14130000000000001</v>
      </c>
    </row>
    <row r="15" spans="1:15" x14ac:dyDescent="0.25">
      <c r="A15" t="s">
        <v>33</v>
      </c>
      <c r="B15">
        <v>-0.17749999999999999</v>
      </c>
      <c r="C15">
        <v>-0.35360000000000003</v>
      </c>
      <c r="D15">
        <v>-0.1855</v>
      </c>
      <c r="E15">
        <v>0.2152</v>
      </c>
      <c r="F15">
        <v>-0.34460000000000002</v>
      </c>
      <c r="G15">
        <v>0.35360000000000003</v>
      </c>
      <c r="H15">
        <v>0.106</v>
      </c>
      <c r="I15">
        <v>0.21629999999999999</v>
      </c>
      <c r="J15">
        <v>0.21629999999999999</v>
      </c>
      <c r="K15">
        <v>-0.35360000000000003</v>
      </c>
      <c r="L15">
        <v>0.63739999999999997</v>
      </c>
      <c r="M15">
        <v>0.52310000000000001</v>
      </c>
      <c r="N15">
        <v>-0.14130000000000001</v>
      </c>
      <c r="O15">
        <v>1</v>
      </c>
    </row>
    <row r="18" spans="1:11" x14ac:dyDescent="0.25">
      <c r="A18" t="s">
        <v>129</v>
      </c>
      <c r="B18" t="s">
        <v>34</v>
      </c>
    </row>
    <row r="19" spans="1:11" x14ac:dyDescent="0.25">
      <c r="A19" s="5" t="s">
        <v>26</v>
      </c>
      <c r="B19" t="s">
        <v>35</v>
      </c>
    </row>
    <row r="20" spans="1:11" x14ac:dyDescent="0.25">
      <c r="A20" t="s">
        <v>27</v>
      </c>
      <c r="B20" t="s">
        <v>38</v>
      </c>
    </row>
    <row r="21" spans="1:11" x14ac:dyDescent="0.25">
      <c r="A21" s="6" t="s">
        <v>130</v>
      </c>
      <c r="B21" t="s">
        <v>39</v>
      </c>
    </row>
    <row r="22" spans="1:11" x14ac:dyDescent="0.25">
      <c r="A22" s="5" t="s">
        <v>131</v>
      </c>
      <c r="B22" t="s">
        <v>40</v>
      </c>
    </row>
    <row r="23" spans="1:11" x14ac:dyDescent="0.25">
      <c r="A23" s="5" t="s">
        <v>132</v>
      </c>
      <c r="B23" t="s">
        <v>41</v>
      </c>
      <c r="G23" s="5" t="s">
        <v>131</v>
      </c>
      <c r="J23" t="str">
        <f>J22&amp;"'"&amp;F23&amp;"', "</f>
        <v xml:space="preserve">'', </v>
      </c>
      <c r="K23" t="str">
        <f>K22&amp;"'"&amp;G23&amp;"', "</f>
        <v xml:space="preserve">'adm_ffs_flag_yr_recode', </v>
      </c>
    </row>
    <row r="24" spans="1:11" x14ac:dyDescent="0.25">
      <c r="A24" t="s">
        <v>28</v>
      </c>
      <c r="B24" t="s">
        <v>42</v>
      </c>
      <c r="G24" s="6" t="s">
        <v>132</v>
      </c>
      <c r="J24" t="str">
        <f t="shared" ref="J24:J25" si="0">J23&amp;"'"&amp;F24&amp;", "</f>
        <v xml:space="preserve">'', ', </v>
      </c>
      <c r="K24" t="str">
        <f t="shared" ref="K24:K27" si="1">K23&amp;"'"&amp;G24&amp;"', "</f>
        <v xml:space="preserve">'adm_ffs_flag_yr_recode', 'adm_ma_flag_yr_recode', </v>
      </c>
    </row>
    <row r="25" spans="1:11" x14ac:dyDescent="0.25">
      <c r="A25" s="6" t="s">
        <v>133</v>
      </c>
      <c r="B25" t="s">
        <v>43</v>
      </c>
      <c r="G25" s="5" t="s">
        <v>29</v>
      </c>
      <c r="J25" t="str">
        <f t="shared" si="0"/>
        <v xml:space="preserve">'', ', ', </v>
      </c>
      <c r="K25" t="str">
        <f t="shared" si="1"/>
        <v xml:space="preserve">'adm_ffs_flag_yr_recode', 'adm_ma_flag_yr_recode', 'ins_d_madv', </v>
      </c>
    </row>
    <row r="26" spans="1:11" x14ac:dyDescent="0.25">
      <c r="A26" s="6" t="s">
        <v>134</v>
      </c>
      <c r="B26" t="s">
        <v>44</v>
      </c>
      <c r="G26" t="s">
        <v>133</v>
      </c>
      <c r="K26" t="str">
        <f t="shared" si="1"/>
        <v xml:space="preserve">'adm_ffs_flag_yr_recode', 'adm_ma_flag_yr_recode', 'ins_d_madv', 'adm_lis_flag_yr_recode', </v>
      </c>
    </row>
    <row r="27" spans="1:11" x14ac:dyDescent="0.25">
      <c r="A27" s="5" t="s">
        <v>29</v>
      </c>
      <c r="B27" t="s">
        <v>45</v>
      </c>
      <c r="G27" t="s">
        <v>134</v>
      </c>
      <c r="K27" t="str">
        <f t="shared" si="1"/>
        <v xml:space="preserve">'adm_ffs_flag_yr_recode', 'adm_ma_flag_yr_recode', 'ins_d_madv', 'adm_lis_flag_yr_recode', 'adm_prem_amt_yr_recode', </v>
      </c>
    </row>
    <row r="28" spans="1:11" x14ac:dyDescent="0.25">
      <c r="A28" t="s">
        <v>30</v>
      </c>
      <c r="B28" t="s">
        <v>46</v>
      </c>
    </row>
    <row r="29" spans="1:11" x14ac:dyDescent="0.25">
      <c r="A29" t="s">
        <v>31</v>
      </c>
      <c r="B29" t="s">
        <v>47</v>
      </c>
    </row>
    <row r="30" spans="1:11" x14ac:dyDescent="0.25">
      <c r="A30" t="s">
        <v>32</v>
      </c>
      <c r="B30" t="s">
        <v>48</v>
      </c>
    </row>
    <row r="31" spans="1:11" x14ac:dyDescent="0.25">
      <c r="A31" t="s">
        <v>33</v>
      </c>
      <c r="B31" t="s">
        <v>49</v>
      </c>
    </row>
  </sheetData>
  <conditionalFormatting sqref="A1:O15">
    <cfRule type="cellIs" dxfId="5" priority="2" operator="greaterThan">
      <formula>0.9</formula>
    </cfRule>
  </conditionalFormatting>
  <conditionalFormatting sqref="F18:F31">
    <cfRule type="cellIs" dxfId="4" priority="1" operator="greaterThan">
      <formula>0.9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8F7E-C98F-4C25-A3F4-E935A0D2129D}">
  <dimension ref="A1:U42"/>
  <sheetViews>
    <sheetView workbookViewId="0">
      <selection activeCell="F1" sqref="F1:F1048576"/>
    </sheetView>
  </sheetViews>
  <sheetFormatPr defaultRowHeight="15" x14ac:dyDescent="0.25"/>
  <cols>
    <col min="1" max="1" width="13.7109375" bestFit="1" customWidth="1"/>
    <col min="2" max="2" width="20" bestFit="1" customWidth="1"/>
    <col min="3" max="3" width="38.7109375" bestFit="1" customWidth="1"/>
    <col min="4" max="4" width="12" style="1" bestFit="1" customWidth="1"/>
    <col min="5" max="5" width="12.7109375" style="1" bestFit="1" customWidth="1"/>
    <col min="6" max="6" width="12" style="3" bestFit="1" customWidth="1"/>
    <col min="8" max="8" width="17.85546875" customWidth="1"/>
    <col min="9" max="21" width="8" customWidth="1"/>
  </cols>
  <sheetData>
    <row r="1" spans="1:21" ht="45" x14ac:dyDescent="0.25">
      <c r="A1" t="s">
        <v>12</v>
      </c>
      <c r="B1" t="s">
        <v>148</v>
      </c>
      <c r="C1" t="s">
        <v>13</v>
      </c>
      <c r="D1" s="1" t="s">
        <v>149</v>
      </c>
      <c r="E1" s="1" t="s">
        <v>50</v>
      </c>
      <c r="F1" s="3" t="s">
        <v>51</v>
      </c>
      <c r="I1" s="7" t="s">
        <v>144</v>
      </c>
      <c r="J1" s="7" t="s">
        <v>56</v>
      </c>
      <c r="K1" s="7" t="s">
        <v>60</v>
      </c>
      <c r="L1" s="7" t="s">
        <v>143</v>
      </c>
      <c r="M1" s="7" t="s">
        <v>66</v>
      </c>
      <c r="N1" s="7" t="s">
        <v>108</v>
      </c>
      <c r="O1" s="7" t="s">
        <v>100</v>
      </c>
      <c r="P1" s="7" t="s">
        <v>58</v>
      </c>
      <c r="Q1" s="7" t="s">
        <v>62</v>
      </c>
      <c r="R1" s="7" t="s">
        <v>145</v>
      </c>
      <c r="S1" s="7" t="s">
        <v>96</v>
      </c>
      <c r="T1" s="7" t="s">
        <v>110</v>
      </c>
      <c r="U1" s="7" t="s">
        <v>94</v>
      </c>
    </row>
    <row r="2" spans="1:21" x14ac:dyDescent="0.25">
      <c r="A2" t="s">
        <v>93</v>
      </c>
      <c r="B2" t="s">
        <v>144</v>
      </c>
      <c r="C2" t="s">
        <v>150</v>
      </c>
      <c r="D2" s="1">
        <v>0.83511743089950397</v>
      </c>
      <c r="E2" s="1">
        <v>-0.56330401461500701</v>
      </c>
      <c r="F2" s="3">
        <v>1.97692170615503E-7</v>
      </c>
      <c r="H2" t="s">
        <v>144</v>
      </c>
      <c r="I2" s="1"/>
      <c r="J2" s="1">
        <v>-6.9800000000000001E-2</v>
      </c>
      <c r="K2" s="1">
        <v>4.58E-2</v>
      </c>
      <c r="L2" s="1">
        <v>0.23449999999999999</v>
      </c>
      <c r="M2" s="1">
        <v>-2.64E-2</v>
      </c>
      <c r="N2" s="1">
        <v>0.19789999999999999</v>
      </c>
      <c r="O2" s="1">
        <v>0.1105</v>
      </c>
      <c r="P2" s="1">
        <v>-2.87E-2</v>
      </c>
      <c r="Q2" s="1">
        <v>-7.5200000000000003E-2</v>
      </c>
      <c r="R2" s="1">
        <v>6.2799999999999995E-2</v>
      </c>
      <c r="S2" s="1">
        <v>9.6000000000000002E-2</v>
      </c>
      <c r="T2" s="1">
        <v>4.6199999999999998E-2</v>
      </c>
      <c r="U2" s="1">
        <v>0.1111</v>
      </c>
    </row>
    <row r="3" spans="1:21" x14ac:dyDescent="0.25">
      <c r="A3" t="s">
        <v>56</v>
      </c>
      <c r="B3" t="s">
        <v>56</v>
      </c>
      <c r="C3" t="s">
        <v>57</v>
      </c>
      <c r="D3" s="1">
        <v>0.21105607924588499</v>
      </c>
      <c r="E3" s="1">
        <v>0.47206159930869901</v>
      </c>
      <c r="F3" s="3">
        <v>2.5237530881430498E-6</v>
      </c>
      <c r="H3" t="s">
        <v>56</v>
      </c>
      <c r="I3" s="1">
        <v>-6.9800000000000001E-2</v>
      </c>
      <c r="J3" s="1"/>
      <c r="K3" s="1">
        <v>-0.12039999999999999</v>
      </c>
      <c r="L3" s="1">
        <v>-4.3299999999999998E-2</v>
      </c>
      <c r="M3" s="1">
        <v>6.9400000000000003E-2</v>
      </c>
      <c r="N3" s="1">
        <v>-8.4500000000000006E-2</v>
      </c>
      <c r="O3" s="1">
        <v>-6.7799999999999999E-2</v>
      </c>
      <c r="P3" s="1">
        <v>0.3579</v>
      </c>
      <c r="Q3" s="1">
        <v>0.1099</v>
      </c>
      <c r="R3" s="1">
        <v>-0.11940000000000001</v>
      </c>
      <c r="S3" s="1">
        <v>-0.15110000000000001</v>
      </c>
      <c r="T3" s="1">
        <v>-0.12989999999999999</v>
      </c>
      <c r="U3" s="1">
        <v>-0.1193</v>
      </c>
    </row>
    <row r="4" spans="1:21" x14ac:dyDescent="0.25">
      <c r="A4" t="s">
        <v>60</v>
      </c>
      <c r="B4" t="s">
        <v>60</v>
      </c>
      <c r="C4" t="s">
        <v>61</v>
      </c>
      <c r="D4" s="1">
        <v>0.45925866751877298</v>
      </c>
      <c r="E4" s="1">
        <v>-0.43236434331884099</v>
      </c>
      <c r="F4" s="3">
        <v>7.7745596165340806E-6</v>
      </c>
      <c r="H4" t="s">
        <v>60</v>
      </c>
      <c r="I4" s="1">
        <v>4.58E-2</v>
      </c>
      <c r="J4" s="1">
        <v>-0.12039999999999999</v>
      </c>
      <c r="K4" s="1"/>
      <c r="L4" s="1">
        <v>5.7700000000000001E-2</v>
      </c>
      <c r="M4" s="1">
        <v>2.64E-2</v>
      </c>
      <c r="N4" s="1">
        <v>1.49E-2</v>
      </c>
      <c r="O4" s="1">
        <v>8.5000000000000006E-3</v>
      </c>
      <c r="P4" s="1">
        <v>-0.21229999999999999</v>
      </c>
      <c r="Q4" s="1">
        <v>8.6999999999999994E-3</v>
      </c>
      <c r="R4" s="1">
        <v>-1.3599999999999999E-2</v>
      </c>
      <c r="S4" s="1">
        <v>-1.24E-2</v>
      </c>
      <c r="T4" s="1">
        <v>-3.7400000000000003E-2</v>
      </c>
      <c r="U4" s="1">
        <v>6.0000000000000001E-3</v>
      </c>
    </row>
    <row r="5" spans="1:21" x14ac:dyDescent="0.25">
      <c r="A5" t="s">
        <v>92</v>
      </c>
      <c r="B5" t="s">
        <v>143</v>
      </c>
      <c r="C5" t="s">
        <v>151</v>
      </c>
      <c r="D5" s="1">
        <v>0.80707780795654205</v>
      </c>
      <c r="E5" s="1">
        <v>-0.42402368361175802</v>
      </c>
      <c r="F5" s="3">
        <v>1.16949695080654E-4</v>
      </c>
      <c r="H5" t="s">
        <v>143</v>
      </c>
      <c r="I5" s="1">
        <v>0.23449999999999999</v>
      </c>
      <c r="J5" s="1">
        <v>-4.3299999999999998E-2</v>
      </c>
      <c r="K5" s="1">
        <v>5.7700000000000001E-2</v>
      </c>
      <c r="L5" s="1"/>
      <c r="M5" s="1">
        <v>3.4500000000000003E-2</v>
      </c>
      <c r="N5" s="1">
        <v>0.15160000000000001</v>
      </c>
      <c r="O5" s="1">
        <v>2.69E-2</v>
      </c>
      <c r="P5" s="1">
        <v>-1.6199999999999999E-2</v>
      </c>
      <c r="Q5" s="1">
        <v>1.6799999999999999E-2</v>
      </c>
      <c r="R5" s="1">
        <v>3.8E-3</v>
      </c>
      <c r="S5" s="1">
        <v>3.3500000000000002E-2</v>
      </c>
      <c r="T5" s="1">
        <v>-1.1900000000000001E-2</v>
      </c>
      <c r="U5" s="1">
        <v>7.1999999999999995E-2</v>
      </c>
    </row>
    <row r="6" spans="1:21" x14ac:dyDescent="0.25">
      <c r="A6" t="s">
        <v>66</v>
      </c>
      <c r="B6" t="s">
        <v>66</v>
      </c>
      <c r="C6" t="s">
        <v>67</v>
      </c>
      <c r="D6" s="1">
        <v>0.109841827768014</v>
      </c>
      <c r="E6" s="1">
        <v>-0.55302540235411102</v>
      </c>
      <c r="F6" s="3">
        <v>3.8487560281596898E-4</v>
      </c>
      <c r="H6" t="s">
        <v>66</v>
      </c>
      <c r="I6" s="1">
        <v>-2.64E-2</v>
      </c>
      <c r="J6" s="1">
        <v>6.9400000000000003E-2</v>
      </c>
      <c r="K6" s="1">
        <v>2.64E-2</v>
      </c>
      <c r="L6" s="1">
        <v>3.4500000000000003E-2</v>
      </c>
      <c r="M6" s="1"/>
      <c r="N6" s="1">
        <v>-2.7900000000000001E-2</v>
      </c>
      <c r="O6" s="1">
        <v>-4.4999999999999998E-2</v>
      </c>
      <c r="P6" s="1">
        <v>4.1799999999999997E-2</v>
      </c>
      <c r="Q6" s="1">
        <v>0.30809999999999998</v>
      </c>
      <c r="R6" s="1">
        <v>-8.8400000000000006E-2</v>
      </c>
      <c r="S6" s="1">
        <v>-0.12039999999999999</v>
      </c>
      <c r="T6" s="1">
        <v>-7.9500000000000001E-2</v>
      </c>
      <c r="U6" s="1">
        <v>-9.3200000000000005E-2</v>
      </c>
    </row>
    <row r="7" spans="1:21" x14ac:dyDescent="0.25">
      <c r="A7" t="s">
        <v>108</v>
      </c>
      <c r="B7" t="s">
        <v>108</v>
      </c>
      <c r="C7" t="s">
        <v>109</v>
      </c>
      <c r="D7" s="1">
        <v>0.46141556159130798</v>
      </c>
      <c r="E7" s="1">
        <v>-0.32184766377534801</v>
      </c>
      <c r="F7" s="3">
        <v>7.5082027798169801E-4</v>
      </c>
      <c r="H7" t="s">
        <v>108</v>
      </c>
      <c r="I7" s="1">
        <v>0.19789999999999999</v>
      </c>
      <c r="J7" s="1">
        <v>-8.4500000000000006E-2</v>
      </c>
      <c r="K7" s="1">
        <v>1.49E-2</v>
      </c>
      <c r="L7" s="1">
        <v>0.15160000000000001</v>
      </c>
      <c r="M7" s="1">
        <v>-2.7900000000000001E-2</v>
      </c>
      <c r="N7" s="1"/>
      <c r="O7" s="1">
        <v>9.2899999999999996E-2</v>
      </c>
      <c r="P7" s="1">
        <v>-5.04E-2</v>
      </c>
      <c r="Q7" s="1">
        <v>-3.9399999999999998E-2</v>
      </c>
      <c r="R7" s="1">
        <v>8.6699999999999999E-2</v>
      </c>
      <c r="S7" s="1">
        <v>0.1512</v>
      </c>
      <c r="T7" s="1">
        <v>9.5500000000000002E-2</v>
      </c>
      <c r="U7" s="1">
        <v>0.10929999999999999</v>
      </c>
    </row>
    <row r="8" spans="1:21" x14ac:dyDescent="0.25">
      <c r="A8" t="s">
        <v>100</v>
      </c>
      <c r="B8" t="s">
        <v>100</v>
      </c>
      <c r="C8" t="s">
        <v>101</v>
      </c>
      <c r="D8" s="1">
        <v>0.42474836235820401</v>
      </c>
      <c r="E8" s="1">
        <v>-0.29630052868091</v>
      </c>
      <c r="F8" s="3">
        <v>2.8891433695456899E-3</v>
      </c>
      <c r="H8" t="s">
        <v>100</v>
      </c>
      <c r="I8" s="1">
        <v>0.1105</v>
      </c>
      <c r="J8" s="1">
        <v>-6.7799999999999999E-2</v>
      </c>
      <c r="K8" s="1">
        <v>8.5000000000000006E-3</v>
      </c>
      <c r="L8" s="1">
        <v>2.69E-2</v>
      </c>
      <c r="M8" s="1">
        <v>-4.4999999999999998E-2</v>
      </c>
      <c r="N8" s="1">
        <v>9.2899999999999996E-2</v>
      </c>
      <c r="O8" s="1"/>
      <c r="P8" s="1">
        <v>-4.65E-2</v>
      </c>
      <c r="Q8" s="1">
        <v>-5.7200000000000001E-2</v>
      </c>
      <c r="R8" s="1">
        <v>0.13070000000000001</v>
      </c>
      <c r="S8" s="1">
        <v>4.6699999999999998E-2</v>
      </c>
      <c r="T8" s="1">
        <v>0.12970000000000001</v>
      </c>
      <c r="U8" s="1">
        <v>1.2E-2</v>
      </c>
    </row>
    <row r="9" spans="1:21" x14ac:dyDescent="0.25">
      <c r="A9" t="s">
        <v>58</v>
      </c>
      <c r="B9" t="s">
        <v>58</v>
      </c>
      <c r="C9" t="s">
        <v>59</v>
      </c>
      <c r="D9" s="1">
        <v>0.32113756191084802</v>
      </c>
      <c r="E9" s="1">
        <v>0.25922037471368697</v>
      </c>
      <c r="F9" s="3">
        <v>5.9769432689094296E-3</v>
      </c>
      <c r="H9" t="s">
        <v>58</v>
      </c>
      <c r="I9" s="1">
        <v>-2.87E-2</v>
      </c>
      <c r="J9" s="1">
        <v>0.3579</v>
      </c>
      <c r="K9" s="1">
        <v>-0.21229999999999999</v>
      </c>
      <c r="L9" s="1">
        <v>-1.6199999999999999E-2</v>
      </c>
      <c r="M9" s="1">
        <v>4.1799999999999997E-2</v>
      </c>
      <c r="N9" s="1">
        <v>-5.04E-2</v>
      </c>
      <c r="O9" s="1">
        <v>-4.65E-2</v>
      </c>
      <c r="P9" s="1"/>
      <c r="Q9" s="1">
        <v>8.2100000000000006E-2</v>
      </c>
      <c r="R9" s="1">
        <v>-7.2999999999999995E-2</v>
      </c>
      <c r="S9" s="1">
        <v>-8.8099999999999998E-2</v>
      </c>
      <c r="T9" s="1">
        <v>-7.0300000000000001E-2</v>
      </c>
      <c r="U9" s="1">
        <v>-6.7299999999999999E-2</v>
      </c>
    </row>
    <row r="10" spans="1:21" x14ac:dyDescent="0.25">
      <c r="A10" t="s">
        <v>62</v>
      </c>
      <c r="B10" t="s">
        <v>62</v>
      </c>
      <c r="C10" t="s">
        <v>63</v>
      </c>
      <c r="D10" s="1">
        <v>0.17798370346700701</v>
      </c>
      <c r="E10" s="1">
        <v>0.284147191723021</v>
      </c>
      <c r="F10" s="3">
        <v>1.46650520684341E-2</v>
      </c>
      <c r="H10" t="s">
        <v>62</v>
      </c>
      <c r="I10" s="1">
        <v>-7.5200000000000003E-2</v>
      </c>
      <c r="J10" s="1">
        <v>0.1099</v>
      </c>
      <c r="K10" s="1">
        <v>8.6999999999999994E-3</v>
      </c>
      <c r="L10" s="1">
        <v>1.6799999999999999E-2</v>
      </c>
      <c r="M10" s="1">
        <v>0.30809999999999998</v>
      </c>
      <c r="N10" s="1">
        <v>-3.9399999999999998E-2</v>
      </c>
      <c r="O10" s="1">
        <v>-5.7200000000000001E-2</v>
      </c>
      <c r="P10" s="1">
        <v>8.2100000000000006E-2</v>
      </c>
      <c r="Q10" s="1"/>
      <c r="R10" s="1">
        <v>-0.1144</v>
      </c>
      <c r="S10" s="1">
        <v>-0.1673</v>
      </c>
      <c r="T10" s="1">
        <v>-0.1179</v>
      </c>
      <c r="U10" s="1">
        <v>-0.11899999999999999</v>
      </c>
    </row>
    <row r="11" spans="1:21" x14ac:dyDescent="0.25">
      <c r="A11" t="s">
        <v>112</v>
      </c>
      <c r="B11" t="s">
        <v>145</v>
      </c>
      <c r="C11" t="s">
        <v>152</v>
      </c>
      <c r="D11" s="1">
        <v>0.24061351653618701</v>
      </c>
      <c r="E11" s="1">
        <v>-0.30325674128922803</v>
      </c>
      <c r="F11" s="3">
        <v>2.1001494229390801E-2</v>
      </c>
      <c r="H11" t="s">
        <v>145</v>
      </c>
      <c r="I11" s="1">
        <v>6.2799999999999995E-2</v>
      </c>
      <c r="J11" s="1">
        <v>-0.11940000000000001</v>
      </c>
      <c r="K11" s="1">
        <v>-1.3599999999999999E-2</v>
      </c>
      <c r="L11" s="1">
        <v>3.8E-3</v>
      </c>
      <c r="M11" s="1">
        <v>-8.8400000000000006E-2</v>
      </c>
      <c r="N11" s="1">
        <v>8.6699999999999999E-2</v>
      </c>
      <c r="O11" s="1">
        <v>0.13070000000000001</v>
      </c>
      <c r="P11" s="1">
        <v>-7.2999999999999995E-2</v>
      </c>
      <c r="Q11" s="1">
        <v>-0.1144</v>
      </c>
      <c r="R11" s="1"/>
      <c r="S11" s="1">
        <v>0.19309999999999999</v>
      </c>
      <c r="T11" s="1">
        <v>0.7843</v>
      </c>
      <c r="U11" s="1">
        <v>0.1245</v>
      </c>
    </row>
    <row r="12" spans="1:21" x14ac:dyDescent="0.25">
      <c r="A12" t="s">
        <v>96</v>
      </c>
      <c r="B12" t="s">
        <v>96</v>
      </c>
      <c r="C12" t="s">
        <v>97</v>
      </c>
      <c r="D12" s="1">
        <v>0.39287426106406698</v>
      </c>
      <c r="E12" s="1">
        <v>-0.24664979795807199</v>
      </c>
      <c r="F12" s="3">
        <v>2.47560707514595E-2</v>
      </c>
      <c r="H12" t="s">
        <v>96</v>
      </c>
      <c r="I12" s="1">
        <v>9.6000000000000002E-2</v>
      </c>
      <c r="J12" s="1">
        <v>-0.15110000000000001</v>
      </c>
      <c r="K12" s="1">
        <v>-1.24E-2</v>
      </c>
      <c r="L12" s="1">
        <v>3.3500000000000002E-2</v>
      </c>
      <c r="M12" s="1">
        <v>-0.12039999999999999</v>
      </c>
      <c r="N12" s="1">
        <v>0.1512</v>
      </c>
      <c r="O12" s="1">
        <v>4.6699999999999998E-2</v>
      </c>
      <c r="P12" s="1">
        <v>-8.8099999999999998E-2</v>
      </c>
      <c r="Q12" s="1">
        <v>-0.1673</v>
      </c>
      <c r="R12" s="1">
        <v>0.19309999999999999</v>
      </c>
      <c r="S12" s="1"/>
      <c r="T12" s="1">
        <v>0.19370000000000001</v>
      </c>
      <c r="U12" s="1">
        <v>0.37419999999999998</v>
      </c>
    </row>
    <row r="13" spans="1:21" x14ac:dyDescent="0.25">
      <c r="A13" t="s">
        <v>110</v>
      </c>
      <c r="B13" t="s">
        <v>110</v>
      </c>
      <c r="C13" t="s">
        <v>111</v>
      </c>
      <c r="D13" s="1">
        <v>0.33999041380412198</v>
      </c>
      <c r="E13" s="1">
        <v>-0.24807506906221399</v>
      </c>
      <c r="F13" s="3">
        <v>2.5764813851836401E-2</v>
      </c>
      <c r="H13" t="s">
        <v>110</v>
      </c>
      <c r="I13" s="1">
        <v>4.6199999999999998E-2</v>
      </c>
      <c r="J13" s="1">
        <v>-0.12989999999999999</v>
      </c>
      <c r="K13" s="1">
        <v>-3.7400000000000003E-2</v>
      </c>
      <c r="L13" s="1">
        <v>-1.1900000000000001E-2</v>
      </c>
      <c r="M13" s="1">
        <v>-7.9500000000000001E-2</v>
      </c>
      <c r="N13" s="1">
        <v>9.5500000000000002E-2</v>
      </c>
      <c r="O13" s="1">
        <v>0.12970000000000001</v>
      </c>
      <c r="P13" s="1">
        <v>-7.0300000000000001E-2</v>
      </c>
      <c r="Q13" s="1">
        <v>-0.1179</v>
      </c>
      <c r="R13" s="1">
        <v>0.7843</v>
      </c>
      <c r="S13" s="1">
        <v>0.19370000000000001</v>
      </c>
      <c r="T13" s="1"/>
      <c r="U13" s="1">
        <v>0.1221</v>
      </c>
    </row>
    <row r="14" spans="1:21" x14ac:dyDescent="0.25">
      <c r="A14" t="s">
        <v>94</v>
      </c>
      <c r="B14" t="s">
        <v>94</v>
      </c>
      <c r="C14" t="s">
        <v>95</v>
      </c>
      <c r="D14" s="1">
        <v>0.64483144272247905</v>
      </c>
      <c r="E14" s="1">
        <v>-0.20396910511671801</v>
      </c>
      <c r="F14" s="3">
        <v>3.1310554364437998E-2</v>
      </c>
      <c r="H14" t="s">
        <v>94</v>
      </c>
      <c r="I14" s="1">
        <v>0.1111</v>
      </c>
      <c r="J14" s="1">
        <v>-0.1193</v>
      </c>
      <c r="K14" s="1">
        <v>6.0000000000000001E-3</v>
      </c>
      <c r="L14" s="1">
        <v>7.1999999999999995E-2</v>
      </c>
      <c r="M14" s="1">
        <v>-9.3200000000000005E-2</v>
      </c>
      <c r="N14" s="1">
        <v>0.10929999999999999</v>
      </c>
      <c r="O14" s="1">
        <v>1.2E-2</v>
      </c>
      <c r="P14" s="1">
        <v>-6.7299999999999999E-2</v>
      </c>
      <c r="Q14" s="1">
        <v>-0.11899999999999999</v>
      </c>
      <c r="R14" s="1">
        <v>0.1245</v>
      </c>
      <c r="S14" s="1">
        <v>0.37419999999999998</v>
      </c>
      <c r="T14" s="1">
        <v>0.1221</v>
      </c>
      <c r="U14" s="1"/>
    </row>
    <row r="15" spans="1:21" x14ac:dyDescent="0.25">
      <c r="A15" t="s">
        <v>119</v>
      </c>
      <c r="B15" t="s">
        <v>147</v>
      </c>
      <c r="C15" t="s">
        <v>120</v>
      </c>
      <c r="D15" s="1">
        <v>3.4909729988816099E-2</v>
      </c>
      <c r="E15" s="1">
        <v>0.45429471824232598</v>
      </c>
      <c r="F15" s="3">
        <v>3.24421550509017E-2</v>
      </c>
    </row>
    <row r="16" spans="1:21" x14ac:dyDescent="0.25">
      <c r="A16" t="s">
        <v>80</v>
      </c>
      <c r="B16" t="s">
        <v>141</v>
      </c>
      <c r="C16" t="s">
        <v>81</v>
      </c>
      <c r="D16" s="1">
        <v>0.32984502316663999</v>
      </c>
      <c r="E16" s="1">
        <v>0.25169343320181298</v>
      </c>
      <c r="F16" s="3">
        <v>3.3792237158397902E-2</v>
      </c>
    </row>
    <row r="17" spans="1:6" x14ac:dyDescent="0.25">
      <c r="A17" t="s">
        <v>54</v>
      </c>
      <c r="B17" t="s">
        <v>54</v>
      </c>
      <c r="C17" t="s">
        <v>55</v>
      </c>
      <c r="D17" s="1">
        <v>0.23478191404377599</v>
      </c>
      <c r="E17" s="1">
        <v>0.23441936974571101</v>
      </c>
      <c r="F17" s="3">
        <v>3.4019564581079798E-2</v>
      </c>
    </row>
    <row r="18" spans="1:6" x14ac:dyDescent="0.25">
      <c r="A18" t="s">
        <v>98</v>
      </c>
      <c r="B18" t="s">
        <v>98</v>
      </c>
      <c r="C18" t="s">
        <v>99</v>
      </c>
      <c r="D18" s="1">
        <v>0.62126537785588698</v>
      </c>
      <c r="E18" s="1">
        <v>-0.191441441688806</v>
      </c>
      <c r="F18" s="3">
        <v>5.0859644515958903E-2</v>
      </c>
    </row>
    <row r="19" spans="1:6" x14ac:dyDescent="0.25">
      <c r="A19" t="s">
        <v>117</v>
      </c>
      <c r="B19" t="s">
        <v>146</v>
      </c>
      <c r="C19" t="s">
        <v>118</v>
      </c>
      <c r="D19" s="1">
        <v>5.02476433935133E-2</v>
      </c>
      <c r="E19" s="1">
        <v>0.33694341974572201</v>
      </c>
      <c r="F19" s="3">
        <v>7.0331276018452599E-2</v>
      </c>
    </row>
    <row r="20" spans="1:6" x14ac:dyDescent="0.25">
      <c r="A20" t="s">
        <v>123</v>
      </c>
      <c r="B20" t="s">
        <v>123</v>
      </c>
      <c r="C20" t="s">
        <v>124</v>
      </c>
      <c r="D20" s="1">
        <v>0.52779996804601303</v>
      </c>
      <c r="E20" s="1">
        <v>-0.15380667738258699</v>
      </c>
      <c r="F20" s="3">
        <v>0.112997904751231</v>
      </c>
    </row>
    <row r="21" spans="1:6" x14ac:dyDescent="0.25">
      <c r="A21" t="s">
        <v>88</v>
      </c>
      <c r="B21" t="s">
        <v>88</v>
      </c>
      <c r="C21" t="s">
        <v>89</v>
      </c>
      <c r="D21" s="1">
        <v>0.42147307876657603</v>
      </c>
      <c r="E21" s="1">
        <v>-0.11690696587173301</v>
      </c>
      <c r="F21" s="3">
        <v>0.12594631969825501</v>
      </c>
    </row>
    <row r="22" spans="1:6" x14ac:dyDescent="0.25">
      <c r="A22" t="s">
        <v>113</v>
      </c>
      <c r="B22" t="s">
        <v>113</v>
      </c>
      <c r="C22" t="s">
        <v>114</v>
      </c>
      <c r="D22" s="1">
        <v>0.10768493369547801</v>
      </c>
      <c r="E22" s="1">
        <v>0.185166196311988</v>
      </c>
      <c r="F22" s="3">
        <v>0.17618788922442299</v>
      </c>
    </row>
    <row r="23" spans="1:6" x14ac:dyDescent="0.25">
      <c r="A23" t="s">
        <v>115</v>
      </c>
      <c r="B23" t="s">
        <v>115</v>
      </c>
      <c r="C23" t="s">
        <v>116</v>
      </c>
      <c r="D23" s="1">
        <v>2.20913884007029</v>
      </c>
      <c r="E23" s="1">
        <v>2.0122267630188401E-2</v>
      </c>
      <c r="F23" s="3">
        <v>0.185552357028064</v>
      </c>
    </row>
    <row r="24" spans="1:6" x14ac:dyDescent="0.25">
      <c r="A24" t="s">
        <v>52</v>
      </c>
      <c r="B24" t="s">
        <v>52</v>
      </c>
      <c r="C24" t="s">
        <v>53</v>
      </c>
      <c r="D24" s="1">
        <v>2.6521808595622299E-2</v>
      </c>
      <c r="E24" s="1">
        <v>-0.44797027089188002</v>
      </c>
      <c r="F24" s="3">
        <v>0.19254535366908601</v>
      </c>
    </row>
    <row r="25" spans="1:6" x14ac:dyDescent="0.25">
      <c r="A25" t="s">
        <v>76</v>
      </c>
      <c r="B25" t="s">
        <v>139</v>
      </c>
      <c r="C25" t="s">
        <v>77</v>
      </c>
      <c r="D25" s="1">
        <v>0.16408371944399999</v>
      </c>
      <c r="E25" s="1">
        <v>0.133892603649654</v>
      </c>
      <c r="F25" s="3">
        <v>0.24515679816529301</v>
      </c>
    </row>
    <row r="26" spans="1:6" x14ac:dyDescent="0.25">
      <c r="A26" t="s">
        <v>36</v>
      </c>
      <c r="B26" t="s">
        <v>135</v>
      </c>
      <c r="C26" t="s">
        <v>37</v>
      </c>
      <c r="D26" s="1">
        <v>2.6841348458220098E-2</v>
      </c>
      <c r="E26" s="1">
        <v>-0.36266008151651102</v>
      </c>
      <c r="F26" s="3">
        <v>0.27216000744492003</v>
      </c>
    </row>
    <row r="27" spans="1:6" x14ac:dyDescent="0.25">
      <c r="A27" t="s">
        <v>70</v>
      </c>
      <c r="B27" t="s">
        <v>136</v>
      </c>
      <c r="C27" t="s">
        <v>71</v>
      </c>
      <c r="D27" s="1">
        <v>0.17327049049368901</v>
      </c>
      <c r="E27" s="1">
        <v>0.11938494530060299</v>
      </c>
      <c r="F27" s="3">
        <v>0.27951884260180798</v>
      </c>
    </row>
    <row r="28" spans="1:6" x14ac:dyDescent="0.25">
      <c r="A28" t="s">
        <v>90</v>
      </c>
      <c r="B28" t="s">
        <v>142</v>
      </c>
      <c r="C28" t="s">
        <v>91</v>
      </c>
      <c r="D28" s="1">
        <v>0.77017095382648904</v>
      </c>
      <c r="E28" s="1">
        <v>-0.128916946260139</v>
      </c>
      <c r="F28" s="3">
        <v>0.30081285983894701</v>
      </c>
    </row>
    <row r="29" spans="1:6" x14ac:dyDescent="0.25">
      <c r="A29" t="s">
        <v>74</v>
      </c>
      <c r="B29" t="s">
        <v>138</v>
      </c>
      <c r="C29" t="s">
        <v>75</v>
      </c>
      <c r="D29" s="1">
        <v>0.22391755871544899</v>
      </c>
      <c r="E29" s="1">
        <v>0.11542181354292901</v>
      </c>
      <c r="F29" s="3">
        <v>0.33776465780718001</v>
      </c>
    </row>
    <row r="30" spans="1:6" x14ac:dyDescent="0.25">
      <c r="A30" t="s">
        <v>68</v>
      </c>
      <c r="B30" t="s">
        <v>68</v>
      </c>
      <c r="C30" t="s">
        <v>69</v>
      </c>
      <c r="D30" s="1">
        <v>0.188448633967087</v>
      </c>
      <c r="E30" s="1">
        <v>-0.113579332482578</v>
      </c>
      <c r="F30" s="3">
        <v>0.40531606048936297</v>
      </c>
    </row>
    <row r="31" spans="1:6" x14ac:dyDescent="0.25">
      <c r="A31" t="s">
        <v>72</v>
      </c>
      <c r="B31" t="s">
        <v>137</v>
      </c>
      <c r="C31" t="s">
        <v>73</v>
      </c>
      <c r="D31" s="1">
        <v>0.42850295574372899</v>
      </c>
      <c r="E31" s="1">
        <v>8.6255244882449594E-2</v>
      </c>
      <c r="F31" s="3">
        <v>0.43153948665222502</v>
      </c>
    </row>
    <row r="32" spans="1:6" x14ac:dyDescent="0.25">
      <c r="A32" t="s">
        <v>86</v>
      </c>
      <c r="B32" t="s">
        <v>86</v>
      </c>
      <c r="C32" t="s">
        <v>87</v>
      </c>
      <c r="D32" s="1">
        <v>1.20202907812749</v>
      </c>
      <c r="E32" s="1">
        <v>1.7986156291641402E-2</v>
      </c>
      <c r="F32" s="3">
        <v>0.43237139557238302</v>
      </c>
    </row>
    <row r="33" spans="1:6" x14ac:dyDescent="0.25">
      <c r="A33" t="s">
        <v>82</v>
      </c>
      <c r="B33" t="s">
        <v>82</v>
      </c>
      <c r="C33" t="s">
        <v>83</v>
      </c>
      <c r="D33" s="1">
        <v>1.49536667199233</v>
      </c>
      <c r="E33" s="1">
        <v>1.39446588437998E-2</v>
      </c>
      <c r="F33" s="3">
        <v>0.44822858652379799</v>
      </c>
    </row>
    <row r="34" spans="1:6" x14ac:dyDescent="0.25">
      <c r="A34" t="s">
        <v>127</v>
      </c>
      <c r="B34" t="s">
        <v>127</v>
      </c>
      <c r="C34" t="s">
        <v>128</v>
      </c>
      <c r="D34" s="1">
        <v>0.98242530755711699</v>
      </c>
      <c r="E34" s="1">
        <v>0.20032804258238401</v>
      </c>
      <c r="F34" s="3">
        <v>0.53935491606993902</v>
      </c>
    </row>
    <row r="35" spans="1:6" x14ac:dyDescent="0.25">
      <c r="A35" t="s">
        <v>78</v>
      </c>
      <c r="B35" t="s">
        <v>140</v>
      </c>
      <c r="C35" t="s">
        <v>79</v>
      </c>
      <c r="D35" s="1">
        <v>0.12821536986738999</v>
      </c>
      <c r="E35" s="1">
        <v>6.5171081133665196E-2</v>
      </c>
      <c r="F35" s="3">
        <v>0.59447720923598601</v>
      </c>
    </row>
    <row r="36" spans="1:6" x14ac:dyDescent="0.25">
      <c r="A36" t="s">
        <v>84</v>
      </c>
      <c r="B36" t="s">
        <v>84</v>
      </c>
      <c r="C36" t="s">
        <v>85</v>
      </c>
      <c r="D36" s="1">
        <v>4.2656973957501201</v>
      </c>
      <c r="E36" s="1">
        <v>5.3225679365283499E-3</v>
      </c>
      <c r="F36" s="3">
        <v>0.63148998505847798</v>
      </c>
    </row>
    <row r="37" spans="1:6" x14ac:dyDescent="0.25">
      <c r="A37" t="s">
        <v>64</v>
      </c>
      <c r="B37" t="s">
        <v>64</v>
      </c>
      <c r="C37" t="s">
        <v>65</v>
      </c>
      <c r="D37" s="1">
        <v>0.284070937849496</v>
      </c>
      <c r="E37" s="1">
        <v>-5.2295230936682202E-2</v>
      </c>
      <c r="F37" s="3">
        <v>0.66540634850796199</v>
      </c>
    </row>
    <row r="38" spans="1:6" x14ac:dyDescent="0.25">
      <c r="A38" t="s">
        <v>104</v>
      </c>
      <c r="B38" t="s">
        <v>104</v>
      </c>
      <c r="C38" t="s">
        <v>105</v>
      </c>
      <c r="D38" s="1">
        <v>0.39974436810992098</v>
      </c>
      <c r="E38" s="1">
        <v>-3.9653817678561E-2</v>
      </c>
      <c r="F38" s="3">
        <v>0.67774053397321699</v>
      </c>
    </row>
    <row r="39" spans="1:6" x14ac:dyDescent="0.25">
      <c r="A39" t="s">
        <v>106</v>
      </c>
      <c r="B39" t="s">
        <v>106</v>
      </c>
      <c r="C39" t="s">
        <v>107</v>
      </c>
      <c r="D39" s="1">
        <v>0.39974436810992098</v>
      </c>
      <c r="E39" s="1">
        <v>-3.9653817678561E-2</v>
      </c>
      <c r="F39" s="3">
        <v>0.67774053397321699</v>
      </c>
    </row>
    <row r="40" spans="1:6" x14ac:dyDescent="0.25">
      <c r="A40" t="s">
        <v>121</v>
      </c>
      <c r="B40" t="s">
        <v>121</v>
      </c>
      <c r="C40" t="s">
        <v>122</v>
      </c>
      <c r="D40" s="1">
        <v>0.160728550886723</v>
      </c>
      <c r="E40" s="1">
        <v>-3.8028885896809798E-2</v>
      </c>
      <c r="F40" s="3">
        <v>0.748189447401445</v>
      </c>
    </row>
    <row r="41" spans="1:6" x14ac:dyDescent="0.25">
      <c r="A41" t="s">
        <v>125</v>
      </c>
      <c r="B41" t="s">
        <v>125</v>
      </c>
      <c r="C41" t="s">
        <v>126</v>
      </c>
      <c r="D41" s="1">
        <v>6.0073494168397502E-2</v>
      </c>
      <c r="E41" s="1">
        <v>-3.6289963750399598E-2</v>
      </c>
      <c r="F41" s="3">
        <v>0.84223354511273096</v>
      </c>
    </row>
    <row r="42" spans="1:6" x14ac:dyDescent="0.25">
      <c r="A42" t="s">
        <v>102</v>
      </c>
      <c r="B42" t="s">
        <v>102</v>
      </c>
      <c r="C42" t="s">
        <v>103</v>
      </c>
      <c r="D42" s="1">
        <v>0.28582840709378399</v>
      </c>
      <c r="E42" s="1">
        <v>3.1797231616716801E-3</v>
      </c>
      <c r="F42" s="3">
        <v>0.97484227849636895</v>
      </c>
    </row>
  </sheetData>
  <conditionalFormatting sqref="I2:U14">
    <cfRule type="cellIs" dxfId="3" priority="1" operator="lessThan">
      <formula>-0.1</formula>
    </cfRule>
    <cfRule type="cellIs" dxfId="2" priority="2" operator="greaterThan">
      <formula>0.1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11D91-37EB-4978-9141-5AD57B7AF9DC}">
  <dimension ref="A1:Y42"/>
  <sheetViews>
    <sheetView topLeftCell="D3" workbookViewId="0">
      <selection activeCell="K1" sqref="K1:Y14"/>
    </sheetView>
  </sheetViews>
  <sheetFormatPr defaultRowHeight="15" x14ac:dyDescent="0.25"/>
  <cols>
    <col min="1" max="1" width="17.5703125" bestFit="1" customWidth="1"/>
    <col min="2" max="2" width="25.140625" bestFit="1" customWidth="1"/>
    <col min="3" max="3" width="46.85546875" bestFit="1" customWidth="1"/>
    <col min="4" max="4" width="9.85546875" style="1" bestFit="1" customWidth="1"/>
    <col min="5" max="5" width="8.5703125" style="2" bestFit="1" customWidth="1"/>
    <col min="6" max="6" width="9.140625" style="3" bestFit="1" customWidth="1"/>
    <col min="11" max="11" width="13.7109375" customWidth="1"/>
    <col min="12" max="12" width="22.85546875" customWidth="1"/>
    <col min="13" max="25" width="10.140625" customWidth="1"/>
  </cols>
  <sheetData>
    <row r="1" spans="1:25" ht="56.25" x14ac:dyDescent="0.35">
      <c r="A1" s="12" t="s">
        <v>12</v>
      </c>
      <c r="B1" s="12" t="s">
        <v>148</v>
      </c>
      <c r="C1" s="12" t="s">
        <v>13</v>
      </c>
      <c r="D1" s="13" t="s">
        <v>149</v>
      </c>
      <c r="E1" s="14" t="s">
        <v>50</v>
      </c>
      <c r="F1" s="15" t="s">
        <v>51</v>
      </c>
      <c r="K1" s="16"/>
      <c r="L1" s="16"/>
      <c r="M1" s="17" t="s">
        <v>144</v>
      </c>
      <c r="N1" s="17" t="s">
        <v>56</v>
      </c>
      <c r="O1" s="17" t="s">
        <v>60</v>
      </c>
      <c r="P1" s="17" t="s">
        <v>143</v>
      </c>
      <c r="Q1" s="17" t="s">
        <v>66</v>
      </c>
      <c r="R1" s="17" t="s">
        <v>108</v>
      </c>
      <c r="S1" s="17" t="s">
        <v>100</v>
      </c>
      <c r="T1" s="17" t="s">
        <v>58</v>
      </c>
      <c r="U1" s="17" t="s">
        <v>62</v>
      </c>
      <c r="V1" s="17" t="s">
        <v>145</v>
      </c>
      <c r="W1" s="17" t="s">
        <v>96</v>
      </c>
      <c r="X1" s="17" t="s">
        <v>110</v>
      </c>
      <c r="Y1" s="17" t="s">
        <v>94</v>
      </c>
    </row>
    <row r="2" spans="1:25" ht="37.5" x14ac:dyDescent="0.3">
      <c r="A2" s="8" t="s">
        <v>93</v>
      </c>
      <c r="B2" s="8" t="s">
        <v>144</v>
      </c>
      <c r="C2" s="8" t="s">
        <v>150</v>
      </c>
      <c r="D2" s="9">
        <v>0.83511743089950397</v>
      </c>
      <c r="E2" s="10">
        <v>-0.56330401461500701</v>
      </c>
      <c r="F2" s="11">
        <v>1.97692170615503E-7</v>
      </c>
      <c r="K2" s="17" t="s">
        <v>144</v>
      </c>
      <c r="L2" s="17" t="s">
        <v>150</v>
      </c>
      <c r="M2" s="18"/>
      <c r="N2" s="18">
        <v>-6.9800000000000001E-2</v>
      </c>
      <c r="O2" s="18">
        <v>4.58E-2</v>
      </c>
      <c r="P2" s="18">
        <v>0.23449999999999999</v>
      </c>
      <c r="Q2" s="18">
        <v>-2.64E-2</v>
      </c>
      <c r="R2" s="18">
        <v>0.19789999999999999</v>
      </c>
      <c r="S2" s="18">
        <v>0.1105</v>
      </c>
      <c r="T2" s="18">
        <v>-2.87E-2</v>
      </c>
      <c r="U2" s="18">
        <v>-7.5200000000000003E-2</v>
      </c>
      <c r="V2" s="18">
        <v>6.2799999999999995E-2</v>
      </c>
      <c r="W2" s="18">
        <v>9.6000000000000002E-2</v>
      </c>
      <c r="X2" s="18">
        <v>4.6199999999999998E-2</v>
      </c>
      <c r="Y2" s="18">
        <v>0.1111</v>
      </c>
    </row>
    <row r="3" spans="1:25" ht="56.25" x14ac:dyDescent="0.3">
      <c r="A3" s="8" t="s">
        <v>56</v>
      </c>
      <c r="B3" s="8" t="s">
        <v>56</v>
      </c>
      <c r="C3" s="8" t="s">
        <v>57</v>
      </c>
      <c r="D3" s="9">
        <v>0.21105607924588499</v>
      </c>
      <c r="E3" s="10">
        <v>0.47206159930869901</v>
      </c>
      <c r="F3" s="11">
        <v>2.5237530881430498E-6</v>
      </c>
      <c r="K3" s="17" t="s">
        <v>56</v>
      </c>
      <c r="L3" s="17" t="s">
        <v>57</v>
      </c>
      <c r="M3" s="18">
        <v>-6.9800000000000001E-2</v>
      </c>
      <c r="N3" s="18"/>
      <c r="O3" s="18">
        <v>-0.12039999999999999</v>
      </c>
      <c r="P3" s="18">
        <v>-4.3299999999999998E-2</v>
      </c>
      <c r="Q3" s="18">
        <v>6.9400000000000003E-2</v>
      </c>
      <c r="R3" s="18">
        <v>-8.4500000000000006E-2</v>
      </c>
      <c r="S3" s="18">
        <v>-6.7799999999999999E-2</v>
      </c>
      <c r="T3" s="18">
        <v>0.3579</v>
      </c>
      <c r="U3" s="18">
        <v>0.1099</v>
      </c>
      <c r="V3" s="18">
        <v>-0.11940000000000001</v>
      </c>
      <c r="W3" s="18">
        <v>-0.15110000000000001</v>
      </c>
      <c r="X3" s="18">
        <v>-0.12989999999999999</v>
      </c>
      <c r="Y3" s="18">
        <v>-0.1193</v>
      </c>
    </row>
    <row r="4" spans="1:25" ht="37.5" x14ac:dyDescent="0.3">
      <c r="A4" s="8" t="s">
        <v>60</v>
      </c>
      <c r="B4" s="8" t="s">
        <v>60</v>
      </c>
      <c r="C4" s="8" t="s">
        <v>61</v>
      </c>
      <c r="D4" s="9">
        <v>0.45925866751877298</v>
      </c>
      <c r="E4" s="10">
        <v>-0.43236434331884099</v>
      </c>
      <c r="F4" s="11">
        <v>7.7745596165340806E-6</v>
      </c>
      <c r="K4" s="17" t="s">
        <v>60</v>
      </c>
      <c r="L4" s="17" t="s">
        <v>61</v>
      </c>
      <c r="M4" s="18">
        <v>4.58E-2</v>
      </c>
      <c r="N4" s="18">
        <v>-0.12039999999999999</v>
      </c>
      <c r="O4" s="18"/>
      <c r="P4" s="18">
        <v>5.7700000000000001E-2</v>
      </c>
      <c r="Q4" s="18">
        <v>2.64E-2</v>
      </c>
      <c r="R4" s="18">
        <v>1.49E-2</v>
      </c>
      <c r="S4" s="18">
        <v>8.5000000000000006E-3</v>
      </c>
      <c r="T4" s="18">
        <v>-0.21229999999999999</v>
      </c>
      <c r="U4" s="18">
        <v>8.6999999999999994E-3</v>
      </c>
      <c r="V4" s="18">
        <v>-1.3599999999999999E-2</v>
      </c>
      <c r="W4" s="18">
        <v>-1.24E-2</v>
      </c>
      <c r="X4" s="18">
        <v>-3.7400000000000003E-2</v>
      </c>
      <c r="Y4" s="18">
        <v>6.0000000000000001E-3</v>
      </c>
    </row>
    <row r="5" spans="1:25" ht="37.5" x14ac:dyDescent="0.3">
      <c r="A5" s="8" t="s">
        <v>92</v>
      </c>
      <c r="B5" s="8" t="s">
        <v>143</v>
      </c>
      <c r="C5" s="8" t="s">
        <v>151</v>
      </c>
      <c r="D5" s="9">
        <v>0.80707780795654205</v>
      </c>
      <c r="E5" s="10">
        <v>-0.42402368361175802</v>
      </c>
      <c r="F5" s="11">
        <v>1.16949695080654E-4</v>
      </c>
      <c r="K5" s="17" t="s">
        <v>143</v>
      </c>
      <c r="L5" s="17" t="s">
        <v>151</v>
      </c>
      <c r="M5" s="18">
        <v>0.23449999999999999</v>
      </c>
      <c r="N5" s="18">
        <v>-4.3299999999999998E-2</v>
      </c>
      <c r="O5" s="18">
        <v>5.7700000000000001E-2</v>
      </c>
      <c r="P5" s="18"/>
      <c r="Q5" s="18">
        <v>3.4500000000000003E-2</v>
      </c>
      <c r="R5" s="18">
        <v>0.15160000000000001</v>
      </c>
      <c r="S5" s="18">
        <v>2.69E-2</v>
      </c>
      <c r="T5" s="18">
        <v>-1.6199999999999999E-2</v>
      </c>
      <c r="U5" s="18">
        <v>1.6799999999999999E-2</v>
      </c>
      <c r="V5" s="18">
        <v>3.8E-3</v>
      </c>
      <c r="W5" s="18">
        <v>3.3500000000000002E-2</v>
      </c>
      <c r="X5" s="18">
        <v>-1.1900000000000001E-2</v>
      </c>
      <c r="Y5" s="18">
        <v>7.1999999999999995E-2</v>
      </c>
    </row>
    <row r="6" spans="1:25" ht="37.5" x14ac:dyDescent="0.3">
      <c r="A6" s="8" t="s">
        <v>66</v>
      </c>
      <c r="B6" s="8" t="s">
        <v>66</v>
      </c>
      <c r="C6" s="8" t="s">
        <v>67</v>
      </c>
      <c r="D6" s="9">
        <v>0.109841827768014</v>
      </c>
      <c r="E6" s="10">
        <v>-0.55302540235411102</v>
      </c>
      <c r="F6" s="11">
        <v>3.8487560281596898E-4</v>
      </c>
      <c r="K6" s="17" t="s">
        <v>66</v>
      </c>
      <c r="L6" s="17" t="s">
        <v>67</v>
      </c>
      <c r="M6" s="18">
        <v>-2.64E-2</v>
      </c>
      <c r="N6" s="18">
        <v>6.9400000000000003E-2</v>
      </c>
      <c r="O6" s="18">
        <v>2.64E-2</v>
      </c>
      <c r="P6" s="18">
        <v>3.4500000000000003E-2</v>
      </c>
      <c r="Q6" s="18"/>
      <c r="R6" s="18">
        <v>-2.7900000000000001E-2</v>
      </c>
      <c r="S6" s="18">
        <v>-4.4999999999999998E-2</v>
      </c>
      <c r="T6" s="18">
        <v>4.1799999999999997E-2</v>
      </c>
      <c r="U6" s="18">
        <v>0.30809999999999998</v>
      </c>
      <c r="V6" s="18">
        <v>-8.8400000000000006E-2</v>
      </c>
      <c r="W6" s="18">
        <v>-0.12039999999999999</v>
      </c>
      <c r="X6" s="18">
        <v>-7.9500000000000001E-2</v>
      </c>
      <c r="Y6" s="18">
        <v>-9.3200000000000005E-2</v>
      </c>
    </row>
    <row r="7" spans="1:25" ht="37.5" x14ac:dyDescent="0.3">
      <c r="A7" s="8" t="s">
        <v>108</v>
      </c>
      <c r="B7" s="8" t="s">
        <v>108</v>
      </c>
      <c r="C7" s="8" t="s">
        <v>109</v>
      </c>
      <c r="D7" s="9">
        <v>0.46141556159130798</v>
      </c>
      <c r="E7" s="10">
        <v>-0.32184766377534801</v>
      </c>
      <c r="F7" s="11">
        <v>7.5082027798169801E-4</v>
      </c>
      <c r="K7" s="17" t="s">
        <v>108</v>
      </c>
      <c r="L7" s="17" t="s">
        <v>109</v>
      </c>
      <c r="M7" s="18">
        <v>0.19789999999999999</v>
      </c>
      <c r="N7" s="18">
        <v>-8.4500000000000006E-2</v>
      </c>
      <c r="O7" s="18">
        <v>1.49E-2</v>
      </c>
      <c r="P7" s="18">
        <v>0.15160000000000001</v>
      </c>
      <c r="Q7" s="18">
        <v>-2.7900000000000001E-2</v>
      </c>
      <c r="R7" s="18"/>
      <c r="S7" s="18">
        <v>9.2899999999999996E-2</v>
      </c>
      <c r="T7" s="18">
        <v>-5.04E-2</v>
      </c>
      <c r="U7" s="18">
        <v>-3.9399999999999998E-2</v>
      </c>
      <c r="V7" s="18">
        <v>8.6699999999999999E-2</v>
      </c>
      <c r="W7" s="18">
        <v>0.1512</v>
      </c>
      <c r="X7" s="18">
        <v>9.5500000000000002E-2</v>
      </c>
      <c r="Y7" s="18">
        <v>0.10929999999999999</v>
      </c>
    </row>
    <row r="8" spans="1:25" ht="37.5" x14ac:dyDescent="0.3">
      <c r="A8" s="8" t="s">
        <v>100</v>
      </c>
      <c r="B8" s="8" t="s">
        <v>100</v>
      </c>
      <c r="C8" s="8" t="s">
        <v>101</v>
      </c>
      <c r="D8" s="9">
        <v>0.42474836235820401</v>
      </c>
      <c r="E8" s="10">
        <v>-0.29630052868091</v>
      </c>
      <c r="F8" s="11">
        <v>2.8891433695456899E-3</v>
      </c>
      <c r="K8" s="17" t="s">
        <v>100</v>
      </c>
      <c r="L8" s="17" t="s">
        <v>101</v>
      </c>
      <c r="M8" s="18">
        <v>0.1105</v>
      </c>
      <c r="N8" s="18">
        <v>-6.7799999999999999E-2</v>
      </c>
      <c r="O8" s="18">
        <v>8.5000000000000006E-3</v>
      </c>
      <c r="P8" s="18">
        <v>2.69E-2</v>
      </c>
      <c r="Q8" s="18">
        <v>-4.4999999999999998E-2</v>
      </c>
      <c r="R8" s="18">
        <v>9.2899999999999996E-2</v>
      </c>
      <c r="S8" s="18"/>
      <c r="T8" s="18">
        <v>-4.65E-2</v>
      </c>
      <c r="U8" s="18">
        <v>-5.7200000000000001E-2</v>
      </c>
      <c r="V8" s="18">
        <v>0.13070000000000001</v>
      </c>
      <c r="W8" s="18">
        <v>4.6699999999999998E-2</v>
      </c>
      <c r="X8" s="18">
        <v>0.12970000000000001</v>
      </c>
      <c r="Y8" s="18">
        <v>1.2E-2</v>
      </c>
    </row>
    <row r="9" spans="1:25" ht="56.25" x14ac:dyDescent="0.3">
      <c r="A9" s="8" t="s">
        <v>58</v>
      </c>
      <c r="B9" s="8" t="s">
        <v>58</v>
      </c>
      <c r="C9" s="8" t="s">
        <v>59</v>
      </c>
      <c r="D9" s="9">
        <v>0.32113756191084802</v>
      </c>
      <c r="E9" s="10">
        <v>0.25922037471368697</v>
      </c>
      <c r="F9" s="11">
        <v>5.9769432689094296E-3</v>
      </c>
      <c r="K9" s="17" t="s">
        <v>58</v>
      </c>
      <c r="L9" s="17" t="s">
        <v>59</v>
      </c>
      <c r="M9" s="18">
        <v>-2.87E-2</v>
      </c>
      <c r="N9" s="18">
        <v>0.3579</v>
      </c>
      <c r="O9" s="18">
        <v>-0.21229999999999999</v>
      </c>
      <c r="P9" s="18">
        <v>-1.6199999999999999E-2</v>
      </c>
      <c r="Q9" s="18">
        <v>4.1799999999999997E-2</v>
      </c>
      <c r="R9" s="18">
        <v>-5.04E-2</v>
      </c>
      <c r="S9" s="18">
        <v>-4.65E-2</v>
      </c>
      <c r="T9" s="18"/>
      <c r="U9" s="18">
        <v>8.2100000000000006E-2</v>
      </c>
      <c r="V9" s="18">
        <v>-7.2999999999999995E-2</v>
      </c>
      <c r="W9" s="18">
        <v>-8.8099999999999998E-2</v>
      </c>
      <c r="X9" s="18">
        <v>-7.0300000000000001E-2</v>
      </c>
      <c r="Y9" s="18">
        <v>-6.7299999999999999E-2</v>
      </c>
    </row>
    <row r="10" spans="1:25" ht="56.25" x14ac:dyDescent="0.3">
      <c r="A10" s="8" t="s">
        <v>62</v>
      </c>
      <c r="B10" s="8" t="s">
        <v>62</v>
      </c>
      <c r="C10" s="8" t="s">
        <v>63</v>
      </c>
      <c r="D10" s="9">
        <v>0.17798370346700701</v>
      </c>
      <c r="E10" s="10">
        <v>0.284147191723021</v>
      </c>
      <c r="F10" s="11">
        <v>1.46650520684341E-2</v>
      </c>
      <c r="K10" s="17" t="s">
        <v>62</v>
      </c>
      <c r="L10" s="17" t="s">
        <v>63</v>
      </c>
      <c r="M10" s="18">
        <v>-7.5200000000000003E-2</v>
      </c>
      <c r="N10" s="18">
        <v>0.1099</v>
      </c>
      <c r="O10" s="18">
        <v>8.6999999999999994E-3</v>
      </c>
      <c r="P10" s="18">
        <v>1.6799999999999999E-2</v>
      </c>
      <c r="Q10" s="18">
        <v>0.30809999999999998</v>
      </c>
      <c r="R10" s="18">
        <v>-3.9399999999999998E-2</v>
      </c>
      <c r="S10" s="18">
        <v>-5.7200000000000001E-2</v>
      </c>
      <c r="T10" s="18">
        <v>8.2100000000000006E-2</v>
      </c>
      <c r="U10" s="18"/>
      <c r="V10" s="18">
        <v>-0.1144</v>
      </c>
      <c r="W10" s="18">
        <v>-0.1673</v>
      </c>
      <c r="X10" s="18">
        <v>-0.1179</v>
      </c>
      <c r="Y10" s="18">
        <v>-0.11899999999999999</v>
      </c>
    </row>
    <row r="11" spans="1:25" ht="37.5" x14ac:dyDescent="0.3">
      <c r="A11" s="8" t="s">
        <v>112</v>
      </c>
      <c r="B11" s="8" t="s">
        <v>145</v>
      </c>
      <c r="C11" s="8" t="s">
        <v>152</v>
      </c>
      <c r="D11" s="9">
        <v>0.24061351653618701</v>
      </c>
      <c r="E11" s="10">
        <v>-0.30325674128922803</v>
      </c>
      <c r="F11" s="11">
        <v>2.1001494229390801E-2</v>
      </c>
      <c r="K11" s="17" t="s">
        <v>145</v>
      </c>
      <c r="L11" s="17" t="s">
        <v>152</v>
      </c>
      <c r="M11" s="18">
        <v>6.2799999999999995E-2</v>
      </c>
      <c r="N11" s="18">
        <v>-0.11940000000000001</v>
      </c>
      <c r="O11" s="18">
        <v>-1.3599999999999999E-2</v>
      </c>
      <c r="P11" s="18">
        <v>3.8E-3</v>
      </c>
      <c r="Q11" s="18">
        <v>-8.8400000000000006E-2</v>
      </c>
      <c r="R11" s="18">
        <v>8.6699999999999999E-2</v>
      </c>
      <c r="S11" s="18">
        <v>0.13070000000000001</v>
      </c>
      <c r="T11" s="18">
        <v>-7.2999999999999995E-2</v>
      </c>
      <c r="U11" s="18">
        <v>-0.1144</v>
      </c>
      <c r="V11" s="18"/>
      <c r="W11" s="18">
        <v>0.19309999999999999</v>
      </c>
      <c r="X11" s="18">
        <v>0.7843</v>
      </c>
      <c r="Y11" s="18">
        <v>0.1245</v>
      </c>
    </row>
    <row r="12" spans="1:25" ht="37.5" x14ac:dyDescent="0.3">
      <c r="A12" s="8" t="s">
        <v>96</v>
      </c>
      <c r="B12" s="8" t="s">
        <v>96</v>
      </c>
      <c r="C12" s="8" t="s">
        <v>97</v>
      </c>
      <c r="D12" s="9">
        <v>0.39287426106406698</v>
      </c>
      <c r="E12" s="10">
        <v>-0.24664979795807199</v>
      </c>
      <c r="F12" s="11">
        <v>2.47560707514595E-2</v>
      </c>
      <c r="K12" s="17" t="s">
        <v>96</v>
      </c>
      <c r="L12" s="17" t="s">
        <v>97</v>
      </c>
      <c r="M12" s="18">
        <v>9.6000000000000002E-2</v>
      </c>
      <c r="N12" s="18">
        <v>-0.15110000000000001</v>
      </c>
      <c r="O12" s="18">
        <v>-1.24E-2</v>
      </c>
      <c r="P12" s="18">
        <v>3.3500000000000002E-2</v>
      </c>
      <c r="Q12" s="18">
        <v>-0.12039999999999999</v>
      </c>
      <c r="R12" s="18">
        <v>0.1512</v>
      </c>
      <c r="S12" s="18">
        <v>4.6699999999999998E-2</v>
      </c>
      <c r="T12" s="18">
        <v>-8.8099999999999998E-2</v>
      </c>
      <c r="U12" s="18">
        <v>-0.1673</v>
      </c>
      <c r="V12" s="18">
        <v>0.19309999999999999</v>
      </c>
      <c r="W12" s="18"/>
      <c r="X12" s="18">
        <v>0.19370000000000001</v>
      </c>
      <c r="Y12" s="18">
        <v>0.37419999999999998</v>
      </c>
    </row>
    <row r="13" spans="1:25" ht="37.5" x14ac:dyDescent="0.3">
      <c r="A13" s="8" t="s">
        <v>110</v>
      </c>
      <c r="B13" s="8" t="s">
        <v>110</v>
      </c>
      <c r="C13" s="8" t="s">
        <v>111</v>
      </c>
      <c r="D13" s="9">
        <v>0.33999041380412198</v>
      </c>
      <c r="E13" s="10">
        <v>-0.24807506906221399</v>
      </c>
      <c r="F13" s="11">
        <v>2.5764813851836401E-2</v>
      </c>
      <c r="K13" s="17" t="s">
        <v>110</v>
      </c>
      <c r="L13" s="17" t="s">
        <v>111</v>
      </c>
      <c r="M13" s="18">
        <v>4.6199999999999998E-2</v>
      </c>
      <c r="N13" s="18">
        <v>-0.12989999999999999</v>
      </c>
      <c r="O13" s="18">
        <v>-3.7400000000000003E-2</v>
      </c>
      <c r="P13" s="18">
        <v>-1.1900000000000001E-2</v>
      </c>
      <c r="Q13" s="18">
        <v>-7.9500000000000001E-2</v>
      </c>
      <c r="R13" s="18">
        <v>9.5500000000000002E-2</v>
      </c>
      <c r="S13" s="18">
        <v>0.12970000000000001</v>
      </c>
      <c r="T13" s="18">
        <v>-7.0300000000000001E-2</v>
      </c>
      <c r="U13" s="18">
        <v>-0.1179</v>
      </c>
      <c r="V13" s="18">
        <v>0.7843</v>
      </c>
      <c r="W13" s="18">
        <v>0.19370000000000001</v>
      </c>
      <c r="X13" s="18"/>
      <c r="Y13" s="18">
        <v>0.1221</v>
      </c>
    </row>
    <row r="14" spans="1:25" ht="37.5" x14ac:dyDescent="0.3">
      <c r="A14" s="8" t="s">
        <v>94</v>
      </c>
      <c r="B14" s="8" t="s">
        <v>94</v>
      </c>
      <c r="C14" s="8" t="s">
        <v>95</v>
      </c>
      <c r="D14" s="9">
        <v>0.64483144272247905</v>
      </c>
      <c r="E14" s="10">
        <v>-0.20396910511671801</v>
      </c>
      <c r="F14" s="11">
        <v>3.1310554364437998E-2</v>
      </c>
      <c r="K14" s="17" t="s">
        <v>94</v>
      </c>
      <c r="L14" s="17" t="s">
        <v>95</v>
      </c>
      <c r="M14" s="18">
        <v>0.1111</v>
      </c>
      <c r="N14" s="18">
        <v>-0.1193</v>
      </c>
      <c r="O14" s="18">
        <v>6.0000000000000001E-3</v>
      </c>
      <c r="P14" s="18">
        <v>7.1999999999999995E-2</v>
      </c>
      <c r="Q14" s="18">
        <v>-9.3200000000000005E-2</v>
      </c>
      <c r="R14" s="18">
        <v>0.10929999999999999</v>
      </c>
      <c r="S14" s="18">
        <v>1.2E-2</v>
      </c>
      <c r="T14" s="18">
        <v>-6.7299999999999999E-2</v>
      </c>
      <c r="U14" s="18">
        <v>-0.11899999999999999</v>
      </c>
      <c r="V14" s="18">
        <v>0.1245</v>
      </c>
      <c r="W14" s="18">
        <v>0.37419999999999998</v>
      </c>
      <c r="X14" s="18">
        <v>0.1221</v>
      </c>
      <c r="Y14" s="18"/>
    </row>
    <row r="15" spans="1:25" x14ac:dyDescent="0.25">
      <c r="A15" t="s">
        <v>119</v>
      </c>
      <c r="B15" t="s">
        <v>147</v>
      </c>
      <c r="C15" t="s">
        <v>120</v>
      </c>
      <c r="D15" s="1">
        <v>3.4909729988816099E-2</v>
      </c>
      <c r="E15" s="2">
        <v>0.45429471824232598</v>
      </c>
      <c r="F15" s="3">
        <v>3.24421550509017E-2</v>
      </c>
    </row>
    <row r="16" spans="1:25" x14ac:dyDescent="0.25">
      <c r="A16" t="s">
        <v>80</v>
      </c>
      <c r="B16" t="s">
        <v>141</v>
      </c>
      <c r="C16" t="s">
        <v>81</v>
      </c>
      <c r="D16" s="1">
        <v>0.32984502316663999</v>
      </c>
      <c r="E16" s="2">
        <v>0.25169343320181298</v>
      </c>
      <c r="F16" s="3">
        <v>3.3792237158397902E-2</v>
      </c>
    </row>
    <row r="17" spans="1:6" x14ac:dyDescent="0.25">
      <c r="A17" t="s">
        <v>54</v>
      </c>
      <c r="B17" t="s">
        <v>54</v>
      </c>
      <c r="C17" t="s">
        <v>55</v>
      </c>
      <c r="D17" s="1">
        <v>0.23478191404377599</v>
      </c>
      <c r="E17" s="2">
        <v>0.23441936974571101</v>
      </c>
      <c r="F17" s="3">
        <v>3.4019564581079798E-2</v>
      </c>
    </row>
    <row r="18" spans="1:6" x14ac:dyDescent="0.25">
      <c r="A18" t="s">
        <v>98</v>
      </c>
      <c r="B18" t="s">
        <v>98</v>
      </c>
      <c r="C18" t="s">
        <v>99</v>
      </c>
      <c r="D18" s="1">
        <v>0.62126537785588698</v>
      </c>
      <c r="E18" s="2">
        <v>-0.191441441688806</v>
      </c>
      <c r="F18" s="3">
        <v>5.0859644515958903E-2</v>
      </c>
    </row>
    <row r="19" spans="1:6" x14ac:dyDescent="0.25">
      <c r="A19" t="s">
        <v>117</v>
      </c>
      <c r="B19" t="s">
        <v>146</v>
      </c>
      <c r="C19" t="s">
        <v>118</v>
      </c>
      <c r="D19" s="1">
        <v>5.02476433935133E-2</v>
      </c>
      <c r="E19" s="2">
        <v>0.33694341974572201</v>
      </c>
      <c r="F19" s="3">
        <v>7.0331276018452599E-2</v>
      </c>
    </row>
    <row r="20" spans="1:6" x14ac:dyDescent="0.25">
      <c r="A20" t="s">
        <v>123</v>
      </c>
      <c r="B20" t="s">
        <v>123</v>
      </c>
      <c r="C20" t="s">
        <v>124</v>
      </c>
      <c r="D20" s="1">
        <v>0.52779996804601303</v>
      </c>
      <c r="E20" s="2">
        <v>-0.15380667738258699</v>
      </c>
      <c r="F20" s="3">
        <v>0.112997904751231</v>
      </c>
    </row>
    <row r="21" spans="1:6" x14ac:dyDescent="0.25">
      <c r="A21" t="s">
        <v>88</v>
      </c>
      <c r="B21" t="s">
        <v>88</v>
      </c>
      <c r="C21" t="s">
        <v>89</v>
      </c>
      <c r="D21" s="1">
        <v>0.42147307876657603</v>
      </c>
      <c r="E21" s="2">
        <v>-0.11690696587173301</v>
      </c>
      <c r="F21" s="3">
        <v>0.12594631969825501</v>
      </c>
    </row>
    <row r="22" spans="1:6" x14ac:dyDescent="0.25">
      <c r="A22" t="s">
        <v>113</v>
      </c>
      <c r="B22" t="s">
        <v>113</v>
      </c>
      <c r="C22" t="s">
        <v>114</v>
      </c>
      <c r="D22" s="1">
        <v>0.10768493369547801</v>
      </c>
      <c r="E22" s="2">
        <v>0.185166196311988</v>
      </c>
      <c r="F22" s="3">
        <v>0.17618788922442299</v>
      </c>
    </row>
    <row r="23" spans="1:6" x14ac:dyDescent="0.25">
      <c r="A23" t="s">
        <v>115</v>
      </c>
      <c r="B23" t="s">
        <v>115</v>
      </c>
      <c r="C23" t="s">
        <v>116</v>
      </c>
      <c r="D23" s="1">
        <v>2.20913884007029</v>
      </c>
      <c r="E23" s="2">
        <v>2.0122267630188401E-2</v>
      </c>
      <c r="F23" s="3">
        <v>0.185552357028064</v>
      </c>
    </row>
    <row r="24" spans="1:6" x14ac:dyDescent="0.25">
      <c r="A24" t="s">
        <v>52</v>
      </c>
      <c r="B24" t="s">
        <v>52</v>
      </c>
      <c r="C24" t="s">
        <v>53</v>
      </c>
      <c r="D24" s="1">
        <v>2.6521808595622299E-2</v>
      </c>
      <c r="E24" s="2">
        <v>-0.44797027089188002</v>
      </c>
      <c r="F24" s="3">
        <v>0.19254535366908601</v>
      </c>
    </row>
    <row r="25" spans="1:6" x14ac:dyDescent="0.25">
      <c r="A25" t="s">
        <v>76</v>
      </c>
      <c r="B25" t="s">
        <v>139</v>
      </c>
      <c r="C25" t="s">
        <v>77</v>
      </c>
      <c r="D25" s="1">
        <v>0.16408371944399999</v>
      </c>
      <c r="E25" s="2">
        <v>0.133892603649654</v>
      </c>
      <c r="F25" s="3">
        <v>0.24515679816529301</v>
      </c>
    </row>
    <row r="26" spans="1:6" x14ac:dyDescent="0.25">
      <c r="A26" t="s">
        <v>36</v>
      </c>
      <c r="B26" t="s">
        <v>135</v>
      </c>
      <c r="C26" t="s">
        <v>37</v>
      </c>
      <c r="D26" s="1">
        <v>2.6841348458220098E-2</v>
      </c>
      <c r="E26" s="2">
        <v>-0.36266008151651102</v>
      </c>
      <c r="F26" s="3">
        <v>0.27216000744492003</v>
      </c>
    </row>
    <row r="27" spans="1:6" x14ac:dyDescent="0.25">
      <c r="A27" t="s">
        <v>70</v>
      </c>
      <c r="B27" t="s">
        <v>136</v>
      </c>
      <c r="C27" t="s">
        <v>71</v>
      </c>
      <c r="D27" s="1">
        <v>0.17327049049368901</v>
      </c>
      <c r="E27" s="2">
        <v>0.11938494530060299</v>
      </c>
      <c r="F27" s="3">
        <v>0.27951884260180798</v>
      </c>
    </row>
    <row r="28" spans="1:6" x14ac:dyDescent="0.25">
      <c r="A28" t="s">
        <v>90</v>
      </c>
      <c r="B28" t="s">
        <v>142</v>
      </c>
      <c r="C28" t="s">
        <v>91</v>
      </c>
      <c r="D28" s="1">
        <v>0.77017095382648904</v>
      </c>
      <c r="E28" s="2">
        <v>-0.128916946260139</v>
      </c>
      <c r="F28" s="3">
        <v>0.30081285983894701</v>
      </c>
    </row>
    <row r="29" spans="1:6" x14ac:dyDescent="0.25">
      <c r="A29" t="s">
        <v>74</v>
      </c>
      <c r="B29" t="s">
        <v>138</v>
      </c>
      <c r="C29" t="s">
        <v>75</v>
      </c>
      <c r="D29" s="1">
        <v>0.22391755871544899</v>
      </c>
      <c r="E29" s="2">
        <v>0.11542181354292901</v>
      </c>
      <c r="F29" s="3">
        <v>0.33776465780718001</v>
      </c>
    </row>
    <row r="30" spans="1:6" x14ac:dyDescent="0.25">
      <c r="A30" t="s">
        <v>68</v>
      </c>
      <c r="B30" t="s">
        <v>68</v>
      </c>
      <c r="C30" t="s">
        <v>69</v>
      </c>
      <c r="D30" s="1">
        <v>0.188448633967087</v>
      </c>
      <c r="E30" s="2">
        <v>-0.113579332482578</v>
      </c>
      <c r="F30" s="3">
        <v>0.40531606048936297</v>
      </c>
    </row>
    <row r="31" spans="1:6" x14ac:dyDescent="0.25">
      <c r="A31" t="s">
        <v>72</v>
      </c>
      <c r="B31" t="s">
        <v>137</v>
      </c>
      <c r="C31" t="s">
        <v>73</v>
      </c>
      <c r="D31" s="1">
        <v>0.42850295574372899</v>
      </c>
      <c r="E31" s="2">
        <v>8.6255244882449594E-2</v>
      </c>
      <c r="F31" s="3">
        <v>0.43153948665222502</v>
      </c>
    </row>
    <row r="32" spans="1:6" x14ac:dyDescent="0.25">
      <c r="A32" t="s">
        <v>86</v>
      </c>
      <c r="B32" t="s">
        <v>86</v>
      </c>
      <c r="C32" t="s">
        <v>87</v>
      </c>
      <c r="D32" s="1">
        <v>1.20202907812749</v>
      </c>
      <c r="E32" s="2">
        <v>1.7986156291641402E-2</v>
      </c>
      <c r="F32" s="3">
        <v>0.43237139557238302</v>
      </c>
    </row>
    <row r="33" spans="1:6" x14ac:dyDescent="0.25">
      <c r="A33" t="s">
        <v>82</v>
      </c>
      <c r="B33" t="s">
        <v>82</v>
      </c>
      <c r="C33" t="s">
        <v>83</v>
      </c>
      <c r="D33" s="1">
        <v>1.49536667199233</v>
      </c>
      <c r="E33" s="2">
        <v>1.39446588437998E-2</v>
      </c>
      <c r="F33" s="3">
        <v>0.44822858652379799</v>
      </c>
    </row>
    <row r="34" spans="1:6" x14ac:dyDescent="0.25">
      <c r="A34" t="s">
        <v>127</v>
      </c>
      <c r="B34" t="s">
        <v>127</v>
      </c>
      <c r="C34" t="s">
        <v>128</v>
      </c>
      <c r="D34" s="1">
        <v>0.98242530755711699</v>
      </c>
      <c r="E34" s="2">
        <v>0.20032804258238401</v>
      </c>
      <c r="F34" s="3">
        <v>0.53935491606993902</v>
      </c>
    </row>
    <row r="35" spans="1:6" x14ac:dyDescent="0.25">
      <c r="A35" t="s">
        <v>78</v>
      </c>
      <c r="B35" t="s">
        <v>140</v>
      </c>
      <c r="C35" t="s">
        <v>79</v>
      </c>
      <c r="D35" s="1">
        <v>0.12821536986738999</v>
      </c>
      <c r="E35" s="2">
        <v>6.5171081133665196E-2</v>
      </c>
      <c r="F35" s="3">
        <v>0.59447720923598601</v>
      </c>
    </row>
    <row r="36" spans="1:6" x14ac:dyDescent="0.25">
      <c r="A36" t="s">
        <v>84</v>
      </c>
      <c r="B36" t="s">
        <v>84</v>
      </c>
      <c r="C36" t="s">
        <v>85</v>
      </c>
      <c r="D36" s="1">
        <v>4.2656973957501201</v>
      </c>
      <c r="E36" s="2">
        <v>5.3225679365283499E-3</v>
      </c>
      <c r="F36" s="3">
        <v>0.63148998505847798</v>
      </c>
    </row>
    <row r="37" spans="1:6" x14ac:dyDescent="0.25">
      <c r="A37" t="s">
        <v>64</v>
      </c>
      <c r="B37" t="s">
        <v>64</v>
      </c>
      <c r="C37" t="s">
        <v>65</v>
      </c>
      <c r="D37" s="1">
        <v>0.284070937849496</v>
      </c>
      <c r="E37" s="2">
        <v>-5.2295230936682202E-2</v>
      </c>
      <c r="F37" s="3">
        <v>0.66540634850796199</v>
      </c>
    </row>
    <row r="38" spans="1:6" x14ac:dyDescent="0.25">
      <c r="A38" t="s">
        <v>104</v>
      </c>
      <c r="B38" t="s">
        <v>104</v>
      </c>
      <c r="C38" t="s">
        <v>105</v>
      </c>
      <c r="D38" s="1">
        <v>0.39974436810992098</v>
      </c>
      <c r="E38" s="2">
        <v>-3.9653817678561E-2</v>
      </c>
      <c r="F38" s="3">
        <v>0.67774053397321699</v>
      </c>
    </row>
    <row r="39" spans="1:6" x14ac:dyDescent="0.25">
      <c r="A39" t="s">
        <v>106</v>
      </c>
      <c r="B39" t="s">
        <v>106</v>
      </c>
      <c r="C39" t="s">
        <v>107</v>
      </c>
      <c r="D39" s="1">
        <v>0.39974436810992098</v>
      </c>
      <c r="E39" s="2">
        <v>-3.9653817678561E-2</v>
      </c>
      <c r="F39" s="3">
        <v>0.67774053397321699</v>
      </c>
    </row>
    <row r="40" spans="1:6" x14ac:dyDescent="0.25">
      <c r="A40" t="s">
        <v>121</v>
      </c>
      <c r="B40" t="s">
        <v>121</v>
      </c>
      <c r="C40" t="s">
        <v>122</v>
      </c>
      <c r="D40" s="1">
        <v>0.160728550886723</v>
      </c>
      <c r="E40" s="2">
        <v>-3.8028885896809798E-2</v>
      </c>
      <c r="F40" s="3">
        <v>0.748189447401445</v>
      </c>
    </row>
    <row r="41" spans="1:6" x14ac:dyDescent="0.25">
      <c r="A41" t="s">
        <v>125</v>
      </c>
      <c r="B41" t="s">
        <v>125</v>
      </c>
      <c r="C41" t="s">
        <v>126</v>
      </c>
      <c r="D41" s="1">
        <v>6.0073494168397502E-2</v>
      </c>
      <c r="E41" s="2">
        <v>-3.6289963750399598E-2</v>
      </c>
      <c r="F41" s="3">
        <v>0.84223354511273096</v>
      </c>
    </row>
    <row r="42" spans="1:6" x14ac:dyDescent="0.25">
      <c r="A42" t="s">
        <v>102</v>
      </c>
      <c r="B42" t="s">
        <v>102</v>
      </c>
      <c r="C42" t="s">
        <v>103</v>
      </c>
      <c r="D42" s="1">
        <v>0.28582840709378399</v>
      </c>
      <c r="E42" s="2">
        <v>3.1797231616716801E-3</v>
      </c>
      <c r="F42" s="3">
        <v>0.97484227849636895</v>
      </c>
    </row>
  </sheetData>
  <conditionalFormatting sqref="M2:Y14">
    <cfRule type="cellIs" dxfId="1" priority="1" operator="lessThan">
      <formula>-0.1</formula>
    </cfRule>
    <cfRule type="cellIs" dxfId="0" priority="2" operator="greaterThan">
      <formula>0.1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90E0D-0F71-4238-8480-201A1BCDDC9C}">
  <dimension ref="A1:E44"/>
  <sheetViews>
    <sheetView tabSelected="1" workbookViewId="0">
      <selection activeCell="F1" sqref="F1:J1048576"/>
    </sheetView>
  </sheetViews>
  <sheetFormatPr defaultRowHeight="15" x14ac:dyDescent="0.25"/>
  <sheetData>
    <row r="1" spans="1:5" x14ac:dyDescent="0.25">
      <c r="A1" t="s">
        <v>153</v>
      </c>
      <c r="B1" t="s">
        <v>50</v>
      </c>
      <c r="C1" t="s">
        <v>196</v>
      </c>
      <c r="D1" t="s">
        <v>154</v>
      </c>
      <c r="E1" t="s">
        <v>155</v>
      </c>
    </row>
    <row r="2" spans="1:5" x14ac:dyDescent="0.25">
      <c r="A2" t="s">
        <v>156</v>
      </c>
      <c r="B2">
        <v>-4.4455</v>
      </c>
      <c r="C2">
        <v>0.51900000000000002</v>
      </c>
      <c r="D2">
        <v>-8.57</v>
      </c>
      <c r="E2">
        <v>0</v>
      </c>
    </row>
    <row r="3" spans="1:5" x14ac:dyDescent="0.25">
      <c r="A3" t="s">
        <v>157</v>
      </c>
      <c r="B3">
        <v>0.1777</v>
      </c>
      <c r="C3">
        <v>0.11700000000000001</v>
      </c>
      <c r="D3">
        <v>1.516</v>
      </c>
      <c r="E3">
        <v>0.13</v>
      </c>
    </row>
    <row r="4" spans="1:5" x14ac:dyDescent="0.25">
      <c r="A4" t="s">
        <v>158</v>
      </c>
      <c r="B4">
        <v>-8.4400000000000003E-2</v>
      </c>
      <c r="C4">
        <v>0.112</v>
      </c>
      <c r="D4">
        <v>-0.751</v>
      </c>
      <c r="E4">
        <v>0.45300000000000001</v>
      </c>
    </row>
    <row r="5" spans="1:5" x14ac:dyDescent="0.25">
      <c r="A5" t="s">
        <v>159</v>
      </c>
      <c r="B5">
        <v>1.47E-2</v>
      </c>
      <c r="C5">
        <v>7.0000000000000007E-2</v>
      </c>
      <c r="D5">
        <v>0.20899999999999999</v>
      </c>
      <c r="E5">
        <v>0.83399999999999996</v>
      </c>
    </row>
    <row r="6" spans="1:5" x14ac:dyDescent="0.25">
      <c r="A6" t="s">
        <v>160</v>
      </c>
      <c r="B6">
        <v>0.27860000000000001</v>
      </c>
      <c r="C6">
        <v>0.17</v>
      </c>
      <c r="D6">
        <v>1.6379999999999999</v>
      </c>
      <c r="E6">
        <v>0.10100000000000001</v>
      </c>
    </row>
    <row r="7" spans="1:5" x14ac:dyDescent="0.25">
      <c r="A7" t="s">
        <v>161</v>
      </c>
      <c r="B7">
        <v>-8.1500000000000003E-2</v>
      </c>
      <c r="C7">
        <v>0.14699999999999999</v>
      </c>
      <c r="D7">
        <v>-0.55300000000000005</v>
      </c>
      <c r="E7">
        <v>0.57999999999999996</v>
      </c>
    </row>
    <row r="8" spans="1:5" x14ac:dyDescent="0.25">
      <c r="A8" t="s">
        <v>162</v>
      </c>
      <c r="B8">
        <v>-0.1166</v>
      </c>
      <c r="C8">
        <v>0.112</v>
      </c>
      <c r="D8">
        <v>-1.0449999999999999</v>
      </c>
      <c r="E8">
        <v>0.29599999999999999</v>
      </c>
    </row>
    <row r="9" spans="1:5" x14ac:dyDescent="0.25">
      <c r="A9" t="s">
        <v>163</v>
      </c>
      <c r="B9">
        <v>8.3299999999999999E-2</v>
      </c>
      <c r="C9">
        <v>5.2999999999999999E-2</v>
      </c>
      <c r="D9">
        <v>1.5760000000000001</v>
      </c>
      <c r="E9">
        <v>0.115</v>
      </c>
    </row>
    <row r="10" spans="1:5" x14ac:dyDescent="0.25">
      <c r="A10" t="s">
        <v>164</v>
      </c>
      <c r="B10">
        <v>0.14499999999999999</v>
      </c>
      <c r="C10">
        <v>0.154</v>
      </c>
      <c r="D10">
        <v>0.94299999999999995</v>
      </c>
      <c r="E10">
        <v>0.34499999999999997</v>
      </c>
    </row>
    <row r="11" spans="1:5" x14ac:dyDescent="0.25">
      <c r="A11" t="s">
        <v>165</v>
      </c>
      <c r="B11">
        <v>-2.63E-2</v>
      </c>
      <c r="C11">
        <v>0.158</v>
      </c>
      <c r="D11">
        <v>-0.16600000000000001</v>
      </c>
      <c r="E11">
        <v>0.86799999999999999</v>
      </c>
    </row>
    <row r="12" spans="1:5" x14ac:dyDescent="0.25">
      <c r="A12" t="s">
        <v>166</v>
      </c>
      <c r="B12">
        <v>-0.121</v>
      </c>
      <c r="C12">
        <v>0.19700000000000001</v>
      </c>
      <c r="D12">
        <v>-0.61299999999999999</v>
      </c>
      <c r="E12">
        <v>0.54</v>
      </c>
    </row>
    <row r="13" spans="1:5" x14ac:dyDescent="0.25">
      <c r="A13" t="s">
        <v>167</v>
      </c>
      <c r="B13">
        <v>0.39410000000000001</v>
      </c>
      <c r="C13">
        <v>0.13100000000000001</v>
      </c>
      <c r="D13">
        <v>3.0009999999999999</v>
      </c>
      <c r="E13">
        <v>3.0000000000000001E-3</v>
      </c>
    </row>
    <row r="14" spans="1:5" x14ac:dyDescent="0.25">
      <c r="A14" t="s">
        <v>168</v>
      </c>
      <c r="B14">
        <v>2.23E-2</v>
      </c>
      <c r="C14">
        <v>0.13400000000000001</v>
      </c>
      <c r="D14">
        <v>0.16600000000000001</v>
      </c>
      <c r="E14">
        <v>0.86799999999999999</v>
      </c>
    </row>
    <row r="15" spans="1:5" x14ac:dyDescent="0.25">
      <c r="A15" t="s">
        <v>169</v>
      </c>
      <c r="B15">
        <v>0.17280000000000001</v>
      </c>
      <c r="C15">
        <v>0.17100000000000001</v>
      </c>
      <c r="D15">
        <v>1.008</v>
      </c>
      <c r="E15">
        <v>0.314</v>
      </c>
    </row>
    <row r="16" spans="1:5" x14ac:dyDescent="0.25">
      <c r="A16" t="s">
        <v>129</v>
      </c>
      <c r="B16">
        <v>0.15720000000000001</v>
      </c>
      <c r="C16">
        <v>0.22</v>
      </c>
      <c r="D16">
        <v>0.71399999999999997</v>
      </c>
      <c r="E16">
        <v>0.47499999999999998</v>
      </c>
    </row>
    <row r="17" spans="1:5" x14ac:dyDescent="0.25">
      <c r="A17" t="s">
        <v>28</v>
      </c>
      <c r="B17">
        <v>-0.37519999999999998</v>
      </c>
      <c r="C17">
        <v>0.11700000000000001</v>
      </c>
      <c r="D17">
        <v>-3.1970000000000001</v>
      </c>
      <c r="E17">
        <v>1E-3</v>
      </c>
    </row>
    <row r="18" spans="1:5" x14ac:dyDescent="0.25">
      <c r="A18" t="s">
        <v>7</v>
      </c>
      <c r="B18">
        <v>-7.5499999999999998E-2</v>
      </c>
      <c r="C18">
        <v>4.5999999999999999E-2</v>
      </c>
      <c r="D18">
        <v>-1.6419999999999999</v>
      </c>
      <c r="E18">
        <v>0.10100000000000001</v>
      </c>
    </row>
    <row r="19" spans="1:5" x14ac:dyDescent="0.25">
      <c r="A19" t="s">
        <v>170</v>
      </c>
      <c r="B19">
        <v>1.7335</v>
      </c>
      <c r="C19">
        <v>0.106</v>
      </c>
      <c r="D19">
        <v>16.329999999999998</v>
      </c>
      <c r="E19">
        <v>0</v>
      </c>
    </row>
    <row r="20" spans="1:5" x14ac:dyDescent="0.25">
      <c r="A20" t="s">
        <v>171</v>
      </c>
      <c r="B20">
        <v>0.4163</v>
      </c>
      <c r="C20">
        <v>0.14299999999999999</v>
      </c>
      <c r="D20">
        <v>2.9169999999999998</v>
      </c>
      <c r="E20">
        <v>4.0000000000000001E-3</v>
      </c>
    </row>
    <row r="21" spans="1:5" x14ac:dyDescent="0.25">
      <c r="A21" t="s">
        <v>172</v>
      </c>
      <c r="B21">
        <v>0.34539999999999998</v>
      </c>
      <c r="C21">
        <v>0.14099999999999999</v>
      </c>
      <c r="D21">
        <v>2.4460000000000002</v>
      </c>
      <c r="E21">
        <v>1.4E-2</v>
      </c>
    </row>
    <row r="22" spans="1:5" x14ac:dyDescent="0.25">
      <c r="A22" t="s">
        <v>173</v>
      </c>
      <c r="B22">
        <v>0.20100000000000001</v>
      </c>
      <c r="C22">
        <v>5.2999999999999999E-2</v>
      </c>
      <c r="D22">
        <v>3.8260000000000001</v>
      </c>
      <c r="E22">
        <v>0</v>
      </c>
    </row>
    <row r="23" spans="1:5" x14ac:dyDescent="0.25">
      <c r="A23" t="s">
        <v>174</v>
      </c>
      <c r="B23">
        <v>9.2399999999999996E-2</v>
      </c>
      <c r="C23">
        <v>5.8999999999999997E-2</v>
      </c>
      <c r="D23">
        <v>1.5740000000000001</v>
      </c>
      <c r="E23">
        <v>0.115</v>
      </c>
    </row>
    <row r="24" spans="1:5" x14ac:dyDescent="0.25">
      <c r="A24" t="s">
        <v>175</v>
      </c>
      <c r="B24">
        <v>0.2409</v>
      </c>
      <c r="C24">
        <v>0.126</v>
      </c>
      <c r="D24">
        <v>1.92</v>
      </c>
      <c r="E24">
        <v>5.5E-2</v>
      </c>
    </row>
    <row r="25" spans="1:5" x14ac:dyDescent="0.25">
      <c r="A25" t="s">
        <v>176</v>
      </c>
      <c r="B25">
        <v>4.7E-2</v>
      </c>
      <c r="C25">
        <v>4.7E-2</v>
      </c>
      <c r="D25">
        <v>1.004</v>
      </c>
      <c r="E25">
        <v>0.315</v>
      </c>
    </row>
    <row r="26" spans="1:5" x14ac:dyDescent="0.25">
      <c r="A26" t="s">
        <v>177</v>
      </c>
      <c r="B26">
        <v>2.2100000000000002E-2</v>
      </c>
      <c r="C26">
        <v>1.9E-2</v>
      </c>
      <c r="D26">
        <v>1.1919999999999999</v>
      </c>
      <c r="E26">
        <v>0.23300000000000001</v>
      </c>
    </row>
    <row r="27" spans="1:5" x14ac:dyDescent="0.25">
      <c r="A27" t="s">
        <v>178</v>
      </c>
      <c r="B27">
        <v>4.6699999999999998E-2</v>
      </c>
      <c r="C27">
        <v>0.13200000000000001</v>
      </c>
      <c r="D27">
        <v>0.35299999999999998</v>
      </c>
      <c r="E27">
        <v>0.72399999999999998</v>
      </c>
    </row>
    <row r="28" spans="1:5" x14ac:dyDescent="0.25">
      <c r="A28" t="s">
        <v>179</v>
      </c>
      <c r="B28">
        <v>-8.9499999999999996E-2</v>
      </c>
      <c r="C28">
        <v>0.11700000000000001</v>
      </c>
      <c r="D28">
        <v>-0.76400000000000001</v>
      </c>
      <c r="E28">
        <v>0.44500000000000001</v>
      </c>
    </row>
    <row r="29" spans="1:5" x14ac:dyDescent="0.25">
      <c r="A29" t="s">
        <v>180</v>
      </c>
      <c r="B29">
        <v>0.17030000000000001</v>
      </c>
      <c r="C29">
        <v>0.19600000000000001</v>
      </c>
      <c r="D29">
        <v>0.87</v>
      </c>
      <c r="E29">
        <v>0.38400000000000001</v>
      </c>
    </row>
    <row r="30" spans="1:5" x14ac:dyDescent="0.25">
      <c r="A30" t="s">
        <v>181</v>
      </c>
      <c r="B30">
        <v>-0.1913</v>
      </c>
      <c r="C30">
        <v>0.11600000000000001</v>
      </c>
      <c r="D30">
        <v>-1.653</v>
      </c>
      <c r="E30">
        <v>9.8000000000000004E-2</v>
      </c>
    </row>
    <row r="31" spans="1:5" x14ac:dyDescent="0.25">
      <c r="A31" t="s">
        <v>182</v>
      </c>
      <c r="B31">
        <v>-5.4999999999999997E-3</v>
      </c>
      <c r="C31">
        <v>0.15</v>
      </c>
      <c r="D31">
        <v>-3.6999999999999998E-2</v>
      </c>
      <c r="E31">
        <v>0.97099999999999997</v>
      </c>
    </row>
    <row r="32" spans="1:5" x14ac:dyDescent="0.25">
      <c r="A32" t="s">
        <v>183</v>
      </c>
      <c r="B32">
        <v>0.13930000000000001</v>
      </c>
      <c r="C32">
        <v>0.185</v>
      </c>
      <c r="D32">
        <v>0.752</v>
      </c>
      <c r="E32">
        <v>0.45200000000000001</v>
      </c>
    </row>
    <row r="33" spans="1:5" x14ac:dyDescent="0.25">
      <c r="A33" t="s">
        <v>184</v>
      </c>
      <c r="B33">
        <v>-0.18629999999999999</v>
      </c>
      <c r="C33">
        <v>9.5000000000000001E-2</v>
      </c>
      <c r="D33">
        <v>-1.956</v>
      </c>
      <c r="E33">
        <v>0.05</v>
      </c>
    </row>
    <row r="34" spans="1:5" x14ac:dyDescent="0.25">
      <c r="A34" t="s">
        <v>185</v>
      </c>
      <c r="B34">
        <v>-0.1154</v>
      </c>
      <c r="C34">
        <v>0.106</v>
      </c>
      <c r="D34">
        <v>-1.091</v>
      </c>
      <c r="E34">
        <v>0.27500000000000002</v>
      </c>
    </row>
    <row r="35" spans="1:5" x14ac:dyDescent="0.25">
      <c r="A35" t="s">
        <v>186</v>
      </c>
      <c r="B35">
        <v>-5.4300000000000001E-2</v>
      </c>
      <c r="C35">
        <v>0.114</v>
      </c>
      <c r="D35">
        <v>-0.47799999999999998</v>
      </c>
      <c r="E35">
        <v>0.63300000000000001</v>
      </c>
    </row>
    <row r="36" spans="1:5" x14ac:dyDescent="0.25">
      <c r="A36" t="s">
        <v>187</v>
      </c>
      <c r="B36">
        <v>0.4108</v>
      </c>
      <c r="C36">
        <v>0.158</v>
      </c>
      <c r="D36">
        <v>2.5920000000000001</v>
      </c>
      <c r="E36">
        <v>0.01</v>
      </c>
    </row>
    <row r="37" spans="1:5" x14ac:dyDescent="0.25">
      <c r="A37" t="s">
        <v>188</v>
      </c>
      <c r="B37">
        <v>6.4600000000000005E-2</v>
      </c>
      <c r="C37">
        <v>0.19500000000000001</v>
      </c>
      <c r="D37">
        <v>0.33100000000000002</v>
      </c>
      <c r="E37">
        <v>0.74099999999999999</v>
      </c>
    </row>
    <row r="38" spans="1:5" x14ac:dyDescent="0.25">
      <c r="A38" t="s">
        <v>189</v>
      </c>
      <c r="B38">
        <v>-0.2611</v>
      </c>
      <c r="C38">
        <v>0.159</v>
      </c>
      <c r="D38">
        <v>-1.639</v>
      </c>
      <c r="E38">
        <v>0.10100000000000001</v>
      </c>
    </row>
    <row r="39" spans="1:5" x14ac:dyDescent="0.25">
      <c r="A39" t="s">
        <v>190</v>
      </c>
      <c r="B39">
        <v>-7.9600000000000004E-2</v>
      </c>
      <c r="C39">
        <v>9.8000000000000004E-2</v>
      </c>
      <c r="D39">
        <v>-0.81499999999999995</v>
      </c>
      <c r="E39">
        <v>0.41499999999999998</v>
      </c>
    </row>
    <row r="40" spans="1:5" x14ac:dyDescent="0.25">
      <c r="A40" t="s">
        <v>191</v>
      </c>
      <c r="B40">
        <v>0.28889999999999999</v>
      </c>
      <c r="C40">
        <v>0.107</v>
      </c>
      <c r="D40">
        <v>2.7080000000000002</v>
      </c>
      <c r="E40">
        <v>7.0000000000000001E-3</v>
      </c>
    </row>
    <row r="41" spans="1:5" x14ac:dyDescent="0.25">
      <c r="A41" t="s">
        <v>192</v>
      </c>
      <c r="B41">
        <v>-0.30969999999999998</v>
      </c>
      <c r="C41">
        <v>0.13300000000000001</v>
      </c>
      <c r="D41">
        <v>-2.331</v>
      </c>
      <c r="E41">
        <v>0.02</v>
      </c>
    </row>
    <row r="42" spans="1:5" x14ac:dyDescent="0.25">
      <c r="A42" t="s">
        <v>193</v>
      </c>
      <c r="B42">
        <v>-0.10290000000000001</v>
      </c>
      <c r="C42">
        <v>5.8999999999999997E-2</v>
      </c>
      <c r="D42">
        <v>-1.754</v>
      </c>
      <c r="E42">
        <v>7.9000000000000001E-2</v>
      </c>
    </row>
    <row r="43" spans="1:5" x14ac:dyDescent="0.25">
      <c r="A43" t="s">
        <v>194</v>
      </c>
      <c r="B43">
        <v>0.621</v>
      </c>
      <c r="C43">
        <v>0.26100000000000001</v>
      </c>
      <c r="D43">
        <v>2.3820000000000001</v>
      </c>
      <c r="E43">
        <v>1.7000000000000001E-2</v>
      </c>
    </row>
    <row r="44" spans="1:5" x14ac:dyDescent="0.25">
      <c r="A44" t="s">
        <v>195</v>
      </c>
      <c r="B44">
        <v>0.2266</v>
      </c>
      <c r="C44">
        <v>0.113</v>
      </c>
      <c r="D44">
        <v>1.9970000000000001</v>
      </c>
      <c r="E44">
        <v>4.5999999999999999E-2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corrmat usage vars</vt:lpstr>
      <vt:lpstr>corrmat insurance vars</vt:lpstr>
      <vt:lpstr>main results</vt:lpstr>
      <vt:lpstr>main results (3)</vt:lpstr>
      <vt:lpstr>base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Harkness, Joseph</dc:creator>
  <cp:lastModifiedBy>Harkness, Joseph</cp:lastModifiedBy>
  <dcterms:created xsi:type="dcterms:W3CDTF">2023-02-14T19:07:20Z</dcterms:created>
  <dcterms:modified xsi:type="dcterms:W3CDTF">2023-02-16T22:20:39Z</dcterms:modified>
</cp:coreProperties>
</file>