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79" i="1"/>
  <c r="P156" l="1"/>
  <c r="P141"/>
  <c r="P162" l="1"/>
  <c r="P145"/>
  <c r="P158" s="1"/>
  <c r="P131"/>
  <c r="P82"/>
  <c r="P27"/>
  <c r="O164"/>
  <c r="O161"/>
  <c r="O160"/>
  <c r="O159"/>
  <c r="O153"/>
  <c r="O152"/>
  <c r="O151"/>
  <c r="O150"/>
  <c r="O155"/>
  <c r="O154"/>
  <c r="O149"/>
  <c r="O146"/>
  <c r="O143"/>
  <c r="O147"/>
  <c r="O144"/>
  <c r="O148"/>
  <c r="O157"/>
  <c r="O140"/>
  <c r="O139"/>
  <c r="O138"/>
  <c r="O137"/>
  <c r="O136"/>
  <c r="O130"/>
  <c r="O129"/>
  <c r="O128"/>
  <c r="O127"/>
  <c r="O85"/>
  <c r="O132"/>
  <c r="O92"/>
  <c r="O96"/>
  <c r="O95"/>
  <c r="O94"/>
  <c r="O93"/>
  <c r="O86"/>
  <c r="O97"/>
  <c r="O133"/>
  <c r="O103"/>
  <c r="O102"/>
  <c r="O101"/>
  <c r="O100"/>
  <c r="O99"/>
  <c r="O98"/>
  <c r="O90"/>
  <c r="O88"/>
  <c r="O87"/>
  <c r="O104"/>
  <c r="O106"/>
  <c r="O105"/>
  <c r="O108"/>
  <c r="O107"/>
  <c r="O109"/>
  <c r="O110"/>
  <c r="O111"/>
  <c r="O112"/>
  <c r="O115"/>
  <c r="O114"/>
  <c r="O113"/>
  <c r="O117"/>
  <c r="O116"/>
  <c r="O118"/>
  <c r="O124"/>
  <c r="O123"/>
  <c r="O122"/>
  <c r="O121"/>
  <c r="O120"/>
  <c r="O119"/>
  <c r="O89"/>
  <c r="O126"/>
  <c r="O125"/>
  <c r="O83"/>
  <c r="O48"/>
  <c r="O47"/>
  <c r="O46"/>
  <c r="O26"/>
  <c r="O45"/>
  <c r="O44"/>
  <c r="O43"/>
  <c r="O42"/>
  <c r="O80"/>
  <c r="O54"/>
  <c r="O53"/>
  <c r="O52"/>
  <c r="O51"/>
  <c r="O29"/>
  <c r="O7"/>
  <c r="O28"/>
  <c r="O50"/>
  <c r="O6"/>
  <c r="O5"/>
  <c r="O4"/>
  <c r="O49"/>
  <c r="O3"/>
  <c r="O55"/>
  <c r="O81"/>
  <c r="O63"/>
  <c r="O33"/>
  <c r="O62"/>
  <c r="O61"/>
  <c r="O60"/>
  <c r="O59"/>
  <c r="O58"/>
  <c r="O32"/>
  <c r="O31"/>
  <c r="O30"/>
  <c r="O57"/>
  <c r="O56"/>
  <c r="O65"/>
  <c r="O64"/>
  <c r="O8"/>
  <c r="O34"/>
  <c r="O69"/>
  <c r="O68"/>
  <c r="O67"/>
  <c r="O66"/>
  <c r="O10"/>
  <c r="O9"/>
  <c r="O12"/>
  <c r="O11"/>
  <c r="O13"/>
  <c r="O14"/>
  <c r="O15"/>
  <c r="O16"/>
  <c r="O17"/>
  <c r="O18"/>
  <c r="O35"/>
  <c r="O19"/>
  <c r="O70"/>
  <c r="O77"/>
  <c r="O76"/>
  <c r="O75"/>
  <c r="O74"/>
  <c r="O73"/>
  <c r="O72"/>
  <c r="O71"/>
  <c r="O20"/>
  <c r="O22"/>
  <c r="O21"/>
  <c r="O38"/>
  <c r="O37"/>
  <c r="O36"/>
  <c r="O39"/>
  <c r="O23"/>
  <c r="O24"/>
  <c r="O78"/>
  <c r="O40"/>
  <c r="O25"/>
  <c r="O41"/>
  <c r="P134" l="1"/>
  <c r="P83"/>
</calcChain>
</file>

<file path=xl/sharedStrings.xml><?xml version="1.0" encoding="utf-8"?>
<sst xmlns="http://schemas.openxmlformats.org/spreadsheetml/2006/main" count="453" uniqueCount="339">
  <si>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</si>
  <si>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</si>
  <si>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</si>
  <si>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</si>
  <si>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</si>
  <si>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</si>
  <si>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</si>
  <si>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</si>
  <si>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</si>
  <si>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</si>
  <si>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</si>
  <si>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</si>
  <si>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</si>
  <si>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</si>
  <si>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</si>
  <si>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</si>
  <si>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</si>
  <si>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</si>
  <si>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1999-08-01</t>
  </si>
  <si>
    <t>Muebles y Enseres</t>
  </si>
  <si>
    <t>10.02.03.00301</t>
  </si>
  <si>
    <t>2007-05-25</t>
  </si>
  <si>
    <t>1 GLB. PLASTIFICADORA MODELO HD-320 HUANDA PLASTIC SEALING MACHINE DE 600 W.</t>
  </si>
  <si>
    <t>2007-05-16</t>
  </si>
  <si>
    <t>1 PZA. SILLA RECLINABLE GIRATORIA CON APOYADERAS Y RUE DAS CO LOR AZUL</t>
  </si>
  <si>
    <t>20.09.03.00299</t>
  </si>
  <si>
    <t>10.04.03.00300</t>
  </si>
  <si>
    <t>2007-05-04</t>
  </si>
  <si>
    <t>1 PZA. ESTABILIZADOR MARCA STAVOL MATSUNAKA SVC 1500 N</t>
  </si>
  <si>
    <t>20.18.03.00296</t>
  </si>
  <si>
    <t>1 PZA. ESTABILIZADOR MARCA STAVOL MATSUNAKA SVC 1000 N</t>
  </si>
  <si>
    <t>30.11.03.00135</t>
  </si>
  <si>
    <t>10.01.03.00278</t>
  </si>
  <si>
    <t>2007-03-16</t>
  </si>
  <si>
    <t>1 PZA. TRANSFORMADOR REVERSIBLE 220 / 110 V 750 VA</t>
  </si>
  <si>
    <t>10.01.03.00287</t>
  </si>
  <si>
    <t>2006-10-25</t>
  </si>
  <si>
    <t>1 GLB. ESTABILIZADOR MARCA STABOL DE 1500 WATS.</t>
  </si>
  <si>
    <t>20.19.03.00281</t>
  </si>
  <si>
    <t>2006-07-17</t>
  </si>
  <si>
    <t>1 GLB. MAMPARAS DIVISORIAS CON REPISAS DE VIDRIO .</t>
  </si>
  <si>
    <t>2006-02-21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</si>
  <si>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</si>
  <si>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</si>
  <si>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</si>
  <si>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</si>
  <si>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</si>
  <si>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</si>
  <si>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</si>
  <si>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</si>
  <si>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</si>
  <si>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2005-03-28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</si>
  <si>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</si>
  <si>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</si>
  <si>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</si>
  <si>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</si>
  <si>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</si>
  <si>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</si>
  <si>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2004-07-12</t>
  </si>
  <si>
    <t>1 PZA. SILLA DE MADERA</t>
  </si>
  <si>
    <t>30.10.03.00259</t>
  </si>
  <si>
    <t>30.11.03.00262</t>
  </si>
  <si>
    <t>30.11.03.00264</t>
  </si>
  <si>
    <t>30.11.03.00265</t>
  </si>
  <si>
    <t>30.12.03.00268</t>
  </si>
  <si>
    <t>30.12.03.00269</t>
  </si>
  <si>
    <t>30.12.03.00270</t>
  </si>
  <si>
    <t>2004-06-21</t>
  </si>
  <si>
    <t>2004-05-26</t>
  </si>
  <si>
    <t>10.01.03.00231</t>
  </si>
  <si>
    <t>1 PZA. MUEBLE GAVETERO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</si>
  <si>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</si>
  <si>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</si>
  <si>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</si>
  <si>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</si>
  <si>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</si>
  <si>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</si>
  <si>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10.01.03.00183</t>
  </si>
  <si>
    <t>2003-04-07</t>
  </si>
  <si>
    <t>1 GLB. GAVETERO METALICO DE 4 CAJONES COLOR VERDE CON CHAPA PEQUEÃA SUPERIOR MARCA IRBA DE 1,36M X 0,47M X 0,66M</t>
  </si>
  <si>
    <t>10.01.03.00182</t>
  </si>
  <si>
    <t>2003-02-28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</si>
  <si>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</si>
  <si>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</si>
  <si>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</si>
  <si>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</si>
  <si>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</si>
  <si>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</si>
  <si>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</si>
  <si>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</si>
  <si>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</si>
  <si>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</si>
  <si>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</si>
  <si>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</si>
  <si>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</si>
  <si>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</si>
  <si>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10.06.03.00177</t>
  </si>
  <si>
    <t>2000-07-31</t>
  </si>
  <si>
    <t>1 PZA. RELOJ DE PARED MARCA CASIO COLOR BLANCO Y NEGRO</t>
  </si>
  <si>
    <t>10.04.03.00169</t>
  </si>
  <si>
    <t>1 GLB. ESTABILIZADOR MARCA BELTRON COLOR ROJO</t>
  </si>
  <si>
    <t>20.19.03.00195</t>
  </si>
  <si>
    <t>1 GLB. ESTABILIZADOR MARCA CHUAN NSIN MODELO MVS-5 500V</t>
  </si>
  <si>
    <t>30.10.03.00059</t>
  </si>
  <si>
    <t>1 PZA. GAVETERO DE MADERA CON 4 CAJONES</t>
  </si>
  <si>
    <t>1 PZA. SILLA METALICA PLEGABLE DE 0,78M COLOR PLOMO</t>
  </si>
  <si>
    <t>30.15.03.00066</t>
  </si>
  <si>
    <t>30.14.03.00224</t>
  </si>
  <si>
    <t>1 PZA. ESTANTE DESMONTABLE PARA FERIA</t>
  </si>
  <si>
    <t>30.14.03.00225</t>
  </si>
  <si>
    <t>10.01.03.00185</t>
  </si>
  <si>
    <t>2000-07-12</t>
  </si>
  <si>
    <t>1 PZA. REFRIGERADOR PEQUEÃO MARCA LG MODELO GR-131SF COLOR BLANCO SERIE 902KR00409</t>
  </si>
  <si>
    <t>2000-04-24</t>
  </si>
  <si>
    <t>30.10.03.00055</t>
  </si>
  <si>
    <t>1 PZA. MESON DE TRABAJO DE MADERA CON UN CAJON CENTRAL DERECHO DE 0,99M X 2,06M X 0,93M CON BRAZO PARA LUZ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</si>
  <si>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</si>
  <si>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</si>
  <si>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</si>
  <si>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</si>
  <si>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</si>
  <si>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2000-04-12</t>
  </si>
  <si>
    <t>1 PZA. TABURETE METALICO COLOR VERDE CON ASIENTO DE MADERA CUADRADO</t>
  </si>
  <si>
    <t>30.12.03.00132</t>
  </si>
  <si>
    <t>1 PZA. TABURETE METALICO COLOR VERDE CON ASIENTO CUADRADO DE MADERA</t>
  </si>
  <si>
    <t>30.11.03.00151</t>
  </si>
  <si>
    <t>20.07.03.00079</t>
  </si>
  <si>
    <t>20.07.03.00081</t>
  </si>
  <si>
    <t>20.07.03.00086</t>
  </si>
  <si>
    <t>30.11.03.00105</t>
  </si>
  <si>
    <t>30.17.03.00113</t>
  </si>
  <si>
    <t>30.10.03.00133</t>
  </si>
  <si>
    <t>30.11.03.00097</t>
  </si>
  <si>
    <t>30.12.03.00098</t>
  </si>
  <si>
    <t>1 PZA. TABURETE METALICO DE COLOR VERDE CON ASIENTO DE MADERA CUADRADO</t>
  </si>
  <si>
    <t>20.07.03.00043</t>
  </si>
  <si>
    <t>30.13.03.00045</t>
  </si>
  <si>
    <t>30.15.03.00072</t>
  </si>
  <si>
    <t>1999-09-18</t>
  </si>
  <si>
    <t>1 PZA. ESCALERA DE EXTENSION COLOR PLOMO DE 32 PELDAÃOS</t>
  </si>
  <si>
    <t>10.01.03.00022</t>
  </si>
  <si>
    <t>1 PZA. SILLON EJECUTIVO ANATOMICO COLOR NEGRO CON 5 RODAPIES FORRADO DE CUERINA NEGRA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</si>
  <si>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</si>
  <si>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</si>
  <si>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</si>
  <si>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</si>
  <si>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1 PZA. TABURETE DE MADERA CON ASIENTO REDONDO</t>
  </si>
  <si>
    <t>20.06.03.00137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</si>
  <si>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</si>
  <si>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</si>
  <si>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</si>
  <si>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</si>
  <si>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30.11.03.00025</t>
  </si>
  <si>
    <t>30.12.03.00073</t>
  </si>
  <si>
    <t>1 PZA. MESON DE TRABAJO METALICO COLOR VERDE DE 1,07M X 2,50M X 1,30M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</si>
  <si>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</si>
  <si>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</si>
  <si>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</si>
  <si>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</si>
  <si>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40.06.03.00013</t>
  </si>
  <si>
    <t>1 PZA. MESON DE TRABAJO METALICO DE 0,96M X 1,02M X 2,01M</t>
  </si>
  <si>
    <t>40.16.03.00015</t>
  </si>
  <si>
    <t>1 PZA. MESON DE TRABAJO METALICO DE 0,94M X 2,76M X 1,60M COLOR VERDE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</si>
  <si>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</si>
  <si>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</si>
  <si>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</si>
  <si>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</si>
  <si>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</si>
  <si>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</si>
  <si>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</si>
  <si>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</si>
  <si>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</si>
  <si>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</si>
  <si>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</si>
  <si>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</si>
  <si>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</si>
  <si>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</si>
  <si>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</si>
  <si>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</si>
  <si>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</si>
  <si>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</si>
  <si>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</si>
  <si>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10.01.04.00131</t>
  </si>
  <si>
    <t>1 PZA. EXTINGUIDOR DE 8 KILOS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</si>
  <si>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</si>
  <si>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</si>
  <si>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</si>
  <si>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</si>
  <si>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</si>
  <si>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</si>
  <si>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</si>
  <si>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</si>
  <si>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</si>
  <si>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</si>
  <si>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</si>
  <si>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1 GLB. MAQUINA DE COSER MARCA FDM MOTOR # 312674</t>
  </si>
  <si>
    <t>30.11.04.00157</t>
  </si>
  <si>
    <t>30.12.04.00158</t>
  </si>
  <si>
    <t>30.12.04.00144</t>
  </si>
  <si>
    <t>1 GLB. MAQUINA DE COSER MARCA FDM MOTOR # 031216701</t>
  </si>
  <si>
    <t>30.12.04.00145</t>
  </si>
  <si>
    <t>1 GLB. MAQUINA DE COSER MARCA FDM MOTOR # 031216716</t>
  </si>
  <si>
    <t>30.12.04.00147</t>
  </si>
  <si>
    <t>1 GLB. MAQUINA DE COSER MARCA FDM MOTOR # 031216721</t>
  </si>
  <si>
    <t>30.11.04.00108</t>
  </si>
  <si>
    <t>2003-11-28</t>
  </si>
  <si>
    <t>1 GLB. ELEVADOR MARCA COBI (EN CAJA DE MADERA)</t>
  </si>
  <si>
    <t>2002-03-04</t>
  </si>
  <si>
    <t>30.11.04.00046</t>
  </si>
  <si>
    <t>1 GLB. MAQUINA PARA PLEGAR EN CUERO MARCA ATOM MODELO GL1 5SE SERIE 10011920 DE COLOR CELESTE Y BLANCO</t>
  </si>
  <si>
    <t>30.15.04.00123</t>
  </si>
  <si>
    <t>2001-12-17</t>
  </si>
  <si>
    <t>1 GLB. DOBLADORA MANUAL SIN MARCA NÂº 101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</si>
  <si>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</si>
  <si>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</si>
  <si>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</si>
  <si>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</si>
  <si>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</si>
  <si>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</si>
  <si>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30.14.04.00095</t>
  </si>
  <si>
    <t>1 GLB. CABEZAL MAQUINA MARCA PFAFF MOTOR 2566785 (EN CAJA)</t>
  </si>
  <si>
    <t>2001-03-31</t>
  </si>
  <si>
    <t>2001-03-10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</si>
  <si>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</si>
  <si>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</si>
  <si>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</si>
  <si>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</si>
  <si>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2001-01-24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</si>
  <si>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</si>
  <si>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</si>
  <si>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</si>
  <si>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</si>
  <si>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</si>
  <si>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</si>
  <si>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30.11.04.00084</t>
  </si>
  <si>
    <t>1 GLB. EXTINGUIDOR DE 10 LIBRAS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</si>
  <si>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</si>
  <si>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</si>
  <si>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</si>
  <si>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</si>
  <si>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30.12.04.00086</t>
  </si>
  <si>
    <t>1 PZA. MAQUINA DE COSER MARCA PFAFF MODELO 335-G SERIE 508524 CON MOTOR MARCA JUKI SERIE A700897</t>
  </si>
  <si>
    <t>30.11.04.00045</t>
  </si>
  <si>
    <t>1 GLB. MAQUINAS CORTATIROS MARCA BIBO MODELO TSL 300 SERIE 150835 COLOR CREMA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</si>
  <si>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</si>
  <si>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</si>
  <si>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</si>
  <si>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</si>
  <si>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</si>
  <si>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</si>
  <si>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</si>
  <si>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</si>
  <si>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</si>
  <si>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</si>
  <si>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</si>
  <si>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</si>
  <si>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</si>
  <si>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</si>
  <si>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</si>
  <si>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</si>
  <si>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</si>
  <si>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</si>
  <si>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1999-12-09</t>
  </si>
  <si>
    <t>30.11.04.00088</t>
  </si>
  <si>
    <t>1 GLB. MAQUINA DE COSER MARCA PFAFF MODELO 335-G SERIE 538120 CON MOTOR MARCA ZOJE SERIE 8329</t>
  </si>
  <si>
    <t>40.06.04.00065</t>
  </si>
  <si>
    <t>1 GLB. MAQUINA CORTADORA DE TELA MARCA WOLF SERIE P77942</t>
  </si>
  <si>
    <t>10.05.04.00127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</si>
  <si>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</si>
  <si>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</si>
  <si>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</si>
  <si>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</si>
  <si>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</si>
  <si>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</si>
  <si>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</si>
  <si>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</si>
  <si>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</si>
  <si>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</si>
  <si>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</si>
  <si>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</si>
  <si>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</si>
  <si>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</si>
  <si>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</si>
  <si>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</si>
  <si>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</si>
  <si>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</si>
  <si>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</si>
  <si>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</si>
  <si>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</si>
  <si>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</si>
  <si>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</si>
  <si>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</si>
  <si>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</si>
  <si>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</si>
  <si>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</si>
  <si>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</si>
  <si>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</si>
  <si>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</si>
  <si>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</si>
  <si>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2007-09-20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</si>
  <si>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</si>
  <si>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</si>
  <si>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</si>
  <si>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</si>
  <si>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</si>
  <si>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</si>
  <si>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</si>
  <si>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</si>
  <si>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</si>
  <si>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</si>
  <si>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10.04.07.00015</t>
  </si>
  <si>
    <t>2002-08-16</t>
  </si>
  <si>
    <t>1 GLB. COMPUTADORA GATEWAY 500DE SPE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</si>
  <si>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</si>
  <si>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</si>
  <si>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</si>
  <si>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</si>
  <si>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</si>
  <si>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</si>
  <si>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</si>
  <si>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</si>
  <si>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2011-12-27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</si>
  <si>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</si>
  <si>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</si>
  <si>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</si>
  <si>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</si>
  <si>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</si>
  <si>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20.19.07.00107</t>
  </si>
  <si>
    <t>1 GLB., IMPRESORA LASER JET, MARCA HP, MODELO P2035, SERIE NO. VNB3G53420</t>
  </si>
  <si>
    <t>Equipo e Instalaciones</t>
  </si>
  <si>
    <t>01.01.08.00004</t>
  </si>
  <si>
    <t>2011-06-30</t>
  </si>
  <si>
    <t>1 GLB., SECADORA DE MANOS ELECTRICA, MODELO KL-024A, MARCA KALLY</t>
  </si>
  <si>
    <t>01.01.08.00005</t>
  </si>
  <si>
    <t>Estructuras Metalicas</t>
  </si>
  <si>
    <t>01.01.10.00001</t>
  </si>
  <si>
    <t>1 GLB. ESTRUCTURAS METALICAS</t>
  </si>
  <si>
    <t>1 GLB. TRANSFORMADOR ELECTRICO ROMAGNOLE E INSTALACION ELECTRICA</t>
  </si>
  <si>
    <t>1 GLB. TRANSFORMADOR TRIFÃSICO DE 5KVA, COLOR PLOMO No. 24274, POTENCIA 5000 VA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</si>
</sst>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6"/>
  <sheetViews>
    <sheetView tabSelected="1" workbookViewId="0">
      <pane xSplit="3" ySplit="2" topLeftCell="L105" activePane="bottomRight" state="frozen"/>
      <selection pane="topRight" activeCell="D1" sqref="D1"/>
      <selection pane="bottomLeft" activeCell="A3" sqref="A3"/>
      <selection pane="bottomRight" activeCell="C116" sqref="C112:C116"/>
    </sheetView>
  </sheetViews>
  <sheetFormatPr defaultColWidth="9.33203125" defaultRowHeight="11.25"/>
  <cols>
    <col min="1" max="2" width="14.1640625" customWidth="1"/>
    <col min="3" max="3" width="75.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1">
        <v>0</v>
      </c>
    </row>
    <row r="3" spans="1:20" ht="24.75" customHeight="1">
      <c r="A3" s="1" t="s">
        <v>140</v>
      </c>
      <c r="B3" s="1" t="s">
        <v>18</v>
      </c>
      <c r="C3" s="1" t="s">
        <v>141</v>
      </c>
      <c r="D3" s="1">
        <v>5.85</v>
      </c>
      <c r="E3" s="1">
        <v>1.20997</v>
      </c>
      <c r="F3" s="1">
        <v>120</v>
      </c>
      <c r="G3" s="4">
        <v>550.94000000000005</v>
      </c>
      <c r="H3" s="4">
        <v>1133.0522007505999</v>
      </c>
      <c r="I3" s="1">
        <v>1.8778900000000001</v>
      </c>
      <c r="J3" s="4">
        <v>1167.8599484432</v>
      </c>
      <c r="K3" s="4">
        <v>6.9652809390131996</v>
      </c>
      <c r="L3" s="4">
        <v>1174.8252293822</v>
      </c>
      <c r="M3" s="4">
        <v>1166.8599484432</v>
      </c>
      <c r="N3" s="4">
        <v>1.8995416217496</v>
      </c>
      <c r="O3" s="13" t="e">
        <f>LEFT(#REF!,2)</f>
        <v>#REF!</v>
      </c>
      <c r="P3" s="4"/>
      <c r="Q3" s="4">
        <v>0</v>
      </c>
      <c r="R3" s="4">
        <v>319.39331091347998</v>
      </c>
      <c r="S3" s="4">
        <v>1</v>
      </c>
      <c r="T3" s="1">
        <v>0</v>
      </c>
    </row>
    <row r="4" spans="1:20" ht="24.75" customHeight="1">
      <c r="A4" s="1" t="s">
        <v>142</v>
      </c>
      <c r="B4" s="1" t="s">
        <v>18</v>
      </c>
      <c r="C4" s="1" t="s">
        <v>143</v>
      </c>
      <c r="D4" s="1">
        <v>5.85</v>
      </c>
      <c r="E4" s="1">
        <v>1.20997</v>
      </c>
      <c r="F4" s="1">
        <v>120</v>
      </c>
      <c r="G4" s="4">
        <v>50.09</v>
      </c>
      <c r="H4" s="4">
        <v>103.01409361381999</v>
      </c>
      <c r="I4" s="1">
        <v>1.8778900000000001</v>
      </c>
      <c r="J4" s="4">
        <v>106.17872148967</v>
      </c>
      <c r="K4" s="4">
        <v>0.63326482418259999</v>
      </c>
      <c r="L4" s="4">
        <v>106.81198631385</v>
      </c>
      <c r="M4" s="4">
        <v>105.17872148967</v>
      </c>
      <c r="N4" s="4">
        <v>5.6988777160469999</v>
      </c>
      <c r="O4" s="13" t="e">
        <f>LEFT(#REF!,2)</f>
        <v>#REF!</v>
      </c>
      <c r="P4" s="4"/>
      <c r="Q4" s="4">
        <v>0</v>
      </c>
      <c r="R4" s="4">
        <v>960.22258076851006</v>
      </c>
      <c r="S4" s="4">
        <v>1</v>
      </c>
      <c r="T4" s="1">
        <v>0</v>
      </c>
    </row>
    <row r="5" spans="1:20" ht="24.75" customHeight="1">
      <c r="A5" s="1" t="s">
        <v>144</v>
      </c>
      <c r="B5" s="1" t="s">
        <v>18</v>
      </c>
      <c r="C5" s="1" t="s">
        <v>145</v>
      </c>
      <c r="D5" s="1">
        <v>5.85</v>
      </c>
      <c r="E5" s="1">
        <v>1.20997</v>
      </c>
      <c r="F5" s="1">
        <v>120</v>
      </c>
      <c r="G5" s="4">
        <v>150.03</v>
      </c>
      <c r="H5" s="4">
        <v>308.54870163469002</v>
      </c>
      <c r="I5" s="1">
        <v>1.8778900000000001</v>
      </c>
      <c r="J5" s="4">
        <v>318.02742234169</v>
      </c>
      <c r="K5" s="4">
        <v>1.8967602629689999</v>
      </c>
      <c r="L5" s="4">
        <v>319.92418260465001</v>
      </c>
      <c r="M5" s="4">
        <v>317.02742234169</v>
      </c>
      <c r="N5" s="4">
        <v>0.63326482418259999</v>
      </c>
      <c r="O5" s="13" t="str">
        <f t="shared" ref="O5:O7" si="0">LEFT(A4,2)</f>
        <v>10</v>
      </c>
      <c r="P5" s="4"/>
      <c r="Q5" s="4">
        <v>0</v>
      </c>
      <c r="R5" s="4">
        <v>105.81198631385</v>
      </c>
      <c r="S5" s="4">
        <v>1</v>
      </c>
      <c r="T5" s="1">
        <v>0</v>
      </c>
    </row>
    <row r="6" spans="1:20" ht="24.75" customHeight="1">
      <c r="A6" s="1" t="s">
        <v>148</v>
      </c>
      <c r="B6" s="1" t="s">
        <v>18</v>
      </c>
      <c r="C6" s="1" t="s">
        <v>149</v>
      </c>
      <c r="D6" s="1">
        <v>5.85</v>
      </c>
      <c r="E6" s="1">
        <v>1.20997</v>
      </c>
      <c r="F6" s="1">
        <v>120</v>
      </c>
      <c r="G6" s="4">
        <v>25.04</v>
      </c>
      <c r="H6" s="4">
        <v>51.496763906768997</v>
      </c>
      <c r="I6" s="1">
        <v>1.8778900000000001</v>
      </c>
      <c r="J6" s="4">
        <v>53.078761950515002</v>
      </c>
      <c r="K6" s="4">
        <v>0.31656919939174</v>
      </c>
      <c r="L6" s="4">
        <v>53.395331149907001</v>
      </c>
      <c r="M6" s="4">
        <v>52.078761950515002</v>
      </c>
      <c r="N6" s="4">
        <v>1.8967602629689999</v>
      </c>
      <c r="O6" s="13" t="str">
        <f t="shared" si="0"/>
        <v>10</v>
      </c>
      <c r="P6" s="4"/>
      <c r="Q6" s="4">
        <v>0</v>
      </c>
      <c r="R6" s="4">
        <v>318.92418260465001</v>
      </c>
      <c r="S6" s="4">
        <v>1</v>
      </c>
      <c r="T6" s="1">
        <v>0</v>
      </c>
    </row>
    <row r="7" spans="1:20" ht="24.75" customHeight="1">
      <c r="A7" s="1" t="s">
        <v>110</v>
      </c>
      <c r="B7" s="1" t="s">
        <v>111</v>
      </c>
      <c r="C7" s="1" t="s">
        <v>112</v>
      </c>
      <c r="D7" s="1">
        <v>6.21</v>
      </c>
      <c r="E7" s="1">
        <v>1.20997</v>
      </c>
      <c r="F7" s="1">
        <v>120</v>
      </c>
      <c r="G7" s="4">
        <v>891.75</v>
      </c>
      <c r="H7" s="4">
        <v>1727.6389943632</v>
      </c>
      <c r="I7" s="1">
        <v>1.8778900000000001</v>
      </c>
      <c r="J7" s="4">
        <v>1780.7126499103999</v>
      </c>
      <c r="K7" s="4">
        <v>10.620420620481999</v>
      </c>
      <c r="L7" s="4">
        <v>1791.3330705308999</v>
      </c>
      <c r="M7" s="4">
        <v>1779.7126499103999</v>
      </c>
      <c r="N7" s="4">
        <v>0.31656919939174</v>
      </c>
      <c r="O7" s="13" t="str">
        <f t="shared" si="0"/>
        <v>10</v>
      </c>
      <c r="P7" s="4"/>
      <c r="Q7" s="4">
        <v>0</v>
      </c>
      <c r="R7" s="4">
        <v>52.395331149907001</v>
      </c>
      <c r="S7" s="4">
        <v>1</v>
      </c>
      <c r="T7" s="1">
        <v>0</v>
      </c>
    </row>
    <row r="8" spans="1:20" ht="24.75" customHeight="1">
      <c r="A8" s="1" t="s">
        <v>96</v>
      </c>
      <c r="B8" s="1" t="s">
        <v>97</v>
      </c>
      <c r="C8" s="1" t="s">
        <v>98</v>
      </c>
      <c r="D8" s="1">
        <v>6.22</v>
      </c>
      <c r="E8" s="1">
        <v>1.20997</v>
      </c>
      <c r="F8" s="1">
        <v>120</v>
      </c>
      <c r="G8" s="4">
        <v>173.33</v>
      </c>
      <c r="H8" s="4">
        <v>335.26238670582001</v>
      </c>
      <c r="I8" s="1">
        <v>1.8778900000000001</v>
      </c>
      <c r="J8" s="4">
        <v>345.56176087368999</v>
      </c>
      <c r="K8" s="4">
        <v>2.0609789294289</v>
      </c>
      <c r="L8" s="4">
        <v>347.62273980312</v>
      </c>
      <c r="M8" s="4">
        <v>344.56176087368999</v>
      </c>
      <c r="N8" s="4">
        <v>3.3570890546693999</v>
      </c>
      <c r="O8" s="13" t="e">
        <f>LEFT(#REF!,2)</f>
        <v>#REF!</v>
      </c>
      <c r="P8" s="4"/>
      <c r="Q8" s="4">
        <v>0</v>
      </c>
      <c r="R8" s="4">
        <v>565.23601448976001</v>
      </c>
      <c r="S8" s="4">
        <v>1</v>
      </c>
      <c r="T8" s="1">
        <v>0</v>
      </c>
    </row>
    <row r="9" spans="1:20" ht="24.75" customHeight="1">
      <c r="A9" s="1" t="s">
        <v>99</v>
      </c>
      <c r="B9" s="1" t="s">
        <v>97</v>
      </c>
      <c r="C9" s="1" t="s">
        <v>100</v>
      </c>
      <c r="D9" s="1">
        <v>6.22</v>
      </c>
      <c r="E9" s="1">
        <v>1.20997</v>
      </c>
      <c r="F9" s="1">
        <v>120</v>
      </c>
      <c r="G9" s="4">
        <v>206.26</v>
      </c>
      <c r="H9" s="4">
        <v>398.95701772309002</v>
      </c>
      <c r="I9" s="1">
        <v>1.8778900000000001</v>
      </c>
      <c r="J9" s="4">
        <v>411.21311254721002</v>
      </c>
      <c r="K9" s="4">
        <v>2.4525328216928002</v>
      </c>
      <c r="L9" s="4">
        <v>413.66564536890002</v>
      </c>
      <c r="M9" s="4">
        <v>410.21311254721002</v>
      </c>
      <c r="N9" s="4">
        <v>4.7577424510033</v>
      </c>
      <c r="O9" s="13" t="e">
        <f>LEFT(#REF!,2)</f>
        <v>#REF!</v>
      </c>
      <c r="P9" s="4"/>
      <c r="Q9" s="4">
        <v>0</v>
      </c>
      <c r="R9" s="4">
        <v>801.48247203266999</v>
      </c>
      <c r="S9" s="4">
        <v>1</v>
      </c>
      <c r="T9" s="1">
        <v>0</v>
      </c>
    </row>
    <row r="10" spans="1:20" ht="24.75" customHeight="1">
      <c r="A10" s="1" t="s">
        <v>88</v>
      </c>
      <c r="B10" s="1" t="s">
        <v>89</v>
      </c>
      <c r="C10" s="1" t="s">
        <v>90</v>
      </c>
      <c r="D10" s="1">
        <v>6.47</v>
      </c>
      <c r="E10" s="1">
        <v>1.20997</v>
      </c>
      <c r="F10" s="1">
        <v>120</v>
      </c>
      <c r="G10" s="4">
        <v>595.5</v>
      </c>
      <c r="H10" s="4">
        <v>1107.3348423227999</v>
      </c>
      <c r="I10" s="1">
        <v>1.8778900000000001</v>
      </c>
      <c r="J10" s="4">
        <v>1141.3525440467999</v>
      </c>
      <c r="K10" s="4">
        <v>6.8071870521296001</v>
      </c>
      <c r="L10" s="4">
        <v>1148.1597310989</v>
      </c>
      <c r="M10" s="4">
        <v>1140.3525440467999</v>
      </c>
      <c r="N10" s="4">
        <v>1.0939252380284E-2</v>
      </c>
      <c r="O10" s="13" t="e">
        <f>LEFT(#REF!,2)</f>
        <v>#REF!</v>
      </c>
      <c r="P10" s="4"/>
      <c r="Q10" s="4">
        <v>0</v>
      </c>
      <c r="R10" s="4">
        <v>0.84511002491704001</v>
      </c>
      <c r="S10" s="4">
        <v>1</v>
      </c>
      <c r="T10" s="1">
        <v>0</v>
      </c>
    </row>
    <row r="11" spans="1:20" ht="24.75" customHeight="1">
      <c r="A11" s="1" t="s">
        <v>91</v>
      </c>
      <c r="B11" s="1" t="s">
        <v>89</v>
      </c>
      <c r="C11" s="1" t="s">
        <v>92</v>
      </c>
      <c r="D11" s="1">
        <v>6.47</v>
      </c>
      <c r="E11" s="1">
        <v>1.20997</v>
      </c>
      <c r="F11" s="1">
        <v>120</v>
      </c>
      <c r="G11" s="4">
        <v>595.49</v>
      </c>
      <c r="H11" s="4">
        <v>1107.3162472792999</v>
      </c>
      <c r="I11" s="1">
        <v>1.8778900000000001</v>
      </c>
      <c r="J11" s="4">
        <v>1141.3333777572</v>
      </c>
      <c r="K11" s="4">
        <v>6.8070727416837</v>
      </c>
      <c r="L11" s="4">
        <v>1148.1404504989</v>
      </c>
      <c r="M11" s="4">
        <v>1140.3333777572</v>
      </c>
      <c r="N11" s="4">
        <v>6.8071870521296001</v>
      </c>
      <c r="O11" s="13" t="str">
        <f t="shared" ref="O11:O25" si="1">LEFT(A10,2)</f>
        <v>10</v>
      </c>
      <c r="P11" s="4"/>
      <c r="Q11" s="4">
        <v>0</v>
      </c>
      <c r="R11" s="4">
        <v>1147.1597310989</v>
      </c>
      <c r="S11" s="4">
        <v>1</v>
      </c>
      <c r="T11" s="1">
        <v>0</v>
      </c>
    </row>
    <row r="12" spans="1:20" ht="24.75" customHeight="1">
      <c r="A12" s="1" t="s">
        <v>85</v>
      </c>
      <c r="B12" s="1" t="s">
        <v>86</v>
      </c>
      <c r="C12" s="1" t="s">
        <v>87</v>
      </c>
      <c r="D12" s="1">
        <v>7</v>
      </c>
      <c r="E12" s="1">
        <v>1.20997</v>
      </c>
      <c r="F12" s="1">
        <v>120</v>
      </c>
      <c r="G12" s="4">
        <v>226.2</v>
      </c>
      <c r="H12" s="4">
        <v>388.7729505643</v>
      </c>
      <c r="I12" s="1">
        <v>1.8778900000000001</v>
      </c>
      <c r="J12" s="4">
        <v>400.71618739308002</v>
      </c>
      <c r="K12" s="4">
        <v>2.3899276841574002</v>
      </c>
      <c r="L12" s="4">
        <v>403.10611507723002</v>
      </c>
      <c r="M12" s="4">
        <v>399.71618739308002</v>
      </c>
      <c r="N12" s="4">
        <v>6.8070727416837</v>
      </c>
      <c r="O12" s="13" t="str">
        <f t="shared" si="1"/>
        <v>10</v>
      </c>
      <c r="P12" s="4"/>
      <c r="Q12" s="4">
        <v>0</v>
      </c>
      <c r="R12" s="4">
        <v>1147.1404504989</v>
      </c>
      <c r="S12" s="4">
        <v>1</v>
      </c>
      <c r="T12" s="1">
        <v>0</v>
      </c>
    </row>
    <row r="13" spans="1:20" ht="24.75" customHeight="1">
      <c r="A13" s="1" t="s">
        <v>82</v>
      </c>
      <c r="B13" s="1" t="s">
        <v>83</v>
      </c>
      <c r="C13" s="1" t="s">
        <v>84</v>
      </c>
      <c r="D13" s="1">
        <v>7.03</v>
      </c>
      <c r="E13" s="1">
        <v>1.20997</v>
      </c>
      <c r="F13" s="1">
        <v>120</v>
      </c>
      <c r="G13" s="4">
        <v>1957.51</v>
      </c>
      <c r="H13" s="4">
        <v>3350.0411707899998</v>
      </c>
      <c r="I13" s="1">
        <v>1.8778900000000001</v>
      </c>
      <c r="J13" s="4">
        <v>3452.9555711638</v>
      </c>
      <c r="K13" s="4">
        <v>20.593912527909001</v>
      </c>
      <c r="L13" s="4">
        <v>3473.5494836917001</v>
      </c>
      <c r="M13" s="4">
        <v>3451.9555711638</v>
      </c>
      <c r="N13" s="4">
        <v>2.3899276841574002</v>
      </c>
      <c r="O13" s="13" t="str">
        <f t="shared" si="1"/>
        <v>10</v>
      </c>
      <c r="P13" s="4"/>
      <c r="Q13" s="4">
        <v>0</v>
      </c>
      <c r="R13" s="4">
        <v>402.10611507723002</v>
      </c>
      <c r="S13" s="4">
        <v>1</v>
      </c>
      <c r="T13" s="1">
        <v>0</v>
      </c>
    </row>
    <row r="14" spans="1:20" ht="24.75" customHeight="1">
      <c r="A14" s="1" t="s">
        <v>80</v>
      </c>
      <c r="B14" s="1" t="s">
        <v>81</v>
      </c>
      <c r="C14" s="1" t="s">
        <v>76</v>
      </c>
      <c r="D14" s="1">
        <v>7.57</v>
      </c>
      <c r="E14" s="1">
        <v>1.20997</v>
      </c>
      <c r="F14" s="1">
        <v>120</v>
      </c>
      <c r="G14" s="4">
        <v>1118.99</v>
      </c>
      <c r="H14" s="4">
        <v>1778.4096488557</v>
      </c>
      <c r="I14" s="1">
        <v>1.8778900000000001</v>
      </c>
      <c r="J14" s="4">
        <v>1833.0429961192001</v>
      </c>
      <c r="K14" s="4">
        <v>10.932526163159</v>
      </c>
      <c r="L14" s="4">
        <v>1843.9755222824001</v>
      </c>
      <c r="M14" s="4">
        <v>1832.0429961192001</v>
      </c>
      <c r="N14" s="4">
        <v>20.593912527909001</v>
      </c>
      <c r="O14" s="13" t="str">
        <f t="shared" si="1"/>
        <v>10</v>
      </c>
      <c r="P14" s="4"/>
      <c r="Q14" s="4">
        <v>0</v>
      </c>
      <c r="R14" s="4">
        <v>3472.5494836917001</v>
      </c>
      <c r="S14" s="4">
        <v>1</v>
      </c>
      <c r="T14" s="1">
        <v>0</v>
      </c>
    </row>
    <row r="15" spans="1:20" ht="24.75" customHeight="1">
      <c r="A15" s="1" t="s">
        <v>77</v>
      </c>
      <c r="B15" s="1" t="s">
        <v>78</v>
      </c>
      <c r="C15" s="1" t="s">
        <v>79</v>
      </c>
      <c r="D15" s="1">
        <v>7.61</v>
      </c>
      <c r="E15" s="1">
        <v>1.20997</v>
      </c>
      <c r="F15" s="1">
        <v>120</v>
      </c>
      <c r="G15" s="4">
        <v>1198.3499999999999</v>
      </c>
      <c r="H15" s="4">
        <v>1894.5257108307001</v>
      </c>
      <c r="I15" s="1">
        <v>1.8778900000000001</v>
      </c>
      <c r="J15" s="4">
        <v>1952.7261828794999</v>
      </c>
      <c r="K15" s="4">
        <v>11.646333517005999</v>
      </c>
      <c r="L15" s="4">
        <v>1964.3725163965</v>
      </c>
      <c r="M15" s="4">
        <v>1951.7261828794999</v>
      </c>
      <c r="N15" s="4">
        <v>10.932526163159</v>
      </c>
      <c r="O15" s="13" t="str">
        <f t="shared" si="1"/>
        <v>10</v>
      </c>
      <c r="P15" s="4"/>
      <c r="Q15" s="4">
        <v>0</v>
      </c>
      <c r="R15" s="4">
        <v>1842.9755222824001</v>
      </c>
      <c r="S15" s="4">
        <v>1</v>
      </c>
      <c r="T15" s="1">
        <v>0</v>
      </c>
    </row>
    <row r="16" spans="1:20" ht="24.75" customHeight="1">
      <c r="A16" s="1" t="s">
        <v>74</v>
      </c>
      <c r="B16" s="1" t="s">
        <v>75</v>
      </c>
      <c r="C16" s="1" t="s">
        <v>76</v>
      </c>
      <c r="D16" s="1">
        <v>7.84</v>
      </c>
      <c r="E16" s="1">
        <v>1.20997</v>
      </c>
      <c r="F16" s="1">
        <v>120</v>
      </c>
      <c r="G16" s="4">
        <v>1159.54</v>
      </c>
      <c r="H16" s="4">
        <v>1779.390027383</v>
      </c>
      <c r="I16" s="1">
        <v>1.8778900000000001</v>
      </c>
      <c r="J16" s="4">
        <v>1834.0534922073</v>
      </c>
      <c r="K16" s="4">
        <v>10.938552903909001</v>
      </c>
      <c r="L16" s="4">
        <v>1844.9920451112</v>
      </c>
      <c r="M16" s="4">
        <v>1803.4859340037999</v>
      </c>
      <c r="N16" s="4">
        <v>11.646333517005999</v>
      </c>
      <c r="O16" s="13" t="str">
        <f t="shared" si="1"/>
        <v>10</v>
      </c>
      <c r="P16" s="4"/>
      <c r="Q16" s="4">
        <v>0</v>
      </c>
      <c r="R16" s="4">
        <v>1963.3725163965</v>
      </c>
      <c r="S16" s="4">
        <v>1</v>
      </c>
      <c r="T16" s="1">
        <v>0</v>
      </c>
    </row>
    <row r="17" spans="1:20" ht="24.75" customHeight="1">
      <c r="A17" s="1" t="s">
        <v>71</v>
      </c>
      <c r="B17" s="1" t="s">
        <v>72</v>
      </c>
      <c r="C17" s="1" t="s">
        <v>73</v>
      </c>
      <c r="D17" s="1">
        <v>7.9</v>
      </c>
      <c r="E17" s="1">
        <v>1.20997</v>
      </c>
      <c r="F17" s="1">
        <v>120</v>
      </c>
      <c r="G17" s="4">
        <v>1168.4100000000001</v>
      </c>
      <c r="H17" s="4">
        <v>1779.3838891211999</v>
      </c>
      <c r="I17" s="1">
        <v>1.8778900000000001</v>
      </c>
      <c r="J17" s="4">
        <v>1834.0471653760001</v>
      </c>
      <c r="K17" s="4">
        <v>10.938515169797</v>
      </c>
      <c r="L17" s="4">
        <v>1844.9856805458001</v>
      </c>
      <c r="M17" s="4">
        <v>1772.9122598634999</v>
      </c>
      <c r="N17" s="4">
        <v>10.756243688844</v>
      </c>
      <c r="O17" s="13" t="str">
        <f t="shared" si="1"/>
        <v>10</v>
      </c>
      <c r="P17" s="4"/>
      <c r="Q17" s="4">
        <v>15.37493370926</v>
      </c>
      <c r="R17" s="4">
        <v>1829.6171114020001</v>
      </c>
      <c r="S17" s="4">
        <v>15.37493370926</v>
      </c>
      <c r="T17" s="1">
        <v>0</v>
      </c>
    </row>
    <row r="18" spans="1:20" ht="24.75" customHeight="1">
      <c r="A18" s="1" t="s">
        <v>69</v>
      </c>
      <c r="B18" s="1" t="s">
        <v>68</v>
      </c>
      <c r="C18" s="1" t="s">
        <v>70</v>
      </c>
      <c r="D18" s="1">
        <v>7.92</v>
      </c>
      <c r="E18" s="1">
        <v>1.20997</v>
      </c>
      <c r="F18" s="1">
        <v>120</v>
      </c>
      <c r="G18" s="4">
        <v>565.5</v>
      </c>
      <c r="H18" s="4">
        <v>859.03114076708005</v>
      </c>
      <c r="I18" s="1">
        <v>1.8778900000000001</v>
      </c>
      <c r="J18" s="4">
        <v>885.42086860843995</v>
      </c>
      <c r="K18" s="4">
        <v>5.2807745546409004</v>
      </c>
      <c r="L18" s="4">
        <v>890.70164316308001</v>
      </c>
      <c r="M18" s="4">
        <v>841.14982517802002</v>
      </c>
      <c r="N18" s="4">
        <v>10.573897997471001</v>
      </c>
      <c r="O18" s="13" t="str">
        <f t="shared" si="1"/>
        <v>10</v>
      </c>
      <c r="P18" s="4"/>
      <c r="Q18" s="4">
        <v>15.374880671214999</v>
      </c>
      <c r="R18" s="4">
        <v>1798.8610385321999</v>
      </c>
      <c r="S18" s="4">
        <v>46.124642013645001</v>
      </c>
      <c r="T18" s="1">
        <v>0</v>
      </c>
    </row>
    <row r="19" spans="1:20" ht="24.75" customHeight="1">
      <c r="A19" s="16" t="s">
        <v>55</v>
      </c>
      <c r="B19" s="16" t="s">
        <v>56</v>
      </c>
      <c r="C19" s="16" t="s">
        <v>57</v>
      </c>
      <c r="D19" s="1">
        <v>8.08</v>
      </c>
      <c r="E19" s="1">
        <v>1.20997</v>
      </c>
      <c r="F19" s="1">
        <v>120</v>
      </c>
      <c r="G19" s="4">
        <v>1827.7</v>
      </c>
      <c r="H19" s="4">
        <v>2721.4166098873002</v>
      </c>
      <c r="I19" s="1">
        <v>1.8778900000000001</v>
      </c>
      <c r="J19" s="4">
        <v>2805.0194506572002</v>
      </c>
      <c r="K19" s="4">
        <v>16.729530402398002</v>
      </c>
      <c r="L19" s="4">
        <v>2821.7489810594998</v>
      </c>
      <c r="M19" s="4">
        <v>2454.3920193250001</v>
      </c>
      <c r="N19" s="4">
        <v>5.0167358269087998</v>
      </c>
      <c r="O19" s="13" t="str">
        <f t="shared" si="1"/>
        <v>10</v>
      </c>
      <c r="P19" s="4"/>
      <c r="Q19" s="4">
        <v>7.4225136930257003</v>
      </c>
      <c r="R19" s="4">
        <v>853.58907469794997</v>
      </c>
      <c r="S19" s="4">
        <v>37.112568465128</v>
      </c>
      <c r="T19" s="1">
        <v>0</v>
      </c>
    </row>
    <row r="20" spans="1:20" ht="24.75" customHeight="1">
      <c r="A20" s="1" t="s">
        <v>46</v>
      </c>
      <c r="B20" s="1" t="s">
        <v>47</v>
      </c>
      <c r="C20" s="1" t="s">
        <v>48</v>
      </c>
      <c r="D20" s="1">
        <v>8.07</v>
      </c>
      <c r="E20" s="1">
        <v>1.20997</v>
      </c>
      <c r="F20" s="1">
        <v>120</v>
      </c>
      <c r="G20" s="4">
        <v>689.04</v>
      </c>
      <c r="H20" s="4">
        <v>1027.2410818456001</v>
      </c>
      <c r="I20" s="1">
        <v>1.8778900000000001</v>
      </c>
      <c r="J20" s="4">
        <v>1058.7982760972</v>
      </c>
      <c r="K20" s="4">
        <v>6.3148217905674997</v>
      </c>
      <c r="L20" s="4">
        <v>1065.1130978878</v>
      </c>
      <c r="M20" s="4">
        <v>820.56866397534998</v>
      </c>
      <c r="N20" s="4">
        <v>2.2863087581227002</v>
      </c>
      <c r="O20" s="13" t="e">
        <f>LEFT(#REF!,2)</f>
        <v>#REF!</v>
      </c>
      <c r="P20" s="4"/>
      <c r="Q20" s="4">
        <v>3.7079696187175002</v>
      </c>
      <c r="R20" s="4">
        <v>389.33680996534002</v>
      </c>
      <c r="S20" s="4">
        <v>55.619544280763002</v>
      </c>
      <c r="T20" s="1">
        <v>15</v>
      </c>
    </row>
    <row r="21" spans="1:20" ht="24.75" customHeight="1">
      <c r="A21" s="1" t="s">
        <v>49</v>
      </c>
      <c r="B21" s="1" t="s">
        <v>47</v>
      </c>
      <c r="C21" s="1" t="s">
        <v>50</v>
      </c>
      <c r="D21" s="1">
        <v>8.07</v>
      </c>
      <c r="E21" s="1">
        <v>1.20997</v>
      </c>
      <c r="F21" s="1">
        <v>120</v>
      </c>
      <c r="G21" s="4">
        <v>1411.2</v>
      </c>
      <c r="H21" s="4">
        <v>2103.8584330379999</v>
      </c>
      <c r="I21" s="1">
        <v>1.8778900000000001</v>
      </c>
      <c r="J21" s="4">
        <v>2168.4896772733</v>
      </c>
      <c r="K21" s="4">
        <v>12.933177334913999</v>
      </c>
      <c r="L21" s="4">
        <v>2181.4228546081999</v>
      </c>
      <c r="M21" s="4">
        <v>1680.5794998868</v>
      </c>
      <c r="N21" s="4">
        <v>4.8939868876897998</v>
      </c>
      <c r="O21" s="13" t="str">
        <f t="shared" si="1"/>
        <v>10</v>
      </c>
      <c r="P21" s="4"/>
      <c r="Q21" s="4">
        <v>8.8759424823982993</v>
      </c>
      <c r="R21" s="4">
        <v>834.33859334544002</v>
      </c>
      <c r="S21" s="4">
        <v>230.77450454236001</v>
      </c>
      <c r="T21" s="1">
        <v>15</v>
      </c>
    </row>
    <row r="22" spans="1:20" ht="24.75" customHeight="1">
      <c r="A22" s="1" t="s">
        <v>35</v>
      </c>
      <c r="B22" s="1" t="s">
        <v>36</v>
      </c>
      <c r="C22" s="1" t="s">
        <v>37</v>
      </c>
      <c r="D22" s="1">
        <v>8.0500000000000007</v>
      </c>
      <c r="E22" s="1">
        <v>1.20997</v>
      </c>
      <c r="F22" s="1">
        <v>120</v>
      </c>
      <c r="G22" s="4">
        <v>304.5</v>
      </c>
      <c r="H22" s="4">
        <v>455.08539363713999</v>
      </c>
      <c r="I22" s="1">
        <v>1.8778900000000001</v>
      </c>
      <c r="J22" s="4">
        <v>469.06577119590997</v>
      </c>
      <c r="K22" s="4">
        <v>2.7975742122243998</v>
      </c>
      <c r="L22" s="4">
        <v>471.86334540812999</v>
      </c>
      <c r="M22" s="4">
        <v>332.25492126376997</v>
      </c>
      <c r="N22" s="4">
        <v>10.023212434557999</v>
      </c>
      <c r="O22" s="13" t="str">
        <f t="shared" si="1"/>
        <v>10</v>
      </c>
      <c r="P22" s="4"/>
      <c r="Q22" s="4">
        <v>18.178523788402</v>
      </c>
      <c r="R22" s="4">
        <v>1708.7812361097999</v>
      </c>
      <c r="S22" s="4">
        <v>472.64161849844999</v>
      </c>
      <c r="T22" s="1">
        <v>15</v>
      </c>
    </row>
    <row r="23" spans="1:20" ht="24.75" customHeight="1">
      <c r="A23" s="1" t="s">
        <v>32</v>
      </c>
      <c r="B23" s="1" t="s">
        <v>33</v>
      </c>
      <c r="C23" s="1" t="s">
        <v>34</v>
      </c>
      <c r="D23" s="1">
        <v>7.99</v>
      </c>
      <c r="E23" s="1">
        <v>1.20997</v>
      </c>
      <c r="F23" s="1">
        <v>120</v>
      </c>
      <c r="G23" s="4">
        <v>261</v>
      </c>
      <c r="H23" s="4">
        <v>393.00240501831001</v>
      </c>
      <c r="I23" s="1">
        <v>1.8778900000000001</v>
      </c>
      <c r="J23" s="4">
        <v>405.07557212161998</v>
      </c>
      <c r="K23" s="4">
        <v>2.4159276676280999</v>
      </c>
      <c r="L23" s="4">
        <v>407.49149978924999</v>
      </c>
      <c r="M23" s="4">
        <v>270.05038141441997</v>
      </c>
      <c r="N23" s="4">
        <v>1.9816150669923001</v>
      </c>
      <c r="O23" s="13" t="str">
        <f t="shared" si="1"/>
        <v>10</v>
      </c>
      <c r="P23" s="4"/>
      <c r="Q23" s="4">
        <v>3.9321945450678002</v>
      </c>
      <c r="R23" s="4">
        <v>338.16873087583002</v>
      </c>
      <c r="S23" s="4">
        <v>133.69461453229999</v>
      </c>
      <c r="T23" s="1">
        <v>15</v>
      </c>
    </row>
    <row r="24" spans="1:20" ht="24.75" customHeight="1">
      <c r="A24" s="1" t="s">
        <v>26</v>
      </c>
      <c r="B24" s="1" t="s">
        <v>23</v>
      </c>
      <c r="C24" s="1" t="s">
        <v>24</v>
      </c>
      <c r="D24" s="1">
        <v>7.97</v>
      </c>
      <c r="E24" s="1">
        <v>1.22038</v>
      </c>
      <c r="F24" s="1">
        <v>120</v>
      </c>
      <c r="G24" s="4">
        <v>348</v>
      </c>
      <c r="H24" s="4">
        <v>519.53339123879005</v>
      </c>
      <c r="I24" s="1">
        <v>1.8778900000000001</v>
      </c>
      <c r="J24" s="4">
        <v>535.49363313065999</v>
      </c>
      <c r="K24" s="4">
        <v>3.1937593208671999</v>
      </c>
      <c r="L24" s="4">
        <v>538.68739245152994</v>
      </c>
      <c r="M24" s="4">
        <v>348.07086153492997</v>
      </c>
      <c r="N24" s="4">
        <v>1.6106184450854</v>
      </c>
      <c r="O24" s="13" t="str">
        <f t="shared" si="1"/>
        <v>10</v>
      </c>
      <c r="P24" s="4"/>
      <c r="Q24" s="4">
        <v>3.3957624982437999</v>
      </c>
      <c r="R24" s="4">
        <v>275.05676235774001</v>
      </c>
      <c r="S24" s="4">
        <v>132.43473743151</v>
      </c>
      <c r="T24" s="1">
        <v>26</v>
      </c>
    </row>
    <row r="25" spans="1:20" ht="24.75" customHeight="1">
      <c r="A25" s="1" t="s">
        <v>20</v>
      </c>
      <c r="B25" s="1" t="s">
        <v>21</v>
      </c>
      <c r="C25" s="1" t="s">
        <v>22</v>
      </c>
      <c r="D25" s="1">
        <v>7.97</v>
      </c>
      <c r="E25" s="1">
        <v>1.22231</v>
      </c>
      <c r="F25" s="1">
        <v>120</v>
      </c>
      <c r="G25" s="4">
        <v>765.6</v>
      </c>
      <c r="H25" s="4">
        <v>1141.1687313366001</v>
      </c>
      <c r="I25" s="1">
        <v>1.8778900000000001</v>
      </c>
      <c r="J25" s="4">
        <v>1176.2258216001001</v>
      </c>
      <c r="K25" s="4">
        <v>7.0151761828014996</v>
      </c>
      <c r="L25" s="4">
        <v>1183.2409977829</v>
      </c>
      <c r="M25" s="4">
        <v>764.54678404005995</v>
      </c>
      <c r="N25" s="4">
        <v>2.0759435585636998</v>
      </c>
      <c r="O25" s="13" t="str">
        <f t="shared" si="1"/>
        <v>10</v>
      </c>
      <c r="P25" s="4"/>
      <c r="Q25" s="4">
        <v>4.4890616037628002</v>
      </c>
      <c r="R25" s="4">
        <v>354.63586669725998</v>
      </c>
      <c r="S25" s="4">
        <v>184.05152575426999</v>
      </c>
      <c r="T25" s="1">
        <v>26</v>
      </c>
    </row>
    <row r="26" spans="1:20" ht="24.75" customHeight="1">
      <c r="A26" s="1"/>
      <c r="B26" s="1"/>
      <c r="C26" s="1"/>
      <c r="D26" s="1"/>
      <c r="E26" s="1"/>
      <c r="F26" s="1"/>
      <c r="G26" s="4"/>
      <c r="H26" s="4"/>
      <c r="I26" s="1"/>
      <c r="J26" s="4"/>
      <c r="K26" s="4"/>
      <c r="L26" s="4"/>
      <c r="M26" s="4"/>
      <c r="N26" s="4">
        <v>4.3760645627925996</v>
      </c>
      <c r="O26" s="13" t="e">
        <f>LEFT(#REF!,2)</f>
        <v>#REF!</v>
      </c>
      <c r="P26" s="4"/>
      <c r="Q26" s="4">
        <v>22.366828476531001</v>
      </c>
      <c r="R26" s="4">
        <v>760.47216820205995</v>
      </c>
      <c r="S26" s="4">
        <v>1923.5472489817</v>
      </c>
      <c r="T26" s="1">
        <v>39</v>
      </c>
    </row>
    <row r="27" spans="1:20" ht="24.75" customHeight="1">
      <c r="A27" s="1" t="s">
        <v>147</v>
      </c>
      <c r="B27" s="1" t="s">
        <v>18</v>
      </c>
      <c r="C27" s="1" t="s">
        <v>146</v>
      </c>
      <c r="D27" s="1">
        <v>5.85</v>
      </c>
      <c r="E27" s="1">
        <v>1.20997</v>
      </c>
      <c r="F27" s="1">
        <v>120</v>
      </c>
      <c r="G27" s="4">
        <v>25.04</v>
      </c>
      <c r="H27" s="4">
        <v>51.496763906768997</v>
      </c>
      <c r="I27" s="1">
        <v>1.8778900000000001</v>
      </c>
      <c r="J27" s="4">
        <v>53.078761950515002</v>
      </c>
      <c r="K27" s="4">
        <v>0.31656919939174</v>
      </c>
      <c r="L27" s="4">
        <v>53.395331149907001</v>
      </c>
      <c r="M27" s="4">
        <v>52.078761950515002</v>
      </c>
      <c r="N27" s="4"/>
      <c r="O27" s="13"/>
      <c r="P27" s="4">
        <f>SUM(Q3:Q26)</f>
        <v>103.1186110866239</v>
      </c>
      <c r="Q27" s="4"/>
      <c r="R27" s="4"/>
      <c r="S27" s="4"/>
      <c r="T27" s="1">
        <v>41</v>
      </c>
    </row>
    <row r="28" spans="1:20" ht="24.75" customHeight="1">
      <c r="A28" s="1" t="s">
        <v>150</v>
      </c>
      <c r="B28" s="1" t="s">
        <v>18</v>
      </c>
      <c r="C28" s="1" t="s">
        <v>151</v>
      </c>
      <c r="D28" s="1">
        <v>5.85</v>
      </c>
      <c r="E28" s="1">
        <v>1.20997</v>
      </c>
      <c r="F28" s="1">
        <v>120</v>
      </c>
      <c r="G28" s="4">
        <v>150.26</v>
      </c>
      <c r="H28" s="4">
        <v>309.02171504118002</v>
      </c>
      <c r="I28" s="1">
        <v>1.8778900000000001</v>
      </c>
      <c r="J28" s="4">
        <v>318.51496688037003</v>
      </c>
      <c r="K28" s="4">
        <v>1.8996680471487</v>
      </c>
      <c r="L28" s="4">
        <v>320.41463492752001</v>
      </c>
      <c r="M28" s="4">
        <v>317.51496688037003</v>
      </c>
      <c r="N28" s="4">
        <v>0.31656919939174</v>
      </c>
      <c r="O28" s="13" t="str">
        <f t="shared" ref="O28:O48" si="2">LEFT(A27,2)</f>
        <v>20</v>
      </c>
      <c r="P28" s="4"/>
      <c r="Q28" s="4">
        <v>0</v>
      </c>
      <c r="R28" s="4">
        <v>52.395331149907001</v>
      </c>
      <c r="S28" s="4">
        <v>1</v>
      </c>
      <c r="T28" s="1">
        <v>41</v>
      </c>
    </row>
    <row r="29" spans="1:20" ht="24.75" customHeight="1">
      <c r="A29" s="1" t="s">
        <v>126</v>
      </c>
      <c r="B29" s="1" t="s">
        <v>121</v>
      </c>
      <c r="C29" s="1" t="s">
        <v>124</v>
      </c>
      <c r="D29" s="1">
        <v>6.11</v>
      </c>
      <c r="E29" s="1">
        <v>1.20997</v>
      </c>
      <c r="F29" s="1">
        <v>120</v>
      </c>
      <c r="G29" s="4">
        <v>30.45</v>
      </c>
      <c r="H29" s="4">
        <v>59.958059227151999</v>
      </c>
      <c r="I29" s="1">
        <v>1.8778900000000001</v>
      </c>
      <c r="J29" s="4">
        <v>61.799991131375997</v>
      </c>
      <c r="K29" s="4">
        <v>0.36858383647147003</v>
      </c>
      <c r="L29" s="4">
        <v>62.168574967847</v>
      </c>
      <c r="M29" s="4">
        <v>60.799991131375997</v>
      </c>
      <c r="N29" s="4">
        <v>1.8996680471487</v>
      </c>
      <c r="O29" s="13" t="str">
        <f t="shared" si="2"/>
        <v>20</v>
      </c>
      <c r="P29" s="4"/>
      <c r="Q29" s="4">
        <v>0</v>
      </c>
      <c r="R29" s="4">
        <v>319.41463492752001</v>
      </c>
      <c r="S29" s="4">
        <v>1</v>
      </c>
      <c r="T29" s="1">
        <v>86</v>
      </c>
    </row>
    <row r="30" spans="1:20" ht="24.75" customHeight="1">
      <c r="A30" s="1" t="s">
        <v>127</v>
      </c>
      <c r="B30" s="1" t="s">
        <v>121</v>
      </c>
      <c r="C30" s="1" t="s">
        <v>124</v>
      </c>
      <c r="D30" s="1">
        <v>6.11</v>
      </c>
      <c r="E30" s="1">
        <v>1.20997</v>
      </c>
      <c r="F30" s="1">
        <v>120</v>
      </c>
      <c r="G30" s="4">
        <v>30.45</v>
      </c>
      <c r="H30" s="4">
        <v>59.958059227151999</v>
      </c>
      <c r="I30" s="1">
        <v>1.8778900000000001</v>
      </c>
      <c r="J30" s="4">
        <v>61.799991131375997</v>
      </c>
      <c r="K30" s="4">
        <v>0.36858383647147003</v>
      </c>
      <c r="L30" s="4">
        <v>62.168574967847</v>
      </c>
      <c r="M30" s="4">
        <v>60.799991131375997</v>
      </c>
      <c r="N30" s="4">
        <v>0.36858383647147003</v>
      </c>
      <c r="O30" s="13" t="str">
        <f t="shared" si="2"/>
        <v>20</v>
      </c>
      <c r="P30" s="4"/>
      <c r="Q30" s="4">
        <v>0</v>
      </c>
      <c r="R30" s="4">
        <v>61.168574967847</v>
      </c>
      <c r="S30" s="4">
        <v>1</v>
      </c>
      <c r="T30" s="1"/>
    </row>
    <row r="31" spans="1:20" ht="24.75" customHeight="1">
      <c r="A31" s="1" t="s">
        <v>128</v>
      </c>
      <c r="B31" s="1" t="s">
        <v>121</v>
      </c>
      <c r="C31" s="1" t="s">
        <v>124</v>
      </c>
      <c r="D31" s="1">
        <v>6.11</v>
      </c>
      <c r="E31" s="1">
        <v>1.20997</v>
      </c>
      <c r="F31" s="1">
        <v>120</v>
      </c>
      <c r="G31" s="4">
        <v>30.45</v>
      </c>
      <c r="H31" s="4">
        <v>59.958059227151999</v>
      </c>
      <c r="I31" s="1">
        <v>1.8778900000000001</v>
      </c>
      <c r="J31" s="4">
        <v>61.799991131375997</v>
      </c>
      <c r="K31" s="4">
        <v>0.36858383647147003</v>
      </c>
      <c r="L31" s="4">
        <v>62.168574967847</v>
      </c>
      <c r="M31" s="4">
        <v>60.799991131375997</v>
      </c>
      <c r="N31" s="4">
        <v>0.36858383647147003</v>
      </c>
      <c r="O31" s="13" t="str">
        <f t="shared" si="2"/>
        <v>20</v>
      </c>
      <c r="P31" s="4"/>
      <c r="Q31" s="4">
        <v>0</v>
      </c>
      <c r="R31" s="4">
        <v>61.168574967847</v>
      </c>
      <c r="S31" s="4">
        <v>1</v>
      </c>
      <c r="T31" s="1">
        <v>0</v>
      </c>
    </row>
    <row r="32" spans="1:20" ht="24.75" customHeight="1">
      <c r="A32" s="1" t="s">
        <v>135</v>
      </c>
      <c r="B32" s="1" t="s">
        <v>121</v>
      </c>
      <c r="C32" s="1" t="s">
        <v>134</v>
      </c>
      <c r="D32" s="1">
        <v>6.11</v>
      </c>
      <c r="E32" s="1">
        <v>1.20997</v>
      </c>
      <c r="F32" s="1">
        <v>120</v>
      </c>
      <c r="G32" s="4">
        <v>30.45</v>
      </c>
      <c r="H32" s="4">
        <v>59.958059227151999</v>
      </c>
      <c r="I32" s="1">
        <v>1.8778900000000001</v>
      </c>
      <c r="J32" s="4">
        <v>61.799991131375997</v>
      </c>
      <c r="K32" s="4">
        <v>0.36858383647147003</v>
      </c>
      <c r="L32" s="4">
        <v>62.168574967847</v>
      </c>
      <c r="M32" s="4">
        <v>60.799991131375997</v>
      </c>
      <c r="N32" s="4">
        <v>0.36858383647147003</v>
      </c>
      <c r="O32" s="13" t="str">
        <f t="shared" si="2"/>
        <v>20</v>
      </c>
      <c r="P32" s="4"/>
      <c r="Q32" s="4">
        <v>0</v>
      </c>
      <c r="R32" s="4">
        <v>61.168574967847</v>
      </c>
      <c r="S32" s="4">
        <v>1</v>
      </c>
      <c r="T32" s="1">
        <v>0</v>
      </c>
    </row>
    <row r="33" spans="1:20" ht="24.75" customHeight="1">
      <c r="A33" s="1" t="s">
        <v>118</v>
      </c>
      <c r="B33" s="1" t="s">
        <v>119</v>
      </c>
      <c r="C33" s="1" t="s">
        <v>120</v>
      </c>
      <c r="D33" s="1">
        <v>6.12</v>
      </c>
      <c r="E33" s="1">
        <v>1.20997</v>
      </c>
      <c r="F33" s="1">
        <v>120</v>
      </c>
      <c r="G33" s="4">
        <v>486.76</v>
      </c>
      <c r="H33" s="4">
        <v>956.89644330942997</v>
      </c>
      <c r="I33" s="1">
        <v>1.8778900000000001</v>
      </c>
      <c r="J33" s="4">
        <v>986.29262641956996</v>
      </c>
      <c r="K33" s="4">
        <v>5.8823879012609996</v>
      </c>
      <c r="L33" s="4">
        <v>992.17501432082997</v>
      </c>
      <c r="M33" s="4">
        <v>985.29262641956996</v>
      </c>
      <c r="N33" s="4">
        <v>0.36858383647147003</v>
      </c>
      <c r="O33" s="13" t="str">
        <f t="shared" si="2"/>
        <v>20</v>
      </c>
      <c r="P33" s="4"/>
      <c r="Q33" s="4">
        <v>0</v>
      </c>
      <c r="R33" s="4">
        <v>61.168574967847</v>
      </c>
      <c r="S33" s="4">
        <v>1</v>
      </c>
      <c r="T33" s="1">
        <v>0</v>
      </c>
    </row>
    <row r="34" spans="1:20" ht="24.75" customHeight="1">
      <c r="A34" s="1" t="s">
        <v>101</v>
      </c>
      <c r="B34" s="1" t="s">
        <v>97</v>
      </c>
      <c r="C34" s="1" t="s">
        <v>102</v>
      </c>
      <c r="D34" s="1">
        <v>6.22</v>
      </c>
      <c r="E34" s="1">
        <v>1.20997</v>
      </c>
      <c r="F34" s="1">
        <v>120</v>
      </c>
      <c r="G34" s="4">
        <v>444.4</v>
      </c>
      <c r="H34" s="4">
        <v>859.57771102560002</v>
      </c>
      <c r="I34" s="1">
        <v>1.8778900000000001</v>
      </c>
      <c r="J34" s="4">
        <v>885.98422969058004</v>
      </c>
      <c r="K34" s="4">
        <v>5.2841345193459004</v>
      </c>
      <c r="L34" s="4">
        <v>891.26836420993004</v>
      </c>
      <c r="M34" s="4">
        <v>884.98422969058004</v>
      </c>
      <c r="N34" s="4">
        <v>3.3570890546693999</v>
      </c>
      <c r="O34" s="13" t="e">
        <f>LEFT(#REF!,2)</f>
        <v>#REF!</v>
      </c>
      <c r="P34" s="4"/>
      <c r="Q34" s="4">
        <v>0</v>
      </c>
      <c r="R34" s="4">
        <v>565.23601448976001</v>
      </c>
      <c r="S34" s="4">
        <v>1</v>
      </c>
      <c r="T34" s="1">
        <v>0</v>
      </c>
    </row>
    <row r="35" spans="1:20" ht="24.75" customHeight="1">
      <c r="A35" s="1" t="s">
        <v>52</v>
      </c>
      <c r="B35" s="1" t="s">
        <v>53</v>
      </c>
      <c r="C35" s="1" t="s">
        <v>54</v>
      </c>
      <c r="D35" s="1">
        <v>8.1</v>
      </c>
      <c r="E35" s="1">
        <v>1.20997</v>
      </c>
      <c r="F35" s="1">
        <v>120</v>
      </c>
      <c r="G35" s="4">
        <v>313.2</v>
      </c>
      <c r="H35" s="4">
        <v>465.19840238463001</v>
      </c>
      <c r="I35" s="1">
        <v>1.8778900000000001</v>
      </c>
      <c r="J35" s="4">
        <v>479.48945500026002</v>
      </c>
      <c r="K35" s="4">
        <v>2.8597425280516</v>
      </c>
      <c r="L35" s="4">
        <v>482.34919752831001</v>
      </c>
      <c r="M35" s="4">
        <v>415.55752766689</v>
      </c>
      <c r="N35" s="4">
        <v>3.6737942363209002</v>
      </c>
      <c r="O35" s="13" t="e">
        <f>LEFT(#REF!,2)</f>
        <v>#REF!</v>
      </c>
      <c r="P35" s="4"/>
      <c r="Q35" s="4">
        <v>5.4355638736619003</v>
      </c>
      <c r="R35" s="4">
        <v>625.08984547111004</v>
      </c>
      <c r="S35" s="4">
        <v>27.177819368308999</v>
      </c>
      <c r="T35" s="1">
        <v>0</v>
      </c>
    </row>
    <row r="36" spans="1:20" ht="24.75" customHeight="1">
      <c r="A36" s="1" t="s">
        <v>42</v>
      </c>
      <c r="B36" s="1" t="s">
        <v>41</v>
      </c>
      <c r="C36" s="1" t="s">
        <v>43</v>
      </c>
      <c r="D36" s="1">
        <v>8.07</v>
      </c>
      <c r="E36" s="1">
        <v>1.20997</v>
      </c>
      <c r="F36" s="1">
        <v>120</v>
      </c>
      <c r="G36" s="4">
        <v>226.2</v>
      </c>
      <c r="H36" s="4">
        <v>337.22560767659002</v>
      </c>
      <c r="I36" s="1">
        <v>1.8778900000000001</v>
      </c>
      <c r="J36" s="4">
        <v>347.58529265817998</v>
      </c>
      <c r="K36" s="4">
        <v>2.0730475575095002</v>
      </c>
      <c r="L36" s="4">
        <v>349.65834021568998</v>
      </c>
      <c r="M36" s="4">
        <v>269.37860181009</v>
      </c>
      <c r="N36" s="4">
        <v>1.2797494447694999</v>
      </c>
      <c r="O36" s="13" t="e">
        <f>LEFT(#REF!,2)</f>
        <v>#REF!</v>
      </c>
      <c r="P36" s="4"/>
      <c r="Q36" s="4">
        <v>2.3210079479835</v>
      </c>
      <c r="R36" s="4">
        <v>218.17474711045</v>
      </c>
      <c r="S36" s="4">
        <v>60.34620664757</v>
      </c>
      <c r="T36" s="1">
        <v>5</v>
      </c>
    </row>
    <row r="37" spans="1:20" ht="24.75" customHeight="1">
      <c r="A37" s="1" t="s">
        <v>44</v>
      </c>
      <c r="B37" s="1" t="s">
        <v>41</v>
      </c>
      <c r="C37" s="1" t="s">
        <v>45</v>
      </c>
      <c r="D37" s="1">
        <v>8.07</v>
      </c>
      <c r="E37" s="1">
        <v>1.20997</v>
      </c>
      <c r="F37" s="1">
        <v>120</v>
      </c>
      <c r="G37" s="4">
        <v>287.10000000000002</v>
      </c>
      <c r="H37" s="4">
        <v>428.01711743567</v>
      </c>
      <c r="I37" s="1">
        <v>1.8778900000000001</v>
      </c>
      <c r="J37" s="4">
        <v>441.16594837384997</v>
      </c>
      <c r="K37" s="4">
        <v>2.6311757460698</v>
      </c>
      <c r="L37" s="4">
        <v>443.79712411992</v>
      </c>
      <c r="M37" s="4">
        <v>341.90360998973</v>
      </c>
      <c r="N37" s="4">
        <v>1.6066118570699</v>
      </c>
      <c r="O37" s="13" t="str">
        <f t="shared" si="2"/>
        <v>20</v>
      </c>
      <c r="P37" s="4"/>
      <c r="Q37" s="4">
        <v>2.9138195017973998</v>
      </c>
      <c r="R37" s="4">
        <v>273.89903316895999</v>
      </c>
      <c r="S37" s="4">
        <v>75.759307046732999</v>
      </c>
      <c r="T37" s="1">
        <v>15</v>
      </c>
    </row>
    <row r="38" spans="1:20" ht="24.75" customHeight="1">
      <c r="A38" s="1" t="s">
        <v>38</v>
      </c>
      <c r="B38" s="1" t="s">
        <v>39</v>
      </c>
      <c r="C38" s="1" t="s">
        <v>40</v>
      </c>
      <c r="D38" s="1">
        <v>8.06</v>
      </c>
      <c r="E38" s="1">
        <v>1.20997</v>
      </c>
      <c r="F38" s="1">
        <v>120</v>
      </c>
      <c r="G38" s="4">
        <v>11920.74</v>
      </c>
      <c r="H38" s="4">
        <v>17793.838891211999</v>
      </c>
      <c r="I38" s="1">
        <v>1.8778900000000001</v>
      </c>
      <c r="J38" s="4">
        <v>18340.47165376</v>
      </c>
      <c r="K38" s="4">
        <v>109.38515169797</v>
      </c>
      <c r="L38" s="4">
        <v>18449.856805457999</v>
      </c>
      <c r="M38" s="4">
        <v>13449.679212757001</v>
      </c>
      <c r="N38" s="4">
        <v>2.0391612032041002</v>
      </c>
      <c r="O38" s="13" t="str">
        <f t="shared" si="2"/>
        <v>20</v>
      </c>
      <c r="P38" s="4"/>
      <c r="Q38" s="4">
        <v>3.6983093676659999</v>
      </c>
      <c r="R38" s="4">
        <v>347.64108056060002</v>
      </c>
      <c r="S38" s="4">
        <v>96.156043559314995</v>
      </c>
      <c r="T38" s="1">
        <v>15</v>
      </c>
    </row>
    <row r="39" spans="1:20" ht="24.75" customHeight="1">
      <c r="A39" s="1" t="s">
        <v>29</v>
      </c>
      <c r="B39" s="1" t="s">
        <v>27</v>
      </c>
      <c r="C39" s="1" t="s">
        <v>28</v>
      </c>
      <c r="D39" s="1">
        <v>7.99</v>
      </c>
      <c r="E39" s="1">
        <v>1.2177800000000001</v>
      </c>
      <c r="F39" s="1">
        <v>120</v>
      </c>
      <c r="G39" s="4">
        <v>339.3</v>
      </c>
      <c r="H39" s="4">
        <v>507.62654666689002</v>
      </c>
      <c r="I39" s="1">
        <v>1.8778900000000001</v>
      </c>
      <c r="J39" s="4">
        <v>523.22100625729001</v>
      </c>
      <c r="K39" s="4">
        <v>3.1205636486063999</v>
      </c>
      <c r="L39" s="4">
        <v>526.34156990588997</v>
      </c>
      <c r="M39" s="4">
        <v>340.09365406723998</v>
      </c>
      <c r="N39" s="4">
        <v>80.215777911847994</v>
      </c>
      <c r="O39" s="13" t="str">
        <f t="shared" si="2"/>
        <v>20</v>
      </c>
      <c r="P39" s="4"/>
      <c r="Q39" s="4">
        <v>153.74880671215001</v>
      </c>
      <c r="R39" s="4">
        <v>13683.643797381001</v>
      </c>
      <c r="S39" s="4">
        <v>4766.2130080766001</v>
      </c>
      <c r="T39" s="1">
        <v>26</v>
      </c>
    </row>
    <row r="40" spans="1:20" ht="24.75" customHeight="1">
      <c r="A40" s="1" t="s">
        <v>25</v>
      </c>
      <c r="B40" s="1" t="s">
        <v>23</v>
      </c>
      <c r="C40" s="1" t="s">
        <v>24</v>
      </c>
      <c r="D40" s="1">
        <v>7.97</v>
      </c>
      <c r="E40" s="1">
        <v>1.22038</v>
      </c>
      <c r="F40" s="1">
        <v>120</v>
      </c>
      <c r="G40" s="4">
        <v>348</v>
      </c>
      <c r="H40" s="4">
        <v>519.53339123879005</v>
      </c>
      <c r="I40" s="1">
        <v>1.8778900000000001</v>
      </c>
      <c r="J40" s="4">
        <v>535.49363313065999</v>
      </c>
      <c r="K40" s="4">
        <v>3.1937593208671999</v>
      </c>
      <c r="L40" s="4">
        <v>538.68739245152994</v>
      </c>
      <c r="M40" s="4">
        <v>348.07086153492997</v>
      </c>
      <c r="N40" s="4">
        <v>1.5082724301598001</v>
      </c>
      <c r="O40" s="13" t="e">
        <f>LEFT(#REF!,2)</f>
        <v>#REF!</v>
      </c>
      <c r="P40" s="4"/>
      <c r="Q40" s="4">
        <v>3.2615182750579002</v>
      </c>
      <c r="R40" s="4">
        <v>257.65994372956999</v>
      </c>
      <c r="S40" s="4">
        <v>133.72224927737</v>
      </c>
      <c r="T40" s="1">
        <v>26</v>
      </c>
    </row>
    <row r="41" spans="1:20" ht="24.75" customHeight="1">
      <c r="A41" s="1" t="s">
        <v>163</v>
      </c>
      <c r="B41" s="1" t="s">
        <v>164</v>
      </c>
      <c r="C41" s="1" t="s">
        <v>165</v>
      </c>
      <c r="D41" s="1">
        <v>7.65</v>
      </c>
      <c r="E41" s="1">
        <v>1.2968500000000001</v>
      </c>
      <c r="F41" s="1">
        <v>120</v>
      </c>
      <c r="G41" s="4">
        <v>1930.1</v>
      </c>
      <c r="H41" s="4">
        <v>2711.5609299456</v>
      </c>
      <c r="I41" s="1">
        <v>1.8778900000000001</v>
      </c>
      <c r="J41" s="4">
        <v>2794.8610008868</v>
      </c>
      <c r="K41" s="4">
        <v>16.668943979643</v>
      </c>
      <c r="L41" s="4">
        <v>2811.5299448664</v>
      </c>
      <c r="M41" s="4">
        <v>1630.3355838506</v>
      </c>
      <c r="N41" s="4">
        <v>2.0759435585636998</v>
      </c>
      <c r="O41" s="13" t="str">
        <f t="shared" si="2"/>
        <v>20</v>
      </c>
      <c r="P41" s="4"/>
      <c r="Q41" s="4">
        <v>4.4890616037628002</v>
      </c>
      <c r="R41" s="4">
        <v>354.63586669725998</v>
      </c>
      <c r="S41" s="4">
        <v>184.05152575426999</v>
      </c>
      <c r="T41" s="1">
        <v>31</v>
      </c>
    </row>
    <row r="42" spans="1:20" ht="24.75" customHeight="1">
      <c r="A42" s="1" t="s">
        <v>166</v>
      </c>
      <c r="B42" s="1" t="s">
        <v>167</v>
      </c>
      <c r="C42" s="1" t="s">
        <v>168</v>
      </c>
      <c r="D42" s="1">
        <v>7.07</v>
      </c>
      <c r="E42" s="1">
        <v>1.5354399999999999</v>
      </c>
      <c r="F42" s="1">
        <v>120</v>
      </c>
      <c r="G42" s="4">
        <v>234.9</v>
      </c>
      <c r="H42" s="4">
        <v>278.72727556922001</v>
      </c>
      <c r="I42" s="1">
        <v>1.8778900000000001</v>
      </c>
      <c r="J42" s="4">
        <v>287.28987195853</v>
      </c>
      <c r="K42" s="4">
        <v>1.7134371906424</v>
      </c>
      <c r="L42" s="4">
        <v>289.00330914916998</v>
      </c>
      <c r="M42" s="4">
        <v>117.31003104973</v>
      </c>
      <c r="N42" s="4">
        <v>9.7235506547916</v>
      </c>
      <c r="O42" s="13" t="str">
        <f t="shared" si="2"/>
        <v>20</v>
      </c>
      <c r="P42" s="4"/>
      <c r="Q42" s="4">
        <v>23.429416207220001</v>
      </c>
      <c r="R42" s="4">
        <v>1663.4885507126</v>
      </c>
      <c r="S42" s="4">
        <v>1148.0413941538</v>
      </c>
      <c r="T42" s="1">
        <v>41</v>
      </c>
    </row>
    <row r="43" spans="1:20" ht="24.75" customHeight="1">
      <c r="A43" s="1" t="s">
        <v>169</v>
      </c>
      <c r="B43" s="1" t="s">
        <v>167</v>
      </c>
      <c r="C43" s="1" t="s">
        <v>168</v>
      </c>
      <c r="D43" s="1">
        <v>7.07</v>
      </c>
      <c r="E43" s="1">
        <v>1.5354399999999999</v>
      </c>
      <c r="F43" s="1">
        <v>120</v>
      </c>
      <c r="G43" s="4">
        <v>234.9</v>
      </c>
      <c r="H43" s="4">
        <v>278.72727556922001</v>
      </c>
      <c r="I43" s="1">
        <v>1.8778900000000001</v>
      </c>
      <c r="J43" s="4">
        <v>287.28987195853</v>
      </c>
      <c r="K43" s="4">
        <v>1.7134371906424</v>
      </c>
      <c r="L43" s="4">
        <v>289.00330914916998</v>
      </c>
      <c r="M43" s="4">
        <v>117.31003104973</v>
      </c>
      <c r="N43" s="4">
        <v>0.69965351951232002</v>
      </c>
      <c r="O43" s="13" t="str">
        <f t="shared" si="2"/>
        <v>20</v>
      </c>
      <c r="P43" s="4"/>
      <c r="Q43" s="4">
        <v>2.4083609095764</v>
      </c>
      <c r="R43" s="4">
        <v>120.41804547882001</v>
      </c>
      <c r="S43" s="4">
        <v>168.58526367035</v>
      </c>
      <c r="T43" s="1">
        <v>41</v>
      </c>
    </row>
    <row r="44" spans="1:20" ht="24.75" customHeight="1">
      <c r="A44" s="1" t="s">
        <v>170</v>
      </c>
      <c r="B44" s="1" t="s">
        <v>167</v>
      </c>
      <c r="C44" s="1" t="s">
        <v>168</v>
      </c>
      <c r="D44" s="1">
        <v>7.07</v>
      </c>
      <c r="E44" s="1">
        <v>1.5354399999999999</v>
      </c>
      <c r="F44" s="1">
        <v>120</v>
      </c>
      <c r="G44" s="4">
        <v>234.9</v>
      </c>
      <c r="H44" s="4">
        <v>278.72727556922001</v>
      </c>
      <c r="I44" s="1">
        <v>1.8778900000000001</v>
      </c>
      <c r="J44" s="4">
        <v>287.28987195853</v>
      </c>
      <c r="K44" s="4">
        <v>1.7134371906424</v>
      </c>
      <c r="L44" s="4">
        <v>289.00330914916998</v>
      </c>
      <c r="M44" s="4">
        <v>117.31003104973</v>
      </c>
      <c r="N44" s="4">
        <v>0.69965351951232002</v>
      </c>
      <c r="O44" s="13" t="str">
        <f t="shared" si="2"/>
        <v>20</v>
      </c>
      <c r="P44" s="4"/>
      <c r="Q44" s="4">
        <v>2.4083609095764</v>
      </c>
      <c r="R44" s="4">
        <v>120.41804547882001</v>
      </c>
      <c r="S44" s="4">
        <v>168.58526367035</v>
      </c>
      <c r="T44" s="1">
        <v>41</v>
      </c>
    </row>
    <row r="45" spans="1:20" ht="24.75" customHeight="1">
      <c r="A45" s="1" t="s">
        <v>171</v>
      </c>
      <c r="B45" s="1" t="s">
        <v>167</v>
      </c>
      <c r="C45" s="1" t="s">
        <v>168</v>
      </c>
      <c r="D45" s="1">
        <v>7.07</v>
      </c>
      <c r="E45" s="1">
        <v>1.5354399999999999</v>
      </c>
      <c r="F45" s="1">
        <v>120</v>
      </c>
      <c r="G45" s="4">
        <v>234.9</v>
      </c>
      <c r="H45" s="4">
        <v>278.72727556922001</v>
      </c>
      <c r="I45" s="1">
        <v>1.8778900000000001</v>
      </c>
      <c r="J45" s="4">
        <v>287.28987195853</v>
      </c>
      <c r="K45" s="4">
        <v>1.7134371906424</v>
      </c>
      <c r="L45" s="4">
        <v>289.00330914916998</v>
      </c>
      <c r="M45" s="4">
        <v>117.31003104973</v>
      </c>
      <c r="N45" s="4">
        <v>0.69965351951232002</v>
      </c>
      <c r="O45" s="13" t="str">
        <f t="shared" si="2"/>
        <v>20</v>
      </c>
      <c r="P45" s="4"/>
      <c r="Q45" s="4">
        <v>2.4083609095764</v>
      </c>
      <c r="R45" s="4">
        <v>120.41804547882001</v>
      </c>
      <c r="S45" s="4">
        <v>168.58526367035</v>
      </c>
      <c r="T45" s="1">
        <v>49</v>
      </c>
    </row>
    <row r="46" spans="1:20" ht="24.75" customHeight="1">
      <c r="A46" s="1" t="s">
        <v>172</v>
      </c>
      <c r="B46" s="1" t="s">
        <v>173</v>
      </c>
      <c r="C46" s="1" t="s">
        <v>174</v>
      </c>
      <c r="D46" s="1">
        <v>6.97</v>
      </c>
      <c r="E46" s="1">
        <v>1.6521399999999999</v>
      </c>
      <c r="F46" s="1">
        <v>120</v>
      </c>
      <c r="G46" s="4">
        <v>1245.6300000000001</v>
      </c>
      <c r="H46" s="4">
        <v>1373.6355330662</v>
      </c>
      <c r="I46" s="1">
        <v>1.8778900000000001</v>
      </c>
      <c r="J46" s="4">
        <v>1415.8340822811999</v>
      </c>
      <c r="K46" s="4">
        <v>8.4442335395306003</v>
      </c>
      <c r="L46" s="4">
        <v>1424.2783158207001</v>
      </c>
      <c r="M46" s="4">
        <v>318.56266851326001</v>
      </c>
      <c r="N46" s="4">
        <v>3.7726633487439001</v>
      </c>
      <c r="O46" s="13" t="e">
        <f>LEFT(#REF!,2)</f>
        <v>#REF!</v>
      </c>
      <c r="P46" s="4"/>
      <c r="Q46" s="4">
        <v>19.885325350108001</v>
      </c>
      <c r="R46" s="4">
        <v>656.21573655356997</v>
      </c>
      <c r="S46" s="4">
        <v>1730.0233054594</v>
      </c>
      <c r="T46" s="1">
        <v>70</v>
      </c>
    </row>
    <row r="47" spans="1:20" ht="24.75" customHeight="1">
      <c r="A47" s="1" t="s">
        <v>175</v>
      </c>
      <c r="B47" s="1" t="s">
        <v>173</v>
      </c>
      <c r="C47" s="1" t="s">
        <v>174</v>
      </c>
      <c r="D47" s="1">
        <v>6.97</v>
      </c>
      <c r="E47" s="1">
        <v>1.6521399999999999</v>
      </c>
      <c r="F47" s="1">
        <v>120</v>
      </c>
      <c r="G47" s="4">
        <v>1245.6300000000001</v>
      </c>
      <c r="H47" s="4">
        <v>1373.6355330662</v>
      </c>
      <c r="I47" s="1">
        <v>1.8778900000000001</v>
      </c>
      <c r="J47" s="4">
        <v>1415.8340822811999</v>
      </c>
      <c r="K47" s="4">
        <v>8.4442335395306003</v>
      </c>
      <c r="L47" s="4">
        <v>1424.2783158207001</v>
      </c>
      <c r="M47" s="4">
        <v>318.56266851326001</v>
      </c>
      <c r="N47" s="4">
        <v>1.8999525463944</v>
      </c>
      <c r="O47" s="13" t="str">
        <f t="shared" si="2"/>
        <v>25</v>
      </c>
      <c r="P47" s="4"/>
      <c r="Q47" s="4">
        <v>11.868985965172</v>
      </c>
      <c r="R47" s="4">
        <v>332.33160702483002</v>
      </c>
      <c r="S47" s="4">
        <v>1091.9467087958999</v>
      </c>
      <c r="T47" s="1">
        <v>87</v>
      </c>
    </row>
    <row r="48" spans="1:20" ht="24.75" customHeight="1">
      <c r="A48" s="1"/>
      <c r="B48" s="1"/>
      <c r="C48" s="1"/>
      <c r="D48" s="1"/>
      <c r="E48" s="1"/>
      <c r="F48" s="1"/>
      <c r="G48" s="4"/>
      <c r="H48" s="4"/>
      <c r="I48" s="1"/>
      <c r="J48" s="4"/>
      <c r="K48" s="4"/>
      <c r="L48" s="4"/>
      <c r="M48" s="4"/>
      <c r="N48" s="4">
        <v>1.8999525463944</v>
      </c>
      <c r="O48" s="13" t="str">
        <f t="shared" si="2"/>
        <v>25</v>
      </c>
      <c r="P48" s="4"/>
      <c r="Q48" s="4">
        <v>11.868985965172</v>
      </c>
      <c r="R48" s="4">
        <v>332.33160702483002</v>
      </c>
      <c r="S48" s="4">
        <v>1091.9467087958999</v>
      </c>
      <c r="T48" s="1">
        <v>87</v>
      </c>
    </row>
    <row r="49" spans="1:20" ht="24.75" customHeight="1">
      <c r="A49" s="1" t="s">
        <v>31</v>
      </c>
      <c r="B49" s="1" t="s">
        <v>18</v>
      </c>
      <c r="C49" s="1" t="s">
        <v>146</v>
      </c>
      <c r="D49" s="1">
        <v>5.85</v>
      </c>
      <c r="E49" s="1">
        <v>1.20997</v>
      </c>
      <c r="F49" s="1">
        <v>120</v>
      </c>
      <c r="G49" s="4">
        <v>25.04</v>
      </c>
      <c r="H49" s="4">
        <v>51.496763906768997</v>
      </c>
      <c r="I49" s="1">
        <v>1.8778900000000001</v>
      </c>
      <c r="J49" s="4">
        <v>53.078761950515002</v>
      </c>
      <c r="K49" s="4">
        <v>0.31656919939174</v>
      </c>
      <c r="L49" s="4">
        <v>53.395331149907001</v>
      </c>
      <c r="M49" s="4">
        <v>52.078761950515002</v>
      </c>
      <c r="N49" s="4">
        <v>2.2795763714985999</v>
      </c>
      <c r="O49" s="13" t="e">
        <f>LEFT(#REF!,2)</f>
        <v>#REF!</v>
      </c>
      <c r="P49" s="4"/>
      <c r="Q49" s="4">
        <v>0</v>
      </c>
      <c r="R49" s="4">
        <v>383.49329711020999</v>
      </c>
      <c r="S49" s="4">
        <v>1</v>
      </c>
      <c r="T49" s="1">
        <v>92</v>
      </c>
    </row>
    <row r="50" spans="1:20" ht="24.75" customHeight="1">
      <c r="A50" s="1" t="s">
        <v>152</v>
      </c>
      <c r="B50" s="1" t="s">
        <v>18</v>
      </c>
      <c r="C50" s="1" t="s">
        <v>143</v>
      </c>
      <c r="D50" s="1">
        <v>5.85</v>
      </c>
      <c r="E50" s="1">
        <v>1.20997</v>
      </c>
      <c r="F50" s="1">
        <v>120</v>
      </c>
      <c r="G50" s="4">
        <v>50.09</v>
      </c>
      <c r="H50" s="4">
        <v>103.01409361381999</v>
      </c>
      <c r="I50" s="1">
        <v>1.8778900000000001</v>
      </c>
      <c r="J50" s="4">
        <v>106.17872148967</v>
      </c>
      <c r="K50" s="4">
        <v>0.63326482418259999</v>
      </c>
      <c r="L50" s="4">
        <v>106.81198631385</v>
      </c>
      <c r="M50" s="4">
        <v>105.17872148967</v>
      </c>
      <c r="N50" s="4">
        <v>0.31656919939174</v>
      </c>
      <c r="O50" s="13" t="str">
        <f t="shared" ref="O50:O78" si="3">LEFT(A49,2)</f>
        <v>30</v>
      </c>
      <c r="P50" s="4"/>
      <c r="Q50" s="4">
        <v>0</v>
      </c>
      <c r="R50" s="4">
        <v>52.395331149907001</v>
      </c>
      <c r="S50" s="4">
        <v>1</v>
      </c>
      <c r="T50" s="1">
        <v>92</v>
      </c>
    </row>
    <row r="51" spans="1:20" ht="24.75" customHeight="1">
      <c r="A51" s="1" t="s">
        <v>153</v>
      </c>
      <c r="B51" s="1" t="s">
        <v>18</v>
      </c>
      <c r="C51" s="1" t="s">
        <v>154</v>
      </c>
      <c r="D51" s="1">
        <v>5.85</v>
      </c>
      <c r="E51" s="1">
        <v>1.20997</v>
      </c>
      <c r="F51" s="1">
        <v>120</v>
      </c>
      <c r="G51" s="4">
        <v>150.26</v>
      </c>
      <c r="H51" s="4">
        <v>309.02171504118002</v>
      </c>
      <c r="I51" s="1">
        <v>1.8778900000000001</v>
      </c>
      <c r="J51" s="4">
        <v>318.51496688037003</v>
      </c>
      <c r="K51" s="4">
        <v>1.8996680471487</v>
      </c>
      <c r="L51" s="4">
        <v>320.41463492752001</v>
      </c>
      <c r="M51" s="4">
        <v>317.51496688037003</v>
      </c>
      <c r="N51" s="4">
        <v>0.63326482418259999</v>
      </c>
      <c r="O51" s="13" t="str">
        <f t="shared" si="3"/>
        <v>30</v>
      </c>
      <c r="P51" s="4"/>
      <c r="Q51" s="4">
        <v>0</v>
      </c>
      <c r="R51" s="4">
        <v>105.81198631385</v>
      </c>
      <c r="S51" s="4">
        <v>1</v>
      </c>
      <c r="T51" s="1"/>
    </row>
    <row r="52" spans="1:20" ht="24.75" customHeight="1">
      <c r="A52" s="1" t="s">
        <v>155</v>
      </c>
      <c r="B52" s="1" t="s">
        <v>18</v>
      </c>
      <c r="C52" s="1" t="s">
        <v>156</v>
      </c>
      <c r="D52" s="1">
        <v>5.85</v>
      </c>
      <c r="E52" s="1">
        <v>1.20997</v>
      </c>
      <c r="F52" s="1">
        <v>120</v>
      </c>
      <c r="G52" s="4">
        <v>150.26</v>
      </c>
      <c r="H52" s="4">
        <v>309.02171504118002</v>
      </c>
      <c r="I52" s="1">
        <v>1.8778900000000001</v>
      </c>
      <c r="J52" s="4">
        <v>318.51496688037003</v>
      </c>
      <c r="K52" s="4">
        <v>1.8996680471487</v>
      </c>
      <c r="L52" s="4">
        <v>320.41463492752001</v>
      </c>
      <c r="M52" s="4">
        <v>317.51496688037003</v>
      </c>
      <c r="N52" s="4">
        <v>1.8996680471487</v>
      </c>
      <c r="O52" s="13" t="str">
        <f t="shared" si="3"/>
        <v>30</v>
      </c>
      <c r="P52" s="4"/>
      <c r="Q52" s="4">
        <v>0</v>
      </c>
      <c r="R52" s="4">
        <v>319.41463492752001</v>
      </c>
      <c r="S52" s="4">
        <v>1</v>
      </c>
      <c r="T52" s="1">
        <v>0</v>
      </c>
    </row>
    <row r="53" spans="1:20" ht="24.75" customHeight="1">
      <c r="A53" s="1" t="s">
        <v>157</v>
      </c>
      <c r="B53" s="1" t="s">
        <v>18</v>
      </c>
      <c r="C53" s="1" t="s">
        <v>158</v>
      </c>
      <c r="D53" s="1">
        <v>5.85</v>
      </c>
      <c r="E53" s="1">
        <v>1.20997</v>
      </c>
      <c r="F53" s="1">
        <v>120</v>
      </c>
      <c r="G53" s="4">
        <v>150.26</v>
      </c>
      <c r="H53" s="4">
        <v>309.02171504118002</v>
      </c>
      <c r="I53" s="1">
        <v>1.8778900000000001</v>
      </c>
      <c r="J53" s="4">
        <v>318.51496688037003</v>
      </c>
      <c r="K53" s="4">
        <v>1.8996680471487</v>
      </c>
      <c r="L53" s="4">
        <v>320.41463492752001</v>
      </c>
      <c r="M53" s="4">
        <v>317.51496688037003</v>
      </c>
      <c r="N53" s="4">
        <v>1.8996680471487</v>
      </c>
      <c r="O53" s="13" t="str">
        <f t="shared" si="3"/>
        <v>30</v>
      </c>
      <c r="P53" s="4"/>
      <c r="Q53" s="4">
        <v>0</v>
      </c>
      <c r="R53" s="4">
        <v>319.41463492752001</v>
      </c>
      <c r="S53" s="4">
        <v>1</v>
      </c>
      <c r="T53" s="1">
        <v>0</v>
      </c>
    </row>
    <row r="54" spans="1:20" ht="24.75" customHeight="1">
      <c r="A54" s="1" t="s">
        <v>137</v>
      </c>
      <c r="B54" s="1" t="s">
        <v>138</v>
      </c>
      <c r="C54" s="1" t="s">
        <v>139</v>
      </c>
      <c r="D54" s="1">
        <v>5.91</v>
      </c>
      <c r="E54" s="1">
        <v>1.20997</v>
      </c>
      <c r="F54" s="1">
        <v>120</v>
      </c>
      <c r="G54" s="4">
        <v>1825.69</v>
      </c>
      <c r="H54" s="4">
        <v>3716.5590375003999</v>
      </c>
      <c r="I54" s="1">
        <v>1.8778900000000001</v>
      </c>
      <c r="J54" s="4">
        <v>3830.732990983</v>
      </c>
      <c r="K54" s="4">
        <v>22.847030176958</v>
      </c>
      <c r="L54" s="4">
        <v>3853.5800211598998</v>
      </c>
      <c r="M54" s="4">
        <v>3829.732990983</v>
      </c>
      <c r="N54" s="4">
        <v>1.8995416217496</v>
      </c>
      <c r="O54" s="13" t="e">
        <f>LEFT(#REF!,2)</f>
        <v>#REF!</v>
      </c>
      <c r="P54" s="4"/>
      <c r="Q54" s="4">
        <v>0</v>
      </c>
      <c r="R54" s="4">
        <v>319.39331091347998</v>
      </c>
      <c r="S54" s="4">
        <v>1</v>
      </c>
      <c r="T54" s="1">
        <v>0</v>
      </c>
    </row>
    <row r="55" spans="1:20" ht="24.75" customHeight="1">
      <c r="A55" s="1" t="s">
        <v>123</v>
      </c>
      <c r="B55" s="1" t="s">
        <v>121</v>
      </c>
      <c r="C55" s="1" t="s">
        <v>122</v>
      </c>
      <c r="D55" s="1">
        <v>6.11</v>
      </c>
      <c r="E55" s="1">
        <v>1.20997</v>
      </c>
      <c r="F55" s="1">
        <v>120</v>
      </c>
      <c r="G55" s="4">
        <v>30.45</v>
      </c>
      <c r="H55" s="4">
        <v>59.958059227151999</v>
      </c>
      <c r="I55" s="1">
        <v>1.8778900000000001</v>
      </c>
      <c r="J55" s="4">
        <v>61.799991131375997</v>
      </c>
      <c r="K55" s="4">
        <v>0.36858383647147003</v>
      </c>
      <c r="L55" s="4">
        <v>62.168574967847</v>
      </c>
      <c r="M55" s="4">
        <v>60.799991131375997</v>
      </c>
      <c r="N55" s="4">
        <v>22.847030176958</v>
      </c>
      <c r="O55" s="13" t="str">
        <f t="shared" si="3"/>
        <v>30</v>
      </c>
      <c r="P55" s="4"/>
      <c r="Q55" s="4">
        <v>0</v>
      </c>
      <c r="R55" s="4">
        <v>3852.5800211598998</v>
      </c>
      <c r="S55" s="4">
        <v>1</v>
      </c>
      <c r="T55" s="1">
        <v>0</v>
      </c>
    </row>
    <row r="56" spans="1:20" ht="24.75" customHeight="1">
      <c r="A56" s="1" t="s">
        <v>125</v>
      </c>
      <c r="B56" s="1" t="s">
        <v>121</v>
      </c>
      <c r="C56" s="1" t="s">
        <v>124</v>
      </c>
      <c r="D56" s="1">
        <v>6.11</v>
      </c>
      <c r="E56" s="1">
        <v>1.20997</v>
      </c>
      <c r="F56" s="1">
        <v>120</v>
      </c>
      <c r="G56" s="4">
        <v>30.45</v>
      </c>
      <c r="H56" s="4">
        <v>59.958059227151999</v>
      </c>
      <c r="I56" s="1">
        <v>1.8778900000000001</v>
      </c>
      <c r="J56" s="4">
        <v>61.799991131375997</v>
      </c>
      <c r="K56" s="4">
        <v>0.36858383647147003</v>
      </c>
      <c r="L56" s="4">
        <v>62.168574967847</v>
      </c>
      <c r="M56" s="4">
        <v>60.799991131375997</v>
      </c>
      <c r="N56" s="4">
        <v>0.36858383647147003</v>
      </c>
      <c r="O56" s="13" t="str">
        <f t="shared" si="3"/>
        <v>30</v>
      </c>
      <c r="P56" s="4"/>
      <c r="Q56" s="4">
        <v>0</v>
      </c>
      <c r="R56" s="4">
        <v>61.168574967847</v>
      </c>
      <c r="S56" s="4">
        <v>1</v>
      </c>
      <c r="T56" s="1">
        <v>0</v>
      </c>
    </row>
    <row r="57" spans="1:20" ht="24.75" customHeight="1">
      <c r="A57" s="1" t="s">
        <v>129</v>
      </c>
      <c r="B57" s="1" t="s">
        <v>121</v>
      </c>
      <c r="C57" s="1" t="s">
        <v>124</v>
      </c>
      <c r="D57" s="1">
        <v>6.11</v>
      </c>
      <c r="E57" s="1">
        <v>1.20997</v>
      </c>
      <c r="F57" s="1">
        <v>120</v>
      </c>
      <c r="G57" s="4">
        <v>30.45</v>
      </c>
      <c r="H57" s="4">
        <v>59.958059227151999</v>
      </c>
      <c r="I57" s="1">
        <v>1.8778900000000001</v>
      </c>
      <c r="J57" s="4">
        <v>61.799991131375997</v>
      </c>
      <c r="K57" s="4">
        <v>0.36858383647147003</v>
      </c>
      <c r="L57" s="4">
        <v>62.168574967847</v>
      </c>
      <c r="M57" s="4">
        <v>60.799991131375997</v>
      </c>
      <c r="N57" s="4">
        <v>0.36858383647147003</v>
      </c>
      <c r="O57" s="13" t="str">
        <f t="shared" si="3"/>
        <v>30</v>
      </c>
      <c r="P57" s="4"/>
      <c r="Q57" s="4">
        <v>0</v>
      </c>
      <c r="R57" s="4">
        <v>61.168574967847</v>
      </c>
      <c r="S57" s="4">
        <v>1</v>
      </c>
      <c r="T57" s="1">
        <v>0</v>
      </c>
    </row>
    <row r="58" spans="1:20" ht="24.75" customHeight="1">
      <c r="A58" s="1" t="s">
        <v>130</v>
      </c>
      <c r="B58" s="1" t="s">
        <v>121</v>
      </c>
      <c r="C58" s="1" t="s">
        <v>124</v>
      </c>
      <c r="D58" s="1">
        <v>6.11</v>
      </c>
      <c r="E58" s="1">
        <v>1.20997</v>
      </c>
      <c r="F58" s="1">
        <v>120</v>
      </c>
      <c r="G58" s="4">
        <v>30.45</v>
      </c>
      <c r="H58" s="4">
        <v>59.958059227151999</v>
      </c>
      <c r="I58" s="1">
        <v>1.8778900000000001</v>
      </c>
      <c r="J58" s="4">
        <v>61.799991131375997</v>
      </c>
      <c r="K58" s="4">
        <v>0.36858383647147003</v>
      </c>
      <c r="L58" s="4">
        <v>62.168574967847</v>
      </c>
      <c r="M58" s="4">
        <v>60.799991131375997</v>
      </c>
      <c r="N58" s="4">
        <v>0.36858383647147003</v>
      </c>
      <c r="O58" s="13" t="str">
        <f t="shared" si="3"/>
        <v>30</v>
      </c>
      <c r="P58" s="4"/>
      <c r="Q58" s="4">
        <v>0</v>
      </c>
      <c r="R58" s="4">
        <v>61.168574967847</v>
      </c>
      <c r="S58" s="4">
        <v>1</v>
      </c>
      <c r="T58" s="1">
        <v>0</v>
      </c>
    </row>
    <row r="59" spans="1:20" ht="24.75" customHeight="1">
      <c r="A59" s="1" t="s">
        <v>131</v>
      </c>
      <c r="B59" s="1" t="s">
        <v>121</v>
      </c>
      <c r="C59" s="1" t="s">
        <v>122</v>
      </c>
      <c r="D59" s="1">
        <v>6.11</v>
      </c>
      <c r="E59" s="1">
        <v>1.20997</v>
      </c>
      <c r="F59" s="1">
        <v>120</v>
      </c>
      <c r="G59" s="4">
        <v>30.45</v>
      </c>
      <c r="H59" s="4">
        <v>59.958059227151999</v>
      </c>
      <c r="I59" s="1">
        <v>1.8778900000000001</v>
      </c>
      <c r="J59" s="4">
        <v>61.799991131375997</v>
      </c>
      <c r="K59" s="4">
        <v>0.36858383647147003</v>
      </c>
      <c r="L59" s="4">
        <v>62.168574967847</v>
      </c>
      <c r="M59" s="4">
        <v>60.799991131375997</v>
      </c>
      <c r="N59" s="4">
        <v>0.36858383647147003</v>
      </c>
      <c r="O59" s="13" t="str">
        <f t="shared" si="3"/>
        <v>30</v>
      </c>
      <c r="P59" s="4"/>
      <c r="Q59" s="4">
        <v>0</v>
      </c>
      <c r="R59" s="4">
        <v>61.168574967847</v>
      </c>
      <c r="S59" s="4">
        <v>1</v>
      </c>
      <c r="T59" s="1">
        <v>0</v>
      </c>
    </row>
    <row r="60" spans="1:20" ht="24.75" customHeight="1">
      <c r="A60" s="1" t="s">
        <v>132</v>
      </c>
      <c r="B60" s="1" t="s">
        <v>121</v>
      </c>
      <c r="C60" s="1" t="s">
        <v>124</v>
      </c>
      <c r="D60" s="1">
        <v>6.11</v>
      </c>
      <c r="E60" s="1">
        <v>1.20997</v>
      </c>
      <c r="F60" s="1">
        <v>120</v>
      </c>
      <c r="G60" s="4">
        <v>30.45</v>
      </c>
      <c r="H60" s="4">
        <v>59.958059227151999</v>
      </c>
      <c r="I60" s="1">
        <v>1.8778900000000001</v>
      </c>
      <c r="J60" s="4">
        <v>61.799991131375997</v>
      </c>
      <c r="K60" s="4">
        <v>0.36858383647147003</v>
      </c>
      <c r="L60" s="4">
        <v>62.168574967847</v>
      </c>
      <c r="M60" s="4">
        <v>60.799991131375997</v>
      </c>
      <c r="N60" s="4">
        <v>0.36858383647147003</v>
      </c>
      <c r="O60" s="13" t="str">
        <f t="shared" si="3"/>
        <v>30</v>
      </c>
      <c r="P60" s="4"/>
      <c r="Q60" s="4">
        <v>0</v>
      </c>
      <c r="R60" s="4">
        <v>61.168574967847</v>
      </c>
      <c r="S60" s="4">
        <v>1</v>
      </c>
      <c r="T60" s="1">
        <v>0</v>
      </c>
    </row>
    <row r="61" spans="1:20" ht="24.75" customHeight="1">
      <c r="A61" s="1" t="s">
        <v>133</v>
      </c>
      <c r="B61" s="1" t="s">
        <v>121</v>
      </c>
      <c r="C61" s="1" t="s">
        <v>124</v>
      </c>
      <c r="D61" s="1">
        <v>6.11</v>
      </c>
      <c r="E61" s="1">
        <v>1.20997</v>
      </c>
      <c r="F61" s="1">
        <v>120</v>
      </c>
      <c r="G61" s="4">
        <v>30.45</v>
      </c>
      <c r="H61" s="4">
        <v>59.958059227151999</v>
      </c>
      <c r="I61" s="1">
        <v>1.8778900000000001</v>
      </c>
      <c r="J61" s="4">
        <v>61.799991131375997</v>
      </c>
      <c r="K61" s="4">
        <v>0.36858383647147003</v>
      </c>
      <c r="L61" s="4">
        <v>62.168574967847</v>
      </c>
      <c r="M61" s="4">
        <v>60.799991131375997</v>
      </c>
      <c r="N61" s="4">
        <v>0.36858383647147003</v>
      </c>
      <c r="O61" s="13" t="str">
        <f t="shared" si="3"/>
        <v>30</v>
      </c>
      <c r="P61" s="4"/>
      <c r="Q61" s="4">
        <v>0</v>
      </c>
      <c r="R61" s="4">
        <v>61.168574967847</v>
      </c>
      <c r="S61" s="4">
        <v>1</v>
      </c>
      <c r="T61" s="1">
        <v>0</v>
      </c>
    </row>
    <row r="62" spans="1:20" ht="24.75" customHeight="1">
      <c r="A62" s="1" t="s">
        <v>136</v>
      </c>
      <c r="B62" s="1" t="s">
        <v>121</v>
      </c>
      <c r="C62" s="1" t="s">
        <v>134</v>
      </c>
      <c r="D62" s="1">
        <v>6.11</v>
      </c>
      <c r="E62" s="1">
        <v>1.20997</v>
      </c>
      <c r="F62" s="1">
        <v>120</v>
      </c>
      <c r="G62" s="4">
        <v>30.45</v>
      </c>
      <c r="H62" s="4">
        <v>59.958059227151999</v>
      </c>
      <c r="I62" s="1">
        <v>1.8778900000000001</v>
      </c>
      <c r="J62" s="4">
        <v>61.799991131375997</v>
      </c>
      <c r="K62" s="4">
        <v>0.36858383647147003</v>
      </c>
      <c r="L62" s="4">
        <v>62.168574967847</v>
      </c>
      <c r="M62" s="4">
        <v>60.799991131375997</v>
      </c>
      <c r="N62" s="4">
        <v>0.36858383647147003</v>
      </c>
      <c r="O62" s="13" t="e">
        <f>LEFT(#REF!,2)</f>
        <v>#REF!</v>
      </c>
      <c r="P62" s="4"/>
      <c r="Q62" s="4">
        <v>0</v>
      </c>
      <c r="R62" s="4">
        <v>61.168574967847</v>
      </c>
      <c r="S62" s="4">
        <v>1</v>
      </c>
      <c r="T62" s="1">
        <v>0</v>
      </c>
    </row>
    <row r="63" spans="1:20" ht="24.75" customHeight="1">
      <c r="A63" s="1" t="s">
        <v>114</v>
      </c>
      <c r="B63" s="1" t="s">
        <v>113</v>
      </c>
      <c r="C63" s="1" t="s">
        <v>115</v>
      </c>
      <c r="D63" s="1">
        <v>6.12</v>
      </c>
      <c r="E63" s="1">
        <v>1.20997</v>
      </c>
      <c r="F63" s="1">
        <v>120</v>
      </c>
      <c r="G63" s="4">
        <v>381.49</v>
      </c>
      <c r="H63" s="4">
        <v>749.95156577803004</v>
      </c>
      <c r="I63" s="1">
        <v>1.8778900000000001</v>
      </c>
      <c r="J63" s="4">
        <v>772.99033209959998</v>
      </c>
      <c r="K63" s="4">
        <v>4.6102230266498001</v>
      </c>
      <c r="L63" s="4">
        <v>777.60055512625001</v>
      </c>
      <c r="M63" s="4">
        <v>771.99033209959998</v>
      </c>
      <c r="N63" s="4">
        <v>0.36858383647147003</v>
      </c>
      <c r="O63" s="13" t="str">
        <f t="shared" si="3"/>
        <v>30</v>
      </c>
      <c r="P63" s="4"/>
      <c r="Q63" s="4">
        <v>0</v>
      </c>
      <c r="R63" s="4">
        <v>61.168574967847</v>
      </c>
      <c r="S63" s="4">
        <v>1</v>
      </c>
      <c r="T63" s="1">
        <v>0</v>
      </c>
    </row>
    <row r="64" spans="1:20" ht="24.75" customHeight="1">
      <c r="A64" s="1" t="s">
        <v>116</v>
      </c>
      <c r="B64" s="1" t="s">
        <v>113</v>
      </c>
      <c r="C64" s="1" t="s">
        <v>117</v>
      </c>
      <c r="D64" s="1">
        <v>6.12</v>
      </c>
      <c r="E64" s="1">
        <v>1.20997</v>
      </c>
      <c r="F64" s="1">
        <v>120</v>
      </c>
      <c r="G64" s="4">
        <v>381.49</v>
      </c>
      <c r="H64" s="4">
        <v>749.95156577803004</v>
      </c>
      <c r="I64" s="1">
        <v>1.8778900000000001</v>
      </c>
      <c r="J64" s="4">
        <v>772.99033209959998</v>
      </c>
      <c r="K64" s="4">
        <v>4.6102230266498001</v>
      </c>
      <c r="L64" s="4">
        <v>777.60055512625001</v>
      </c>
      <c r="M64" s="4">
        <v>771.99033209959998</v>
      </c>
      <c r="N64" s="4">
        <v>4.6102230266498001</v>
      </c>
      <c r="O64" s="13" t="str">
        <f t="shared" si="3"/>
        <v>30</v>
      </c>
      <c r="P64" s="4"/>
      <c r="Q64" s="4">
        <v>0</v>
      </c>
      <c r="R64" s="4">
        <v>776.60055512625001</v>
      </c>
      <c r="S64" s="4">
        <v>1</v>
      </c>
      <c r="T64" s="1">
        <v>0</v>
      </c>
    </row>
    <row r="65" spans="1:20" ht="24.75" customHeight="1">
      <c r="A65" s="1" t="s">
        <v>103</v>
      </c>
      <c r="B65" s="1" t="s">
        <v>97</v>
      </c>
      <c r="C65" s="1" t="s">
        <v>104</v>
      </c>
      <c r="D65" s="1">
        <v>6.22</v>
      </c>
      <c r="E65" s="1">
        <v>1.20997</v>
      </c>
      <c r="F65" s="1">
        <v>120</v>
      </c>
      <c r="G65" s="4">
        <v>715.64</v>
      </c>
      <c r="H65" s="4">
        <v>1384.221856702</v>
      </c>
      <c r="I65" s="1">
        <v>1.8778900000000001</v>
      </c>
      <c r="J65" s="4">
        <v>1426.7456213676001</v>
      </c>
      <c r="K65" s="4">
        <v>8.5093114928546996</v>
      </c>
      <c r="L65" s="4">
        <v>1435.2549328605</v>
      </c>
      <c r="M65" s="4">
        <v>1425.7456213676001</v>
      </c>
      <c r="N65" s="4">
        <v>4.6102230266498001</v>
      </c>
      <c r="O65" s="13" t="str">
        <f t="shared" si="3"/>
        <v>30</v>
      </c>
      <c r="P65" s="4"/>
      <c r="Q65" s="4">
        <v>0</v>
      </c>
      <c r="R65" s="4">
        <v>776.60055512625001</v>
      </c>
      <c r="S65" s="4">
        <v>1</v>
      </c>
      <c r="T65" s="1">
        <v>0</v>
      </c>
    </row>
    <row r="66" spans="1:20" ht="24.75" customHeight="1">
      <c r="A66" s="1" t="s">
        <v>106</v>
      </c>
      <c r="B66" s="1" t="s">
        <v>97</v>
      </c>
      <c r="C66" s="1" t="s">
        <v>105</v>
      </c>
      <c r="D66" s="1">
        <v>6.22</v>
      </c>
      <c r="E66" s="1">
        <v>1.20997</v>
      </c>
      <c r="F66" s="1">
        <v>120</v>
      </c>
      <c r="G66" s="4">
        <v>41.95</v>
      </c>
      <c r="H66" s="4">
        <v>81.141505349964007</v>
      </c>
      <c r="I66" s="1">
        <v>1.8778900000000001</v>
      </c>
      <c r="J66" s="4">
        <v>83.634199899910001</v>
      </c>
      <c r="K66" s="4">
        <v>0.49880612755751003</v>
      </c>
      <c r="L66" s="4">
        <v>84.133006027467005</v>
      </c>
      <c r="M66" s="4">
        <v>82.634199899910001</v>
      </c>
      <c r="N66" s="4">
        <v>8.5093114928546996</v>
      </c>
      <c r="O66" s="13" t="str">
        <f t="shared" si="3"/>
        <v>30</v>
      </c>
      <c r="P66" s="4"/>
      <c r="Q66" s="4">
        <v>0</v>
      </c>
      <c r="R66" s="4">
        <v>1434.2549328605</v>
      </c>
      <c r="S66" s="4">
        <v>1</v>
      </c>
      <c r="T66" s="1">
        <v>0</v>
      </c>
    </row>
    <row r="67" spans="1:20" ht="24.75" customHeight="1">
      <c r="A67" s="1" t="s">
        <v>107</v>
      </c>
      <c r="B67" s="1" t="s">
        <v>97</v>
      </c>
      <c r="C67" s="1" t="s">
        <v>108</v>
      </c>
      <c r="D67" s="1">
        <v>6.22</v>
      </c>
      <c r="E67" s="1">
        <v>1.20997</v>
      </c>
      <c r="F67" s="1">
        <v>120</v>
      </c>
      <c r="G67" s="4">
        <v>839.53</v>
      </c>
      <c r="H67" s="4">
        <v>1623.8552559346001</v>
      </c>
      <c r="I67" s="1">
        <v>1.8778900000000001</v>
      </c>
      <c r="J67" s="4">
        <v>1673.7406398563</v>
      </c>
      <c r="K67" s="4">
        <v>9.9824245117606996</v>
      </c>
      <c r="L67" s="4">
        <v>1683.723064368</v>
      </c>
      <c r="M67" s="4">
        <v>1672.7406398563</v>
      </c>
      <c r="N67" s="4">
        <v>0.49880612755751003</v>
      </c>
      <c r="O67" s="13" t="str">
        <f t="shared" si="3"/>
        <v>30</v>
      </c>
      <c r="P67" s="4"/>
      <c r="Q67" s="4">
        <v>0</v>
      </c>
      <c r="R67" s="4">
        <v>83.133006027467005</v>
      </c>
      <c r="S67" s="4">
        <v>1</v>
      </c>
      <c r="T67" s="1">
        <v>0</v>
      </c>
    </row>
    <row r="68" spans="1:20" ht="24.75" customHeight="1">
      <c r="A68" s="1" t="s">
        <v>109</v>
      </c>
      <c r="B68" s="1" t="s">
        <v>97</v>
      </c>
      <c r="C68" s="1" t="s">
        <v>108</v>
      </c>
      <c r="D68" s="1">
        <v>6.22</v>
      </c>
      <c r="E68" s="1">
        <v>1.20997</v>
      </c>
      <c r="F68" s="1">
        <v>120</v>
      </c>
      <c r="G68" s="4">
        <v>839.54</v>
      </c>
      <c r="H68" s="4">
        <v>1623.8745983673</v>
      </c>
      <c r="I68" s="1">
        <v>1.8778900000000001</v>
      </c>
      <c r="J68" s="4">
        <v>1673.7605764950999</v>
      </c>
      <c r="K68" s="4">
        <v>9.9825434166777995</v>
      </c>
      <c r="L68" s="4">
        <v>1683.7431199118</v>
      </c>
      <c r="M68" s="4">
        <v>1672.7605764950999</v>
      </c>
      <c r="N68" s="4">
        <v>9.9824245117606996</v>
      </c>
      <c r="O68" s="13" t="str">
        <f t="shared" si="3"/>
        <v>30</v>
      </c>
      <c r="P68" s="4"/>
      <c r="Q68" s="4">
        <v>0</v>
      </c>
      <c r="R68" s="4">
        <v>1682.723064368</v>
      </c>
      <c r="S68" s="4">
        <v>1</v>
      </c>
      <c r="T68" s="1">
        <v>0</v>
      </c>
    </row>
    <row r="69" spans="1:20" ht="24.75" customHeight="1">
      <c r="A69" s="1" t="s">
        <v>93</v>
      </c>
      <c r="B69" s="1" t="s">
        <v>94</v>
      </c>
      <c r="C69" s="1" t="s">
        <v>95</v>
      </c>
      <c r="D69" s="1">
        <v>6.41</v>
      </c>
      <c r="E69" s="1">
        <v>1.20997</v>
      </c>
      <c r="F69" s="1">
        <v>120</v>
      </c>
      <c r="G69" s="4">
        <v>1226.8699999999999</v>
      </c>
      <c r="H69" s="4">
        <v>2302.7245841639001</v>
      </c>
      <c r="I69" s="1">
        <v>1.8778900000000001</v>
      </c>
      <c r="J69" s="4">
        <v>2373.4650639739998</v>
      </c>
      <c r="K69" s="4">
        <v>14.155679361681999</v>
      </c>
      <c r="L69" s="4">
        <v>2387.6207433356999</v>
      </c>
      <c r="M69" s="4">
        <v>2372.4650639739998</v>
      </c>
      <c r="N69" s="4">
        <v>9.9825434166777995</v>
      </c>
      <c r="O69" s="13" t="str">
        <f t="shared" si="3"/>
        <v>30</v>
      </c>
      <c r="P69" s="4"/>
      <c r="Q69" s="4">
        <v>0</v>
      </c>
      <c r="R69" s="4">
        <v>1682.7431199118</v>
      </c>
      <c r="S69" s="4">
        <v>1</v>
      </c>
      <c r="T69" s="1">
        <v>0</v>
      </c>
    </row>
    <row r="70" spans="1:20" ht="24.75" customHeight="1">
      <c r="A70" s="1" t="s">
        <v>60</v>
      </c>
      <c r="B70" s="1" t="s">
        <v>58</v>
      </c>
      <c r="C70" s="1" t="s">
        <v>59</v>
      </c>
      <c r="D70" s="1">
        <v>7.94</v>
      </c>
      <c r="E70" s="1">
        <v>1.20997</v>
      </c>
      <c r="F70" s="1">
        <v>120</v>
      </c>
      <c r="G70" s="4">
        <v>35</v>
      </c>
      <c r="H70" s="4">
        <v>53.033345186296003</v>
      </c>
      <c r="I70" s="1">
        <v>1.8778900000000001</v>
      </c>
      <c r="J70" s="4">
        <v>54.662547527824998</v>
      </c>
      <c r="K70" s="4">
        <v>0.32601511926238003</v>
      </c>
      <c r="L70" s="4">
        <v>54.988562647087001</v>
      </c>
      <c r="M70" s="4">
        <v>51.018377692636001</v>
      </c>
      <c r="N70" s="4">
        <v>0.30738470502794002</v>
      </c>
      <c r="O70" s="13" t="e">
        <f>LEFT(#REF!,2)</f>
        <v>#REF!</v>
      </c>
      <c r="P70" s="4"/>
      <c r="Q70" s="4">
        <v>0.45881587580693001</v>
      </c>
      <c r="R70" s="4">
        <v>52.305009841988998</v>
      </c>
      <c r="S70" s="4">
        <v>2.7528952548415</v>
      </c>
      <c r="T70" s="1">
        <v>0</v>
      </c>
    </row>
    <row r="71" spans="1:20" ht="24.75" customHeight="1">
      <c r="A71" s="1" t="s">
        <v>61</v>
      </c>
      <c r="B71" s="1" t="s">
        <v>58</v>
      </c>
      <c r="C71" s="1" t="s">
        <v>59</v>
      </c>
      <c r="D71" s="1">
        <v>7.94</v>
      </c>
      <c r="E71" s="1">
        <v>1.20997</v>
      </c>
      <c r="F71" s="1">
        <v>120</v>
      </c>
      <c r="G71" s="4">
        <v>35</v>
      </c>
      <c r="H71" s="4">
        <v>53.033345186296003</v>
      </c>
      <c r="I71" s="1">
        <v>1.8778900000000001</v>
      </c>
      <c r="J71" s="4">
        <v>54.662547527824998</v>
      </c>
      <c r="K71" s="4">
        <v>0.32601511926238003</v>
      </c>
      <c r="L71" s="4">
        <v>54.988562647087001</v>
      </c>
      <c r="M71" s="4">
        <v>51.018377692636001</v>
      </c>
      <c r="N71" s="4">
        <v>0.30428077797822001</v>
      </c>
      <c r="O71" s="13" t="str">
        <f t="shared" si="3"/>
        <v>30</v>
      </c>
      <c r="P71" s="4"/>
      <c r="Q71" s="4">
        <v>0.45823802205906</v>
      </c>
      <c r="R71" s="4">
        <v>51.780896492673001</v>
      </c>
      <c r="S71" s="4">
        <v>3.2076661544134</v>
      </c>
      <c r="T71" s="1">
        <v>0</v>
      </c>
    </row>
    <row r="72" spans="1:20" ht="24.75" customHeight="1">
      <c r="A72" s="1" t="s">
        <v>62</v>
      </c>
      <c r="B72" s="1" t="s">
        <v>58</v>
      </c>
      <c r="C72" s="1" t="s">
        <v>59</v>
      </c>
      <c r="D72" s="1">
        <v>7.94</v>
      </c>
      <c r="E72" s="1">
        <v>1.20997</v>
      </c>
      <c r="F72" s="1">
        <v>120</v>
      </c>
      <c r="G72" s="4">
        <v>35</v>
      </c>
      <c r="H72" s="4">
        <v>53.033345186296003</v>
      </c>
      <c r="I72" s="1">
        <v>1.8778900000000001</v>
      </c>
      <c r="J72" s="4">
        <v>54.662547527824998</v>
      </c>
      <c r="K72" s="4">
        <v>0.32601511926238003</v>
      </c>
      <c r="L72" s="4">
        <v>54.988562647087001</v>
      </c>
      <c r="M72" s="4">
        <v>51.018377692636001</v>
      </c>
      <c r="N72" s="4">
        <v>0.30428077797822001</v>
      </c>
      <c r="O72" s="13" t="str">
        <f t="shared" si="3"/>
        <v>30</v>
      </c>
      <c r="P72" s="4"/>
      <c r="Q72" s="4">
        <v>0.45823802205906</v>
      </c>
      <c r="R72" s="4">
        <v>51.780896492673001</v>
      </c>
      <c r="S72" s="4">
        <v>3.2076661544134</v>
      </c>
      <c r="T72" s="1">
        <v>6</v>
      </c>
    </row>
    <row r="73" spans="1:20" ht="24.75" customHeight="1">
      <c r="A73" s="1" t="s">
        <v>63</v>
      </c>
      <c r="B73" s="1" t="s">
        <v>58</v>
      </c>
      <c r="C73" s="1" t="s">
        <v>59</v>
      </c>
      <c r="D73" s="1">
        <v>7.94</v>
      </c>
      <c r="E73" s="1">
        <v>1.20997</v>
      </c>
      <c r="F73" s="1">
        <v>120</v>
      </c>
      <c r="G73" s="4">
        <v>35</v>
      </c>
      <c r="H73" s="4">
        <v>53.033345186296003</v>
      </c>
      <c r="I73" s="1">
        <v>1.8778900000000001</v>
      </c>
      <c r="J73" s="4">
        <v>54.662547527824998</v>
      </c>
      <c r="K73" s="4">
        <v>0.32601511926238003</v>
      </c>
      <c r="L73" s="4">
        <v>54.988562647087001</v>
      </c>
      <c r="M73" s="4">
        <v>51.018377692636001</v>
      </c>
      <c r="N73" s="4">
        <v>0.30428077797822001</v>
      </c>
      <c r="O73" s="13" t="str">
        <f t="shared" si="3"/>
        <v>30</v>
      </c>
      <c r="P73" s="4"/>
      <c r="Q73" s="4">
        <v>0.45823802205906</v>
      </c>
      <c r="R73" s="4">
        <v>51.780896492673001</v>
      </c>
      <c r="S73" s="4">
        <v>3.2076661544134</v>
      </c>
      <c r="T73" s="1">
        <v>6</v>
      </c>
    </row>
    <row r="74" spans="1:20" ht="24.75" customHeight="1">
      <c r="A74" s="1" t="s">
        <v>64</v>
      </c>
      <c r="B74" s="1" t="s">
        <v>58</v>
      </c>
      <c r="C74" s="1" t="s">
        <v>59</v>
      </c>
      <c r="D74" s="1">
        <v>7.94</v>
      </c>
      <c r="E74" s="1">
        <v>1.20997</v>
      </c>
      <c r="F74" s="1">
        <v>120</v>
      </c>
      <c r="G74" s="4">
        <v>35</v>
      </c>
      <c r="H74" s="4">
        <v>53.033345186296003</v>
      </c>
      <c r="I74" s="1">
        <v>1.8778900000000001</v>
      </c>
      <c r="J74" s="4">
        <v>54.662547527824998</v>
      </c>
      <c r="K74" s="4">
        <v>0.32601511926238003</v>
      </c>
      <c r="L74" s="4">
        <v>54.988562647087001</v>
      </c>
      <c r="M74" s="4">
        <v>51.018377692636001</v>
      </c>
      <c r="N74" s="4">
        <v>0.30428077797822001</v>
      </c>
      <c r="O74" s="13" t="str">
        <f t="shared" si="3"/>
        <v>30</v>
      </c>
      <c r="P74" s="4"/>
      <c r="Q74" s="4">
        <v>0.45823802205906</v>
      </c>
      <c r="R74" s="4">
        <v>51.780896492673001</v>
      </c>
      <c r="S74" s="4">
        <v>3.2076661544134</v>
      </c>
      <c r="T74" s="1">
        <v>7</v>
      </c>
    </row>
    <row r="75" spans="1:20" ht="24.75" customHeight="1">
      <c r="A75" s="1" t="s">
        <v>65</v>
      </c>
      <c r="B75" s="1" t="s">
        <v>58</v>
      </c>
      <c r="C75" s="1" t="s">
        <v>59</v>
      </c>
      <c r="D75" s="1">
        <v>7.94</v>
      </c>
      <c r="E75" s="1">
        <v>1.20997</v>
      </c>
      <c r="F75" s="1">
        <v>120</v>
      </c>
      <c r="G75" s="4">
        <v>35</v>
      </c>
      <c r="H75" s="4">
        <v>53.033345186296003</v>
      </c>
      <c r="I75" s="1">
        <v>1.8778900000000001</v>
      </c>
      <c r="J75" s="4">
        <v>54.662547527824998</v>
      </c>
      <c r="K75" s="4">
        <v>0.32601511926238003</v>
      </c>
      <c r="L75" s="4">
        <v>54.988562647087001</v>
      </c>
      <c r="M75" s="4">
        <v>51.018377692636001</v>
      </c>
      <c r="N75" s="4">
        <v>0.30428077797822001</v>
      </c>
      <c r="O75" s="13" t="str">
        <f t="shared" si="3"/>
        <v>30</v>
      </c>
      <c r="P75" s="4"/>
      <c r="Q75" s="4">
        <v>0.45823802205906</v>
      </c>
      <c r="R75" s="4">
        <v>51.780896492673001</v>
      </c>
      <c r="S75" s="4">
        <v>3.2076661544134</v>
      </c>
      <c r="T75" s="1">
        <v>7</v>
      </c>
    </row>
    <row r="76" spans="1:20" ht="24.75" customHeight="1">
      <c r="A76" s="1" t="s">
        <v>66</v>
      </c>
      <c r="B76" s="1" t="s">
        <v>58</v>
      </c>
      <c r="C76" s="1" t="s">
        <v>59</v>
      </c>
      <c r="D76" s="1">
        <v>7.94</v>
      </c>
      <c r="E76" s="1">
        <v>1.20997</v>
      </c>
      <c r="F76" s="1">
        <v>120</v>
      </c>
      <c r="G76" s="4">
        <v>35</v>
      </c>
      <c r="H76" s="4">
        <v>53.033345186296003</v>
      </c>
      <c r="I76" s="1">
        <v>1.8778900000000001</v>
      </c>
      <c r="J76" s="4">
        <v>54.662547527824998</v>
      </c>
      <c r="K76" s="4">
        <v>0.32601511926238003</v>
      </c>
      <c r="L76" s="4">
        <v>54.988562647087001</v>
      </c>
      <c r="M76" s="4">
        <v>51.018377692636001</v>
      </c>
      <c r="N76" s="4">
        <v>0.30428077797822001</v>
      </c>
      <c r="O76" s="13" t="str">
        <f t="shared" si="3"/>
        <v>30</v>
      </c>
      <c r="P76" s="4"/>
      <c r="Q76" s="4">
        <v>0.45823802205906</v>
      </c>
      <c r="R76" s="4">
        <v>51.780896492673001</v>
      </c>
      <c r="S76" s="4">
        <v>3.2076661544134</v>
      </c>
      <c r="T76" s="1">
        <v>7</v>
      </c>
    </row>
    <row r="77" spans="1:20" ht="24.75" customHeight="1">
      <c r="A77" s="1" t="s">
        <v>31</v>
      </c>
      <c r="B77" s="1" t="s">
        <v>27</v>
      </c>
      <c r="C77" s="1" t="s">
        <v>30</v>
      </c>
      <c r="D77" s="1">
        <v>7.99</v>
      </c>
      <c r="E77" s="1">
        <v>1.2177800000000001</v>
      </c>
      <c r="F77" s="1">
        <v>120</v>
      </c>
      <c r="G77" s="4">
        <v>252.3</v>
      </c>
      <c r="H77" s="4">
        <v>377.46589367538002</v>
      </c>
      <c r="I77" s="1">
        <v>1.8778900000000001</v>
      </c>
      <c r="J77" s="4">
        <v>389.06177388361999</v>
      </c>
      <c r="K77" s="4">
        <v>2.3204191233226998</v>
      </c>
      <c r="L77" s="4">
        <v>391.38219300694999</v>
      </c>
      <c r="M77" s="4">
        <v>252.89015302435999</v>
      </c>
      <c r="N77" s="4">
        <v>0.30428077797822001</v>
      </c>
      <c r="O77" s="13" t="str">
        <f t="shared" si="3"/>
        <v>30</v>
      </c>
      <c r="P77" s="4"/>
      <c r="Q77" s="4">
        <v>0.45823802205906</v>
      </c>
      <c r="R77" s="4">
        <v>51.780896492673001</v>
      </c>
      <c r="S77" s="4">
        <v>3.2076661544134</v>
      </c>
      <c r="T77" s="1">
        <v>7</v>
      </c>
    </row>
    <row r="78" spans="1:20" ht="24.75" customHeight="1">
      <c r="A78" s="1"/>
      <c r="B78" s="1"/>
      <c r="C78" s="1"/>
      <c r="D78" s="1"/>
      <c r="E78" s="1"/>
      <c r="F78" s="1"/>
      <c r="G78" s="4"/>
      <c r="H78" s="4"/>
      <c r="I78" s="1"/>
      <c r="J78" s="4"/>
      <c r="K78" s="4"/>
      <c r="L78" s="4"/>
      <c r="M78" s="4"/>
      <c r="N78" s="4">
        <v>1.5082724301598001</v>
      </c>
      <c r="O78" s="13" t="str">
        <f t="shared" si="3"/>
        <v>30</v>
      </c>
      <c r="P78" s="4"/>
      <c r="Q78" s="4">
        <v>3.2615182750579002</v>
      </c>
      <c r="R78" s="4">
        <v>257.65994372956999</v>
      </c>
      <c r="S78" s="4">
        <v>133.72224927737</v>
      </c>
      <c r="T78" s="1">
        <v>7</v>
      </c>
    </row>
    <row r="79" spans="1:20" ht="24.75" customHeight="1">
      <c r="A79" s="1" t="s">
        <v>159</v>
      </c>
      <c r="B79" s="1" t="s">
        <v>18</v>
      </c>
      <c r="C79" s="1" t="s">
        <v>160</v>
      </c>
      <c r="D79" s="1">
        <v>5.85</v>
      </c>
      <c r="E79" s="1">
        <v>1.20997</v>
      </c>
      <c r="F79" s="1">
        <v>120</v>
      </c>
      <c r="G79" s="4">
        <v>150.25</v>
      </c>
      <c r="H79" s="4">
        <v>309.00114924090002</v>
      </c>
      <c r="I79" s="1">
        <v>1.8778900000000001</v>
      </c>
      <c r="J79" s="4">
        <v>318.49376929173002</v>
      </c>
      <c r="K79" s="4">
        <v>1.8995416217496</v>
      </c>
      <c r="L79" s="4">
        <v>320.39331091347998</v>
      </c>
      <c r="M79" s="4">
        <v>317.49376929173002</v>
      </c>
      <c r="N79" s="4"/>
      <c r="O79" s="13"/>
      <c r="P79" s="4">
        <f>SUM(Q49:Q78)</f>
        <v>6.9280003052782497</v>
      </c>
      <c r="Q79" s="4"/>
      <c r="R79" s="4"/>
      <c r="S79" s="4"/>
      <c r="T79" s="1">
        <v>7</v>
      </c>
    </row>
    <row r="80" spans="1:20" ht="24.75" customHeight="1">
      <c r="A80" s="1" t="s">
        <v>161</v>
      </c>
      <c r="B80" s="1" t="s">
        <v>18</v>
      </c>
      <c r="C80" s="1" t="s">
        <v>162</v>
      </c>
      <c r="D80" s="1">
        <v>5.85</v>
      </c>
      <c r="E80" s="1">
        <v>1.20997</v>
      </c>
      <c r="F80" s="1">
        <v>120</v>
      </c>
      <c r="G80" s="4">
        <v>150.25</v>
      </c>
      <c r="H80" s="4">
        <v>309.00114924090002</v>
      </c>
      <c r="I80" s="1">
        <v>1.8778900000000001</v>
      </c>
      <c r="J80" s="4">
        <v>318.49376929173002</v>
      </c>
      <c r="K80" s="4">
        <v>1.8995416217496</v>
      </c>
      <c r="L80" s="4">
        <v>320.39331091347998</v>
      </c>
      <c r="M80" s="4">
        <v>317.49376929173002</v>
      </c>
      <c r="N80" s="4">
        <v>1.8995416217496</v>
      </c>
      <c r="O80" s="13" t="str">
        <f>LEFT(A79,2)</f>
        <v>40</v>
      </c>
      <c r="P80" s="4"/>
      <c r="Q80" s="4">
        <v>0</v>
      </c>
      <c r="R80" s="4">
        <v>319.39331091347998</v>
      </c>
      <c r="S80" s="4">
        <v>1</v>
      </c>
      <c r="T80" s="1">
        <v>7</v>
      </c>
    </row>
    <row r="81" spans="1:20" ht="24.75" customHeight="1">
      <c r="A81" s="1"/>
      <c r="B81" s="1"/>
      <c r="C81" s="1"/>
      <c r="D81" s="1"/>
      <c r="E81" s="1"/>
      <c r="F81" s="1"/>
      <c r="G81" s="4"/>
      <c r="H81" s="4"/>
      <c r="I81" s="1"/>
      <c r="J81" s="4"/>
      <c r="K81" s="4"/>
      <c r="L81" s="4"/>
      <c r="M81" s="4"/>
      <c r="N81" s="4">
        <v>0.36858383647147003</v>
      </c>
      <c r="O81" s="13" t="e">
        <f>LEFT(#REF!,2)</f>
        <v>#REF!</v>
      </c>
      <c r="P81" s="4"/>
      <c r="Q81" s="4">
        <v>0</v>
      </c>
      <c r="R81" s="4">
        <v>61.168574967847</v>
      </c>
      <c r="S81" s="4">
        <v>1</v>
      </c>
      <c r="T81" s="1"/>
    </row>
    <row r="82" spans="1:20" ht="24.75" customHeight="1">
      <c r="A82" s="2"/>
      <c r="B82" s="2"/>
      <c r="C82" s="2"/>
      <c r="D82" s="2"/>
      <c r="E82" s="2"/>
      <c r="F82" s="2"/>
      <c r="G82" s="5">
        <v>154011.53</v>
      </c>
      <c r="H82" s="5">
        <v>263789.93309763999</v>
      </c>
      <c r="I82" s="2"/>
      <c r="J82" s="5">
        <v>271893.64926271001</v>
      </c>
      <c r="K82" s="5">
        <v>1621.6119537046</v>
      </c>
      <c r="L82" s="5">
        <v>273515.26121641998</v>
      </c>
      <c r="M82" s="5">
        <v>243611.89708858001</v>
      </c>
      <c r="N82" s="4"/>
      <c r="O82" s="13"/>
      <c r="P82" s="4">
        <f>SUM(Q80:Q81)</f>
        <v>0</v>
      </c>
      <c r="Q82" s="4"/>
      <c r="R82" s="4"/>
      <c r="S82" s="4"/>
      <c r="T82" s="1">
        <v>0</v>
      </c>
    </row>
    <row r="83" spans="1:20" ht="24.75" customHeight="1">
      <c r="A83" s="18" t="s">
        <v>176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5">
        <v>1454.2894671105</v>
      </c>
      <c r="O83" s="13" t="str">
        <f t="shared" ref="O83" si="4">LEFT(A82,2)</f>
        <v/>
      </c>
      <c r="P83" s="5">
        <f>SUM(P3:P82)</f>
        <v>110.04661139190215</v>
      </c>
      <c r="Q83" s="5">
        <v>747.53821266217994</v>
      </c>
      <c r="R83" s="5">
        <v>245813.72476836</v>
      </c>
      <c r="S83" s="11">
        <v>27701.536448061001</v>
      </c>
      <c r="T83" s="1">
        <v>0</v>
      </c>
    </row>
    <row r="84" spans="1:20" ht="24.75" customHeight="1">
      <c r="A84" s="1" t="s">
        <v>267</v>
      </c>
      <c r="B84" s="1" t="s">
        <v>18</v>
      </c>
      <c r="C84" s="17" t="s">
        <v>337</v>
      </c>
      <c r="D84" s="1">
        <v>5.85</v>
      </c>
      <c r="E84" s="1">
        <v>1.20997</v>
      </c>
      <c r="F84" s="1">
        <v>96</v>
      </c>
      <c r="G84" s="4">
        <v>35059.94</v>
      </c>
      <c r="H84" s="4">
        <v>72103.572394788003</v>
      </c>
      <c r="I84" s="1">
        <v>1.8778900000000001</v>
      </c>
      <c r="J84" s="4">
        <v>74318.618580644994</v>
      </c>
      <c r="K84" s="4">
        <v>443.2466907557</v>
      </c>
      <c r="L84" s="4">
        <v>74761.865271400995</v>
      </c>
      <c r="M84" s="4">
        <v>74317.618580644994</v>
      </c>
      <c r="N84" s="19"/>
      <c r="O84" s="19"/>
      <c r="P84" s="19"/>
      <c r="Q84" s="19"/>
      <c r="R84" s="19"/>
      <c r="S84" s="19"/>
      <c r="T84" s="1">
        <v>0</v>
      </c>
    </row>
    <row r="85" spans="1:20" ht="24.75" customHeight="1">
      <c r="A85" s="1" t="s">
        <v>251</v>
      </c>
      <c r="B85" s="1" t="s">
        <v>252</v>
      </c>
      <c r="C85" s="17" t="s">
        <v>338</v>
      </c>
      <c r="D85" s="1">
        <v>6.21</v>
      </c>
      <c r="E85" s="1">
        <v>1.20997</v>
      </c>
      <c r="F85" s="1">
        <v>96</v>
      </c>
      <c r="G85" s="4">
        <v>1685.64</v>
      </c>
      <c r="H85" s="4">
        <v>3265.6881350808999</v>
      </c>
      <c r="I85" s="1">
        <v>1.8778900000000001</v>
      </c>
      <c r="J85" s="4">
        <v>3366.0111816035001</v>
      </c>
      <c r="K85" s="4">
        <v>20.075363963788998</v>
      </c>
      <c r="L85" s="4">
        <v>3386.0865455673002</v>
      </c>
      <c r="M85" s="4">
        <v>3365.0111816035001</v>
      </c>
      <c r="N85" s="4">
        <v>443.2466907557</v>
      </c>
      <c r="O85" s="13" t="str">
        <f t="shared" ref="O85:O90" si="5">LEFT(A84,2)</f>
        <v>10</v>
      </c>
      <c r="P85" s="4"/>
      <c r="Q85" s="4">
        <v>0</v>
      </c>
      <c r="R85" s="4">
        <v>74760.865271400995</v>
      </c>
      <c r="S85" s="4">
        <v>1</v>
      </c>
      <c r="T85" s="1"/>
    </row>
    <row r="86" spans="1:20" ht="24.75" customHeight="1">
      <c r="A86" s="1" t="s">
        <v>230</v>
      </c>
      <c r="B86" s="1" t="s">
        <v>97</v>
      </c>
      <c r="C86" s="1" t="s">
        <v>231</v>
      </c>
      <c r="D86" s="1">
        <v>6.22</v>
      </c>
      <c r="E86" s="1">
        <v>1.20997</v>
      </c>
      <c r="F86" s="1">
        <v>96</v>
      </c>
      <c r="G86" s="4">
        <v>295.99</v>
      </c>
      <c r="H86" s="4">
        <v>572.51666671121995</v>
      </c>
      <c r="I86" s="1">
        <v>1.8778900000000001</v>
      </c>
      <c r="J86" s="4">
        <v>590.10457278603997</v>
      </c>
      <c r="K86" s="4">
        <v>3.5194666435220001</v>
      </c>
      <c r="L86" s="4">
        <v>593.62403942955996</v>
      </c>
      <c r="M86" s="4">
        <v>589.10457278603997</v>
      </c>
      <c r="N86" s="4">
        <v>20.075363963788998</v>
      </c>
      <c r="O86" s="13" t="str">
        <f t="shared" si="5"/>
        <v>10</v>
      </c>
      <c r="P86" s="4"/>
      <c r="Q86" s="4">
        <v>0</v>
      </c>
      <c r="R86" s="4">
        <v>3385.0865455673002</v>
      </c>
      <c r="S86" s="4">
        <v>1</v>
      </c>
      <c r="T86" s="2"/>
    </row>
    <row r="87" spans="1:20" ht="24.75" customHeight="1">
      <c r="A87" s="1" t="s">
        <v>232</v>
      </c>
      <c r="B87" s="1" t="s">
        <v>97</v>
      </c>
      <c r="C87" s="1" t="s">
        <v>231</v>
      </c>
      <c r="D87" s="1">
        <v>6.22</v>
      </c>
      <c r="E87" s="1">
        <v>1.20997</v>
      </c>
      <c r="F87" s="1">
        <v>96</v>
      </c>
      <c r="G87" s="4">
        <v>295.99</v>
      </c>
      <c r="H87" s="4">
        <v>572.51666671121995</v>
      </c>
      <c r="I87" s="1">
        <v>1.8778900000000001</v>
      </c>
      <c r="J87" s="4">
        <v>590.10457278603997</v>
      </c>
      <c r="K87" s="4">
        <v>3.5194666435220001</v>
      </c>
      <c r="L87" s="4">
        <v>593.62403942955996</v>
      </c>
      <c r="M87" s="4">
        <v>589.10457278603997</v>
      </c>
      <c r="N87" s="4">
        <v>3.5194666435220001</v>
      </c>
      <c r="O87" s="13" t="str">
        <f t="shared" si="5"/>
        <v>10</v>
      </c>
      <c r="P87" s="4"/>
      <c r="Q87" s="4">
        <v>0</v>
      </c>
      <c r="R87" s="4">
        <v>592.62403942955996</v>
      </c>
      <c r="S87" s="4">
        <v>1</v>
      </c>
      <c r="T87" s="20"/>
    </row>
    <row r="88" spans="1:20" ht="24.75" customHeight="1">
      <c r="A88" s="1" t="s">
        <v>182</v>
      </c>
      <c r="B88" s="1" t="s">
        <v>51</v>
      </c>
      <c r="C88" s="1" t="s">
        <v>183</v>
      </c>
      <c r="D88" s="1">
        <v>8.1</v>
      </c>
      <c r="E88" s="1">
        <v>1.20997</v>
      </c>
      <c r="F88" s="1">
        <v>96</v>
      </c>
      <c r="G88" s="4">
        <v>226.2</v>
      </c>
      <c r="H88" s="4">
        <v>335.97662394446002</v>
      </c>
      <c r="I88" s="1">
        <v>1.8778900000000001</v>
      </c>
      <c r="J88" s="4">
        <v>346.29793972240998</v>
      </c>
      <c r="K88" s="4">
        <v>2.0653696035928002</v>
      </c>
      <c r="L88" s="4">
        <v>348.36330932599998</v>
      </c>
      <c r="M88" s="4">
        <v>345.29793972240998</v>
      </c>
      <c r="N88" s="4">
        <v>3.5194666435220001</v>
      </c>
      <c r="O88" s="13" t="str">
        <f t="shared" si="5"/>
        <v>10</v>
      </c>
      <c r="P88" s="4"/>
      <c r="Q88" s="4">
        <v>0</v>
      </c>
      <c r="R88" s="4">
        <v>592.62403942955996</v>
      </c>
      <c r="S88" s="4">
        <v>1</v>
      </c>
      <c r="T88" s="1">
        <v>0</v>
      </c>
    </row>
    <row r="89" spans="1:20" ht="24.75" customHeight="1">
      <c r="A89" s="1" t="s">
        <v>233</v>
      </c>
      <c r="B89" s="1" t="s">
        <v>97</v>
      </c>
      <c r="C89" s="1" t="s">
        <v>231</v>
      </c>
      <c r="D89" s="1">
        <v>6.22</v>
      </c>
      <c r="E89" s="1">
        <v>1.20997</v>
      </c>
      <c r="F89" s="1">
        <v>96</v>
      </c>
      <c r="G89" s="4">
        <v>295.99</v>
      </c>
      <c r="H89" s="4">
        <v>572.51666671121995</v>
      </c>
      <c r="I89" s="1">
        <v>1.8778900000000001</v>
      </c>
      <c r="J89" s="4">
        <v>590.10457278603997</v>
      </c>
      <c r="K89" s="4">
        <v>3.5194666435220001</v>
      </c>
      <c r="L89" s="4">
        <v>593.62403942955996</v>
      </c>
      <c r="M89" s="4">
        <v>589.10457278603997</v>
      </c>
      <c r="N89" s="4">
        <v>2.0653696035928002</v>
      </c>
      <c r="O89" s="13" t="str">
        <f t="shared" si="5"/>
        <v>10</v>
      </c>
      <c r="P89" s="4"/>
      <c r="Q89" s="4">
        <v>0</v>
      </c>
      <c r="R89" s="4">
        <v>347.36330932599998</v>
      </c>
      <c r="S89" s="4">
        <v>1</v>
      </c>
      <c r="T89" s="1">
        <v>0</v>
      </c>
    </row>
    <row r="90" spans="1:20" ht="24.75" customHeight="1">
      <c r="A90" s="1"/>
      <c r="B90" s="1"/>
      <c r="C90" s="1"/>
      <c r="D90" s="1"/>
      <c r="E90" s="1"/>
      <c r="F90" s="1"/>
      <c r="G90" s="4"/>
      <c r="H90" s="4"/>
      <c r="I90" s="1"/>
      <c r="J90" s="4"/>
      <c r="K90" s="4"/>
      <c r="L90" s="4"/>
      <c r="M90" s="4"/>
      <c r="N90" s="4">
        <v>3.5194666435220001</v>
      </c>
      <c r="O90" s="13" t="str">
        <f t="shared" si="5"/>
        <v>20</v>
      </c>
      <c r="P90" s="4"/>
      <c r="Q90" s="4">
        <v>0</v>
      </c>
      <c r="R90" s="4">
        <v>592.62403942955996</v>
      </c>
      <c r="S90" s="4">
        <v>1</v>
      </c>
      <c r="T90" s="1">
        <v>0</v>
      </c>
    </row>
    <row r="91" spans="1:20" ht="24.75" customHeight="1">
      <c r="A91" s="1" t="s">
        <v>263</v>
      </c>
      <c r="B91" s="1" t="s">
        <v>262</v>
      </c>
      <c r="C91" s="1" t="s">
        <v>264</v>
      </c>
      <c r="D91" s="1">
        <v>5.99</v>
      </c>
      <c r="E91" s="1">
        <v>1.20997</v>
      </c>
      <c r="F91" s="1">
        <v>96</v>
      </c>
      <c r="G91" s="4">
        <v>8344.17</v>
      </c>
      <c r="H91" s="4">
        <v>16759.374330317001</v>
      </c>
      <c r="I91" s="1">
        <v>1.8778900000000001</v>
      </c>
      <c r="J91" s="4">
        <v>17274.227990888001</v>
      </c>
      <c r="K91" s="4">
        <v>103.02592457383</v>
      </c>
      <c r="L91" s="4">
        <v>17377.253915461999</v>
      </c>
      <c r="M91" s="4">
        <v>17273.227990888001</v>
      </c>
      <c r="N91" s="4"/>
      <c r="O91" s="13"/>
      <c r="P91" s="4"/>
      <c r="Q91" s="4"/>
      <c r="R91" s="4"/>
      <c r="S91" s="4"/>
      <c r="T91" s="1">
        <v>0</v>
      </c>
    </row>
    <row r="92" spans="1:20" ht="24.75" customHeight="1">
      <c r="A92" s="1" t="s">
        <v>253</v>
      </c>
      <c r="B92" s="1" t="s">
        <v>254</v>
      </c>
      <c r="C92" s="1" t="s">
        <v>255</v>
      </c>
      <c r="D92" s="1">
        <v>6.21</v>
      </c>
      <c r="E92" s="1">
        <v>1.20997</v>
      </c>
      <c r="F92" s="1">
        <v>96</v>
      </c>
      <c r="G92" s="4">
        <v>198.58</v>
      </c>
      <c r="H92" s="4">
        <v>384.72055116416999</v>
      </c>
      <c r="I92" s="1">
        <v>1.8778900000000001</v>
      </c>
      <c r="J92" s="4">
        <v>396.53929690967999</v>
      </c>
      <c r="K92" s="4">
        <v>2.3650161220244001</v>
      </c>
      <c r="L92" s="4">
        <v>398.90431303169999</v>
      </c>
      <c r="M92" s="4">
        <v>395.53929690967999</v>
      </c>
      <c r="N92" s="4">
        <v>103.02592457383</v>
      </c>
      <c r="O92" s="13" t="str">
        <f t="shared" ref="O92:O130" si="6">LEFT(A91,2)</f>
        <v>30</v>
      </c>
      <c r="P92" s="4"/>
      <c r="Q92" s="4">
        <v>0</v>
      </c>
      <c r="R92" s="4">
        <v>17376.253915461999</v>
      </c>
      <c r="S92" s="4">
        <v>1</v>
      </c>
      <c r="T92" s="1">
        <v>0</v>
      </c>
    </row>
    <row r="93" spans="1:20" ht="24.75" customHeight="1">
      <c r="A93" s="1" t="s">
        <v>256</v>
      </c>
      <c r="B93" s="1" t="s">
        <v>254</v>
      </c>
      <c r="C93" s="1" t="s">
        <v>257</v>
      </c>
      <c r="D93" s="1">
        <v>6.21</v>
      </c>
      <c r="E93" s="1">
        <v>1.20997</v>
      </c>
      <c r="F93" s="1">
        <v>96</v>
      </c>
      <c r="G93" s="4">
        <v>198.58</v>
      </c>
      <c r="H93" s="4">
        <v>384.72055116416999</v>
      </c>
      <c r="I93" s="1">
        <v>1.8778900000000001</v>
      </c>
      <c r="J93" s="4">
        <v>396.53929690967999</v>
      </c>
      <c r="K93" s="4">
        <v>2.3650161220244001</v>
      </c>
      <c r="L93" s="4">
        <v>398.90431303169999</v>
      </c>
      <c r="M93" s="4">
        <v>395.53929690967999</v>
      </c>
      <c r="N93" s="4">
        <v>2.3650161220244001</v>
      </c>
      <c r="O93" s="13" t="str">
        <f t="shared" si="6"/>
        <v>30</v>
      </c>
      <c r="P93" s="4"/>
      <c r="Q93" s="4">
        <v>0</v>
      </c>
      <c r="R93" s="4">
        <v>397.90431303169999</v>
      </c>
      <c r="S93" s="4">
        <v>1</v>
      </c>
      <c r="T93" s="1">
        <v>0</v>
      </c>
    </row>
    <row r="94" spans="1:20" ht="24.75" customHeight="1">
      <c r="A94" s="1" t="s">
        <v>258</v>
      </c>
      <c r="B94" s="1" t="s">
        <v>254</v>
      </c>
      <c r="C94" s="1" t="s">
        <v>259</v>
      </c>
      <c r="D94" s="1">
        <v>6.21</v>
      </c>
      <c r="E94" s="1">
        <v>1.20997</v>
      </c>
      <c r="F94" s="1">
        <v>96</v>
      </c>
      <c r="G94" s="4">
        <v>198.58</v>
      </c>
      <c r="H94" s="4">
        <v>384.72055116416999</v>
      </c>
      <c r="I94" s="1">
        <v>1.8778900000000001</v>
      </c>
      <c r="J94" s="4">
        <v>396.53929690967999</v>
      </c>
      <c r="K94" s="4">
        <v>2.3650161220244001</v>
      </c>
      <c r="L94" s="4">
        <v>398.90431303169999</v>
      </c>
      <c r="M94" s="4">
        <v>395.53929690967999</v>
      </c>
      <c r="N94" s="4">
        <v>2.3650161220244001</v>
      </c>
      <c r="O94" s="13" t="str">
        <f t="shared" si="6"/>
        <v>30</v>
      </c>
      <c r="P94" s="4"/>
      <c r="Q94" s="4">
        <v>0</v>
      </c>
      <c r="R94" s="4">
        <v>397.90431303169999</v>
      </c>
      <c r="S94" s="4">
        <v>1</v>
      </c>
      <c r="T94" s="1"/>
    </row>
    <row r="95" spans="1:20" ht="24.75" customHeight="1">
      <c r="A95" s="1" t="s">
        <v>260</v>
      </c>
      <c r="B95" s="1" t="s">
        <v>254</v>
      </c>
      <c r="C95" s="1" t="s">
        <v>261</v>
      </c>
      <c r="D95" s="1">
        <v>6.21</v>
      </c>
      <c r="E95" s="1">
        <v>1.20997</v>
      </c>
      <c r="F95" s="1">
        <v>96</v>
      </c>
      <c r="G95" s="4">
        <v>198.57</v>
      </c>
      <c r="H95" s="4">
        <v>384.70117758419002</v>
      </c>
      <c r="I95" s="1">
        <v>1.8778900000000001</v>
      </c>
      <c r="J95" s="4">
        <v>396.51932816675998</v>
      </c>
      <c r="K95" s="4">
        <v>2.3648970256338999</v>
      </c>
      <c r="L95" s="4">
        <v>398.88422519238998</v>
      </c>
      <c r="M95" s="4">
        <v>395.51932816675998</v>
      </c>
      <c r="N95" s="4">
        <v>2.3650161220244001</v>
      </c>
      <c r="O95" s="13" t="str">
        <f t="shared" si="6"/>
        <v>30</v>
      </c>
      <c r="P95" s="4"/>
      <c r="Q95" s="4">
        <v>0</v>
      </c>
      <c r="R95" s="4">
        <v>397.90431303169999</v>
      </c>
      <c r="S95" s="4">
        <v>1</v>
      </c>
      <c r="T95" s="1">
        <v>0</v>
      </c>
    </row>
    <row r="96" spans="1:20" ht="24.75" customHeight="1">
      <c r="A96" s="1" t="s">
        <v>248</v>
      </c>
      <c r="B96" s="1" t="s">
        <v>249</v>
      </c>
      <c r="C96" s="1" t="s">
        <v>250</v>
      </c>
      <c r="D96" s="1">
        <v>6.21</v>
      </c>
      <c r="E96" s="1">
        <v>1.20997</v>
      </c>
      <c r="F96" s="1">
        <v>96</v>
      </c>
      <c r="G96" s="4">
        <v>20882.23</v>
      </c>
      <c r="H96" s="4">
        <v>40456.355298303002</v>
      </c>
      <c r="I96" s="1">
        <v>1.8778900000000001</v>
      </c>
      <c r="J96" s="4">
        <v>41699.188247085003</v>
      </c>
      <c r="K96" s="4">
        <v>248.69982180392</v>
      </c>
      <c r="L96" s="4">
        <v>41947.888068888999</v>
      </c>
      <c r="M96" s="4">
        <v>41698.188247085003</v>
      </c>
      <c r="N96" s="4">
        <v>2.3648970256338999</v>
      </c>
      <c r="O96" s="13" t="str">
        <f t="shared" si="6"/>
        <v>30</v>
      </c>
      <c r="P96" s="4"/>
      <c r="Q96" s="4">
        <v>0</v>
      </c>
      <c r="R96" s="4">
        <v>397.88422519238998</v>
      </c>
      <c r="S96" s="4">
        <v>1</v>
      </c>
      <c r="T96" s="1">
        <v>0</v>
      </c>
    </row>
    <row r="97" spans="1:20" ht="24.75" customHeight="1">
      <c r="A97" s="1" t="s">
        <v>234</v>
      </c>
      <c r="B97" s="1" t="s">
        <v>97</v>
      </c>
      <c r="C97" s="1" t="s">
        <v>235</v>
      </c>
      <c r="D97" s="1">
        <v>6.22</v>
      </c>
      <c r="E97" s="1">
        <v>1.20997</v>
      </c>
      <c r="F97" s="1">
        <v>96</v>
      </c>
      <c r="G97" s="4">
        <v>295.98</v>
      </c>
      <c r="H97" s="4">
        <v>572.49732427848005</v>
      </c>
      <c r="I97" s="1">
        <v>1.8778900000000001</v>
      </c>
      <c r="J97" s="4">
        <v>590.08463614720995</v>
      </c>
      <c r="K97" s="4">
        <v>3.5193477386049001</v>
      </c>
      <c r="L97" s="4">
        <v>593.60398388580995</v>
      </c>
      <c r="M97" s="4">
        <v>589.08463614720995</v>
      </c>
      <c r="N97" s="4">
        <v>248.69982180392</v>
      </c>
      <c r="O97" s="13" t="str">
        <f t="shared" si="6"/>
        <v>30</v>
      </c>
      <c r="P97" s="4"/>
      <c r="Q97" s="4">
        <v>0</v>
      </c>
      <c r="R97" s="4">
        <v>41946.888068888999</v>
      </c>
      <c r="S97" s="4">
        <v>1</v>
      </c>
      <c r="T97" s="1">
        <v>0</v>
      </c>
    </row>
    <row r="98" spans="1:20" ht="24.75" customHeight="1">
      <c r="A98" s="1" t="s">
        <v>236</v>
      </c>
      <c r="B98" s="1" t="s">
        <v>97</v>
      </c>
      <c r="C98" s="1" t="s">
        <v>237</v>
      </c>
      <c r="D98" s="1">
        <v>6.22</v>
      </c>
      <c r="E98" s="1">
        <v>1.20997</v>
      </c>
      <c r="F98" s="1">
        <v>96</v>
      </c>
      <c r="G98" s="4">
        <v>716.64</v>
      </c>
      <c r="H98" s="4">
        <v>1386.1560999761</v>
      </c>
      <c r="I98" s="1">
        <v>1.8778900000000001</v>
      </c>
      <c r="J98" s="4">
        <v>1428.7392852508001</v>
      </c>
      <c r="K98" s="4">
        <v>8.5212019845726008</v>
      </c>
      <c r="L98" s="4">
        <v>1437.2604872354</v>
      </c>
      <c r="M98" s="4">
        <v>1427.7392852508001</v>
      </c>
      <c r="N98" s="4">
        <v>3.5193477386049001</v>
      </c>
      <c r="O98" s="13" t="str">
        <f t="shared" si="6"/>
        <v>30</v>
      </c>
      <c r="P98" s="4"/>
      <c r="Q98" s="4">
        <v>0</v>
      </c>
      <c r="R98" s="4">
        <v>592.60398388580995</v>
      </c>
      <c r="S98" s="4">
        <v>1</v>
      </c>
      <c r="T98" s="1">
        <v>0</v>
      </c>
    </row>
    <row r="99" spans="1:20" ht="24.75" customHeight="1">
      <c r="A99" s="1" t="s">
        <v>238</v>
      </c>
      <c r="B99" s="1" t="s">
        <v>97</v>
      </c>
      <c r="C99" s="1" t="s">
        <v>239</v>
      </c>
      <c r="D99" s="1">
        <v>6.22</v>
      </c>
      <c r="E99" s="1">
        <v>1.20997</v>
      </c>
      <c r="F99" s="1">
        <v>96</v>
      </c>
      <c r="G99" s="4">
        <v>529.38</v>
      </c>
      <c r="H99" s="4">
        <v>1023.9497044616</v>
      </c>
      <c r="I99" s="1">
        <v>1.8778900000000001</v>
      </c>
      <c r="J99" s="4">
        <v>1055.4057864842</v>
      </c>
      <c r="K99" s="4">
        <v>6.2945885055159998</v>
      </c>
      <c r="L99" s="4">
        <v>1061.7003749897999</v>
      </c>
      <c r="M99" s="4">
        <v>1054.4057864842</v>
      </c>
      <c r="N99" s="4">
        <v>8.5212019845726008</v>
      </c>
      <c r="O99" s="13" t="str">
        <f t="shared" si="6"/>
        <v>30</v>
      </c>
      <c r="P99" s="4"/>
      <c r="Q99" s="4">
        <v>0</v>
      </c>
      <c r="R99" s="4">
        <v>1436.2604872354</v>
      </c>
      <c r="S99" s="4">
        <v>1</v>
      </c>
      <c r="T99" s="1">
        <v>0</v>
      </c>
    </row>
    <row r="100" spans="1:20" ht="24.75" customHeight="1">
      <c r="A100" s="1" t="s">
        <v>240</v>
      </c>
      <c r="B100" s="1" t="s">
        <v>97</v>
      </c>
      <c r="C100" s="1" t="s">
        <v>241</v>
      </c>
      <c r="D100" s="1">
        <v>6.22</v>
      </c>
      <c r="E100" s="1">
        <v>1.20997</v>
      </c>
      <c r="F100" s="1">
        <v>96</v>
      </c>
      <c r="G100" s="4">
        <v>6624.52</v>
      </c>
      <c r="H100" s="4">
        <v>12813.433254373</v>
      </c>
      <c r="I100" s="1">
        <v>1.8778900000000001</v>
      </c>
      <c r="J100" s="4">
        <v>13207.066267484</v>
      </c>
      <c r="K100" s="4">
        <v>78.768800193738997</v>
      </c>
      <c r="L100" s="4">
        <v>13285.835067677999</v>
      </c>
      <c r="M100" s="4">
        <v>13206.066267484</v>
      </c>
      <c r="N100" s="4">
        <v>6.2945885055159998</v>
      </c>
      <c r="O100" s="13" t="str">
        <f t="shared" si="6"/>
        <v>30</v>
      </c>
      <c r="P100" s="4"/>
      <c r="Q100" s="4">
        <v>0</v>
      </c>
      <c r="R100" s="4">
        <v>1060.7003749897999</v>
      </c>
      <c r="S100" s="4">
        <v>1</v>
      </c>
      <c r="T100" s="1">
        <v>0</v>
      </c>
    </row>
    <row r="101" spans="1:20" ht="24.75" customHeight="1">
      <c r="A101" s="1" t="s">
        <v>242</v>
      </c>
      <c r="B101" s="1" t="s">
        <v>97</v>
      </c>
      <c r="C101" s="1" t="s">
        <v>243</v>
      </c>
      <c r="D101" s="1">
        <v>6.22</v>
      </c>
      <c r="E101" s="1">
        <v>1.20997</v>
      </c>
      <c r="F101" s="1">
        <v>96</v>
      </c>
      <c r="G101" s="4">
        <v>12926.16</v>
      </c>
      <c r="H101" s="4">
        <v>25002.338040392999</v>
      </c>
      <c r="I101" s="1">
        <v>1.8778900000000001</v>
      </c>
      <c r="J101" s="4">
        <v>25770.418340363001</v>
      </c>
      <c r="K101" s="4">
        <v>153.69839842165999</v>
      </c>
      <c r="L101" s="4">
        <v>25924.116738784</v>
      </c>
      <c r="M101" s="4">
        <v>25769.418340363001</v>
      </c>
      <c r="N101" s="4">
        <v>78.768800193738997</v>
      </c>
      <c r="O101" s="13" t="str">
        <f t="shared" si="6"/>
        <v>30</v>
      </c>
      <c r="P101" s="4"/>
      <c r="Q101" s="4">
        <v>0</v>
      </c>
      <c r="R101" s="4">
        <v>13284.835067677999</v>
      </c>
      <c r="S101" s="4">
        <v>1</v>
      </c>
      <c r="T101" s="1">
        <v>0</v>
      </c>
    </row>
    <row r="102" spans="1:20" ht="24.75" customHeight="1">
      <c r="A102" s="1" t="s">
        <v>244</v>
      </c>
      <c r="B102" s="1" t="s">
        <v>97</v>
      </c>
      <c r="C102" s="1" t="s">
        <v>245</v>
      </c>
      <c r="D102" s="1">
        <v>6.22</v>
      </c>
      <c r="E102" s="1">
        <v>1.20997</v>
      </c>
      <c r="F102" s="1">
        <v>96</v>
      </c>
      <c r="G102" s="4">
        <v>220.11</v>
      </c>
      <c r="H102" s="4">
        <v>425.74628706985999</v>
      </c>
      <c r="I102" s="1">
        <v>1.8778900000000001</v>
      </c>
      <c r="J102" s="4">
        <v>438.82535732942</v>
      </c>
      <c r="K102" s="4">
        <v>2.6172161319830001</v>
      </c>
      <c r="L102" s="4">
        <v>441.4425734614</v>
      </c>
      <c r="M102" s="4">
        <v>437.82535732942</v>
      </c>
      <c r="N102" s="4">
        <v>153.69839842165999</v>
      </c>
      <c r="O102" s="13" t="str">
        <f t="shared" si="6"/>
        <v>30</v>
      </c>
      <c r="P102" s="4"/>
      <c r="Q102" s="4">
        <v>0</v>
      </c>
      <c r="R102" s="4">
        <v>25923.116738784</v>
      </c>
      <c r="S102" s="4">
        <v>1</v>
      </c>
      <c r="T102" s="1">
        <v>0</v>
      </c>
    </row>
    <row r="103" spans="1:20" ht="24.75" customHeight="1">
      <c r="A103" s="1" t="s">
        <v>228</v>
      </c>
      <c r="B103" s="1" t="s">
        <v>227</v>
      </c>
      <c r="C103" s="1" t="s">
        <v>229</v>
      </c>
      <c r="D103" s="1">
        <v>6.42</v>
      </c>
      <c r="E103" s="1">
        <v>1.20997</v>
      </c>
      <c r="F103" s="1">
        <v>96</v>
      </c>
      <c r="G103" s="4">
        <v>42778</v>
      </c>
      <c r="H103" s="4">
        <v>80165.393398364002</v>
      </c>
      <c r="I103" s="1">
        <v>1.8778900000000001</v>
      </c>
      <c r="J103" s="4">
        <v>82628.101458271005</v>
      </c>
      <c r="K103" s="4">
        <v>492.80561498949999</v>
      </c>
      <c r="L103" s="4">
        <v>83120.907073260998</v>
      </c>
      <c r="M103" s="4">
        <v>82627.101458271005</v>
      </c>
      <c r="N103" s="4">
        <v>2.6172161319830001</v>
      </c>
      <c r="O103" s="13" t="str">
        <f t="shared" si="6"/>
        <v>30</v>
      </c>
      <c r="P103" s="4"/>
      <c r="Q103" s="4">
        <v>0</v>
      </c>
      <c r="R103" s="4">
        <v>440.4425734614</v>
      </c>
      <c r="S103" s="4">
        <v>1</v>
      </c>
      <c r="T103" s="1">
        <v>0</v>
      </c>
    </row>
    <row r="104" spans="1:20" ht="24.75" customHeight="1">
      <c r="A104" s="1" t="s">
        <v>223</v>
      </c>
      <c r="B104" s="1" t="s">
        <v>222</v>
      </c>
      <c r="C104" s="1" t="s">
        <v>224</v>
      </c>
      <c r="D104" s="1">
        <v>6.47</v>
      </c>
      <c r="E104" s="1">
        <v>1.20997</v>
      </c>
      <c r="F104" s="1">
        <v>96</v>
      </c>
      <c r="G104" s="4">
        <v>1190.5</v>
      </c>
      <c r="H104" s="4">
        <v>2213.7399324691</v>
      </c>
      <c r="I104" s="1">
        <v>1.8778900000000001</v>
      </c>
      <c r="J104" s="4">
        <v>2281.7467736149001</v>
      </c>
      <c r="K104" s="4">
        <v>13.608658581965001</v>
      </c>
      <c r="L104" s="4">
        <v>2295.3554321967999</v>
      </c>
      <c r="M104" s="4">
        <v>2280.7467736149001</v>
      </c>
      <c r="N104" s="4">
        <v>492.80561498949999</v>
      </c>
      <c r="O104" s="13" t="str">
        <f t="shared" si="6"/>
        <v>30</v>
      </c>
      <c r="P104" s="4"/>
      <c r="Q104" s="4">
        <v>0</v>
      </c>
      <c r="R104" s="4">
        <v>83119.907073260998</v>
      </c>
      <c r="S104" s="4">
        <v>1</v>
      </c>
      <c r="T104" s="1">
        <v>0</v>
      </c>
    </row>
    <row r="105" spans="1:20" ht="24.75" customHeight="1">
      <c r="A105" s="1" t="s">
        <v>225</v>
      </c>
      <c r="B105" s="1" t="s">
        <v>222</v>
      </c>
      <c r="C105" s="1" t="s">
        <v>226</v>
      </c>
      <c r="D105" s="1">
        <v>6.47</v>
      </c>
      <c r="E105" s="1">
        <v>1.20997</v>
      </c>
      <c r="F105" s="1">
        <v>96</v>
      </c>
      <c r="G105" s="4">
        <v>1190.5</v>
      </c>
      <c r="H105" s="4">
        <v>2213.7399324691</v>
      </c>
      <c r="I105" s="1">
        <v>1.8778900000000001</v>
      </c>
      <c r="J105" s="4">
        <v>2281.7467736149001</v>
      </c>
      <c r="K105" s="4">
        <v>13.608658581965001</v>
      </c>
      <c r="L105" s="4">
        <v>2295.3554321967999</v>
      </c>
      <c r="M105" s="4">
        <v>2280.7467736149001</v>
      </c>
      <c r="N105" s="4">
        <v>13.608658581965001</v>
      </c>
      <c r="O105" s="13" t="str">
        <f t="shared" si="6"/>
        <v>30</v>
      </c>
      <c r="P105" s="4"/>
      <c r="Q105" s="4">
        <v>0</v>
      </c>
      <c r="R105" s="4">
        <v>2294.3554321967999</v>
      </c>
      <c r="S105" s="4">
        <v>1</v>
      </c>
      <c r="T105" s="1">
        <v>0</v>
      </c>
    </row>
    <row r="106" spans="1:20" ht="24.75" customHeight="1">
      <c r="A106" s="1" t="s">
        <v>216</v>
      </c>
      <c r="B106" s="1" t="s">
        <v>217</v>
      </c>
      <c r="C106" s="1" t="s">
        <v>218</v>
      </c>
      <c r="D106" s="1">
        <v>6.6</v>
      </c>
      <c r="E106" s="1">
        <v>1.20997</v>
      </c>
      <c r="F106" s="1">
        <v>96</v>
      </c>
      <c r="G106" s="4">
        <v>7549.73</v>
      </c>
      <c r="H106" s="4">
        <v>13762.234852803</v>
      </c>
      <c r="I106" s="1">
        <v>1.8778900000000001</v>
      </c>
      <c r="J106" s="4">
        <v>14185.015372645001</v>
      </c>
      <c r="K106" s="4">
        <v>84.601426161077995</v>
      </c>
      <c r="L106" s="4">
        <v>14269.616798806999</v>
      </c>
      <c r="M106" s="4">
        <v>14184.015372645001</v>
      </c>
      <c r="N106" s="4">
        <v>13.608658581965001</v>
      </c>
      <c r="O106" s="13" t="str">
        <f t="shared" si="6"/>
        <v>30</v>
      </c>
      <c r="P106" s="4"/>
      <c r="Q106" s="4">
        <v>0</v>
      </c>
      <c r="R106" s="4">
        <v>2294.3554321967999</v>
      </c>
      <c r="S106" s="4">
        <v>1</v>
      </c>
      <c r="T106" s="1">
        <v>0</v>
      </c>
    </row>
    <row r="107" spans="1:20" ht="24.75" customHeight="1">
      <c r="A107" s="1" t="s">
        <v>219</v>
      </c>
      <c r="B107" s="1" t="s">
        <v>217</v>
      </c>
      <c r="C107" s="1" t="s">
        <v>220</v>
      </c>
      <c r="D107" s="1">
        <v>6.6</v>
      </c>
      <c r="E107" s="1">
        <v>1.20997</v>
      </c>
      <c r="F107" s="1">
        <v>96</v>
      </c>
      <c r="G107" s="4">
        <v>7549.73</v>
      </c>
      <c r="H107" s="4">
        <v>13762.234852803</v>
      </c>
      <c r="I107" s="1">
        <v>1.8778900000000001</v>
      </c>
      <c r="J107" s="4">
        <v>14185.015372645001</v>
      </c>
      <c r="K107" s="4">
        <v>84.601426161077995</v>
      </c>
      <c r="L107" s="4">
        <v>14269.616798806999</v>
      </c>
      <c r="M107" s="4">
        <v>14184.015372645001</v>
      </c>
      <c r="N107" s="4">
        <v>84.601426161077995</v>
      </c>
      <c r="O107" s="13" t="str">
        <f t="shared" si="6"/>
        <v>30</v>
      </c>
      <c r="P107" s="4"/>
      <c r="Q107" s="4">
        <v>0</v>
      </c>
      <c r="R107" s="4">
        <v>14268.616798806999</v>
      </c>
      <c r="S107" s="4">
        <v>1</v>
      </c>
      <c r="T107" s="1">
        <v>0</v>
      </c>
    </row>
    <row r="108" spans="1:20" ht="24.75" customHeight="1">
      <c r="A108" s="1" t="s">
        <v>213</v>
      </c>
      <c r="B108" s="1" t="s">
        <v>214</v>
      </c>
      <c r="C108" s="17" t="s">
        <v>215</v>
      </c>
      <c r="D108" s="1">
        <v>6.71</v>
      </c>
      <c r="E108" s="1">
        <v>1.20997</v>
      </c>
      <c r="F108" s="1">
        <v>96</v>
      </c>
      <c r="G108" s="4">
        <v>10084.17</v>
      </c>
      <c r="H108" s="4">
        <v>18080.861452444999</v>
      </c>
      <c r="I108" s="1">
        <v>1.8778900000000001</v>
      </c>
      <c r="J108" s="4">
        <v>18636.311645369999</v>
      </c>
      <c r="K108" s="4">
        <v>111.1495830044</v>
      </c>
      <c r="L108" s="4">
        <v>18747.461228373999</v>
      </c>
      <c r="M108" s="4">
        <v>18635.311645369999</v>
      </c>
      <c r="N108" s="4">
        <v>84.601426161077995</v>
      </c>
      <c r="O108" s="13" t="str">
        <f t="shared" si="6"/>
        <v>30</v>
      </c>
      <c r="P108" s="4"/>
      <c r="Q108" s="4">
        <v>0</v>
      </c>
      <c r="R108" s="4">
        <v>14268.616798806999</v>
      </c>
      <c r="S108" s="4">
        <v>1</v>
      </c>
      <c r="T108" s="1">
        <v>0</v>
      </c>
    </row>
    <row r="109" spans="1:20" ht="24.75" customHeight="1">
      <c r="A109" s="1" t="s">
        <v>210</v>
      </c>
      <c r="B109" s="1" t="s">
        <v>211</v>
      </c>
      <c r="C109" s="1" t="s">
        <v>212</v>
      </c>
      <c r="D109" s="1">
        <v>6.83</v>
      </c>
      <c r="E109" s="1">
        <v>1.20997</v>
      </c>
      <c r="F109" s="1">
        <v>96</v>
      </c>
      <c r="G109" s="4">
        <v>1277.21</v>
      </c>
      <c r="H109" s="4">
        <v>2249.7957218774</v>
      </c>
      <c r="I109" s="1">
        <v>1.8778900000000001</v>
      </c>
      <c r="J109" s="4">
        <v>2318.9102090961001</v>
      </c>
      <c r="K109" s="4">
        <v>13.830306536526001</v>
      </c>
      <c r="L109" s="4">
        <v>2332.7405156325999</v>
      </c>
      <c r="M109" s="4">
        <v>2317.9102090961001</v>
      </c>
      <c r="N109" s="4">
        <v>111.1495830044</v>
      </c>
      <c r="O109" s="13" t="str">
        <f t="shared" si="6"/>
        <v>30</v>
      </c>
      <c r="P109" s="4"/>
      <c r="Q109" s="4">
        <v>0</v>
      </c>
      <c r="R109" s="4">
        <v>18746.461228373999</v>
      </c>
      <c r="S109" s="4">
        <v>1</v>
      </c>
      <c r="T109" s="1">
        <v>0</v>
      </c>
    </row>
    <row r="110" spans="1:20" ht="24.75" customHeight="1">
      <c r="A110" s="1" t="s">
        <v>208</v>
      </c>
      <c r="B110" s="1" t="s">
        <v>207</v>
      </c>
      <c r="C110" s="1" t="s">
        <v>209</v>
      </c>
      <c r="D110" s="1">
        <v>6.99</v>
      </c>
      <c r="E110" s="1">
        <v>1.20997</v>
      </c>
      <c r="F110" s="1">
        <v>96</v>
      </c>
      <c r="G110" s="4">
        <v>36725.22</v>
      </c>
      <c r="H110" s="4">
        <v>63210.425008229002</v>
      </c>
      <c r="I110" s="1">
        <v>1.8778900000000001</v>
      </c>
      <c r="J110" s="4">
        <v>65152.270691744998</v>
      </c>
      <c r="K110" s="4">
        <v>388.57730311547999</v>
      </c>
      <c r="L110" s="4">
        <v>65540.84799486</v>
      </c>
      <c r="M110" s="4">
        <v>65151.270691744998</v>
      </c>
      <c r="N110" s="4">
        <v>13.830306536526001</v>
      </c>
      <c r="O110" s="13" t="str">
        <f t="shared" si="6"/>
        <v>30</v>
      </c>
      <c r="P110" s="4"/>
      <c r="Q110" s="4">
        <v>0</v>
      </c>
      <c r="R110" s="4">
        <v>2331.7405156325999</v>
      </c>
      <c r="S110" s="4">
        <v>1</v>
      </c>
      <c r="T110" s="1">
        <v>0</v>
      </c>
    </row>
    <row r="111" spans="1:20" ht="24.75" customHeight="1">
      <c r="A111" s="1" t="s">
        <v>204</v>
      </c>
      <c r="B111" s="1" t="s">
        <v>205</v>
      </c>
      <c r="C111" s="1" t="s">
        <v>206</v>
      </c>
      <c r="D111" s="1">
        <v>7.79</v>
      </c>
      <c r="E111" s="1">
        <v>1.20997</v>
      </c>
      <c r="F111" s="1">
        <v>96</v>
      </c>
      <c r="G111" s="4">
        <v>11723.57</v>
      </c>
      <c r="H111" s="4">
        <v>18106.057835790001</v>
      </c>
      <c r="I111" s="1">
        <v>1.8778900000000001</v>
      </c>
      <c r="J111" s="4">
        <v>18662.282070152</v>
      </c>
      <c r="K111" s="4">
        <v>111.30447426937</v>
      </c>
      <c r="L111" s="4">
        <v>18773.586544420999</v>
      </c>
      <c r="M111" s="4">
        <v>18661.282070152</v>
      </c>
      <c r="N111" s="4">
        <v>388.57730311547999</v>
      </c>
      <c r="O111" s="13" t="str">
        <f t="shared" si="6"/>
        <v>30</v>
      </c>
      <c r="P111" s="4"/>
      <c r="Q111" s="4">
        <v>0</v>
      </c>
      <c r="R111" s="4">
        <v>65539.84799486</v>
      </c>
      <c r="S111" s="4">
        <v>1</v>
      </c>
      <c r="T111" s="1">
        <v>0</v>
      </c>
    </row>
    <row r="112" spans="1:20" ht="24.75" customHeight="1">
      <c r="A112" s="1" t="s">
        <v>198</v>
      </c>
      <c r="B112" s="1" t="s">
        <v>67</v>
      </c>
      <c r="C112" s="1" t="s">
        <v>199</v>
      </c>
      <c r="D112" s="1">
        <v>7.93</v>
      </c>
      <c r="E112" s="1">
        <v>1.20997</v>
      </c>
      <c r="F112" s="1">
        <v>96</v>
      </c>
      <c r="G112" s="4">
        <v>1728.74</v>
      </c>
      <c r="H112" s="4">
        <v>2622.7565099960998</v>
      </c>
      <c r="I112" s="1">
        <v>1.8778900000000001</v>
      </c>
      <c r="J112" s="4">
        <v>2703.3284790532002</v>
      </c>
      <c r="K112" s="4">
        <v>16.123031149532</v>
      </c>
      <c r="L112" s="4">
        <v>2719.4515102026999</v>
      </c>
      <c r="M112" s="4">
        <v>2702.3284790532002</v>
      </c>
      <c r="N112" s="4">
        <v>111.30447426937</v>
      </c>
      <c r="O112" s="13" t="str">
        <f t="shared" si="6"/>
        <v>30</v>
      </c>
      <c r="P112" s="4"/>
      <c r="Q112" s="4">
        <v>0</v>
      </c>
      <c r="R112" s="4">
        <v>18772.586544420999</v>
      </c>
      <c r="S112" s="4">
        <v>1</v>
      </c>
      <c r="T112" s="1">
        <v>0</v>
      </c>
    </row>
    <row r="113" spans="1:20" ht="24.75" customHeight="1">
      <c r="A113" s="1" t="s">
        <v>200</v>
      </c>
      <c r="B113" s="1" t="s">
        <v>67</v>
      </c>
      <c r="C113" s="1" t="s">
        <v>201</v>
      </c>
      <c r="D113" s="1">
        <v>7.93</v>
      </c>
      <c r="E113" s="1">
        <v>1.20997</v>
      </c>
      <c r="F113" s="1">
        <v>96</v>
      </c>
      <c r="G113" s="4">
        <v>1728.74</v>
      </c>
      <c r="H113" s="4">
        <v>2622.7565099960998</v>
      </c>
      <c r="I113" s="1">
        <v>1.8778900000000001</v>
      </c>
      <c r="J113" s="4">
        <v>2703.3284790532002</v>
      </c>
      <c r="K113" s="4">
        <v>16.123031149532</v>
      </c>
      <c r="L113" s="4">
        <v>2719.4515102026999</v>
      </c>
      <c r="M113" s="4">
        <v>2702.3284790532002</v>
      </c>
      <c r="N113" s="4">
        <v>16.123031149532</v>
      </c>
      <c r="O113" s="13" t="str">
        <f t="shared" si="6"/>
        <v>30</v>
      </c>
      <c r="P113" s="4"/>
      <c r="Q113" s="4">
        <v>0</v>
      </c>
      <c r="R113" s="4">
        <v>2718.4515102026999</v>
      </c>
      <c r="S113" s="4">
        <v>1</v>
      </c>
      <c r="T113" s="1">
        <v>0</v>
      </c>
    </row>
    <row r="114" spans="1:20" ht="24.75" customHeight="1">
      <c r="A114" s="1" t="s">
        <v>202</v>
      </c>
      <c r="B114" s="1" t="s">
        <v>67</v>
      </c>
      <c r="C114" s="1" t="s">
        <v>203</v>
      </c>
      <c r="D114" s="1">
        <v>7.93</v>
      </c>
      <c r="E114" s="1">
        <v>1.20997</v>
      </c>
      <c r="F114" s="1">
        <v>96</v>
      </c>
      <c r="G114" s="4">
        <v>1728.74</v>
      </c>
      <c r="H114" s="4">
        <v>2622.7565099960998</v>
      </c>
      <c r="I114" s="1">
        <v>1.8778900000000001</v>
      </c>
      <c r="J114" s="4">
        <v>2703.3284790532002</v>
      </c>
      <c r="K114" s="4">
        <v>16.123031149532</v>
      </c>
      <c r="L114" s="4">
        <v>2719.4515102026999</v>
      </c>
      <c r="M114" s="4">
        <v>2702.3284790532002</v>
      </c>
      <c r="N114" s="4">
        <v>16.123031149532</v>
      </c>
      <c r="O114" s="13" t="str">
        <f t="shared" si="6"/>
        <v>30</v>
      </c>
      <c r="P114" s="4"/>
      <c r="Q114" s="4">
        <v>0</v>
      </c>
      <c r="R114" s="4">
        <v>2718.4515102026999</v>
      </c>
      <c r="S114" s="4">
        <v>1</v>
      </c>
      <c r="T114" s="1">
        <v>0</v>
      </c>
    </row>
    <row r="115" spans="1:20" ht="24.75" customHeight="1">
      <c r="A115" s="1" t="s">
        <v>196</v>
      </c>
      <c r="B115" s="1" t="s">
        <v>58</v>
      </c>
      <c r="C115" s="1" t="s">
        <v>195</v>
      </c>
      <c r="D115" s="1">
        <v>7.94</v>
      </c>
      <c r="E115" s="1">
        <v>1.20997</v>
      </c>
      <c r="F115" s="1">
        <v>96</v>
      </c>
      <c r="G115" s="4">
        <v>1730.92</v>
      </c>
      <c r="H115" s="4">
        <v>2622.7565099960998</v>
      </c>
      <c r="I115" s="1">
        <v>1.8778900000000001</v>
      </c>
      <c r="J115" s="4">
        <v>2703.3284790532002</v>
      </c>
      <c r="K115" s="4">
        <v>16.123031149532</v>
      </c>
      <c r="L115" s="4">
        <v>2719.4515102026999</v>
      </c>
      <c r="M115" s="4">
        <v>2702.3284790532002</v>
      </c>
      <c r="N115" s="4">
        <v>16.123031149532</v>
      </c>
      <c r="O115" s="13" t="str">
        <f t="shared" si="6"/>
        <v>30</v>
      </c>
      <c r="P115" s="4"/>
      <c r="Q115" s="4">
        <v>0</v>
      </c>
      <c r="R115" s="4">
        <v>2718.4515102026999</v>
      </c>
      <c r="S115" s="4">
        <v>1</v>
      </c>
      <c r="T115" s="1">
        <v>0</v>
      </c>
    </row>
    <row r="116" spans="1:20" ht="24.75" customHeight="1">
      <c r="A116" s="1" t="s">
        <v>197</v>
      </c>
      <c r="B116" s="1" t="s">
        <v>58</v>
      </c>
      <c r="C116" s="1" t="s">
        <v>195</v>
      </c>
      <c r="D116" s="1">
        <v>7.94</v>
      </c>
      <c r="E116" s="1">
        <v>1.20997</v>
      </c>
      <c r="F116" s="1">
        <v>96</v>
      </c>
      <c r="G116" s="4">
        <v>1730.92</v>
      </c>
      <c r="H116" s="4">
        <v>2622.7565099960998</v>
      </c>
      <c r="I116" s="1">
        <v>1.8778900000000001</v>
      </c>
      <c r="J116" s="4">
        <v>2703.3284790532002</v>
      </c>
      <c r="K116" s="4">
        <v>16.123031149532</v>
      </c>
      <c r="L116" s="4">
        <v>2719.4515102026999</v>
      </c>
      <c r="M116" s="4">
        <v>2702.3284790532002</v>
      </c>
      <c r="N116" s="4">
        <v>16.123031149532</v>
      </c>
      <c r="O116" s="13" t="str">
        <f t="shared" si="6"/>
        <v>30</v>
      </c>
      <c r="P116" s="4"/>
      <c r="Q116" s="4">
        <v>0</v>
      </c>
      <c r="R116" s="4">
        <v>2718.4515102026999</v>
      </c>
      <c r="S116" s="4">
        <v>1</v>
      </c>
      <c r="T116" s="1">
        <v>0</v>
      </c>
    </row>
    <row r="117" spans="1:20" ht="24.75" customHeight="1">
      <c r="A117" s="1" t="s">
        <v>192</v>
      </c>
      <c r="B117" s="1" t="s">
        <v>193</v>
      </c>
      <c r="C117" s="1" t="s">
        <v>194</v>
      </c>
      <c r="D117" s="1">
        <v>7.95</v>
      </c>
      <c r="E117" s="1">
        <v>1.20997</v>
      </c>
      <c r="F117" s="1">
        <v>96</v>
      </c>
      <c r="G117" s="4">
        <v>269.7</v>
      </c>
      <c r="H117" s="4">
        <v>408.14576812990998</v>
      </c>
      <c r="I117" s="1">
        <v>1.8778900000000001</v>
      </c>
      <c r="J117" s="4">
        <v>420.68414448136002</v>
      </c>
      <c r="K117" s="4">
        <v>2.5090193878189</v>
      </c>
      <c r="L117" s="4">
        <v>423.19316386918001</v>
      </c>
      <c r="M117" s="4">
        <v>419.68414448136002</v>
      </c>
      <c r="N117" s="4">
        <v>16.123031149532</v>
      </c>
      <c r="O117" s="13" t="str">
        <f t="shared" si="6"/>
        <v>30</v>
      </c>
      <c r="P117" s="4"/>
      <c r="Q117" s="4">
        <v>0</v>
      </c>
      <c r="R117" s="4">
        <v>2718.4515102026999</v>
      </c>
      <c r="S117" s="4">
        <v>1</v>
      </c>
      <c r="T117" s="1">
        <v>0</v>
      </c>
    </row>
    <row r="118" spans="1:20" ht="24.75" customHeight="1">
      <c r="A118" s="1" t="s">
        <v>184</v>
      </c>
      <c r="B118" s="1" t="s">
        <v>185</v>
      </c>
      <c r="C118" s="1" t="s">
        <v>186</v>
      </c>
      <c r="D118" s="1">
        <v>8.0399999999999991</v>
      </c>
      <c r="E118" s="1">
        <v>1.20997</v>
      </c>
      <c r="F118" s="1">
        <v>96</v>
      </c>
      <c r="G118" s="4">
        <v>1174.5</v>
      </c>
      <c r="H118" s="4">
        <v>1757.5126209493999</v>
      </c>
      <c r="I118" s="1">
        <v>1.8778900000000001</v>
      </c>
      <c r="J118" s="4">
        <v>1811.5040044320001</v>
      </c>
      <c r="K118" s="4">
        <v>10.804064588255001</v>
      </c>
      <c r="L118" s="4">
        <v>1822.3080690202</v>
      </c>
      <c r="M118" s="4">
        <v>1810.5040044320001</v>
      </c>
      <c r="N118" s="4">
        <v>2.5090193878189</v>
      </c>
      <c r="O118" s="13" t="str">
        <f t="shared" si="6"/>
        <v>30</v>
      </c>
      <c r="P118" s="4"/>
      <c r="Q118" s="4">
        <v>0</v>
      </c>
      <c r="R118" s="4">
        <v>422.19316386918001</v>
      </c>
      <c r="S118" s="4">
        <v>1</v>
      </c>
      <c r="T118" s="1">
        <v>0</v>
      </c>
    </row>
    <row r="119" spans="1:20" ht="24.75" customHeight="1">
      <c r="A119" s="1" t="s">
        <v>187</v>
      </c>
      <c r="B119" s="1" t="s">
        <v>185</v>
      </c>
      <c r="C119" s="1" t="s">
        <v>186</v>
      </c>
      <c r="D119" s="1">
        <v>8.0399999999999991</v>
      </c>
      <c r="E119" s="1">
        <v>1.20997</v>
      </c>
      <c r="F119" s="1">
        <v>96</v>
      </c>
      <c r="G119" s="4">
        <v>1174.5</v>
      </c>
      <c r="H119" s="4">
        <v>1757.5126209493999</v>
      </c>
      <c r="I119" s="1">
        <v>1.8778900000000001</v>
      </c>
      <c r="J119" s="4">
        <v>1811.5040044320001</v>
      </c>
      <c r="K119" s="4">
        <v>10.804064588255001</v>
      </c>
      <c r="L119" s="4">
        <v>1822.3080690202</v>
      </c>
      <c r="M119" s="4">
        <v>1810.5040044320001</v>
      </c>
      <c r="N119" s="4">
        <v>10.804064588255001</v>
      </c>
      <c r="O119" s="13" t="str">
        <f t="shared" si="6"/>
        <v>30</v>
      </c>
      <c r="P119" s="4"/>
      <c r="Q119" s="4">
        <v>0</v>
      </c>
      <c r="R119" s="4">
        <v>1821.3080690202</v>
      </c>
      <c r="S119" s="4">
        <v>1</v>
      </c>
      <c r="T119" s="1">
        <v>0</v>
      </c>
    </row>
    <row r="120" spans="1:20" ht="24.75" customHeight="1">
      <c r="A120" s="1" t="s">
        <v>188</v>
      </c>
      <c r="B120" s="1" t="s">
        <v>185</v>
      </c>
      <c r="C120" s="1" t="s">
        <v>186</v>
      </c>
      <c r="D120" s="1">
        <v>8.0399999999999991</v>
      </c>
      <c r="E120" s="1">
        <v>1.20997</v>
      </c>
      <c r="F120" s="1">
        <v>96</v>
      </c>
      <c r="G120" s="4">
        <v>1174.5</v>
      </c>
      <c r="H120" s="4">
        <v>1757.5126209493999</v>
      </c>
      <c r="I120" s="1">
        <v>1.8778900000000001</v>
      </c>
      <c r="J120" s="4">
        <v>1811.5040044320001</v>
      </c>
      <c r="K120" s="4">
        <v>10.804064588255001</v>
      </c>
      <c r="L120" s="4">
        <v>1822.3080690202</v>
      </c>
      <c r="M120" s="4">
        <v>1810.5040044320001</v>
      </c>
      <c r="N120" s="4">
        <v>10.804064588255001</v>
      </c>
      <c r="O120" s="13" t="str">
        <f t="shared" si="6"/>
        <v>30</v>
      </c>
      <c r="P120" s="4"/>
      <c r="Q120" s="4">
        <v>0</v>
      </c>
      <c r="R120" s="4">
        <v>1821.3080690202</v>
      </c>
      <c r="S120" s="4">
        <v>1</v>
      </c>
      <c r="T120" s="1">
        <v>0</v>
      </c>
    </row>
    <row r="121" spans="1:20" ht="24.75" customHeight="1">
      <c r="A121" s="1" t="s">
        <v>189</v>
      </c>
      <c r="B121" s="1" t="s">
        <v>185</v>
      </c>
      <c r="C121" s="1" t="s">
        <v>186</v>
      </c>
      <c r="D121" s="1">
        <v>8.0399999999999991</v>
      </c>
      <c r="E121" s="1">
        <v>1.20997</v>
      </c>
      <c r="F121" s="1">
        <v>96</v>
      </c>
      <c r="G121" s="4">
        <v>1174.5</v>
      </c>
      <c r="H121" s="4">
        <v>1757.5126209493999</v>
      </c>
      <c r="I121" s="1">
        <v>1.8778900000000001</v>
      </c>
      <c r="J121" s="4">
        <v>1811.5040044320001</v>
      </c>
      <c r="K121" s="4">
        <v>10.804064588255001</v>
      </c>
      <c r="L121" s="4">
        <v>1822.3080690202</v>
      </c>
      <c r="M121" s="4">
        <v>1810.5040044320001</v>
      </c>
      <c r="N121" s="4">
        <v>10.804064588255001</v>
      </c>
      <c r="O121" s="13" t="str">
        <f t="shared" si="6"/>
        <v>30</v>
      </c>
      <c r="P121" s="4"/>
      <c r="Q121" s="4">
        <v>0</v>
      </c>
      <c r="R121" s="4">
        <v>1821.3080690202</v>
      </c>
      <c r="S121" s="4">
        <v>1</v>
      </c>
      <c r="T121" s="1">
        <v>0</v>
      </c>
    </row>
    <row r="122" spans="1:20" ht="24.75" customHeight="1">
      <c r="A122" s="1" t="s">
        <v>190</v>
      </c>
      <c r="B122" s="1" t="s">
        <v>185</v>
      </c>
      <c r="C122" s="1" t="s">
        <v>186</v>
      </c>
      <c r="D122" s="1">
        <v>8.0399999999999991</v>
      </c>
      <c r="E122" s="1">
        <v>1.20997</v>
      </c>
      <c r="F122" s="1">
        <v>96</v>
      </c>
      <c r="G122" s="4">
        <v>1174.5</v>
      </c>
      <c r="H122" s="4">
        <v>1757.5126209493999</v>
      </c>
      <c r="I122" s="1">
        <v>1.8778900000000001</v>
      </c>
      <c r="J122" s="4">
        <v>1811.5040044320001</v>
      </c>
      <c r="K122" s="4">
        <v>10.804064588255001</v>
      </c>
      <c r="L122" s="4">
        <v>1822.3080690202</v>
      </c>
      <c r="M122" s="4">
        <v>1810.5040044320001</v>
      </c>
      <c r="N122" s="4">
        <v>10.804064588255001</v>
      </c>
      <c r="O122" s="13" t="str">
        <f t="shared" si="6"/>
        <v>30</v>
      </c>
      <c r="P122" s="4"/>
      <c r="Q122" s="4">
        <v>0</v>
      </c>
      <c r="R122" s="4">
        <v>1821.3080690202</v>
      </c>
      <c r="S122" s="4">
        <v>1</v>
      </c>
      <c r="T122" s="1">
        <v>0</v>
      </c>
    </row>
    <row r="123" spans="1:20" ht="24.75" customHeight="1">
      <c r="A123" s="1" t="s">
        <v>191</v>
      </c>
      <c r="B123" s="1" t="s">
        <v>185</v>
      </c>
      <c r="C123" s="1" t="s">
        <v>186</v>
      </c>
      <c r="D123" s="1">
        <v>8.0399999999999991</v>
      </c>
      <c r="E123" s="1">
        <v>1.20997</v>
      </c>
      <c r="F123" s="1">
        <v>96</v>
      </c>
      <c r="G123" s="4">
        <v>1174.5</v>
      </c>
      <c r="H123" s="4">
        <v>1757.5126209493999</v>
      </c>
      <c r="I123" s="1">
        <v>1.8778900000000001</v>
      </c>
      <c r="J123" s="4">
        <v>1811.5040044320001</v>
      </c>
      <c r="K123" s="4">
        <v>10.804064588255001</v>
      </c>
      <c r="L123" s="4">
        <v>1822.3080690202</v>
      </c>
      <c r="M123" s="4">
        <v>1810.5040044320001</v>
      </c>
      <c r="N123" s="4">
        <v>10.804064588255001</v>
      </c>
      <c r="O123" s="13" t="str">
        <f t="shared" si="6"/>
        <v>30</v>
      </c>
      <c r="P123" s="4"/>
      <c r="Q123" s="4">
        <v>0</v>
      </c>
      <c r="R123" s="4">
        <v>1821.3080690202</v>
      </c>
      <c r="S123" s="4">
        <v>1</v>
      </c>
      <c r="T123" s="1">
        <v>0</v>
      </c>
    </row>
    <row r="124" spans="1:20" ht="24.75" customHeight="1">
      <c r="A124" s="1" t="s">
        <v>177</v>
      </c>
      <c r="B124" s="1" t="s">
        <v>178</v>
      </c>
      <c r="C124" s="1" t="s">
        <v>179</v>
      </c>
      <c r="D124" s="1">
        <v>8.06</v>
      </c>
      <c r="E124" s="1">
        <v>1.20997</v>
      </c>
      <c r="F124" s="1">
        <v>96</v>
      </c>
      <c r="G124" s="4">
        <v>319.73</v>
      </c>
      <c r="H124" s="4">
        <v>477.25427353395997</v>
      </c>
      <c r="I124" s="1">
        <v>1.8778900000000001</v>
      </c>
      <c r="J124" s="4">
        <v>491.91568659804</v>
      </c>
      <c r="K124" s="4">
        <v>2.9338543204862999</v>
      </c>
      <c r="L124" s="4">
        <v>494.84954091852001</v>
      </c>
      <c r="M124" s="4">
        <v>461.17095618565997</v>
      </c>
      <c r="N124" s="4">
        <v>10.804064588255001</v>
      </c>
      <c r="O124" s="13" t="str">
        <f t="shared" si="6"/>
        <v>30</v>
      </c>
      <c r="P124" s="4"/>
      <c r="Q124" s="4">
        <v>0</v>
      </c>
      <c r="R124" s="4">
        <v>1821.3080690202</v>
      </c>
      <c r="S124" s="4">
        <v>1</v>
      </c>
      <c r="T124" s="1">
        <v>0</v>
      </c>
    </row>
    <row r="125" spans="1:20" ht="24.75" customHeight="1">
      <c r="A125" s="1" t="s">
        <v>180</v>
      </c>
      <c r="B125" s="1" t="s">
        <v>178</v>
      </c>
      <c r="C125" s="1" t="s">
        <v>181</v>
      </c>
      <c r="D125" s="1">
        <v>8.06</v>
      </c>
      <c r="E125" s="1">
        <v>1.20997</v>
      </c>
      <c r="F125" s="1">
        <v>96</v>
      </c>
      <c r="G125" s="4">
        <v>319.72000000000003</v>
      </c>
      <c r="H125" s="4">
        <v>477.23934674344002</v>
      </c>
      <c r="I125" s="1">
        <v>1.8778900000000001</v>
      </c>
      <c r="J125" s="4">
        <v>491.90030125145</v>
      </c>
      <c r="K125" s="4">
        <v>2.933762560116</v>
      </c>
      <c r="L125" s="4">
        <v>494.83406381155999</v>
      </c>
      <c r="M125" s="4">
        <v>461.15653242322998</v>
      </c>
      <c r="N125" s="4">
        <v>2.7504884254558002</v>
      </c>
      <c r="O125" s="13" t="str">
        <f t="shared" si="6"/>
        <v>30</v>
      </c>
      <c r="P125" s="4"/>
      <c r="Q125" s="4">
        <v>5.1546827179013004</v>
      </c>
      <c r="R125" s="4">
        <v>469.07612732901998</v>
      </c>
      <c r="S125" s="4">
        <v>25.773413589505999</v>
      </c>
      <c r="T125" s="1">
        <v>0</v>
      </c>
    </row>
    <row r="126" spans="1:20" ht="24.75" customHeight="1">
      <c r="A126" s="1" t="s">
        <v>268</v>
      </c>
      <c r="B126" s="1" t="s">
        <v>269</v>
      </c>
      <c r="C126" s="17" t="s">
        <v>270</v>
      </c>
      <c r="D126" s="1">
        <v>7.07</v>
      </c>
      <c r="E126" s="1">
        <v>1.50769</v>
      </c>
      <c r="F126" s="1">
        <v>96</v>
      </c>
      <c r="G126" s="4">
        <v>1231.05</v>
      </c>
      <c r="H126" s="4">
        <v>1487.6231957498001</v>
      </c>
      <c r="I126" s="1">
        <v>1.8778900000000001</v>
      </c>
      <c r="J126" s="4">
        <v>1533.3234846022999</v>
      </c>
      <c r="K126" s="4">
        <v>9.1449568545255993</v>
      </c>
      <c r="L126" s="4">
        <v>1542.4684414568001</v>
      </c>
      <c r="M126" s="4">
        <v>878.46657972005005</v>
      </c>
      <c r="N126" s="4">
        <v>2.7504024001087002</v>
      </c>
      <c r="O126" s="13" t="str">
        <f t="shared" si="6"/>
        <v>30</v>
      </c>
      <c r="P126" s="4"/>
      <c r="Q126" s="4">
        <v>5.1545214980371004</v>
      </c>
      <c r="R126" s="4">
        <v>469.06145632137998</v>
      </c>
      <c r="S126" s="4">
        <v>25.772607490186001</v>
      </c>
      <c r="T126" s="1">
        <v>0</v>
      </c>
    </row>
    <row r="127" spans="1:20" ht="24.75" customHeight="1">
      <c r="A127" s="1" t="s">
        <v>271</v>
      </c>
      <c r="B127" s="1" t="s">
        <v>272</v>
      </c>
      <c r="C127" s="1" t="s">
        <v>273</v>
      </c>
      <c r="D127" s="1">
        <v>7.07</v>
      </c>
      <c r="E127" s="1">
        <v>1.5189600000000001</v>
      </c>
      <c r="F127" s="1">
        <v>96</v>
      </c>
      <c r="G127" s="4">
        <v>1683.01</v>
      </c>
      <c r="H127" s="4">
        <v>2018.6901427292</v>
      </c>
      <c r="I127" s="1">
        <v>1.8778900000000001</v>
      </c>
      <c r="J127" s="4">
        <v>2080.7049882156002</v>
      </c>
      <c r="K127" s="4">
        <v>12.409617106441001</v>
      </c>
      <c r="L127" s="4">
        <v>2093.1146053221</v>
      </c>
      <c r="M127" s="4">
        <v>1170.3965558713001</v>
      </c>
      <c r="N127" s="4">
        <v>5.2392981979054003</v>
      </c>
      <c r="O127" s="13" t="str">
        <f t="shared" si="6"/>
        <v>30</v>
      </c>
      <c r="P127" s="4"/>
      <c r="Q127" s="4">
        <v>16.067379598508001</v>
      </c>
      <c r="R127" s="4">
        <v>899.77325751647004</v>
      </c>
      <c r="S127" s="4">
        <v>642.69518394033003</v>
      </c>
      <c r="T127" s="1">
        <v>0</v>
      </c>
    </row>
    <row r="128" spans="1:20" ht="24.75" customHeight="1">
      <c r="A128" s="1" t="s">
        <v>274</v>
      </c>
      <c r="B128" s="1" t="s">
        <v>275</v>
      </c>
      <c r="C128" s="1" t="s">
        <v>276</v>
      </c>
      <c r="D128" s="1">
        <v>7.07</v>
      </c>
      <c r="E128" s="1">
        <v>1.52858</v>
      </c>
      <c r="F128" s="1">
        <v>96</v>
      </c>
      <c r="G128" s="4">
        <v>391.5</v>
      </c>
      <c r="H128" s="4">
        <v>466.63025814808998</v>
      </c>
      <c r="I128" s="1">
        <v>1.8778900000000001</v>
      </c>
      <c r="J128" s="4">
        <v>480.96529785813999</v>
      </c>
      <c r="K128" s="4">
        <v>2.8685446623663</v>
      </c>
      <c r="L128" s="4">
        <v>483.83384252051002</v>
      </c>
      <c r="M128" s="4">
        <v>260.52286967316002</v>
      </c>
      <c r="N128" s="4">
        <v>6.9804096223730996</v>
      </c>
      <c r="O128" s="13" t="str">
        <f t="shared" si="6"/>
        <v>30</v>
      </c>
      <c r="P128" s="4"/>
      <c r="Q128" s="4">
        <v>21.803277138771001</v>
      </c>
      <c r="R128" s="4">
        <v>1199.1802426324</v>
      </c>
      <c r="S128" s="4">
        <v>893.93436268963001</v>
      </c>
      <c r="T128" s="1">
        <v>5</v>
      </c>
    </row>
    <row r="129" spans="1:20" ht="24.75" customHeight="1">
      <c r="A129" s="1" t="s">
        <v>277</v>
      </c>
      <c r="B129" s="1" t="s">
        <v>278</v>
      </c>
      <c r="C129" s="1" t="s">
        <v>279</v>
      </c>
      <c r="D129" s="1">
        <v>7.05</v>
      </c>
      <c r="E129" s="1">
        <v>1.5612900000000001</v>
      </c>
      <c r="F129" s="1">
        <v>96</v>
      </c>
      <c r="G129" s="4">
        <v>4293.45</v>
      </c>
      <c r="H129" s="4">
        <v>5010.1662240838996</v>
      </c>
      <c r="I129" s="1">
        <v>1.8778900000000001</v>
      </c>
      <c r="J129" s="4">
        <v>5164.0802288491996</v>
      </c>
      <c r="K129" s="4">
        <v>30.799300578368001</v>
      </c>
      <c r="L129" s="4">
        <v>5194.8795294275997</v>
      </c>
      <c r="M129" s="4">
        <v>1882.7375834346001</v>
      </c>
      <c r="N129" s="4">
        <v>1.5537950254484001</v>
      </c>
      <c r="O129" s="13" t="str">
        <f t="shared" si="6"/>
        <v>30</v>
      </c>
      <c r="P129" s="4"/>
      <c r="Q129" s="4">
        <v>5.0399358595886001</v>
      </c>
      <c r="R129" s="4">
        <v>267.11660055819999</v>
      </c>
      <c r="S129" s="4">
        <v>216.71724196231</v>
      </c>
      <c r="T129" s="1">
        <v>5</v>
      </c>
    </row>
    <row r="130" spans="1:20" ht="24.75" customHeight="1">
      <c r="A130" s="1"/>
      <c r="B130" s="1"/>
      <c r="C130" s="1"/>
      <c r="D130" s="1"/>
      <c r="E130" s="1"/>
      <c r="F130" s="1"/>
      <c r="G130" s="4"/>
      <c r="H130" s="4"/>
      <c r="I130" s="1"/>
      <c r="J130" s="4"/>
      <c r="K130" s="4"/>
      <c r="L130" s="4"/>
      <c r="M130" s="4"/>
      <c r="N130" s="4">
        <v>11.228911669197</v>
      </c>
      <c r="O130" s="13" t="str">
        <f t="shared" si="6"/>
        <v>30</v>
      </c>
      <c r="P130" s="4"/>
      <c r="Q130" s="4">
        <v>54.113328431536999</v>
      </c>
      <c r="R130" s="4">
        <v>1948.0798235353</v>
      </c>
      <c r="S130" s="4">
        <v>3246.7997058922001</v>
      </c>
      <c r="T130" s="1">
        <v>40</v>
      </c>
    </row>
    <row r="131" spans="1:20" ht="24.75" customHeight="1">
      <c r="A131" s="1" t="s">
        <v>265</v>
      </c>
      <c r="B131" s="1" t="s">
        <v>262</v>
      </c>
      <c r="C131" s="1" t="s">
        <v>266</v>
      </c>
      <c r="D131" s="1">
        <v>5.99</v>
      </c>
      <c r="E131" s="1">
        <v>1.20997</v>
      </c>
      <c r="F131" s="1">
        <v>96</v>
      </c>
      <c r="G131" s="4">
        <v>2235.91</v>
      </c>
      <c r="H131" s="4">
        <v>4490.8544119905</v>
      </c>
      <c r="I131" s="1">
        <v>1.8778900000000001</v>
      </c>
      <c r="J131" s="4">
        <v>4628.8149818503998</v>
      </c>
      <c r="K131" s="4">
        <v>27.606903384502001</v>
      </c>
      <c r="L131" s="4">
        <v>4656.4218852349004</v>
      </c>
      <c r="M131" s="4">
        <v>4627.8149818503998</v>
      </c>
      <c r="N131" s="4"/>
      <c r="O131" s="13"/>
      <c r="P131" s="4">
        <f>SUM(Q92:Q130)</f>
        <v>107.33312524434299</v>
      </c>
      <c r="Q131" s="4"/>
      <c r="R131" s="4"/>
      <c r="S131" s="4"/>
      <c r="T131" s="1">
        <v>41</v>
      </c>
    </row>
    <row r="132" spans="1:20" ht="24.75" customHeight="1">
      <c r="A132" s="1" t="s">
        <v>246</v>
      </c>
      <c r="B132" s="1" t="s">
        <v>97</v>
      </c>
      <c r="C132" s="1" t="s">
        <v>247</v>
      </c>
      <c r="D132" s="1">
        <v>6.22</v>
      </c>
      <c r="E132" s="1">
        <v>1.20997</v>
      </c>
      <c r="F132" s="1">
        <v>96</v>
      </c>
      <c r="G132" s="4">
        <v>683.87</v>
      </c>
      <c r="H132" s="4">
        <v>1322.7709478827001</v>
      </c>
      <c r="I132" s="1">
        <v>1.8778900000000001</v>
      </c>
      <c r="J132" s="4">
        <v>1363.4069197986</v>
      </c>
      <c r="K132" s="4">
        <v>8.1315505709836007</v>
      </c>
      <c r="L132" s="4">
        <v>1371.5384703696</v>
      </c>
      <c r="M132" s="4">
        <v>1362.4069197986</v>
      </c>
      <c r="N132" s="4">
        <v>27.606903384502001</v>
      </c>
      <c r="O132" s="13" t="str">
        <f>LEFT(A131,2)</f>
        <v>40</v>
      </c>
      <c r="P132" s="4"/>
      <c r="Q132" s="4">
        <v>0</v>
      </c>
      <c r="R132" s="4">
        <v>4655.4218852349004</v>
      </c>
      <c r="S132" s="4">
        <v>1</v>
      </c>
      <c r="T132" s="1">
        <v>43</v>
      </c>
    </row>
    <row r="133" spans="1:20" ht="24.75" customHeight="1">
      <c r="A133" s="2"/>
      <c r="B133" s="2"/>
      <c r="C133" s="2"/>
      <c r="D133" s="2"/>
      <c r="E133" s="2"/>
      <c r="F133" s="2"/>
      <c r="G133" s="5">
        <v>1956453.2</v>
      </c>
      <c r="H133" s="5">
        <v>3496060.9721324998</v>
      </c>
      <c r="I133" s="2"/>
      <c r="J133" s="5">
        <v>3603461.1503018001</v>
      </c>
      <c r="K133" s="5">
        <v>21491.548963666999</v>
      </c>
      <c r="L133" s="5">
        <v>3624952.6992655001</v>
      </c>
      <c r="M133" s="5">
        <v>3572532.1114526</v>
      </c>
      <c r="N133" s="4">
        <v>8.1315505709836007</v>
      </c>
      <c r="O133" s="13" t="str">
        <f>LEFT(A132,2)</f>
        <v>40</v>
      </c>
      <c r="P133" s="4"/>
      <c r="Q133" s="4">
        <v>0</v>
      </c>
      <c r="R133" s="4">
        <v>1370.5384703696</v>
      </c>
      <c r="S133" s="4">
        <v>1</v>
      </c>
      <c r="T133" s="1">
        <v>60</v>
      </c>
    </row>
    <row r="134" spans="1:20" ht="24.75" customHeight="1">
      <c r="A134" s="18" t="s">
        <v>280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5">
        <v>4628.7447263652002</v>
      </c>
      <c r="O134" s="5"/>
      <c r="P134" s="5" t="e">
        <f>SUM(#REF!)</f>
        <v>#REF!</v>
      </c>
      <c r="Q134" s="5">
        <v>9202.4381126304997</v>
      </c>
      <c r="R134" s="5">
        <v>789924.02517775004</v>
      </c>
      <c r="S134" s="11">
        <v>27610.314337890999</v>
      </c>
      <c r="T134" s="1"/>
    </row>
    <row r="135" spans="1:20" ht="24.75" customHeight="1">
      <c r="A135" s="1" t="s">
        <v>281</v>
      </c>
      <c r="B135" s="1" t="s">
        <v>282</v>
      </c>
      <c r="C135" s="1" t="s">
        <v>283</v>
      </c>
      <c r="D135" s="1">
        <v>7.99</v>
      </c>
      <c r="E135" s="1">
        <v>1.20997</v>
      </c>
      <c r="F135" s="1">
        <v>48</v>
      </c>
      <c r="G135" s="4">
        <v>111.36</v>
      </c>
      <c r="H135" s="4">
        <v>167.68102614113999</v>
      </c>
      <c r="I135" s="1">
        <v>1.8778900000000001</v>
      </c>
      <c r="J135" s="4">
        <v>172.83224410522999</v>
      </c>
      <c r="K135" s="4">
        <v>1.0307958048546</v>
      </c>
      <c r="L135" s="4">
        <v>173.86303991008</v>
      </c>
      <c r="M135" s="4">
        <v>171.83224410522999</v>
      </c>
      <c r="N135" s="19"/>
      <c r="O135" s="19"/>
      <c r="P135" s="19"/>
      <c r="Q135" s="19"/>
      <c r="R135" s="19"/>
      <c r="S135" s="19"/>
      <c r="T135" s="1">
        <v>0</v>
      </c>
    </row>
    <row r="136" spans="1:20" ht="24.75" customHeight="1">
      <c r="A136" s="1" t="s">
        <v>284</v>
      </c>
      <c r="B136" s="1" t="s">
        <v>285</v>
      </c>
      <c r="C136" s="1" t="s">
        <v>286</v>
      </c>
      <c r="D136" s="1">
        <v>7.55</v>
      </c>
      <c r="E136" s="1">
        <v>1.20997</v>
      </c>
      <c r="F136" s="1">
        <v>48</v>
      </c>
      <c r="G136" s="4">
        <v>208.54</v>
      </c>
      <c r="H136" s="4">
        <v>332.31037280187002</v>
      </c>
      <c r="I136" s="1">
        <v>1.8778900000000001</v>
      </c>
      <c r="J136" s="4">
        <v>342.51906010191999</v>
      </c>
      <c r="K136" s="4">
        <v>2.0428318342084002</v>
      </c>
      <c r="L136" s="4">
        <v>344.56189193613</v>
      </c>
      <c r="M136" s="4">
        <v>341.51906010191999</v>
      </c>
      <c r="N136" s="4">
        <v>1.0307958048546</v>
      </c>
      <c r="O136" s="13" t="str">
        <f>LEFT(A135,2)</f>
        <v>30</v>
      </c>
      <c r="P136" s="4"/>
      <c r="Q136" s="4">
        <v>0</v>
      </c>
      <c r="R136" s="4">
        <v>172.86303991008</v>
      </c>
      <c r="S136" s="1">
        <v>1</v>
      </c>
      <c r="T136" s="1">
        <v>0</v>
      </c>
    </row>
    <row r="137" spans="1:20" ht="24.75" customHeight="1">
      <c r="A137" s="1" t="s">
        <v>287</v>
      </c>
      <c r="B137" s="1" t="s">
        <v>285</v>
      </c>
      <c r="C137" s="1" t="s">
        <v>288</v>
      </c>
      <c r="D137" s="1">
        <v>7.55</v>
      </c>
      <c r="E137" s="1">
        <v>1.20997</v>
      </c>
      <c r="F137" s="1">
        <v>48</v>
      </c>
      <c r="G137" s="4">
        <v>94.39</v>
      </c>
      <c r="H137" s="4">
        <v>150.41131719942001</v>
      </c>
      <c r="I137" s="1">
        <v>1.8778900000000001</v>
      </c>
      <c r="J137" s="4">
        <v>155.03200385068001</v>
      </c>
      <c r="K137" s="4">
        <v>0.92463266918062004</v>
      </c>
      <c r="L137" s="4">
        <v>155.95663651986001</v>
      </c>
      <c r="M137" s="4">
        <v>154.03200385068001</v>
      </c>
      <c r="N137" s="4">
        <v>2.0428318342084002</v>
      </c>
      <c r="O137" s="13" t="str">
        <f>LEFT(A136,2)</f>
        <v>30</v>
      </c>
      <c r="P137" s="4"/>
      <c r="Q137" s="4">
        <v>0</v>
      </c>
      <c r="R137" s="4">
        <v>343.56189193613</v>
      </c>
      <c r="S137" s="1">
        <v>1</v>
      </c>
      <c r="T137" s="2"/>
    </row>
    <row r="138" spans="1:20" ht="24.75" customHeight="1">
      <c r="A138" s="1" t="s">
        <v>289</v>
      </c>
      <c r="B138" s="1" t="s">
        <v>290</v>
      </c>
      <c r="C138" s="1" t="s">
        <v>291</v>
      </c>
      <c r="D138" s="1">
        <v>6.41</v>
      </c>
      <c r="E138" s="1">
        <v>1.20997</v>
      </c>
      <c r="F138" s="1">
        <v>48</v>
      </c>
      <c r="G138" s="4">
        <v>5911.3</v>
      </c>
      <c r="H138" s="4">
        <v>11094.978143053</v>
      </c>
      <c r="I138" s="1">
        <v>1.8778900000000001</v>
      </c>
      <c r="J138" s="4">
        <v>11435.819632618</v>
      </c>
      <c r="K138" s="4">
        <v>68.204836217945001</v>
      </c>
      <c r="L138" s="4">
        <v>11504.024468836</v>
      </c>
      <c r="M138" s="4">
        <v>11434.819632618</v>
      </c>
      <c r="N138" s="4">
        <v>0.92463266918062004</v>
      </c>
      <c r="O138" s="13" t="str">
        <f>LEFT(A137,2)</f>
        <v>30</v>
      </c>
      <c r="P138" s="4"/>
      <c r="Q138" s="4">
        <v>0</v>
      </c>
      <c r="R138" s="4">
        <v>154.95663651986001</v>
      </c>
      <c r="S138" s="1">
        <v>1</v>
      </c>
      <c r="T138" s="20"/>
    </row>
    <row r="139" spans="1:20" ht="24.75" customHeight="1">
      <c r="A139" s="1" t="s">
        <v>292</v>
      </c>
      <c r="B139" s="1" t="s">
        <v>293</v>
      </c>
      <c r="C139" s="1" t="s">
        <v>294</v>
      </c>
      <c r="D139" s="1">
        <v>7.07</v>
      </c>
      <c r="E139" s="1">
        <v>1.5191699999999999</v>
      </c>
      <c r="F139" s="1">
        <v>48</v>
      </c>
      <c r="G139" s="4">
        <v>847.98</v>
      </c>
      <c r="H139" s="4">
        <v>1016.9709259662</v>
      </c>
      <c r="I139" s="1">
        <v>1.8778900000000001</v>
      </c>
      <c r="J139" s="4">
        <v>1048.2126175476999</v>
      </c>
      <c r="K139" s="4">
        <v>6.2516874345857998</v>
      </c>
      <c r="L139" s="4">
        <v>1054.4643049823001</v>
      </c>
      <c r="M139" s="4">
        <v>1047.2126175476999</v>
      </c>
      <c r="N139" s="4">
        <v>68.204836217945001</v>
      </c>
      <c r="O139" s="13" t="str">
        <f>LEFT(A138,2)</f>
        <v>30</v>
      </c>
      <c r="P139" s="4"/>
      <c r="Q139" s="4">
        <v>0</v>
      </c>
      <c r="R139" s="4">
        <v>11503.024468836</v>
      </c>
      <c r="S139" s="1">
        <v>1</v>
      </c>
      <c r="T139" s="1">
        <v>0</v>
      </c>
    </row>
    <row r="140" spans="1:20" ht="24.75" customHeight="1">
      <c r="A140" s="2"/>
      <c r="B140" s="2"/>
      <c r="C140" s="2"/>
      <c r="D140" s="2"/>
      <c r="E140" s="2"/>
      <c r="F140" s="2"/>
      <c r="G140" s="5">
        <v>9565.98</v>
      </c>
      <c r="H140" s="5">
        <v>17252.690062566999</v>
      </c>
      <c r="I140" s="2"/>
      <c r="J140" s="5">
        <v>17782.698549657998</v>
      </c>
      <c r="K140" s="5">
        <v>106.05851447964</v>
      </c>
      <c r="L140" s="5">
        <v>17888.757064138001</v>
      </c>
      <c r="M140" s="5">
        <v>17775.698549657998</v>
      </c>
      <c r="N140" s="4">
        <v>6.2516874345857998</v>
      </c>
      <c r="O140" s="13" t="str">
        <f>LEFT(A139,2)</f>
        <v>30</v>
      </c>
      <c r="P140" s="4"/>
      <c r="Q140" s="4">
        <v>0</v>
      </c>
      <c r="R140" s="4">
        <v>1053.4643049823001</v>
      </c>
      <c r="S140" s="1">
        <v>1</v>
      </c>
      <c r="T140" s="1">
        <v>0</v>
      </c>
    </row>
    <row r="141" spans="1:20" ht="24.75" customHeight="1">
      <c r="A141" s="18" t="s">
        <v>295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5">
        <v>106.05851447964</v>
      </c>
      <c r="O141" s="5"/>
      <c r="P141" s="5">
        <f>SUM(P136:P140)</f>
        <v>0</v>
      </c>
      <c r="Q141" s="5">
        <v>0</v>
      </c>
      <c r="R141" s="5">
        <v>17881.757064138001</v>
      </c>
      <c r="S141" s="12">
        <v>7</v>
      </c>
      <c r="T141" s="1">
        <v>0</v>
      </c>
    </row>
    <row r="142" spans="1:20" ht="24.75" customHeight="1">
      <c r="A142" s="1" t="s">
        <v>310</v>
      </c>
      <c r="B142" s="1" t="s">
        <v>311</v>
      </c>
      <c r="C142" s="1" t="s">
        <v>312</v>
      </c>
      <c r="D142" s="1">
        <v>7.27</v>
      </c>
      <c r="E142" s="1">
        <v>1.20997</v>
      </c>
      <c r="F142" s="1">
        <v>48</v>
      </c>
      <c r="G142" s="4">
        <v>9862.1200000000008</v>
      </c>
      <c r="H142" s="4">
        <v>16320.646260465999</v>
      </c>
      <c r="I142" s="1">
        <v>1.8778900000000001</v>
      </c>
      <c r="J142" s="4">
        <v>16822.022046009999</v>
      </c>
      <c r="K142" s="4">
        <v>100.32890473633999</v>
      </c>
      <c r="L142" s="4">
        <v>16922.350950747001</v>
      </c>
      <c r="M142" s="4">
        <v>16821.022046009999</v>
      </c>
      <c r="N142" s="19"/>
      <c r="O142" s="19"/>
      <c r="P142" s="19"/>
      <c r="Q142" s="19"/>
      <c r="R142" s="19"/>
      <c r="S142" s="19"/>
      <c r="T142" s="1">
        <v>0</v>
      </c>
    </row>
    <row r="143" spans="1:20" ht="24.75" customHeight="1">
      <c r="A143" s="1" t="s">
        <v>304</v>
      </c>
      <c r="B143" s="1" t="s">
        <v>305</v>
      </c>
      <c r="C143" s="1" t="s">
        <v>306</v>
      </c>
      <c r="D143" s="1">
        <v>8.08</v>
      </c>
      <c r="E143" s="1">
        <v>1.20997</v>
      </c>
      <c r="F143" s="1">
        <v>48</v>
      </c>
      <c r="G143" s="4">
        <v>3381.51</v>
      </c>
      <c r="H143" s="4">
        <v>5035.0153091316997</v>
      </c>
      <c r="I143" s="1">
        <v>1.8778900000000001</v>
      </c>
      <c r="J143" s="4">
        <v>5189.6926862131004</v>
      </c>
      <c r="K143" s="4">
        <v>30.952056875315002</v>
      </c>
      <c r="L143" s="4">
        <v>5220.6447430884</v>
      </c>
      <c r="M143" s="4">
        <v>5188.6926862131004</v>
      </c>
      <c r="N143" s="4">
        <v>100.32890473633999</v>
      </c>
      <c r="O143" s="13" t="str">
        <f>LEFT(A142,2)</f>
        <v>10</v>
      </c>
      <c r="P143" s="4"/>
      <c r="Q143" s="4">
        <v>0</v>
      </c>
      <c r="R143" s="4">
        <v>16921.350950747001</v>
      </c>
      <c r="S143" s="4">
        <v>1</v>
      </c>
      <c r="T143" s="1">
        <v>0</v>
      </c>
    </row>
    <row r="144" spans="1:20" ht="24.75" customHeight="1">
      <c r="A144" s="1"/>
      <c r="B144" s="1"/>
      <c r="C144" s="1"/>
      <c r="D144" s="1"/>
      <c r="E144" s="1"/>
      <c r="F144" s="1"/>
      <c r="G144" s="4"/>
      <c r="H144" s="4"/>
      <c r="I144" s="1"/>
      <c r="J144" s="4"/>
      <c r="K144" s="4"/>
      <c r="L144" s="4"/>
      <c r="M144" s="4"/>
      <c r="N144" s="4">
        <v>30.952056875315002</v>
      </c>
      <c r="O144" s="13" t="str">
        <f>LEFT(A143,2)</f>
        <v>10</v>
      </c>
      <c r="P144" s="4"/>
      <c r="Q144" s="4">
        <v>0</v>
      </c>
      <c r="R144" s="4">
        <v>5219.6447430884</v>
      </c>
      <c r="S144" s="4">
        <v>1</v>
      </c>
      <c r="T144" s="2"/>
    </row>
    <row r="145" spans="1:20" ht="24.75" customHeight="1">
      <c r="A145" s="1" t="s">
        <v>313</v>
      </c>
      <c r="B145" s="1" t="s">
        <v>97</v>
      </c>
      <c r="C145" s="1" t="s">
        <v>314</v>
      </c>
      <c r="D145" s="1">
        <v>6.22</v>
      </c>
      <c r="E145" s="1">
        <v>1.20997</v>
      </c>
      <c r="F145" s="1">
        <v>48</v>
      </c>
      <c r="G145" s="4">
        <v>622</v>
      </c>
      <c r="H145" s="4">
        <v>1203.0993165120001</v>
      </c>
      <c r="I145" s="1">
        <v>1.8778900000000001</v>
      </c>
      <c r="J145" s="4">
        <v>1240.0589353455</v>
      </c>
      <c r="K145" s="4">
        <v>7.3958858484093</v>
      </c>
      <c r="L145" s="4">
        <v>1247.4548211939</v>
      </c>
      <c r="M145" s="4">
        <v>1239.0589353455</v>
      </c>
      <c r="N145" s="4"/>
      <c r="O145" s="13"/>
      <c r="P145" s="4">
        <f>SUM(Q143:Q144)</f>
        <v>0</v>
      </c>
      <c r="Q145" s="4"/>
      <c r="R145" s="4"/>
      <c r="S145" s="4"/>
      <c r="T145" s="20"/>
    </row>
    <row r="146" spans="1:20" ht="24.75" customHeight="1">
      <c r="A146" s="1" t="s">
        <v>307</v>
      </c>
      <c r="B146" s="1" t="s">
        <v>308</v>
      </c>
      <c r="C146" s="1" t="s">
        <v>309</v>
      </c>
      <c r="D146" s="1">
        <v>7.91</v>
      </c>
      <c r="E146" s="1">
        <v>1.20997</v>
      </c>
      <c r="F146" s="1">
        <v>48</v>
      </c>
      <c r="G146" s="4">
        <v>7897.16</v>
      </c>
      <c r="H146" s="4">
        <v>12011.463714773001</v>
      </c>
      <c r="I146" s="1">
        <v>1.8778900000000001</v>
      </c>
      <c r="J146" s="4">
        <v>12380.459951774001</v>
      </c>
      <c r="K146" s="4">
        <v>73.838803902180999</v>
      </c>
      <c r="L146" s="4">
        <v>12454.298755676</v>
      </c>
      <c r="M146" s="4">
        <v>12379.459951774001</v>
      </c>
      <c r="N146" s="4">
        <v>7.3958858484093</v>
      </c>
      <c r="O146" s="13" t="str">
        <f t="shared" ref="O146:O155" si="7">LEFT(A145,2)</f>
        <v>20</v>
      </c>
      <c r="P146" s="4"/>
      <c r="Q146" s="4">
        <v>0</v>
      </c>
      <c r="R146" s="4">
        <v>1246.4548211939</v>
      </c>
      <c r="S146" s="4">
        <v>1</v>
      </c>
      <c r="T146" s="1">
        <v>0</v>
      </c>
    </row>
    <row r="147" spans="1:20" ht="24.75" customHeight="1">
      <c r="A147" s="1" t="s">
        <v>300</v>
      </c>
      <c r="B147" s="1" t="s">
        <v>299</v>
      </c>
      <c r="C147" s="1" t="s">
        <v>301</v>
      </c>
      <c r="D147" s="1">
        <v>7.81</v>
      </c>
      <c r="E147" s="1">
        <v>1.25139</v>
      </c>
      <c r="F147" s="1">
        <v>48</v>
      </c>
      <c r="G147" s="4">
        <v>3172.73</v>
      </c>
      <c r="H147" s="4">
        <v>4619.2316077322002</v>
      </c>
      <c r="I147" s="1">
        <v>1.8778900000000001</v>
      </c>
      <c r="J147" s="4">
        <v>4761.1359685629996</v>
      </c>
      <c r="K147" s="4">
        <v>28.396084354197999</v>
      </c>
      <c r="L147" s="4">
        <v>4789.5320529172004</v>
      </c>
      <c r="M147" s="4">
        <v>4760.1359685629996</v>
      </c>
      <c r="N147" s="4">
        <v>73.838803902180999</v>
      </c>
      <c r="O147" s="13" t="str">
        <f t="shared" si="7"/>
        <v>20</v>
      </c>
      <c r="P147" s="4"/>
      <c r="Q147" s="4">
        <v>0</v>
      </c>
      <c r="R147" s="4">
        <v>12453.298755676</v>
      </c>
      <c r="S147" s="4">
        <v>1</v>
      </c>
      <c r="T147" s="1">
        <v>0</v>
      </c>
    </row>
    <row r="148" spans="1:20" ht="24.75" customHeight="1">
      <c r="A148" s="1" t="s">
        <v>302</v>
      </c>
      <c r="B148" s="1" t="s">
        <v>299</v>
      </c>
      <c r="C148" s="1" t="s">
        <v>303</v>
      </c>
      <c r="D148" s="1">
        <v>7.81</v>
      </c>
      <c r="E148" s="1">
        <v>1.25139</v>
      </c>
      <c r="F148" s="1">
        <v>48</v>
      </c>
      <c r="G148" s="4">
        <v>7956.28</v>
      </c>
      <c r="H148" s="4">
        <v>11583.683470061</v>
      </c>
      <c r="I148" s="1">
        <v>1.8778900000000001</v>
      </c>
      <c r="J148" s="4">
        <v>11939.538152933999</v>
      </c>
      <c r="K148" s="4">
        <v>71.209084298259995</v>
      </c>
      <c r="L148" s="4">
        <v>12010.747237232001</v>
      </c>
      <c r="M148" s="4">
        <v>11938.538152933999</v>
      </c>
      <c r="N148" s="4">
        <v>28.396084354197999</v>
      </c>
      <c r="O148" s="13" t="str">
        <f t="shared" si="7"/>
        <v>20</v>
      </c>
      <c r="P148" s="4"/>
      <c r="Q148" s="4">
        <v>0</v>
      </c>
      <c r="R148" s="4">
        <v>4788.5320529172004</v>
      </c>
      <c r="S148" s="4">
        <v>1</v>
      </c>
      <c r="T148" s="1"/>
    </row>
    <row r="149" spans="1:20" ht="24.75" customHeight="1">
      <c r="A149" s="1" t="s">
        <v>320</v>
      </c>
      <c r="B149" s="1" t="s">
        <v>316</v>
      </c>
      <c r="C149" s="1" t="s">
        <v>317</v>
      </c>
      <c r="D149" s="1">
        <v>7</v>
      </c>
      <c r="E149" s="1">
        <v>1.59212</v>
      </c>
      <c r="F149" s="1">
        <v>48</v>
      </c>
      <c r="G149" s="4">
        <v>3539.36</v>
      </c>
      <c r="H149" s="4">
        <v>4050.2165485014002</v>
      </c>
      <c r="I149" s="1">
        <v>1.8778900000000001</v>
      </c>
      <c r="J149" s="4">
        <v>4174.6405738261001</v>
      </c>
      <c r="K149" s="4">
        <v>24.898143356028001</v>
      </c>
      <c r="L149" s="4">
        <v>4199.5387171821003</v>
      </c>
      <c r="M149" s="4">
        <v>2783.0937158841002</v>
      </c>
      <c r="N149" s="4">
        <v>3.2821437176441002</v>
      </c>
      <c r="O149" s="13" t="e">
        <f>LEFT(#REF!,2)</f>
        <v>#REF!</v>
      </c>
      <c r="P149" s="4"/>
      <c r="Q149" s="4">
        <v>0</v>
      </c>
      <c r="R149" s="4">
        <v>552.59507817536996</v>
      </c>
      <c r="S149" s="4">
        <v>1</v>
      </c>
      <c r="T149" s="1">
        <v>0</v>
      </c>
    </row>
    <row r="150" spans="1:20" ht="24.75" customHeight="1">
      <c r="A150" s="1" t="s">
        <v>322</v>
      </c>
      <c r="B150" s="1" t="s">
        <v>321</v>
      </c>
      <c r="C150" s="1" t="s">
        <v>323</v>
      </c>
      <c r="D150" s="1">
        <v>6.96</v>
      </c>
      <c r="E150" s="1">
        <v>1.7169099999999999</v>
      </c>
      <c r="F150" s="1">
        <v>48</v>
      </c>
      <c r="G150" s="4">
        <v>737.42</v>
      </c>
      <c r="H150" s="4">
        <v>782.52223261557003</v>
      </c>
      <c r="I150" s="1">
        <v>1.8778900000000001</v>
      </c>
      <c r="J150" s="4">
        <v>806.56158086330004</v>
      </c>
      <c r="K150" s="4">
        <v>4.8104466745490999</v>
      </c>
      <c r="L150" s="4">
        <v>811.37202753784004</v>
      </c>
      <c r="M150" s="4">
        <v>386.47742416365998</v>
      </c>
      <c r="N150" s="4">
        <v>16.598762237351998</v>
      </c>
      <c r="O150" s="13" t="str">
        <f t="shared" si="7"/>
        <v>20</v>
      </c>
      <c r="P150" s="4"/>
      <c r="Q150" s="4">
        <v>87.490389941293998</v>
      </c>
      <c r="R150" s="4">
        <v>2887.1828680627</v>
      </c>
      <c r="S150" s="4">
        <v>1312.3558491194001</v>
      </c>
      <c r="T150" s="1">
        <v>0</v>
      </c>
    </row>
    <row r="151" spans="1:20" ht="24.75" customHeight="1">
      <c r="A151" s="1" t="s">
        <v>324</v>
      </c>
      <c r="B151" s="1" t="s">
        <v>325</v>
      </c>
      <c r="C151" s="1" t="s">
        <v>326</v>
      </c>
      <c r="D151" s="1">
        <v>6.96</v>
      </c>
      <c r="E151" s="1">
        <v>1.73058</v>
      </c>
      <c r="F151" s="1">
        <v>48</v>
      </c>
      <c r="G151" s="4">
        <v>3473.87</v>
      </c>
      <c r="H151" s="4">
        <v>3657.2208337089</v>
      </c>
      <c r="I151" s="1">
        <v>1.8778900000000001</v>
      </c>
      <c r="J151" s="4">
        <v>3769.5718974563001</v>
      </c>
      <c r="K151" s="4">
        <v>22.482256815633999</v>
      </c>
      <c r="L151" s="4">
        <v>3792.0541542719998</v>
      </c>
      <c r="M151" s="4">
        <v>1649.1877051372001</v>
      </c>
      <c r="N151" s="4">
        <v>2.3050056982213998</v>
      </c>
      <c r="O151" s="13" t="str">
        <f t="shared" si="7"/>
        <v>20</v>
      </c>
      <c r="P151" s="4"/>
      <c r="Q151" s="4">
        <v>16.903583907038001</v>
      </c>
      <c r="R151" s="4">
        <v>405.68601376892002</v>
      </c>
      <c r="S151" s="4">
        <v>405.68601376892002</v>
      </c>
      <c r="T151" s="1">
        <v>0</v>
      </c>
    </row>
    <row r="152" spans="1:20" ht="24.75" customHeight="1">
      <c r="A152" s="1" t="s">
        <v>327</v>
      </c>
      <c r="B152" s="1" t="s">
        <v>325</v>
      </c>
      <c r="C152" s="1" t="s">
        <v>328</v>
      </c>
      <c r="D152" s="1">
        <v>6.96</v>
      </c>
      <c r="E152" s="1">
        <v>1.73058</v>
      </c>
      <c r="F152" s="1">
        <v>48</v>
      </c>
      <c r="G152" s="4">
        <v>2286</v>
      </c>
      <c r="H152" s="4">
        <v>2406.6550636203001</v>
      </c>
      <c r="I152" s="1">
        <v>1.8778900000000001</v>
      </c>
      <c r="J152" s="4">
        <v>2480.5883229900001</v>
      </c>
      <c r="K152" s="4">
        <v>14.794577540478</v>
      </c>
      <c r="L152" s="4">
        <v>2495.3829005305001</v>
      </c>
      <c r="M152" s="4">
        <v>1085.2573913081001</v>
      </c>
      <c r="N152" s="4">
        <v>9.8359873568400005</v>
      </c>
      <c r="O152" s="13" t="str">
        <f t="shared" si="7"/>
        <v>20</v>
      </c>
      <c r="P152" s="4"/>
      <c r="Q152" s="4">
        <v>79.001128214000005</v>
      </c>
      <c r="R152" s="4">
        <v>1738.0248207080001</v>
      </c>
      <c r="S152" s="4">
        <v>2054.0293335639999</v>
      </c>
      <c r="T152" s="1">
        <v>0</v>
      </c>
    </row>
    <row r="153" spans="1:20" ht="24.75" customHeight="1">
      <c r="A153" s="1" t="s">
        <v>315</v>
      </c>
      <c r="B153" s="1" t="s">
        <v>316</v>
      </c>
      <c r="C153" s="1" t="s">
        <v>317</v>
      </c>
      <c r="D153" s="1">
        <v>7</v>
      </c>
      <c r="E153" s="1">
        <v>1.59212</v>
      </c>
      <c r="F153" s="1">
        <v>48</v>
      </c>
      <c r="G153" s="4">
        <v>3539.36</v>
      </c>
      <c r="H153" s="4">
        <v>4050.2165485014002</v>
      </c>
      <c r="I153" s="1">
        <v>1.8778900000000001</v>
      </c>
      <c r="J153" s="4">
        <v>4174.6405738261001</v>
      </c>
      <c r="K153" s="4">
        <v>24.898143356028001</v>
      </c>
      <c r="L153" s="4">
        <v>4199.5387171821003</v>
      </c>
      <c r="M153" s="4">
        <v>2783.0937158841002</v>
      </c>
      <c r="N153" s="4">
        <v>6.4726276739589004</v>
      </c>
      <c r="O153" s="13" t="str">
        <f t="shared" si="7"/>
        <v>20</v>
      </c>
      <c r="P153" s="4"/>
      <c r="Q153" s="4">
        <v>51.987143761051001</v>
      </c>
      <c r="R153" s="4">
        <v>1143.7171627431001</v>
      </c>
      <c r="S153" s="4">
        <v>1351.6657377873</v>
      </c>
      <c r="T153" s="1">
        <v>15</v>
      </c>
    </row>
    <row r="154" spans="1:20" ht="24.75" customHeight="1">
      <c r="A154" s="1" t="s">
        <v>318</v>
      </c>
      <c r="B154" s="1" t="s">
        <v>316</v>
      </c>
      <c r="C154" s="1" t="s">
        <v>319</v>
      </c>
      <c r="D154" s="1">
        <v>7</v>
      </c>
      <c r="E154" s="1">
        <v>1.59212</v>
      </c>
      <c r="F154" s="1">
        <v>48</v>
      </c>
      <c r="G154" s="4">
        <v>4540.58</v>
      </c>
      <c r="H154" s="4">
        <v>5195.9484923247001</v>
      </c>
      <c r="I154" s="1">
        <v>1.8778900000000001</v>
      </c>
      <c r="J154" s="4">
        <v>5355.5697913473996</v>
      </c>
      <c r="K154" s="4">
        <v>31.941371253423</v>
      </c>
      <c r="L154" s="4">
        <v>5387.5111626008002</v>
      </c>
      <c r="M154" s="4">
        <v>3570.3798608983002</v>
      </c>
      <c r="N154" s="4">
        <v>16.598762237351998</v>
      </c>
      <c r="O154" s="13" t="str">
        <f t="shared" si="7"/>
        <v>25</v>
      </c>
      <c r="P154" s="4"/>
      <c r="Q154" s="4">
        <v>87.490389941293998</v>
      </c>
      <c r="R154" s="4">
        <v>2887.1828680627</v>
      </c>
      <c r="S154" s="4">
        <v>1312.3558491194001</v>
      </c>
      <c r="T154" s="1">
        <v>24</v>
      </c>
    </row>
    <row r="155" spans="1:20" ht="24.75" customHeight="1">
      <c r="A155" s="1"/>
      <c r="B155" s="1"/>
      <c r="C155" s="1"/>
      <c r="D155" s="1"/>
      <c r="E155" s="1"/>
      <c r="F155" s="1"/>
      <c r="G155" s="4"/>
      <c r="H155" s="4"/>
      <c r="I155" s="1"/>
      <c r="J155" s="4"/>
      <c r="K155" s="4"/>
      <c r="L155" s="4"/>
      <c r="M155" s="4"/>
      <c r="N155" s="4">
        <v>21.294247502282001</v>
      </c>
      <c r="O155" s="13" t="str">
        <f t="shared" si="7"/>
        <v>25</v>
      </c>
      <c r="P155" s="4"/>
      <c r="Q155" s="4">
        <v>112.23981588752</v>
      </c>
      <c r="R155" s="4">
        <v>3703.9139242881001</v>
      </c>
      <c r="S155" s="4">
        <v>1683.5972383128001</v>
      </c>
      <c r="T155" s="1">
        <v>26</v>
      </c>
    </row>
    <row r="156" spans="1:20" ht="24.75" customHeight="1">
      <c r="A156" s="1" t="s">
        <v>296</v>
      </c>
      <c r="B156" s="1" t="s">
        <v>297</v>
      </c>
      <c r="C156" s="1" t="s">
        <v>298</v>
      </c>
      <c r="D156" s="1">
        <v>7.69</v>
      </c>
      <c r="E156" s="1">
        <v>1.28447</v>
      </c>
      <c r="F156" s="1">
        <v>48</v>
      </c>
      <c r="G156" s="4">
        <v>129636.86</v>
      </c>
      <c r="H156" s="4">
        <v>183879.72313187999</v>
      </c>
      <c r="I156" s="1">
        <v>1.8778900000000001</v>
      </c>
      <c r="J156" s="4">
        <v>189528.57055860001</v>
      </c>
      <c r="K156" s="4">
        <v>1130.3750434031001</v>
      </c>
      <c r="L156" s="4">
        <v>190658.94560199999</v>
      </c>
      <c r="M156" s="4">
        <v>189527.57055860001</v>
      </c>
      <c r="N156" s="4"/>
      <c r="O156" s="13"/>
      <c r="P156" s="4">
        <f>SUM(Q146:Q155)</f>
        <v>435.11245165219702</v>
      </c>
      <c r="Q156" s="4"/>
      <c r="R156" s="4"/>
      <c r="S156" s="4"/>
      <c r="T156" s="1">
        <v>26</v>
      </c>
    </row>
    <row r="157" spans="1:20" ht="24.75" customHeight="1">
      <c r="A157" s="2"/>
      <c r="B157" s="2"/>
      <c r="C157" s="2"/>
      <c r="D157" s="2"/>
      <c r="E157" s="2"/>
      <c r="F157" s="2"/>
      <c r="G157" s="5">
        <v>338637.21</v>
      </c>
      <c r="H157" s="5">
        <v>468631.8124776</v>
      </c>
      <c r="I157" s="2"/>
      <c r="J157" s="5">
        <v>483722.91528894001</v>
      </c>
      <c r="K157" s="5">
        <v>2884.9914804574</v>
      </c>
      <c r="L157" s="5">
        <v>486607.9067694</v>
      </c>
      <c r="M157" s="5">
        <v>456832.59371271002</v>
      </c>
      <c r="N157" s="4">
        <v>1130.3750434031001</v>
      </c>
      <c r="O157" s="13" t="str">
        <f>LEFT(A156,2)</f>
        <v>30</v>
      </c>
      <c r="P157" s="4"/>
      <c r="Q157" s="4">
        <v>0</v>
      </c>
      <c r="R157" s="4">
        <v>190657.94560199999</v>
      </c>
      <c r="S157" s="4">
        <v>1</v>
      </c>
      <c r="T157" s="1">
        <v>15</v>
      </c>
    </row>
    <row r="158" spans="1:20" ht="24.75" customHeight="1">
      <c r="A158" s="18" t="s">
        <v>329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5">
        <v>2724.7569610478999</v>
      </c>
      <c r="O158" s="5"/>
      <c r="P158" s="5">
        <f>SUM(P143:P157)</f>
        <v>435.11245165219702</v>
      </c>
      <c r="Q158" s="5">
        <v>1995.8373265974999</v>
      </c>
      <c r="R158" s="5">
        <v>461553.18800035998</v>
      </c>
      <c r="S158" s="11">
        <v>25054.718769042</v>
      </c>
      <c r="T158" s="1">
        <v>15</v>
      </c>
    </row>
    <row r="159" spans="1:20" ht="24.75" customHeight="1">
      <c r="A159" s="1" t="s">
        <v>330</v>
      </c>
      <c r="B159" s="1" t="s">
        <v>331</v>
      </c>
      <c r="C159" s="1" t="s">
        <v>332</v>
      </c>
      <c r="D159" s="1">
        <v>6.98</v>
      </c>
      <c r="E159" s="1">
        <v>1.6371</v>
      </c>
      <c r="F159" s="1">
        <v>96</v>
      </c>
      <c r="G159" s="4">
        <v>455.44499999999999</v>
      </c>
      <c r="H159" s="4">
        <v>506.86235074217001</v>
      </c>
      <c r="I159" s="1">
        <v>1.8778900000000001</v>
      </c>
      <c r="J159" s="4">
        <v>522.43333397470997</v>
      </c>
      <c r="K159" s="4">
        <v>3.1158658603628</v>
      </c>
      <c r="L159" s="4">
        <v>525.54919983507</v>
      </c>
      <c r="M159" s="4">
        <v>157.81840297152999</v>
      </c>
      <c r="N159" s="4">
        <v>54.692632653026998</v>
      </c>
      <c r="O159" s="13" t="e">
        <f>LEFT(#REF!,2)</f>
        <v>#REF!</v>
      </c>
      <c r="P159" s="4"/>
      <c r="Q159" s="4">
        <v>0</v>
      </c>
      <c r="R159" s="4">
        <v>9223.9379837952001</v>
      </c>
      <c r="S159" s="4">
        <v>1</v>
      </c>
      <c r="T159" s="1">
        <v>0</v>
      </c>
    </row>
    <row r="160" spans="1:20" ht="24.75" customHeight="1">
      <c r="A160" s="1" t="s">
        <v>333</v>
      </c>
      <c r="B160" s="1" t="s">
        <v>331</v>
      </c>
      <c r="C160" s="1" t="s">
        <v>332</v>
      </c>
      <c r="D160" s="1">
        <v>6.98</v>
      </c>
      <c r="E160" s="1">
        <v>1.6371</v>
      </c>
      <c r="F160" s="1">
        <v>96</v>
      </c>
      <c r="G160" s="4">
        <v>455.44499999999999</v>
      </c>
      <c r="H160" s="4">
        <v>506.86235074217001</v>
      </c>
      <c r="I160" s="1">
        <v>1.8778900000000001</v>
      </c>
      <c r="J160" s="4">
        <v>522.43333397470997</v>
      </c>
      <c r="K160" s="4">
        <v>3.1158658603628</v>
      </c>
      <c r="L160" s="4">
        <v>525.54919983507</v>
      </c>
      <c r="M160" s="4">
        <v>157.81840297152999</v>
      </c>
      <c r="N160" s="4">
        <v>0.94125114531791998</v>
      </c>
      <c r="O160" s="13" t="str">
        <f>LEFT(A159,2)</f>
        <v>01</v>
      </c>
      <c r="P160" s="4"/>
      <c r="Q160" s="4">
        <v>5.4744708316153998</v>
      </c>
      <c r="R160" s="4">
        <v>164.23412494845999</v>
      </c>
      <c r="S160" s="4">
        <v>361.31507488660998</v>
      </c>
      <c r="T160" s="2"/>
    </row>
    <row r="161" spans="1:20" ht="24.75" customHeight="1">
      <c r="A161" s="1"/>
      <c r="B161" s="1"/>
      <c r="C161" s="1"/>
      <c r="D161" s="1"/>
      <c r="E161" s="1"/>
      <c r="F161" s="1"/>
      <c r="G161" s="4"/>
      <c r="H161" s="4"/>
      <c r="I161" s="1"/>
      <c r="J161" s="4"/>
      <c r="K161" s="4"/>
      <c r="L161" s="4"/>
      <c r="M161" s="4"/>
      <c r="N161" s="4">
        <v>0.94125114531791998</v>
      </c>
      <c r="O161" s="13" t="str">
        <f>LEFT(A160,2)</f>
        <v>01</v>
      </c>
      <c r="P161" s="4"/>
      <c r="Q161" s="4">
        <v>5.4744708316153998</v>
      </c>
      <c r="R161" s="4">
        <v>164.23412494845999</v>
      </c>
      <c r="S161" s="4">
        <v>361.31507488660998</v>
      </c>
      <c r="T161" s="20"/>
    </row>
    <row r="162" spans="1:20" ht="24.75" customHeight="1">
      <c r="A162" s="18" t="s">
        <v>334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5">
        <v>278.93034427571001</v>
      </c>
      <c r="O162" s="5"/>
      <c r="P162" s="5" t="e">
        <f>SUM(#REF!)</f>
        <v>#REF!</v>
      </c>
      <c r="Q162" s="5">
        <v>287.99165816862001</v>
      </c>
      <c r="R162" s="5">
        <v>47334.824164222002</v>
      </c>
      <c r="S162" s="11">
        <v>21783.173796245999</v>
      </c>
      <c r="T162" s="1">
        <v>88</v>
      </c>
    </row>
    <row r="163" spans="1:20" ht="24.75" customHeight="1">
      <c r="A163" s="1" t="s">
        <v>335</v>
      </c>
      <c r="B163" s="1" t="s">
        <v>221</v>
      </c>
      <c r="C163" s="1" t="s">
        <v>336</v>
      </c>
      <c r="D163" s="1">
        <v>6.49</v>
      </c>
      <c r="E163" s="1">
        <v>1.20997</v>
      </c>
      <c r="F163" s="1">
        <v>120</v>
      </c>
      <c r="G163" s="4">
        <v>58030.54</v>
      </c>
      <c r="H163" s="4">
        <v>107575.50540959</v>
      </c>
      <c r="I163" s="1">
        <v>1.8778900000000001</v>
      </c>
      <c r="J163" s="4">
        <v>110880.26140204001</v>
      </c>
      <c r="K163" s="4">
        <v>661.30546927820001</v>
      </c>
      <c r="L163" s="4">
        <v>111541.56687132</v>
      </c>
      <c r="M163" s="4">
        <v>110879.26140204001</v>
      </c>
      <c r="N163" s="19"/>
      <c r="O163" s="19"/>
      <c r="P163" s="19"/>
      <c r="Q163" s="19"/>
      <c r="R163" s="19"/>
      <c r="S163" s="19"/>
      <c r="T163" s="1">
        <v>68</v>
      </c>
    </row>
    <row r="164" spans="1:20" ht="24.75" customHeight="1">
      <c r="A164" s="2"/>
      <c r="B164" s="2"/>
      <c r="C164" s="2"/>
      <c r="D164" s="2"/>
      <c r="E164" s="2"/>
      <c r="F164" s="2"/>
      <c r="G164" s="5">
        <v>58030.54</v>
      </c>
      <c r="H164" s="5">
        <v>107575.50540959</v>
      </c>
      <c r="I164" s="2"/>
      <c r="J164" s="5">
        <v>110880.26140204001</v>
      </c>
      <c r="K164" s="5">
        <v>661.30546927820001</v>
      </c>
      <c r="L164" s="5">
        <v>111541.56687132</v>
      </c>
      <c r="M164" s="5">
        <v>110879.26140204001</v>
      </c>
      <c r="N164" s="4">
        <v>661.30546927820001</v>
      </c>
      <c r="O164" s="13" t="str">
        <f t="shared" ref="O164" si="8">LEFT(A163,2)</f>
        <v>01</v>
      </c>
      <c r="P164" s="4"/>
      <c r="Q164" s="4">
        <v>0</v>
      </c>
      <c r="R164" s="4">
        <v>111540.56687132</v>
      </c>
      <c r="S164" s="4">
        <v>1</v>
      </c>
      <c r="T164" s="1"/>
    </row>
    <row r="165" spans="1:20" ht="24.75" customHeight="1">
      <c r="G165"/>
      <c r="H165"/>
    </row>
    <row r="166" spans="1:20" ht="24.75" customHeight="1">
      <c r="G166"/>
      <c r="H166"/>
    </row>
    <row r="167" spans="1:20" ht="24.75" customHeight="1">
      <c r="G167"/>
      <c r="H167"/>
    </row>
    <row r="168" spans="1:20" ht="24.75" customHeight="1">
      <c r="G168"/>
      <c r="H168"/>
    </row>
    <row r="169" spans="1:20" ht="24.75" customHeight="1">
      <c r="G169"/>
      <c r="H169"/>
    </row>
    <row r="170" spans="1:20" ht="24.75" customHeight="1">
      <c r="G170"/>
      <c r="H170"/>
    </row>
    <row r="171" spans="1:20" ht="24.75" customHeight="1">
      <c r="G171"/>
      <c r="H171"/>
    </row>
    <row r="172" spans="1:20" ht="24.75" customHeight="1">
      <c r="G172"/>
      <c r="H172"/>
    </row>
    <row r="173" spans="1:20" ht="24.75" customHeight="1">
      <c r="G173"/>
      <c r="H173"/>
    </row>
    <row r="174" spans="1:20" ht="24.75" customHeight="1">
      <c r="G174"/>
      <c r="H174"/>
    </row>
    <row r="175" spans="1:20" ht="24.75" customHeight="1">
      <c r="G175"/>
      <c r="H175"/>
    </row>
    <row r="176" spans="1:20" ht="24.75" customHeight="1">
      <c r="G176"/>
      <c r="H176"/>
    </row>
    <row r="177" spans="7:8" ht="24.75" customHeight="1">
      <c r="G177"/>
      <c r="H177"/>
    </row>
    <row r="178" spans="7:8" ht="24.75" customHeight="1">
      <c r="G178"/>
      <c r="H178"/>
    </row>
    <row r="179" spans="7:8" ht="24.75" customHeight="1">
      <c r="G179"/>
      <c r="H179"/>
    </row>
    <row r="180" spans="7:8" ht="24.75" customHeight="1">
      <c r="G180"/>
      <c r="H180"/>
    </row>
    <row r="181" spans="7:8" ht="24.75" customHeight="1">
      <c r="G181"/>
      <c r="H181"/>
    </row>
    <row r="182" spans="7:8" ht="24.75" customHeight="1">
      <c r="G182"/>
      <c r="H182"/>
    </row>
    <row r="183" spans="7:8" ht="24.75" customHeight="1">
      <c r="G183"/>
      <c r="H183"/>
    </row>
    <row r="184" spans="7:8" ht="24.75" customHeight="1">
      <c r="G184"/>
      <c r="H184"/>
    </row>
    <row r="185" spans="7:8" ht="24.75" customHeight="1">
      <c r="G185"/>
      <c r="H185"/>
    </row>
    <row r="186" spans="7:8" ht="24.75" customHeight="1">
      <c r="G186"/>
      <c r="H186"/>
    </row>
    <row r="187" spans="7:8" ht="24.75" customHeight="1">
      <c r="G187"/>
      <c r="H187"/>
    </row>
    <row r="188" spans="7:8" ht="24.75" customHeight="1">
      <c r="G188"/>
      <c r="H188"/>
    </row>
    <row r="189" spans="7:8" ht="24.75" customHeight="1">
      <c r="G189"/>
      <c r="H189"/>
    </row>
    <row r="190" spans="7:8" ht="24.75" customHeight="1">
      <c r="G190"/>
      <c r="H190"/>
    </row>
    <row r="191" spans="7:8" ht="24.75" customHeight="1">
      <c r="G191"/>
      <c r="H191"/>
    </row>
    <row r="192" spans="7:8" ht="24.75" customHeight="1">
      <c r="G192"/>
      <c r="H192"/>
    </row>
    <row r="193" spans="7:8" ht="24.75" customHeight="1">
      <c r="G193"/>
      <c r="H193"/>
    </row>
    <row r="194" spans="7:8" ht="24.75" customHeight="1">
      <c r="G194"/>
      <c r="H194"/>
    </row>
    <row r="195" spans="7:8" ht="24.75" customHeight="1">
      <c r="G195"/>
      <c r="H195"/>
    </row>
    <row r="196" spans="7:8" ht="24.75" customHeight="1">
      <c r="G196"/>
      <c r="H196"/>
    </row>
    <row r="197" spans="7:8" ht="24.75" customHeight="1">
      <c r="G197"/>
      <c r="H197"/>
    </row>
    <row r="198" spans="7:8" ht="24.75" customHeight="1">
      <c r="G198"/>
      <c r="H198"/>
    </row>
    <row r="199" spans="7:8" ht="24.75" customHeight="1">
      <c r="G199"/>
      <c r="H199"/>
    </row>
    <row r="200" spans="7:8" ht="24.75" customHeight="1">
      <c r="G200"/>
      <c r="H200"/>
    </row>
    <row r="201" spans="7:8" ht="24.75" customHeight="1">
      <c r="G201"/>
      <c r="H201"/>
    </row>
    <row r="202" spans="7:8" ht="24.75" customHeight="1">
      <c r="G202"/>
      <c r="H202"/>
    </row>
    <row r="203" spans="7:8" ht="24.75" customHeight="1">
      <c r="G203"/>
      <c r="H203"/>
    </row>
    <row r="204" spans="7:8" ht="24.75" customHeight="1">
      <c r="G204"/>
      <c r="H204"/>
    </row>
    <row r="205" spans="7:8" ht="24.75" customHeight="1">
      <c r="G205"/>
      <c r="H205"/>
    </row>
    <row r="206" spans="7:8" ht="24.75" customHeight="1">
      <c r="G206"/>
      <c r="H206"/>
    </row>
    <row r="207" spans="7:8" ht="24.75" customHeight="1">
      <c r="G207"/>
      <c r="H207"/>
    </row>
    <row r="208" spans="7:8" ht="24.75" customHeight="1">
      <c r="G208"/>
      <c r="H208"/>
    </row>
    <row r="209" spans="7:8" ht="24.75" customHeight="1">
      <c r="G209"/>
      <c r="H209"/>
    </row>
    <row r="210" spans="7:8" ht="24.75" customHeight="1">
      <c r="G210"/>
      <c r="H210"/>
    </row>
    <row r="211" spans="7:8" ht="24.75" customHeight="1">
      <c r="G211"/>
      <c r="H211"/>
    </row>
    <row r="212" spans="7:8" ht="24.75" customHeight="1">
      <c r="G212"/>
      <c r="H212"/>
    </row>
    <row r="213" spans="7:8" ht="24.75" customHeight="1">
      <c r="G213"/>
      <c r="H213"/>
    </row>
    <row r="214" spans="7:8" ht="24.75" customHeight="1">
      <c r="G214"/>
      <c r="H214"/>
    </row>
    <row r="215" spans="7:8" ht="24.75" customHeight="1">
      <c r="G215"/>
      <c r="H215"/>
    </row>
    <row r="216" spans="7:8" ht="24.75" customHeight="1">
      <c r="G216"/>
      <c r="H216"/>
    </row>
    <row r="217" spans="7:8" ht="24.75" customHeight="1">
      <c r="G217"/>
      <c r="H217"/>
    </row>
    <row r="218" spans="7:8" ht="24.75" customHeight="1">
      <c r="G218"/>
      <c r="H218"/>
    </row>
    <row r="219" spans="7:8" ht="24.75" customHeight="1">
      <c r="G219"/>
      <c r="H219"/>
    </row>
    <row r="220" spans="7:8" ht="24.75" customHeight="1">
      <c r="G220"/>
      <c r="H220"/>
    </row>
    <row r="221" spans="7:8" ht="24.75" customHeight="1">
      <c r="G221"/>
      <c r="H221"/>
    </row>
    <row r="222" spans="7:8" ht="24.75" customHeight="1">
      <c r="G222"/>
      <c r="H222"/>
    </row>
    <row r="223" spans="7:8" ht="24.75" customHeight="1">
      <c r="G223"/>
      <c r="H223"/>
    </row>
    <row r="224" spans="7:8" ht="24.75" customHeight="1">
      <c r="G224"/>
      <c r="H224"/>
    </row>
    <row r="225" spans="7:8" ht="24.75" customHeight="1">
      <c r="G225"/>
      <c r="H225"/>
    </row>
    <row r="226" spans="7:8" ht="24.75" customHeight="1">
      <c r="G226"/>
      <c r="H226"/>
    </row>
    <row r="227" spans="7:8" ht="24.75" customHeight="1">
      <c r="G227"/>
      <c r="H227"/>
    </row>
    <row r="228" spans="7:8" ht="24.75" customHeight="1">
      <c r="G228"/>
      <c r="H228"/>
    </row>
    <row r="229" spans="7:8" ht="24.75" customHeight="1">
      <c r="G229"/>
      <c r="H229"/>
    </row>
    <row r="230" spans="7:8" ht="24.75" customHeight="1">
      <c r="G230"/>
      <c r="H230"/>
    </row>
    <row r="231" spans="7:8" ht="24.75" customHeight="1">
      <c r="G231"/>
      <c r="H231"/>
    </row>
    <row r="232" spans="7:8" ht="24.75" customHeight="1">
      <c r="G232"/>
      <c r="H232"/>
    </row>
    <row r="233" spans="7:8" ht="24.75" customHeight="1">
      <c r="G233"/>
      <c r="H233"/>
    </row>
    <row r="234" spans="7:8" ht="24.75" customHeight="1">
      <c r="G234"/>
      <c r="H234"/>
    </row>
    <row r="235" spans="7:8" ht="24.75" customHeight="1">
      <c r="G235"/>
      <c r="H235"/>
    </row>
    <row r="236" spans="7:8" ht="24.75" customHeight="1">
      <c r="G236"/>
      <c r="H236"/>
    </row>
    <row r="237" spans="7:8" ht="24.75" customHeight="1">
      <c r="G237"/>
      <c r="H237"/>
    </row>
    <row r="238" spans="7:8" ht="24.75" customHeight="1">
      <c r="G238"/>
      <c r="H238"/>
    </row>
    <row r="239" spans="7:8" ht="24.75" customHeight="1">
      <c r="G239"/>
      <c r="H239"/>
    </row>
    <row r="240" spans="7:8" ht="24.75" customHeight="1">
      <c r="G240"/>
      <c r="H240"/>
    </row>
    <row r="241" spans="7:8" ht="24.75" customHeight="1">
      <c r="G241"/>
      <c r="H241"/>
    </row>
    <row r="242" spans="7:8" ht="24.75" customHeight="1">
      <c r="G242"/>
      <c r="H242"/>
    </row>
    <row r="243" spans="7:8" ht="24.75" customHeight="1">
      <c r="G243"/>
      <c r="H243"/>
    </row>
    <row r="244" spans="7:8" ht="24.75" customHeight="1">
      <c r="G244"/>
      <c r="H244"/>
    </row>
    <row r="245" spans="7:8" ht="24.75" customHeight="1">
      <c r="G245"/>
      <c r="H245"/>
    </row>
    <row r="246" spans="7:8" ht="24.75" customHeight="1">
      <c r="G246"/>
      <c r="H246"/>
    </row>
    <row r="247" spans="7:8" ht="24.75" customHeight="1">
      <c r="G247"/>
      <c r="H247"/>
    </row>
    <row r="248" spans="7:8" ht="24.75" customHeight="1">
      <c r="G248"/>
      <c r="H248"/>
    </row>
    <row r="249" spans="7:8" ht="24.75" customHeight="1">
      <c r="G249"/>
      <c r="H249"/>
    </row>
    <row r="250" spans="7:8" ht="24.75" customHeight="1">
      <c r="G250"/>
      <c r="H250"/>
    </row>
    <row r="251" spans="7:8" ht="24.75" customHeight="1">
      <c r="G251"/>
      <c r="H251"/>
    </row>
    <row r="252" spans="7:8" ht="24.75" customHeight="1">
      <c r="G252"/>
      <c r="H252"/>
    </row>
    <row r="253" spans="7:8" ht="24.75" customHeight="1">
      <c r="G253"/>
      <c r="H253"/>
    </row>
    <row r="254" spans="7:8" ht="24.75" customHeight="1">
      <c r="G254"/>
      <c r="H254"/>
    </row>
    <row r="255" spans="7:8" ht="24.75" customHeight="1">
      <c r="G255"/>
      <c r="H255"/>
    </row>
    <row r="256" spans="7:8" ht="24.75" customHeight="1">
      <c r="G256"/>
      <c r="H256"/>
    </row>
    <row r="257" spans="7:8" ht="24.75" customHeight="1">
      <c r="G257"/>
      <c r="H257"/>
    </row>
    <row r="258" spans="7:8" ht="24.75" customHeight="1">
      <c r="G258"/>
      <c r="H258"/>
    </row>
    <row r="259" spans="7:8" ht="24.75" customHeight="1">
      <c r="G259"/>
      <c r="H259"/>
    </row>
    <row r="260" spans="7:8" ht="24.75" customHeight="1">
      <c r="G260"/>
      <c r="H260"/>
    </row>
    <row r="261" spans="7:8" ht="24.75" customHeight="1">
      <c r="G261"/>
      <c r="H261"/>
    </row>
    <row r="262" spans="7:8" ht="24.75" customHeight="1">
      <c r="G262"/>
      <c r="H262"/>
    </row>
    <row r="263" spans="7:8" ht="24.75" customHeight="1">
      <c r="G263"/>
      <c r="H263"/>
    </row>
    <row r="264" spans="7:8" ht="24.75" customHeight="1">
      <c r="G264"/>
      <c r="H264"/>
    </row>
    <row r="265" spans="7:8" ht="24.75" customHeight="1">
      <c r="G265"/>
      <c r="H265"/>
    </row>
    <row r="266" spans="7:8" ht="24.75" customHeight="1">
      <c r="G266"/>
      <c r="H266"/>
    </row>
    <row r="267" spans="7:8" ht="24.75" customHeight="1">
      <c r="G267"/>
      <c r="H267"/>
    </row>
    <row r="268" spans="7:8" ht="24.75" customHeight="1">
      <c r="G268"/>
      <c r="H268"/>
    </row>
    <row r="269" spans="7:8" ht="24.75" customHeight="1">
      <c r="G269"/>
      <c r="H269"/>
    </row>
    <row r="270" spans="7:8" ht="24.75" customHeight="1">
      <c r="G270"/>
      <c r="H270"/>
    </row>
    <row r="271" spans="7:8" ht="24.75" customHeight="1">
      <c r="G271"/>
      <c r="H271"/>
    </row>
    <row r="272" spans="7:8" ht="24.75" customHeight="1">
      <c r="G272"/>
      <c r="H272"/>
    </row>
    <row r="273" spans="7:8" ht="24.75" customHeight="1">
      <c r="G273"/>
      <c r="H273"/>
    </row>
    <row r="274" spans="7:8" ht="24.75" customHeight="1">
      <c r="G274"/>
      <c r="H274"/>
    </row>
    <row r="275" spans="7:8" ht="24.75" customHeight="1">
      <c r="G275"/>
      <c r="H275"/>
    </row>
    <row r="276" spans="7:8" ht="24.75" customHeight="1">
      <c r="G276"/>
      <c r="H276"/>
    </row>
    <row r="277" spans="7:8" ht="24.75" customHeight="1">
      <c r="G277"/>
      <c r="H277"/>
    </row>
    <row r="278" spans="7:8" ht="24.75" customHeight="1">
      <c r="G278"/>
      <c r="H278"/>
    </row>
    <row r="279" spans="7:8" ht="24.75" customHeight="1">
      <c r="G279"/>
      <c r="H279"/>
    </row>
    <row r="280" spans="7:8" ht="24.75" customHeight="1">
      <c r="G280"/>
      <c r="H280"/>
    </row>
    <row r="281" spans="7:8" ht="24.75" customHeight="1">
      <c r="G281"/>
      <c r="H281"/>
    </row>
    <row r="282" spans="7:8" ht="24.75" customHeight="1">
      <c r="G282"/>
      <c r="H282"/>
    </row>
    <row r="283" spans="7:8" ht="24.75" customHeight="1">
      <c r="G283"/>
      <c r="H283"/>
    </row>
    <row r="284" spans="7:8" ht="24.75" customHeight="1">
      <c r="G284"/>
      <c r="H284"/>
    </row>
    <row r="285" spans="7:8" ht="24.75" customHeight="1">
      <c r="G285"/>
      <c r="H285"/>
    </row>
    <row r="286" spans="7:8" ht="24.75" customHeight="1">
      <c r="G286"/>
      <c r="H286"/>
    </row>
    <row r="287" spans="7:8" ht="24.75" customHeight="1">
      <c r="G287"/>
      <c r="H287"/>
    </row>
    <row r="288" spans="7:8" ht="24.75" customHeight="1">
      <c r="G288"/>
      <c r="H288"/>
    </row>
    <row r="289" spans="7:8" ht="24.75" customHeight="1">
      <c r="G289"/>
      <c r="H289"/>
    </row>
    <row r="290" spans="7:8" ht="24.75" customHeight="1">
      <c r="G290"/>
      <c r="H290"/>
    </row>
    <row r="291" spans="7:8" ht="24.75" customHeight="1">
      <c r="G291"/>
      <c r="H291"/>
    </row>
    <row r="292" spans="7:8" ht="24.75" customHeight="1">
      <c r="G292"/>
      <c r="H292"/>
    </row>
    <row r="293" spans="7:8" ht="24.75" customHeight="1">
      <c r="G293"/>
      <c r="H293"/>
    </row>
    <row r="294" spans="7:8" ht="24.75" customHeight="1">
      <c r="G294"/>
      <c r="H294"/>
    </row>
    <row r="295" spans="7:8" ht="24.75" customHeight="1">
      <c r="G295"/>
      <c r="H295"/>
    </row>
    <row r="296" spans="7:8" ht="24.75" customHeight="1">
      <c r="G296"/>
      <c r="H296"/>
    </row>
    <row r="297" spans="7:8" ht="24.75" customHeight="1">
      <c r="G297"/>
      <c r="H297"/>
    </row>
    <row r="298" spans="7:8" ht="24.75" customHeight="1">
      <c r="G298"/>
      <c r="H298"/>
    </row>
    <row r="299" spans="7:8" ht="24.75" customHeight="1">
      <c r="G299"/>
      <c r="H299"/>
    </row>
    <row r="300" spans="7:8" ht="24.75" customHeight="1">
      <c r="G300"/>
      <c r="H300"/>
    </row>
    <row r="301" spans="7:8" ht="24.75" customHeight="1">
      <c r="G301"/>
      <c r="H301"/>
    </row>
    <row r="302" spans="7:8" ht="24.75" customHeight="1">
      <c r="G302"/>
      <c r="H302"/>
    </row>
    <row r="303" spans="7:8" ht="24.75" customHeight="1">
      <c r="G303"/>
      <c r="H303"/>
    </row>
    <row r="304" spans="7:8" ht="24.75" customHeight="1">
      <c r="G304"/>
      <c r="H304"/>
    </row>
    <row r="305" spans="7:8" ht="24.75" customHeight="1">
      <c r="G305"/>
      <c r="H305"/>
    </row>
    <row r="306" spans="7:8" ht="24.75" customHeight="1">
      <c r="G306"/>
      <c r="H306"/>
    </row>
    <row r="307" spans="7:8" ht="24.75" customHeight="1">
      <c r="G307"/>
      <c r="H307"/>
    </row>
    <row r="308" spans="7:8" ht="24.75" customHeight="1">
      <c r="G308"/>
      <c r="H308"/>
    </row>
    <row r="309" spans="7:8" ht="24.75" customHeight="1">
      <c r="G309"/>
      <c r="H309"/>
    </row>
    <row r="310" spans="7:8" ht="24.75" customHeight="1">
      <c r="G310"/>
      <c r="H310"/>
    </row>
    <row r="311" spans="7:8" ht="24.75" customHeight="1">
      <c r="G311"/>
      <c r="H311"/>
    </row>
    <row r="312" spans="7:8" ht="24.75" customHeight="1">
      <c r="G312"/>
      <c r="H312"/>
    </row>
    <row r="313" spans="7:8" ht="24.75" customHeight="1">
      <c r="G313"/>
      <c r="H313"/>
    </row>
    <row r="314" spans="7:8" ht="24.75" customHeight="1">
      <c r="G314"/>
      <c r="H314"/>
    </row>
    <row r="315" spans="7:8" ht="24.75" customHeight="1">
      <c r="G315"/>
      <c r="H315"/>
    </row>
    <row r="316" spans="7:8" ht="24.75" customHeight="1">
      <c r="G316"/>
      <c r="H316"/>
    </row>
    <row r="317" spans="7:8" ht="24.75" customHeight="1">
      <c r="G317"/>
      <c r="H317"/>
    </row>
    <row r="318" spans="7:8" ht="24.75" customHeight="1">
      <c r="G318"/>
      <c r="H318"/>
    </row>
    <row r="319" spans="7:8" ht="24.75" customHeight="1">
      <c r="G319"/>
      <c r="H319"/>
    </row>
    <row r="320" spans="7:8" ht="24.75" customHeight="1">
      <c r="G320"/>
      <c r="H320"/>
    </row>
    <row r="321" spans="7:8" ht="24.75" customHeight="1">
      <c r="G321"/>
      <c r="H321"/>
    </row>
    <row r="322" spans="7:8" ht="24.75" customHeight="1">
      <c r="G322"/>
      <c r="H322"/>
    </row>
    <row r="323" spans="7:8" ht="24.75" customHeight="1">
      <c r="G323"/>
      <c r="H323"/>
    </row>
    <row r="324" spans="7:8" ht="24.75" customHeight="1">
      <c r="G324"/>
      <c r="H324"/>
    </row>
    <row r="325" spans="7:8" ht="24.75" customHeight="1">
      <c r="G325"/>
      <c r="H325"/>
    </row>
    <row r="326" spans="7:8" ht="24.75" customHeight="1">
      <c r="G326"/>
      <c r="H326"/>
    </row>
    <row r="327" spans="7:8" ht="24.75" customHeight="1">
      <c r="G327"/>
      <c r="H327"/>
    </row>
    <row r="328" spans="7:8" ht="24.75" customHeight="1">
      <c r="G328"/>
      <c r="H328"/>
    </row>
    <row r="329" spans="7:8" ht="24.75" customHeight="1">
      <c r="G329"/>
      <c r="H329"/>
    </row>
    <row r="330" spans="7:8" ht="24.75" customHeight="1">
      <c r="G330"/>
      <c r="H330"/>
    </row>
    <row r="331" spans="7:8" ht="24.75" customHeight="1">
      <c r="G331"/>
      <c r="H331"/>
    </row>
    <row r="332" spans="7:8" ht="24.75" customHeight="1">
      <c r="G332"/>
      <c r="H332"/>
    </row>
    <row r="333" spans="7:8" ht="24.75" customHeight="1">
      <c r="G333"/>
      <c r="H333"/>
    </row>
    <row r="334" spans="7:8" ht="24.75" customHeight="1">
      <c r="G334"/>
      <c r="H334"/>
    </row>
    <row r="335" spans="7:8" ht="24.75" customHeight="1">
      <c r="G335"/>
      <c r="H335"/>
    </row>
    <row r="336" spans="7:8" ht="24.75" customHeight="1">
      <c r="G336"/>
      <c r="H336"/>
    </row>
    <row r="337" spans="7:8" ht="24.75" customHeight="1">
      <c r="G337"/>
      <c r="H337"/>
    </row>
    <row r="338" spans="7:8" ht="24.75" customHeight="1">
      <c r="G338"/>
      <c r="H338"/>
    </row>
    <row r="339" spans="7:8" ht="24.75" customHeight="1">
      <c r="G339"/>
      <c r="H339"/>
    </row>
    <row r="340" spans="7:8" ht="24.75" customHeight="1">
      <c r="G340"/>
      <c r="H340"/>
    </row>
    <row r="341" spans="7:8" ht="24.75" customHeight="1">
      <c r="G341"/>
      <c r="H341"/>
    </row>
    <row r="342" spans="7:8" ht="24.75" customHeight="1">
      <c r="G342"/>
      <c r="H342"/>
    </row>
    <row r="343" spans="7:8" ht="24.75" customHeight="1">
      <c r="G343"/>
      <c r="H343"/>
    </row>
    <row r="344" spans="7:8" ht="24.75" customHeight="1">
      <c r="G344"/>
      <c r="H344"/>
    </row>
    <row r="345" spans="7:8" ht="24.75" customHeight="1">
      <c r="G345"/>
      <c r="H345"/>
    </row>
    <row r="346" spans="7:8" ht="24.75" customHeight="1">
      <c r="G346"/>
      <c r="H346"/>
    </row>
    <row r="347" spans="7:8" ht="24.75" customHeight="1">
      <c r="G347"/>
      <c r="H347"/>
    </row>
    <row r="348" spans="7:8" ht="24.75" customHeight="1">
      <c r="G348"/>
      <c r="H348"/>
    </row>
    <row r="349" spans="7:8" ht="24.75" customHeight="1">
      <c r="G349"/>
      <c r="H349"/>
    </row>
    <row r="350" spans="7:8" ht="24.75" customHeight="1">
      <c r="G350"/>
      <c r="H350"/>
    </row>
    <row r="351" spans="7:8" ht="24.75" customHeight="1">
      <c r="G351"/>
      <c r="H351"/>
    </row>
    <row r="352" spans="7:8" ht="24.75" customHeight="1">
      <c r="G352"/>
      <c r="H352"/>
    </row>
    <row r="353" spans="7:8" ht="24.75" customHeight="1">
      <c r="G353"/>
      <c r="H353"/>
    </row>
    <row r="354" spans="7:8" ht="24.75" customHeight="1">
      <c r="G354"/>
      <c r="H354"/>
    </row>
    <row r="355" spans="7:8" ht="24.75" customHeight="1">
      <c r="G355"/>
      <c r="H355"/>
    </row>
    <row r="356" spans="7:8" ht="24.75" customHeight="1">
      <c r="G356"/>
      <c r="H356"/>
    </row>
    <row r="357" spans="7:8" ht="24.75" customHeight="1">
      <c r="G357"/>
      <c r="H357"/>
    </row>
    <row r="358" spans="7:8" ht="24.75" customHeight="1">
      <c r="G358"/>
      <c r="H358"/>
    </row>
    <row r="359" spans="7:8" ht="24.75" customHeight="1">
      <c r="G359"/>
      <c r="H359"/>
    </row>
    <row r="360" spans="7:8" ht="24.75" customHeight="1">
      <c r="G360"/>
      <c r="H360"/>
    </row>
    <row r="361" spans="7:8" ht="24.75" customHeight="1">
      <c r="G361"/>
      <c r="H361"/>
    </row>
    <row r="362" spans="7:8" ht="24.75" customHeight="1">
      <c r="G362"/>
      <c r="H362"/>
    </row>
    <row r="363" spans="7:8" ht="24.75" customHeight="1">
      <c r="G363"/>
      <c r="H363"/>
    </row>
    <row r="364" spans="7:8" ht="24.75" customHeight="1">
      <c r="G364"/>
      <c r="H364"/>
    </row>
    <row r="365" spans="7:8" ht="24.75" customHeight="1">
      <c r="G365"/>
      <c r="H365"/>
    </row>
    <row r="366" spans="7:8" ht="24.75" customHeight="1">
      <c r="G366"/>
      <c r="H366"/>
    </row>
    <row r="367" spans="7:8" ht="24.75" customHeight="1">
      <c r="G367"/>
      <c r="H367"/>
    </row>
    <row r="368" spans="7:8" ht="24.75" customHeight="1">
      <c r="G368"/>
      <c r="H368"/>
    </row>
    <row r="369" spans="7:8" ht="24.75" customHeight="1">
      <c r="G369"/>
      <c r="H369"/>
    </row>
    <row r="370" spans="7:8" ht="24.75" customHeight="1">
      <c r="G370"/>
      <c r="H370"/>
    </row>
    <row r="371" spans="7:8" ht="24.75" customHeight="1">
      <c r="G371"/>
      <c r="H371"/>
    </row>
    <row r="372" spans="7:8" ht="24.75" customHeight="1">
      <c r="G372"/>
      <c r="H372"/>
    </row>
    <row r="373" spans="7:8" ht="24.75" customHeight="1">
      <c r="G373"/>
      <c r="H373"/>
    </row>
    <row r="374" spans="7:8" ht="24.75" customHeight="1">
      <c r="G374"/>
      <c r="H374"/>
    </row>
    <row r="375" spans="7:8" ht="24.75" customHeight="1">
      <c r="G375"/>
      <c r="H375"/>
    </row>
    <row r="376" spans="7:8" ht="24.75" customHeight="1">
      <c r="G376"/>
      <c r="H376"/>
    </row>
    <row r="377" spans="7:8" ht="24.75" customHeight="1">
      <c r="G377"/>
      <c r="H377"/>
    </row>
    <row r="378" spans="7:8" ht="24.75" customHeight="1">
      <c r="G378"/>
      <c r="H378"/>
    </row>
    <row r="379" spans="7:8" ht="24.75" customHeight="1">
      <c r="G379"/>
      <c r="H379"/>
    </row>
    <row r="380" spans="7:8" ht="24.75" customHeight="1">
      <c r="G380"/>
      <c r="H380"/>
    </row>
    <row r="381" spans="7:8" ht="24.75" customHeight="1">
      <c r="G381"/>
      <c r="H381"/>
    </row>
    <row r="382" spans="7:8" ht="24.75" customHeight="1">
      <c r="G382"/>
      <c r="H382"/>
    </row>
    <row r="383" spans="7:8" ht="24.75" customHeight="1">
      <c r="G383"/>
      <c r="H383"/>
    </row>
    <row r="384" spans="7:8" ht="24.75" customHeight="1">
      <c r="G384"/>
      <c r="H384"/>
    </row>
    <row r="385" spans="7:8" ht="24.75" customHeight="1">
      <c r="G385"/>
      <c r="H385"/>
    </row>
    <row r="386" spans="7:8" ht="24.75" customHeight="1">
      <c r="G386"/>
      <c r="H386"/>
    </row>
    <row r="387" spans="7:8" ht="24.75" customHeight="1">
      <c r="G387"/>
      <c r="H387"/>
    </row>
    <row r="388" spans="7:8" ht="24.75" customHeight="1">
      <c r="G388"/>
      <c r="H388"/>
    </row>
    <row r="389" spans="7:8" ht="24.75" customHeight="1">
      <c r="G389"/>
      <c r="H389"/>
    </row>
    <row r="390" spans="7:8" ht="24.75" customHeight="1">
      <c r="G390"/>
      <c r="H390"/>
    </row>
    <row r="391" spans="7:8" ht="24.75" customHeight="1">
      <c r="G391"/>
      <c r="H391"/>
    </row>
    <row r="392" spans="7:8" ht="24.75" customHeight="1">
      <c r="G392"/>
      <c r="H392"/>
    </row>
    <row r="393" spans="7:8" ht="24.75" customHeight="1">
      <c r="G393"/>
      <c r="H393"/>
    </row>
    <row r="394" spans="7:8" ht="24.75" customHeight="1">
      <c r="G394"/>
      <c r="H394"/>
    </row>
    <row r="395" spans="7:8" ht="24.75" customHeight="1">
      <c r="G395"/>
      <c r="H395"/>
    </row>
    <row r="396" spans="7:8" ht="24.75" customHeight="1">
      <c r="G396"/>
      <c r="H396"/>
    </row>
    <row r="397" spans="7:8" ht="24.75" customHeight="1">
      <c r="G397"/>
      <c r="H397"/>
    </row>
    <row r="398" spans="7:8" ht="24.75" customHeight="1">
      <c r="G398"/>
      <c r="H398"/>
    </row>
    <row r="399" spans="7:8" ht="24.75" customHeight="1">
      <c r="G399"/>
      <c r="H399"/>
    </row>
    <row r="400" spans="7:8" ht="24.75" customHeight="1">
      <c r="G400"/>
      <c r="H400"/>
    </row>
    <row r="401" spans="7:8" ht="24.75" customHeight="1">
      <c r="G401"/>
      <c r="H401"/>
    </row>
    <row r="402" spans="7:8" ht="24.75" customHeight="1">
      <c r="G402"/>
      <c r="H402"/>
    </row>
    <row r="403" spans="7:8" ht="24.75" customHeight="1">
      <c r="G403"/>
      <c r="H403"/>
    </row>
    <row r="404" spans="7:8" ht="24.75" customHeight="1">
      <c r="G404"/>
      <c r="H404"/>
    </row>
    <row r="405" spans="7:8" ht="24.75" customHeight="1">
      <c r="G405"/>
      <c r="H405"/>
    </row>
    <row r="406" spans="7:8" ht="24.75" customHeight="1">
      <c r="G406"/>
      <c r="H406"/>
    </row>
    <row r="407" spans="7:8" ht="24.75" customHeight="1">
      <c r="G407"/>
      <c r="H407"/>
    </row>
    <row r="408" spans="7:8" ht="24.75" customHeight="1">
      <c r="G408"/>
      <c r="H408"/>
    </row>
    <row r="409" spans="7:8" ht="24.75" customHeight="1">
      <c r="G409"/>
      <c r="H409"/>
    </row>
    <row r="410" spans="7:8" ht="24.75" customHeight="1">
      <c r="G410"/>
      <c r="H410"/>
    </row>
    <row r="411" spans="7:8" ht="24.75" customHeight="1">
      <c r="G411"/>
      <c r="H411"/>
    </row>
    <row r="412" spans="7:8" ht="24.75" customHeight="1">
      <c r="G412"/>
      <c r="H412"/>
    </row>
    <row r="413" spans="7:8" ht="24.75" customHeight="1">
      <c r="G413"/>
      <c r="H413"/>
    </row>
    <row r="414" spans="7:8" ht="24.75" customHeight="1">
      <c r="G414"/>
      <c r="H414"/>
    </row>
    <row r="415" spans="7:8" ht="24.75" customHeight="1">
      <c r="G415"/>
      <c r="H415"/>
    </row>
    <row r="416" spans="7:8" ht="24.75" customHeight="1">
      <c r="G416"/>
      <c r="H416"/>
    </row>
    <row r="417" spans="7:8" ht="24.75" customHeight="1">
      <c r="G417"/>
      <c r="H417"/>
    </row>
    <row r="418" spans="7:8" ht="24.75" customHeight="1">
      <c r="G418"/>
      <c r="H418"/>
    </row>
    <row r="419" spans="7:8" ht="24.75" customHeight="1">
      <c r="G419"/>
      <c r="H419"/>
    </row>
    <row r="420" spans="7:8" ht="24.75" customHeight="1">
      <c r="G420"/>
      <c r="H420"/>
    </row>
    <row r="421" spans="7:8" ht="24.75" customHeight="1">
      <c r="G421"/>
      <c r="H421"/>
    </row>
    <row r="422" spans="7:8" ht="24.75" customHeight="1">
      <c r="G422"/>
      <c r="H422"/>
    </row>
    <row r="423" spans="7:8" ht="24.75" customHeight="1">
      <c r="G423"/>
      <c r="H423"/>
    </row>
    <row r="424" spans="7:8" ht="24.75" customHeight="1">
      <c r="G424"/>
      <c r="H424"/>
    </row>
    <row r="425" spans="7:8" ht="24.75" customHeight="1">
      <c r="G425"/>
      <c r="H425"/>
    </row>
    <row r="426" spans="7:8" ht="24.75" customHeight="1">
      <c r="G426"/>
      <c r="H426"/>
    </row>
    <row r="427" spans="7:8" ht="24.75" customHeight="1">
      <c r="G427"/>
      <c r="H427"/>
    </row>
    <row r="428" spans="7:8" ht="24.75" customHeight="1">
      <c r="G428"/>
      <c r="H428"/>
    </row>
    <row r="429" spans="7:8" ht="24.75" customHeight="1">
      <c r="G429"/>
      <c r="H429"/>
    </row>
    <row r="430" spans="7:8" ht="24.75" customHeight="1">
      <c r="G430"/>
      <c r="H430"/>
    </row>
    <row r="431" spans="7:8" ht="24.75" customHeight="1">
      <c r="G431"/>
      <c r="H431"/>
    </row>
    <row r="432" spans="7:8" ht="24.75" customHeight="1">
      <c r="G432"/>
      <c r="H432"/>
    </row>
    <row r="433" spans="7:8" ht="24.75" customHeight="1">
      <c r="G433"/>
      <c r="H433"/>
    </row>
    <row r="434" spans="7:8" ht="24.75" customHeight="1">
      <c r="G434"/>
      <c r="H434"/>
    </row>
    <row r="435" spans="7:8" ht="24.75" customHeight="1">
      <c r="G435"/>
      <c r="H435"/>
    </row>
    <row r="436" spans="7:8" ht="24.75" customHeight="1">
      <c r="G436"/>
      <c r="H436"/>
    </row>
    <row r="437" spans="7:8" ht="24.75" customHeight="1">
      <c r="G437"/>
      <c r="H437"/>
    </row>
    <row r="438" spans="7:8" ht="24.75" customHeight="1">
      <c r="G438"/>
      <c r="H438"/>
    </row>
    <row r="439" spans="7:8" ht="24.75" customHeight="1">
      <c r="G439"/>
      <c r="H439"/>
    </row>
    <row r="440" spans="7:8" ht="24.75" customHeight="1">
      <c r="G440"/>
      <c r="H440"/>
    </row>
    <row r="441" spans="7:8" ht="24.75" customHeight="1">
      <c r="G441"/>
      <c r="H441"/>
    </row>
    <row r="442" spans="7:8" ht="24.75" customHeight="1">
      <c r="G442"/>
      <c r="H442"/>
    </row>
    <row r="443" spans="7:8" ht="24.75" customHeight="1">
      <c r="G443"/>
      <c r="H443"/>
    </row>
    <row r="444" spans="7:8" ht="24.75" customHeight="1">
      <c r="G444"/>
      <c r="H444"/>
    </row>
    <row r="445" spans="7:8" ht="24.75" customHeight="1">
      <c r="G445"/>
      <c r="H445"/>
    </row>
    <row r="446" spans="7:8" ht="24.75" customHeight="1">
      <c r="G446"/>
      <c r="H446"/>
    </row>
    <row r="447" spans="7:8" ht="24.75" customHeight="1">
      <c r="G447"/>
      <c r="H447"/>
    </row>
    <row r="448" spans="7:8" ht="24.75" customHeight="1">
      <c r="G448"/>
      <c r="H448"/>
    </row>
    <row r="449" spans="7:8" ht="24.75" customHeight="1">
      <c r="G449"/>
      <c r="H449"/>
    </row>
    <row r="450" spans="7:8" ht="24.75" customHeight="1">
      <c r="G450"/>
      <c r="H450"/>
    </row>
    <row r="451" spans="7:8" ht="24.75" customHeight="1">
      <c r="G451"/>
      <c r="H451"/>
    </row>
    <row r="452" spans="7:8" ht="24.75" customHeight="1">
      <c r="G452"/>
      <c r="H452"/>
    </row>
    <row r="453" spans="7:8" ht="24.75" customHeight="1">
      <c r="G453"/>
      <c r="H453"/>
    </row>
    <row r="454" spans="7:8" ht="24.75" customHeight="1">
      <c r="G454"/>
      <c r="H454"/>
    </row>
    <row r="455" spans="7:8" ht="24.75" customHeight="1">
      <c r="G455"/>
      <c r="H455"/>
    </row>
    <row r="456" spans="7:8" ht="24.75" customHeight="1">
      <c r="G456"/>
      <c r="H456"/>
    </row>
    <row r="457" spans="7:8" ht="24.75" customHeight="1">
      <c r="G457"/>
      <c r="H457"/>
    </row>
    <row r="458" spans="7:8" ht="24.75" customHeight="1">
      <c r="G458"/>
      <c r="H458"/>
    </row>
    <row r="459" spans="7:8" ht="24.75" customHeight="1">
      <c r="G459"/>
      <c r="H459"/>
    </row>
    <row r="460" spans="7:8" ht="24.75" customHeight="1">
      <c r="G460"/>
      <c r="H460"/>
    </row>
    <row r="461" spans="7:8" ht="24.75" customHeight="1">
      <c r="G461"/>
      <c r="H461"/>
    </row>
    <row r="462" spans="7:8" ht="24.75" customHeight="1">
      <c r="G462"/>
      <c r="H462"/>
    </row>
    <row r="463" spans="7:8" ht="24.75" customHeight="1">
      <c r="G463"/>
      <c r="H463"/>
    </row>
    <row r="464" spans="7:8" ht="24.75" customHeight="1">
      <c r="G464"/>
      <c r="H464"/>
    </row>
    <row r="465" spans="7:8" ht="24.75" customHeight="1">
      <c r="G465"/>
      <c r="H465"/>
    </row>
    <row r="466" spans="7:8" ht="24.75" customHeight="1">
      <c r="G466"/>
      <c r="H466"/>
    </row>
    <row r="467" spans="7:8" ht="24.75" customHeight="1">
      <c r="G467"/>
      <c r="H467"/>
    </row>
    <row r="468" spans="7:8" ht="24.75" customHeight="1">
      <c r="G468"/>
      <c r="H468"/>
    </row>
    <row r="469" spans="7:8" ht="24.75" customHeight="1">
      <c r="G469"/>
      <c r="H469"/>
    </row>
    <row r="470" spans="7:8" ht="24.75" customHeight="1">
      <c r="G470"/>
      <c r="H470"/>
    </row>
    <row r="471" spans="7:8" ht="24.75" customHeight="1">
      <c r="G471"/>
      <c r="H471"/>
    </row>
    <row r="472" spans="7:8" ht="24.75" customHeight="1">
      <c r="G472"/>
      <c r="H472"/>
    </row>
    <row r="473" spans="7:8" ht="24.75" customHeight="1">
      <c r="G473"/>
      <c r="H473"/>
    </row>
    <row r="474" spans="7:8" ht="24.75" customHeight="1">
      <c r="G474"/>
      <c r="H474"/>
    </row>
    <row r="475" spans="7:8" ht="24.75" customHeight="1">
      <c r="G475"/>
      <c r="H475"/>
    </row>
    <row r="476" spans="7:8" ht="24.75" customHeight="1">
      <c r="G476"/>
      <c r="H476"/>
    </row>
    <row r="477" spans="7:8" ht="24.75" customHeight="1">
      <c r="G477"/>
      <c r="H477"/>
    </row>
    <row r="478" spans="7:8" ht="24.75" customHeight="1">
      <c r="G478"/>
      <c r="H478"/>
    </row>
    <row r="479" spans="7:8" ht="24.75" customHeight="1">
      <c r="G479"/>
      <c r="H479"/>
    </row>
    <row r="480" spans="7:8" ht="24.75" customHeight="1">
      <c r="G480"/>
      <c r="H480"/>
    </row>
    <row r="481" spans="7:8" ht="24.75" customHeight="1">
      <c r="G481"/>
      <c r="H481"/>
    </row>
    <row r="482" spans="7:8" ht="24.75" customHeight="1">
      <c r="G482"/>
      <c r="H482"/>
    </row>
    <row r="483" spans="7:8" ht="24.75" customHeight="1">
      <c r="G483"/>
      <c r="H483"/>
    </row>
    <row r="484" spans="7:8" ht="24.75" customHeight="1">
      <c r="G484"/>
      <c r="H484"/>
    </row>
    <row r="485" spans="7:8" ht="24.75" customHeight="1">
      <c r="G485"/>
      <c r="H485"/>
    </row>
    <row r="486" spans="7:8" ht="24.75" customHeight="1">
      <c r="G486"/>
      <c r="H486"/>
    </row>
    <row r="487" spans="7:8" ht="24.75" customHeight="1">
      <c r="G487"/>
      <c r="H487"/>
    </row>
    <row r="488" spans="7:8" ht="24.75" customHeight="1">
      <c r="G488"/>
      <c r="H488"/>
    </row>
    <row r="489" spans="7:8" ht="24.75" customHeight="1">
      <c r="G489"/>
      <c r="H489"/>
    </row>
    <row r="490" spans="7:8" ht="24.75" customHeight="1">
      <c r="G490"/>
      <c r="H490"/>
    </row>
    <row r="491" spans="7:8" ht="24.75" customHeight="1">
      <c r="G491"/>
      <c r="H491"/>
    </row>
    <row r="492" spans="7:8" ht="24.75" customHeight="1">
      <c r="G492"/>
      <c r="H492"/>
    </row>
    <row r="493" spans="7:8" ht="24.75" customHeight="1">
      <c r="G493"/>
      <c r="H493"/>
    </row>
    <row r="494" spans="7:8" ht="24.75" customHeight="1">
      <c r="G494"/>
      <c r="H494"/>
    </row>
    <row r="495" spans="7:8" ht="24.75" customHeight="1">
      <c r="G495"/>
      <c r="H495"/>
    </row>
    <row r="496" spans="7:8" ht="24.75" customHeight="1">
      <c r="G496"/>
      <c r="H496"/>
    </row>
    <row r="497" spans="7:8" ht="24.75" customHeight="1">
      <c r="G497"/>
      <c r="H497"/>
    </row>
    <row r="498" spans="7:8" ht="24.75" customHeight="1">
      <c r="G498"/>
      <c r="H498"/>
    </row>
    <row r="499" spans="7:8" ht="24.75" customHeight="1">
      <c r="G499"/>
      <c r="H499"/>
    </row>
    <row r="500" spans="7:8" ht="24.75" customHeight="1">
      <c r="G500"/>
      <c r="H500"/>
    </row>
    <row r="501" spans="7:8" ht="24.75" customHeight="1">
      <c r="G501"/>
      <c r="H501"/>
    </row>
    <row r="502" spans="7:8" ht="24.75" customHeight="1">
      <c r="G502"/>
      <c r="H502"/>
    </row>
    <row r="503" spans="7:8" ht="24.75" customHeight="1">
      <c r="G503"/>
      <c r="H503"/>
    </row>
    <row r="504" spans="7:8" ht="24.75" customHeight="1">
      <c r="G504"/>
      <c r="H504"/>
    </row>
    <row r="505" spans="7:8" ht="24.75" customHeight="1">
      <c r="G505"/>
      <c r="H505"/>
    </row>
    <row r="506" spans="7:8" ht="24.75" customHeight="1">
      <c r="G506"/>
      <c r="H506"/>
    </row>
    <row r="507" spans="7:8" ht="24.75" customHeight="1">
      <c r="G507"/>
      <c r="H507"/>
    </row>
    <row r="508" spans="7:8" ht="24.75" customHeight="1">
      <c r="G508"/>
      <c r="H508"/>
    </row>
    <row r="509" spans="7:8" ht="24.75" customHeight="1">
      <c r="G509"/>
      <c r="H509"/>
    </row>
    <row r="510" spans="7:8" ht="24.75" customHeight="1">
      <c r="G510"/>
      <c r="H510"/>
    </row>
    <row r="511" spans="7:8" ht="24.75" customHeight="1">
      <c r="G511"/>
      <c r="H511"/>
    </row>
    <row r="512" spans="7:8" ht="24.75" customHeight="1">
      <c r="G512"/>
      <c r="H512"/>
    </row>
    <row r="513" spans="7:8" ht="24.75" customHeight="1">
      <c r="G513"/>
      <c r="H513"/>
    </row>
    <row r="514" spans="7:8" ht="24.75" customHeight="1">
      <c r="G514"/>
      <c r="H514"/>
    </row>
    <row r="515" spans="7:8" ht="24.75" customHeight="1">
      <c r="G515"/>
      <c r="H515"/>
    </row>
    <row r="516" spans="7:8" ht="24.75" customHeight="1">
      <c r="G516"/>
      <c r="H516"/>
    </row>
    <row r="517" spans="7:8" ht="24.75" customHeight="1">
      <c r="G517"/>
      <c r="H517"/>
    </row>
    <row r="518" spans="7:8" ht="24.75" customHeight="1">
      <c r="G518"/>
      <c r="H518"/>
    </row>
    <row r="519" spans="7:8" ht="24.75" customHeight="1">
      <c r="G519"/>
      <c r="H519"/>
    </row>
    <row r="520" spans="7:8" ht="24.75" customHeight="1">
      <c r="G520"/>
      <c r="H520"/>
    </row>
    <row r="521" spans="7:8" ht="24.75" customHeight="1">
      <c r="G521"/>
      <c r="H521"/>
    </row>
    <row r="522" spans="7:8" ht="24.75" customHeight="1">
      <c r="G522"/>
      <c r="H522"/>
    </row>
    <row r="523" spans="7:8" ht="24.75" customHeight="1">
      <c r="G523"/>
      <c r="H523"/>
    </row>
    <row r="524" spans="7:8" ht="24.75" customHeight="1">
      <c r="G524"/>
      <c r="H524"/>
    </row>
    <row r="525" spans="7:8" ht="24.75" customHeight="1">
      <c r="G525"/>
      <c r="H525"/>
    </row>
    <row r="526" spans="7:8" ht="24.75" customHeight="1">
      <c r="G526"/>
      <c r="H526"/>
    </row>
    <row r="527" spans="7:8" ht="24.75" customHeight="1">
      <c r="G527"/>
      <c r="H527"/>
    </row>
    <row r="528" spans="7:8" ht="24.75" customHeight="1">
      <c r="G528"/>
      <c r="H528"/>
    </row>
    <row r="529" spans="7:8" ht="24.75" customHeight="1">
      <c r="G529"/>
      <c r="H529"/>
    </row>
    <row r="530" spans="7:8" ht="24.75" customHeight="1">
      <c r="G530"/>
      <c r="H530"/>
    </row>
    <row r="531" spans="7:8" ht="24.75" customHeight="1">
      <c r="G531"/>
      <c r="H531"/>
    </row>
    <row r="532" spans="7:8" ht="24.75" customHeight="1">
      <c r="G532"/>
      <c r="H532"/>
    </row>
    <row r="533" spans="7:8" ht="24.75" customHeight="1">
      <c r="G533"/>
      <c r="H533"/>
    </row>
    <row r="534" spans="7:8" ht="24.75" customHeight="1">
      <c r="G534"/>
      <c r="H534"/>
    </row>
    <row r="535" spans="7:8" ht="24.75" customHeight="1">
      <c r="G535"/>
      <c r="H535"/>
    </row>
    <row r="536" spans="7:8" ht="24.75" customHeight="1"/>
    <row r="537" spans="7:8" ht="24.75" customHeight="1"/>
    <row r="538" spans="7:8" ht="24.75" customHeight="1"/>
    <row r="539" spans="7:8" ht="24.75" customHeight="1"/>
    <row r="540" spans="7:8" ht="24.75" customHeight="1"/>
    <row r="541" spans="7:8" ht="24.75" customHeight="1"/>
    <row r="542" spans="7:8" ht="24.75" customHeight="1"/>
    <row r="543" spans="7:8" ht="24.75" customHeight="1"/>
    <row r="544" spans="7:8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</sheetData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2014-03-10T21:30:09Z</dcterms:modified>
</cp:coreProperties>
</file>