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gsc\OneDrive - San Diego Association of Governments\gsc\git\ABM-Reporting\resources\rp_2021\"/>
    </mc:Choice>
  </mc:AlternateContent>
  <xr:revisionPtr revIDLastSave="158" documentId="13_ncr:1_{E9C14D1A-DF6F-4CBE-AE94-547B085A1232}" xr6:coauthVersionLast="44" xr6:coauthVersionMax="44" xr10:uidLastSave="{7DA5C90A-D263-4951-A388-AD0DB79803A1}"/>
  <bookViews>
    <workbookView xWindow="-120" yWindow="-120" windowWidth="29040" windowHeight="15840" tabRatio="930" firstSheet="2" activeTab="5" xr2:uid="{00000000-000D-0000-FFFF-FFFF00000000}"/>
  </bookViews>
  <sheets>
    <sheet name="PrimaryMeasures" sheetId="1" r:id="rId1"/>
    <sheet name="Primary_M-2_CompTravelTime" sheetId="2" r:id="rId2"/>
    <sheet name="Social Equity PMs" sheetId="3" r:id="rId3"/>
    <sheet name="SupportingMeasures" sheetId="4" r:id="rId4"/>
    <sheet name="SB375 GHG Analysis (EMFAC2014)" sheetId="5" r:id="rId5"/>
    <sheet name="SB375 Data Table" sheetId="6" r:id="rId6"/>
    <sheet name="SB375 Land Use Forecast" sheetId="7" r:id="rId7"/>
    <sheet name="Conformity" sheetId="8" r:id="rId8"/>
    <sheet name="particulateMatter" sheetId="9" r:id="rId9"/>
    <sheet name="Major Inputs" sheetId="10" r:id="rId10"/>
  </sheets>
  <externalReferences>
    <externalReference r:id="rId11"/>
  </externalReferences>
  <definedNames>
    <definedName name="_2005_Baseline" localSheetId="5">'[1]SB375 GHG Analysis (EMFAC2014)'!$D$1</definedName>
    <definedName name="_2005_Baseline">'SB375 GHG Analysis (EMFAC2014)'!$D$1</definedName>
    <definedName name="_xlnm._FilterDatabase" localSheetId="8" hidden="1">particulateMatter!$A$4:$B$25</definedName>
    <definedName name="baseline" localSheetId="4">'SB375 GHG Analysis (EMFAC2014)'!$D$1</definedName>
    <definedName name="Baseline">#REF!</definedName>
    <definedName name="MT_Conversion">#REF!</definedName>
    <definedName name="_xlnm.Print_Area" localSheetId="5">'SB375 Data Table'!$A$1:$J$105</definedName>
    <definedName name="_xlnm.Print_Titles" localSheetId="1">'Primary_M-2_CompTravelTime'!$1:$2</definedName>
    <definedName name="_xlnm.Print_Titles" localSheetId="5">'SB375 Data Table'!$1:$2</definedName>
    <definedName name="_xlnm.Print_Titles" localSheetId="2">'Social Equity PMs'!$1:$2</definedName>
    <definedName name="_xlnm.Print_Titles" localSheetId="3">SupportingMeasures!$1:$2</definedName>
    <definedName name="ton_conversion" localSheetId="4">'SB375 GHG Analysis (EMFAC2014)'!$H$1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6" i="6" l="1"/>
  <c r="G26" i="6"/>
  <c r="F26" i="6"/>
  <c r="E26" i="6"/>
  <c r="C26" i="6"/>
  <c r="H80" i="6" l="1"/>
  <c r="H79" i="6"/>
  <c r="G80" i="6"/>
  <c r="G79" i="6"/>
  <c r="F80" i="6"/>
  <c r="F79" i="6"/>
  <c r="E80" i="6"/>
  <c r="E79" i="6"/>
  <c r="C80" i="6"/>
  <c r="C79" i="6"/>
  <c r="E31" i="5" l="1"/>
  <c r="D31" i="5"/>
  <c r="C31" i="5"/>
  <c r="D21" i="5"/>
  <c r="D22" i="5" s="1"/>
  <c r="D13" i="5"/>
  <c r="D32" i="5" s="1"/>
  <c r="D34" i="5" s="1"/>
  <c r="D35" i="5" s="1"/>
  <c r="C13" i="5"/>
  <c r="C32" i="5" s="1"/>
  <c r="C34" i="5" s="1"/>
  <c r="C35" i="5" s="1"/>
  <c r="G11" i="5"/>
  <c r="G13" i="5" s="1"/>
  <c r="F11" i="5"/>
  <c r="F13" i="5" s="1"/>
  <c r="E11" i="5"/>
  <c r="E13" i="5" s="1"/>
  <c r="D11" i="5"/>
  <c r="G9" i="5"/>
  <c r="F9" i="5"/>
  <c r="E9" i="5"/>
  <c r="D9" i="5"/>
  <c r="C9" i="5"/>
  <c r="A8" i="5"/>
  <c r="A9" i="5" s="1"/>
  <c r="A10" i="5" s="1"/>
  <c r="A11" i="5" s="1"/>
  <c r="A12" i="5" s="1"/>
  <c r="A13" i="5" s="1"/>
  <c r="A14" i="5" s="1"/>
  <c r="A17" i="5" s="1"/>
  <c r="A18" i="5" s="1"/>
  <c r="A19" i="5" s="1"/>
  <c r="A20" i="5" s="1"/>
  <c r="A21" i="5" s="1"/>
  <c r="A22" i="5" s="1"/>
  <c r="A25" i="5" s="1"/>
  <c r="A26" i="5" s="1"/>
  <c r="A27" i="5" s="1"/>
  <c r="A28" i="5" s="1"/>
  <c r="A29" i="5" s="1"/>
  <c r="A30" i="5" s="1"/>
  <c r="A31" i="5" s="1"/>
  <c r="A32" i="5" s="1"/>
  <c r="A33" i="5" s="1"/>
  <c r="A34" i="5" s="1"/>
  <c r="G32" i="5" l="1"/>
  <c r="G34" i="5" s="1"/>
  <c r="G14" i="5"/>
  <c r="F32" i="5"/>
  <c r="F34" i="5" s="1"/>
  <c r="F14" i="5"/>
  <c r="E32" i="5"/>
  <c r="E34" i="5" s="1"/>
  <c r="E35" i="5" s="1"/>
  <c r="E14" i="5"/>
  <c r="C14" i="5"/>
  <c r="D14" i="5"/>
</calcChain>
</file>

<file path=xl/sharedStrings.xml><?xml version="1.0" encoding="utf-8"?>
<sst xmlns="http://schemas.openxmlformats.org/spreadsheetml/2006/main" count="1222" uniqueCount="370">
  <si>
    <t>Primary Measures</t>
  </si>
  <si>
    <t>No-Build Horizon Years</t>
  </si>
  <si>
    <t>Plan Network Horizon Years</t>
  </si>
  <si>
    <t>Scenario ID</t>
  </si>
  <si>
    <t>M-1-a*</t>
  </si>
  <si>
    <t>Access to Basic Needs</t>
  </si>
  <si>
    <t xml:space="preserve">% of population w/in 15 minutes of retail </t>
  </si>
  <si>
    <t>regionwide</t>
  </si>
  <si>
    <t>Walk</t>
  </si>
  <si>
    <t>Bike</t>
  </si>
  <si>
    <t>Walk, Micromobility, Microtransit</t>
  </si>
  <si>
    <t>Walk, Bike, Micromobility, Microtransit</t>
  </si>
  <si>
    <t>Transit - Accessed by Walk and or Flexible Fleet - Speed One</t>
  </si>
  <si>
    <t>Driving (drive alone)</t>
  </si>
  <si>
    <t>Mohub</t>
  </si>
  <si>
    <t>M-1-b*</t>
  </si>
  <si>
    <t xml:space="preserve">% of population w/in 15 minutes of parks </t>
  </si>
  <si>
    <t>M-1-c*</t>
  </si>
  <si>
    <t>% of population w/in 30 minutes of medical facility</t>
  </si>
  <si>
    <t>M-3</t>
  </si>
  <si>
    <t>GHG Emissions</t>
  </si>
  <si>
    <t>On-road CO2 emissions (EMFAC 2014 2017)</t>
  </si>
  <si>
    <t xml:space="preserve">SB 375 All On-road CO2 emissions (tons/day) </t>
  </si>
  <si>
    <t xml:space="preserve">SB 375 All On-road CO2 emissions (pounds/day) per capita </t>
  </si>
  <si>
    <t>M-4</t>
  </si>
  <si>
    <t>Vehicle Miles Traveled</t>
  </si>
  <si>
    <t>VMT</t>
  </si>
  <si>
    <t>All vehicle classes regionwide</t>
  </si>
  <si>
    <t>All vehicle classes regionwide per capita</t>
  </si>
  <si>
    <t>M-5-a*</t>
  </si>
  <si>
    <t>Access to Opportunities via transit</t>
  </si>
  <si>
    <t>Tier 1 employment centers</t>
  </si>
  <si>
    <t>30 min - regionwide</t>
  </si>
  <si>
    <t>45 min - regionwide</t>
  </si>
  <si>
    <t>30 min - Mohub</t>
  </si>
  <si>
    <t>45 min - Mohub</t>
  </si>
  <si>
    <t>M-5-b*</t>
  </si>
  <si>
    <t>Tier 2 employment centers</t>
  </si>
  <si>
    <t>Transit - Accessed by Walk and or  Flexible Fleet - Speed One</t>
  </si>
  <si>
    <t>M-5-c*</t>
  </si>
  <si>
    <t>Access to Opportunities via transit - All employment centers</t>
  </si>
  <si>
    <t>M-5-d*</t>
  </si>
  <si>
    <t>Higher education access</t>
  </si>
  <si>
    <t>M-6*</t>
  </si>
  <si>
    <t>Fiscal and Social Responsibility</t>
  </si>
  <si>
    <t xml:space="preserve">Benefit Cost Ratio </t>
  </si>
  <si>
    <t>Bold text indicate priority measure for use with summer modeling</t>
  </si>
  <si>
    <t>*Measure also included in social equity performance measures</t>
  </si>
  <si>
    <t>Main Performance Measures</t>
  </si>
  <si>
    <t>M-2-a</t>
  </si>
  <si>
    <t>Comparable Travel Time</t>
  </si>
  <si>
    <t>Corridor - a</t>
  </si>
  <si>
    <t>Transit - Accessed by Walk or Flexible Fleet - Speed One</t>
  </si>
  <si>
    <t>Transit - Accessed by Auto or Flexible Fleet - Speed Two</t>
  </si>
  <si>
    <t>Driving (solo)</t>
  </si>
  <si>
    <t>Driving (carpool)</t>
  </si>
  <si>
    <t>M-2-b</t>
  </si>
  <si>
    <t>Corridor - b</t>
  </si>
  <si>
    <t>M-2-c</t>
  </si>
  <si>
    <t>Corridor - c</t>
  </si>
  <si>
    <t>M-2-d</t>
  </si>
  <si>
    <t>Corridor - d</t>
  </si>
  <si>
    <t>M-2-e</t>
  </si>
  <si>
    <t>Corridor - e</t>
  </si>
  <si>
    <t>M-2-f</t>
  </si>
  <si>
    <t>Corridor - f</t>
  </si>
  <si>
    <t>M-2-g</t>
  </si>
  <si>
    <t>Corridor - g</t>
  </si>
  <si>
    <t>M-2-h</t>
  </si>
  <si>
    <t>Corridor - h</t>
  </si>
  <si>
    <t>M-2-i</t>
  </si>
  <si>
    <t>Corridor - i</t>
  </si>
  <si>
    <t>M-2-j</t>
  </si>
  <si>
    <t>Corridor - j</t>
  </si>
  <si>
    <t>Social Equity Performance Measures</t>
  </si>
  <si>
    <t>SE-M-1-a</t>
  </si>
  <si>
    <t xml:space="preserve">low income - Regional </t>
  </si>
  <si>
    <t xml:space="preserve">Driving (drive alone) </t>
  </si>
  <si>
    <t>low income - Mohubs</t>
  </si>
  <si>
    <t xml:space="preserve">non low income - Regional </t>
  </si>
  <si>
    <t>non low income - Mohubs</t>
  </si>
  <si>
    <t xml:space="preserve">minority - Regional </t>
  </si>
  <si>
    <t>minority - Mohubs</t>
  </si>
  <si>
    <t xml:space="preserve">non minority - Regional </t>
  </si>
  <si>
    <t>non minority - Mohubs</t>
  </si>
  <si>
    <t xml:space="preserve">seniors - Regional </t>
  </si>
  <si>
    <t>seniors - Mohubs</t>
  </si>
  <si>
    <t xml:space="preserve">non seniors - Regional </t>
  </si>
  <si>
    <t>non seniors - Mohubs</t>
  </si>
  <si>
    <t>SE-M-1-b</t>
  </si>
  <si>
    <t>SE-M-1-c</t>
  </si>
  <si>
    <t xml:space="preserve">% of population w/in 30 minutes of medical facilities </t>
  </si>
  <si>
    <t xml:space="preserve">% of population w/in 30 minutes of medical facilities </t>
  </si>
  <si>
    <t>SE-M-5-a</t>
  </si>
  <si>
    <t>Access to Opportunities via transit Tier 1 employment centers</t>
  </si>
  <si>
    <t>30 min</t>
  </si>
  <si>
    <t>45 min</t>
  </si>
  <si>
    <t>SE-M-5-b</t>
  </si>
  <si>
    <t>Access to Opportunities via transit Tier 2 employment centers</t>
  </si>
  <si>
    <t>SE-M-5-c</t>
  </si>
  <si>
    <t>SE-M-5-d</t>
  </si>
  <si>
    <t>Access to Opportunities via transit Higher education access</t>
  </si>
  <si>
    <t>SE-M-6</t>
  </si>
  <si>
    <t>Total Benefits</t>
  </si>
  <si>
    <t>Benefits to Disadvantaged Population</t>
  </si>
  <si>
    <t>Low Income</t>
  </si>
  <si>
    <t>Minority</t>
  </si>
  <si>
    <t>Senior</t>
  </si>
  <si>
    <t>Benefits to non-Disadvantaged Population</t>
  </si>
  <si>
    <t>non-Low Income</t>
  </si>
  <si>
    <t>non-Minority</t>
  </si>
  <si>
    <t>non-Senior</t>
  </si>
  <si>
    <t>SE-SM-2</t>
  </si>
  <si>
    <t>Number/percent of people within 0.5 miles of a commuter rail, light rail, or next gen Rapid (Tier 1/Tier 2/Tier 3) transit stop</t>
  </si>
  <si>
    <t>low income</t>
  </si>
  <si>
    <t>Number</t>
  </si>
  <si>
    <t>Commuter Rail (Tier 1)</t>
  </si>
  <si>
    <t>Light Rail (Tier 2)</t>
  </si>
  <si>
    <t>Next Gen Rapid (Tier 3)</t>
  </si>
  <si>
    <t>access to any of the tiers (1-3)</t>
  </si>
  <si>
    <t>Percent</t>
  </si>
  <si>
    <t>non low income</t>
  </si>
  <si>
    <t>minority</t>
  </si>
  <si>
    <t>non minority</t>
  </si>
  <si>
    <t>senior</t>
  </si>
  <si>
    <t>non senior</t>
  </si>
  <si>
    <t>SE-SM-4</t>
  </si>
  <si>
    <t>Number/percent of people within 0.25 miles of a bike facility (class I and II, cycletrack or bike boulevard)</t>
  </si>
  <si>
    <t>Low-income</t>
  </si>
  <si>
    <t>Non low-income</t>
  </si>
  <si>
    <t>Non-Minority</t>
  </si>
  <si>
    <t>Non-Senior</t>
  </si>
  <si>
    <t>SE-SM-8</t>
  </si>
  <si>
    <t>Average Particulate Matter (PM 2.5)</t>
  </si>
  <si>
    <t>Non-Low Income</t>
  </si>
  <si>
    <t>SE-SM-10</t>
  </si>
  <si>
    <t>Percent of Income Consumed by Out-of-Pocket Transportation Costs</t>
  </si>
  <si>
    <t>Change in Percent of Income Consumed by Out-of-Pocket Transportation Costs</t>
  </si>
  <si>
    <t>Supporting Measures</t>
  </si>
  <si>
    <t>SM-1</t>
  </si>
  <si>
    <t xml:space="preserve">Mode share </t>
  </si>
  <si>
    <t>Work Trips (peak period)</t>
  </si>
  <si>
    <t>Bike &amp; walk</t>
  </si>
  <si>
    <t>Carpool</t>
  </si>
  <si>
    <t>Drive alone</t>
  </si>
  <si>
    <t>Other (TNC, MicroMobility, Taxi, School bus)</t>
  </si>
  <si>
    <t xml:space="preserve"> Transit</t>
  </si>
  <si>
    <t>Work Trips (all day)</t>
  </si>
  <si>
    <t>All Trips</t>
  </si>
  <si>
    <t>SM-2*</t>
  </si>
  <si>
    <t>SM-3</t>
  </si>
  <si>
    <t>Number/percent of jobs within 0.5 miles of a commuter rail, light rail, or next gen Rapid (Tier 1/Tier 2/Tier 3) transit stop</t>
  </si>
  <si>
    <t>SM-4*</t>
  </si>
  <si>
    <t>SM-5</t>
  </si>
  <si>
    <t xml:space="preserve">Daily transit boardings </t>
  </si>
  <si>
    <t>Region</t>
  </si>
  <si>
    <t>All transit boardings</t>
  </si>
  <si>
    <t>SM-6</t>
  </si>
  <si>
    <t xml:space="preserve">Physical activity </t>
  </si>
  <si>
    <t>Total time engaged in transportation related physical activity per capita</t>
  </si>
  <si>
    <t xml:space="preserve">Percent of the population engaged in 20 min or more of transportation related physical activity </t>
  </si>
  <si>
    <t>SM-7</t>
  </si>
  <si>
    <t xml:space="preserve">Average truck/commercial vehicle travel times to and around regional gateways and distribution hubs (minutes) </t>
  </si>
  <si>
    <t>SM-8*</t>
  </si>
  <si>
    <t>Average Particulate Matter (PM2.5 )</t>
  </si>
  <si>
    <t>Exposure per person</t>
  </si>
  <si>
    <t>SM-9-a</t>
  </si>
  <si>
    <t xml:space="preserve">Truck travel time index </t>
  </si>
  <si>
    <t>Highway (SHS)</t>
  </si>
  <si>
    <t xml:space="preserve">Arterial </t>
  </si>
  <si>
    <t>Highway (SHS) + Arterial</t>
  </si>
  <si>
    <t>SM-9-b</t>
  </si>
  <si>
    <t>Heavy Duty Truck delay by facility type (average daily)</t>
  </si>
  <si>
    <t xml:space="preserve">All day - Heavy Heavy Duty </t>
  </si>
  <si>
    <t>AM and PM peak - Heavy Heavy Duty</t>
  </si>
  <si>
    <t xml:space="preserve">All day - Medium Heavy Duty </t>
  </si>
  <si>
    <t>AM and PM peak - Medium Heavy Duty</t>
  </si>
  <si>
    <t>All day - Light Heavy Duty</t>
  </si>
  <si>
    <t>AM and PM peak - Light Heavy Duty</t>
  </si>
  <si>
    <t>All day - All Heavy Duty (HHD + MHD + LHD)</t>
  </si>
  <si>
    <t>AM and PM peak - All Heavy Duty</t>
  </si>
  <si>
    <t>(HHD + MHD + LHD)</t>
  </si>
  <si>
    <t>SM-10*</t>
  </si>
  <si>
    <t>Transportation system use costs</t>
  </si>
  <si>
    <t>Regional Data Points</t>
  </si>
  <si>
    <t>Total GHG (EMFAC 2017)</t>
  </si>
  <si>
    <t>2005 Baseline</t>
  </si>
  <si>
    <t>lbs / ton</t>
  </si>
  <si>
    <t>lbs / MT</t>
  </si>
  <si>
    <t>2015 RP</t>
  </si>
  <si>
    <t>2019 RTP Update</t>
  </si>
  <si>
    <t>2021 RP</t>
  </si>
  <si>
    <t>AOC ($)</t>
  </si>
  <si>
    <t>EMFAC 2014</t>
  </si>
  <si>
    <t>2035RC</t>
  </si>
  <si>
    <t>2035rc</t>
  </si>
  <si>
    <t>Database Scenario ID</t>
  </si>
  <si>
    <t>Population</t>
  </si>
  <si>
    <t>SB 375 VMT</t>
  </si>
  <si>
    <t>SB 375 VMT / Person</t>
  </si>
  <si>
    <t>External to External VMT</t>
  </si>
  <si>
    <t>External to External VMT Reduction</t>
  </si>
  <si>
    <t>SB 375 Emissions (tons)</t>
  </si>
  <si>
    <t>SB 375 Emissions / Person (lbs)</t>
  </si>
  <si>
    <t>Per Capita Reduction for 2005</t>
  </si>
  <si>
    <t>Off-Model Calculators VMT Reduction</t>
  </si>
  <si>
    <t>Vanpool</t>
  </si>
  <si>
    <t>Carshare</t>
  </si>
  <si>
    <t xml:space="preserve">Carpool </t>
  </si>
  <si>
    <t>TDM Ordiance</t>
  </si>
  <si>
    <t>Total VMT reduction</t>
  </si>
  <si>
    <t>SB 375 VMT / Person Reduction</t>
  </si>
  <si>
    <t>Off-Model Calculators GHG Reduction</t>
  </si>
  <si>
    <t>EV Charging Program (Metric Tons)</t>
  </si>
  <si>
    <t>SB 375 Emissions Total Reduction (tons)</t>
  </si>
  <si>
    <t>SB 375 Emissions Reduction/ Person (lbs)</t>
  </si>
  <si>
    <t>Per Capita Reduction for 2005 with Off-Model Calc</t>
  </si>
  <si>
    <t>ARB Adjustment for EMFAC 2007 - 2014</t>
  </si>
  <si>
    <t>Final Per Capita Reduction for 2005</t>
  </si>
  <si>
    <t>Targets</t>
  </si>
  <si>
    <t>MPO Data Submittal to CARB</t>
  </si>
  <si>
    <t>Modeling Parameters</t>
  </si>
  <si>
    <t>2035 No Build</t>
  </si>
  <si>
    <t>2050 No Build</t>
  </si>
  <si>
    <t>Data Source</t>
  </si>
  <si>
    <t>Socioeconomic and Demographic Data</t>
  </si>
  <si>
    <t>Total Population</t>
  </si>
  <si>
    <t>Travel Demand Model input</t>
  </si>
  <si>
    <t>From mgra based input file</t>
  </si>
  <si>
    <t>Modeled Population1</t>
  </si>
  <si>
    <t>From persons file</t>
  </si>
  <si>
    <t>Vehicle Operating Costs ($/mile)</t>
  </si>
  <si>
    <t>Average Toll Price ($/mile)</t>
  </si>
  <si>
    <t>Average Median Household Income ($/year)</t>
  </si>
  <si>
    <t>Total Number of Households</t>
  </si>
  <si>
    <t>Total Number of Jobs</t>
  </si>
  <si>
    <t>From mgra based input file for employment</t>
  </si>
  <si>
    <t>Land Use Data</t>
  </si>
  <si>
    <t>Total Developed Acres</t>
  </si>
  <si>
    <t>Travel Demand Model input/GIS</t>
  </si>
  <si>
    <t>Total Housing Units</t>
  </si>
  <si>
    <t>Total Single-Family Housing Units (du)</t>
  </si>
  <si>
    <t>Share of Single-Family Housing Units (%)</t>
  </si>
  <si>
    <t>Calculated: (Total single-family units/total housing units)</t>
  </si>
  <si>
    <t>Total Multi-Family Housing Units (du)</t>
  </si>
  <si>
    <t>Travel Demand</t>
  </si>
  <si>
    <t>Share of Multi-Family Housing Units (%)</t>
  </si>
  <si>
    <t>Calculated: (Total multi-family units/total housing units</t>
  </si>
  <si>
    <t>Net  Residential Density (dwelling units/acre)</t>
  </si>
  <si>
    <t>Regional Total</t>
  </si>
  <si>
    <t>Place Type 1</t>
  </si>
  <si>
    <t>Place Type 2</t>
  </si>
  <si>
    <t>Place Type 3</t>
  </si>
  <si>
    <t>Place Type 4</t>
  </si>
  <si>
    <t>Total Housing Units Within
½ Mile of a High-Quality Transit Station</t>
  </si>
  <si>
    <t>Total Jobs Within ½ Mile of a High-Quality Transit Station</t>
  </si>
  <si>
    <t>Transportation Network Data</t>
  </si>
  <si>
    <t>Freeway and General Purpose Lanes - Mixed Flow, auxiliary, etc.  (lane miles)</t>
  </si>
  <si>
    <t>Freeway Tolled Lanes (lane miles)</t>
  </si>
  <si>
    <t>Freeway HOV Lanes (lane miles)</t>
  </si>
  <si>
    <t>Arterial/Expressway (lane miles)</t>
  </si>
  <si>
    <t>Collector (lane miles)</t>
  </si>
  <si>
    <t>Average Transit Headway (minutes)</t>
  </si>
  <si>
    <t>Total Transit Operation Miles</t>
  </si>
  <si>
    <t>Transit Total Daily Vehicle Service Hours</t>
  </si>
  <si>
    <t>Bike and Pedestrian Lane (class I, II, &amp; IV) Miles</t>
  </si>
  <si>
    <t>Plan Performance Indicators</t>
  </si>
  <si>
    <t>Household Vehicle Ownership</t>
  </si>
  <si>
    <t>Travel Demand Model output</t>
  </si>
  <si>
    <t>Average Trip Length by Mode (miles)</t>
  </si>
  <si>
    <t>Drive Alone</t>
  </si>
  <si>
    <t>Other modes such as school bus, micromobility, microtransit are not reported out due to small mode share</t>
  </si>
  <si>
    <t>Shared ride (2 persons)</t>
  </si>
  <si>
    <t>Shared ride (3+ persons)</t>
  </si>
  <si>
    <t>Drive-to-transit (PNR, KNR, TNC to transit)</t>
  </si>
  <si>
    <t>Walk-to-transit (Walk, micromobility, microtransit to transit)</t>
  </si>
  <si>
    <t xml:space="preserve">Bike </t>
  </si>
  <si>
    <t>All Modes</t>
  </si>
  <si>
    <t>Average Travel Time by Trip Purpose (minutes)</t>
  </si>
  <si>
    <t>Commute Trip</t>
  </si>
  <si>
    <t>outbound direct home to work trip</t>
  </si>
  <si>
    <t>Non-Commute Trip</t>
  </si>
  <si>
    <t>Average Travel Time by Mode (minutes)</t>
  </si>
  <si>
    <t>Average Travel Time for Low-Income Populations by Mode (minutes)</t>
  </si>
  <si>
    <t>Mode Share (%)</t>
  </si>
  <si>
    <t>Percentage of average daily trips by travel mode, including single occupant vehicle, high-occupancy vehicle or carpool, transit, ride-hailing or TNC, bike and walk. Public transit, bike, and walk are considered as alternative modes</t>
  </si>
  <si>
    <t>Seat Utilization</t>
  </si>
  <si>
    <t>Transit Ridership (Average daily boardings)</t>
  </si>
  <si>
    <t>Total VMT per weekday (all vehicle class) (miles)</t>
  </si>
  <si>
    <t>Average daily light-duty vehicle VMT from each household within the MPO for all trip purposes (e.g., going to work, school, shopping, and personal business) and excludes group quarters and visitors.</t>
  </si>
  <si>
    <t>Total VMT per weekday for passenger vehicles (CARB vehicle classes LDA, LDT1, LDT2, and MDV)</t>
  </si>
  <si>
    <t>EMFAC model output</t>
  </si>
  <si>
    <t>Total II VMT per weekday for passenger vehicles (miles)</t>
  </si>
  <si>
    <t>EMFAC model output (using % of II passenger VMT)</t>
  </si>
  <si>
    <t>Total IX/XI VMT per weekday for passenger vehicles (miles)</t>
  </si>
  <si>
    <t>EMFAC model output  (using % of IX/XI passenger VMT)</t>
  </si>
  <si>
    <t>Total XX VMT per weekday for passenger vehicles (miles)</t>
  </si>
  <si>
    <t>EMFAC model output  (using % of XX passenger VMT)</t>
  </si>
  <si>
    <t>SB 375 VMT per capita</t>
  </si>
  <si>
    <t>Calculated: (II + IX/XI passenger VMT) /
population</t>
  </si>
  <si>
    <t>GHG Emissions Data</t>
  </si>
  <si>
    <t>Total CO2  emissions per weekday (all vehicle class) (tons/day)</t>
  </si>
  <si>
    <t>Total SB375 CO2 emissions per weekday for passenger vehicles (CARB vehicle classes LDA, LDT1, LDT2, and MDV) (tons/day)</t>
  </si>
  <si>
    <t>Total II CO2  emissions per weekday for passenger vehicles (tons/day)</t>
  </si>
  <si>
    <t>Total IX/XI CO2  emissions per weekday for passenger vehicles (tons/day)</t>
  </si>
  <si>
    <t>Total XX CO2  emissions per weekday for passenger vehicles (tons/day)</t>
  </si>
  <si>
    <t>SB 375 CO2  per capita (lbs./day)</t>
  </si>
  <si>
    <t>Calculated: (II + IX/XI CO2) / population / 2000
lbs./ton</t>
  </si>
  <si>
    <t>EMFAC Adjustment Factor (if applicable)</t>
  </si>
  <si>
    <t>n/a</t>
  </si>
  <si>
    <t>CARB Methodology for Estimating CO2
Adjustment</t>
  </si>
  <si>
    <t>Off-Model CO2  Emissions Reductions (%)</t>
  </si>
  <si>
    <t>RTP/SCS Strategy 1</t>
  </si>
  <si>
    <t>MPO estimated</t>
  </si>
  <si>
    <t>RTP/SCS Strategy 2</t>
  </si>
  <si>
    <t>RTP/SCS Strategy 3</t>
  </si>
  <si>
    <t>RTP/SCS Strategy 4</t>
  </si>
  <si>
    <t>RTP/SCS Strategy 5</t>
  </si>
  <si>
    <t>RTP/SCS Forecasted Development Pattern</t>
  </si>
  <si>
    <t>Base Year</t>
  </si>
  <si>
    <t>General Plan Buildout Estimate</t>
  </si>
  <si>
    <t>Place Type Example</t>
  </si>
  <si>
    <t>Jobs</t>
  </si>
  <si>
    <t>Housing (du)</t>
  </si>
  <si>
    <t>Density (du/ac)</t>
  </si>
  <si>
    <t>Density du/ac)</t>
  </si>
  <si>
    <t>Density (du/ac))</t>
  </si>
  <si>
    <t>Transit Priority Areas</t>
  </si>
  <si>
    <t>Existing Communities</t>
  </si>
  <si>
    <t>Developing Communities</t>
  </si>
  <si>
    <t xml:space="preserve">Rural </t>
  </si>
  <si>
    <t>Region Total</t>
  </si>
  <si>
    <t>Notes: du = dwelling units; du/ac = dwelling units per acre.</t>
  </si>
  <si>
    <t>Air Quality Conformity (EMFAC 2017)</t>
  </si>
  <si>
    <t>ROG#</t>
  </si>
  <si>
    <t>Nox#</t>
  </si>
  <si>
    <t>Year</t>
  </si>
  <si>
    <t>Average Weekday Vehicle Starts</t>
  </si>
  <si>
    <t>Average Weekday Vehicle Miles</t>
  </si>
  <si>
    <t>Budget</t>
  </si>
  <si>
    <t>Emissions</t>
  </si>
  <si>
    <t>2026*</t>
  </si>
  <si>
    <t>2029*</t>
  </si>
  <si>
    <t>2032*</t>
  </si>
  <si>
    <t>* Conformity analysis years in pending SIP update scheduled for approval in late 2020.  Analysis years included to ensure plan meets anticipated budget amounts. SIP updates will first address 2015 Ozone standard then 2008 Ozone standard.</t>
  </si>
  <si>
    <t># Summer season</t>
  </si>
  <si>
    <t>Option A</t>
  </si>
  <si>
    <t>Required model year for AQ</t>
  </si>
  <si>
    <t>RP year</t>
  </si>
  <si>
    <t>Particulate Matter</t>
  </si>
  <si>
    <t>Particulate Matter 2.5</t>
  </si>
  <si>
    <t>Total</t>
  </si>
  <si>
    <t>Particulate Matter 10</t>
  </si>
  <si>
    <t>Particulate Matter 2.5 and 10</t>
  </si>
  <si>
    <t>Land use Forecast Data Source ID</t>
  </si>
  <si>
    <t>Total HH (excluding GQs)</t>
  </si>
  <si>
    <t>Total Population (including GQs)</t>
  </si>
  <si>
    <t>Total Minority Pop</t>
  </si>
  <si>
    <t>Total Senior Pop</t>
  </si>
  <si>
    <t>Total CoC Pop</t>
  </si>
  <si>
    <t>Total Employment</t>
  </si>
  <si>
    <t>Total Higher Ed Enrollment</t>
  </si>
  <si>
    <t>Total Simulated Person Trips</t>
  </si>
  <si>
    <t>Total Simulated Vehicle Trips</t>
  </si>
  <si>
    <t>Total Lane Miles</t>
  </si>
  <si>
    <t>Total Capacity Miles</t>
  </si>
  <si>
    <t>Auto Operating Cost ($/mile)</t>
  </si>
  <si>
    <t>Telecommute / Work from Home</t>
  </si>
  <si>
    <t xml:space="preserve">Commuter Rail (Tier 1) </t>
  </si>
  <si>
    <t>Local Bus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</si>
</sst>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4" formatCode="_(&quot;$&quot;* #,##0.00_);_(&quot;$&quot;* \(#,##0.00\);_(&quot;$&quot;* &quot;-&quot;??_);_(@_)"/>
    <numFmt numFmtId="43" formatCode="_(* #,##0.00_);_(* \(#,##0.00\);_(* &quot;-&quot;??_);_(@_)"/>
    <numFmt numFmtId="164" formatCode="_(* #,##0.0_);_(* \(#,##0.0\);_(* &quot;-&quot;??_);_(@_)"/>
    <numFmt numFmtId="165" formatCode="0.0%"/>
    <numFmt numFmtId="166" formatCode="0.000000"/>
    <numFmt numFmtId="167" formatCode="_(* #,##0_);_(* \(#,##0\);_(* &quot;-&quot;??_);_(@_)"/>
    <numFmt numFmtId="168" formatCode="#,##0.0"/>
    <numFmt numFmtId="169" formatCode="_(* #,##0.000_);_(* \(#,##0.000\);_(* &quot;-&quot;??_);_(@_)"/>
    <numFmt numFmtId="170" formatCode="0.0"/>
    <numFmt numFmtId="171" formatCode="0.000"/>
  </numFmts>
  <fonts count="49">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b/>
      <u/>
      <sz val="12"/>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theme="1"/>
      <name val="Calibri"/>
      <family val="2"/>
    </font>
    <font>
      <sz val="11"/>
      <color theme="0" tint="-0.34998626667073579"/>
      <name val="Calibri"/>
      <family val="2"/>
    </font>
    <font>
      <b/>
      <sz val="11"/>
      <color theme="0"/>
      <name val="Calibri"/>
      <family val="2"/>
    </font>
    <font>
      <i/>
      <sz val="11"/>
      <color theme="2" tint="-0.249977111117893"/>
      <name val="Calibri"/>
      <family val="2"/>
      <scheme val="minor"/>
    </font>
    <font>
      <sz val="11"/>
      <color rgb="FF000000"/>
      <name val="Calibri"/>
      <family val="2"/>
      <scheme val="minor"/>
    </font>
    <font>
      <sz val="10"/>
      <color rgb="FF000000"/>
      <name val="Arial"/>
      <family val="2"/>
    </font>
    <font>
      <sz val="6"/>
      <color rgb="FF444444"/>
      <name val="Calibri"/>
      <family val="2"/>
      <scheme val="minor"/>
    </font>
    <font>
      <b/>
      <sz val="11"/>
      <color theme="1"/>
      <name val="Calibri"/>
      <family val="2"/>
    </font>
    <font>
      <b/>
      <sz val="14"/>
      <color theme="1"/>
      <name val="Calibri"/>
      <family val="2"/>
      <scheme val="minor"/>
    </font>
    <font>
      <sz val="14"/>
      <color theme="1"/>
      <name val="Calibri"/>
      <family val="2"/>
      <scheme val="minor"/>
    </font>
    <font>
      <b/>
      <sz val="18"/>
      <color theme="0"/>
      <name val="Calibri"/>
      <family val="2"/>
      <scheme val="minor"/>
    </font>
    <font>
      <b/>
      <sz val="11"/>
      <color rgb="FF000000"/>
      <name val="Calibri"/>
      <family val="2"/>
      <scheme val="minor"/>
    </font>
    <font>
      <sz val="11"/>
      <name val="Calibri"/>
      <family val="2"/>
      <scheme val="minor"/>
    </font>
    <font>
      <b/>
      <sz val="18"/>
      <color theme="3"/>
      <name val="Calibri Light"/>
      <family val="2"/>
      <scheme val="major"/>
    </font>
    <font>
      <sz val="11"/>
      <color rgb="FF9C6500"/>
      <name val="Calibri"/>
      <family val="2"/>
      <scheme val="minor"/>
    </font>
    <font>
      <sz val="10"/>
      <color indexed="8"/>
      <name val="Arial"/>
      <family val="2"/>
    </font>
    <font>
      <sz val="11"/>
      <color indexed="8"/>
      <name val="Calibri"/>
      <family val="2"/>
    </font>
    <font>
      <sz val="12"/>
      <name val="Calibri"/>
      <family val="2"/>
    </font>
    <font>
      <b/>
      <sz val="16"/>
      <color theme="0"/>
      <name val="Calibri"/>
      <family val="2"/>
      <scheme val="minor"/>
    </font>
    <font>
      <b/>
      <sz val="14"/>
      <color theme="0"/>
      <name val="Calibri"/>
      <family val="2"/>
      <scheme val="minor"/>
    </font>
    <font>
      <b/>
      <sz val="14"/>
      <name val="Calibri"/>
      <family val="2"/>
      <scheme val="minor"/>
    </font>
    <font>
      <b/>
      <sz val="12"/>
      <name val="Calibri"/>
      <family val="2"/>
      <scheme val="minor"/>
    </font>
    <font>
      <b/>
      <sz val="11"/>
      <name val="Calibri"/>
      <family val="2"/>
      <scheme val="minor"/>
    </font>
    <font>
      <b/>
      <sz val="13"/>
      <name val="Arial"/>
      <family val="2"/>
    </font>
    <font>
      <b/>
      <sz val="10"/>
      <name val="Arial"/>
      <family val="2"/>
    </font>
    <font>
      <b/>
      <sz val="10"/>
      <color rgb="FF000000"/>
      <name val="Arial"/>
      <family val="2"/>
    </font>
    <font>
      <sz val="10"/>
      <name val="Arial"/>
      <family val="2"/>
    </font>
    <font>
      <b/>
      <sz val="11"/>
      <color theme="1"/>
      <name val="Avenir LT Std 35 Light"/>
      <family val="2"/>
    </font>
    <font>
      <sz val="11"/>
      <color theme="1"/>
      <name val="Avenir LT Std 35 Light"/>
      <family val="2"/>
    </font>
    <font>
      <b/>
      <sz val="18"/>
      <color theme="1"/>
      <name val="Calibri"/>
      <family val="2"/>
      <scheme val="minor"/>
    </font>
    <font>
      <sz val="11"/>
      <color rgb="FF00B0F0"/>
      <name val="Calibri"/>
      <family val="2"/>
      <scheme val="minor"/>
    </font>
    <font>
      <b/>
      <sz val="11"/>
      <color rgb="FF00B0F0"/>
      <name val="Calibri"/>
      <family val="2"/>
      <scheme val="minor"/>
    </font>
    <font>
      <sz val="11"/>
      <color theme="1"/>
      <name val="Segoe UI"/>
      <family val="2"/>
    </font>
    <font>
      <sz val="12"/>
      <name val="Calibri"/>
      <family val="2"/>
      <scheme val="minor"/>
    </font>
    <font>
      <sz val="11"/>
      <name val="Calibri"/>
      <family val="2"/>
    </font>
  </fonts>
  <fills count="26">
    <fill>
      <patternFill patternType="none"/>
    </fill>
    <fill>
      <patternFill patternType="gray125"/>
    </fill>
    <fill>
      <patternFill patternType="solid">
        <fgColor theme="3" tint="0.39997558519241921"/>
        <bgColor indexed="64"/>
      </patternFill>
    </fill>
    <fill>
      <patternFill patternType="solid">
        <fgColor theme="3" tint="0.59999389629810485"/>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theme="9" tint="0.39997558519241921"/>
        <bgColor rgb="FFFFFFFF"/>
      </patternFill>
    </fill>
    <fill>
      <patternFill patternType="solid">
        <fgColor theme="7" tint="0.39997558519241921"/>
        <bgColor rgb="FFFFFFFF"/>
      </patternFill>
    </fill>
    <fill>
      <patternFill patternType="solid">
        <fgColor theme="5" tint="0.59999389629810485"/>
        <bgColor indexed="64"/>
      </patternFill>
    </fill>
    <fill>
      <patternFill patternType="solid">
        <fgColor theme="9" tint="-0.249977111117893"/>
        <bgColor indexed="64"/>
      </patternFill>
    </fill>
    <fill>
      <patternFill patternType="solid">
        <fgColor theme="8" tint="-0.499984740745262"/>
        <bgColor indexed="64"/>
      </patternFill>
    </fill>
    <fill>
      <patternFill patternType="solid">
        <fgColor theme="4" tint="0.39997558519241921"/>
        <bgColor indexed="64"/>
      </patternFill>
    </fill>
    <fill>
      <patternFill patternType="solid">
        <fgColor rgb="FFD9D9D9"/>
      </patternFill>
    </fill>
    <fill>
      <patternFill patternType="solid">
        <fgColor rgb="FFF1F1F1"/>
      </patternFill>
    </fill>
    <fill>
      <patternFill patternType="solid">
        <fgColor rgb="FFBFBFBF"/>
        <bgColor indexed="64"/>
      </patternFill>
    </fill>
    <fill>
      <patternFill patternType="solid">
        <fgColor rgb="FFF2F2F2"/>
        <bgColor indexed="64"/>
      </patternFill>
    </fill>
    <fill>
      <patternFill patternType="solid">
        <fgColor rgb="FFC65911"/>
        <bgColor rgb="FF000000"/>
      </patternFill>
    </fill>
  </fills>
  <borders count="7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right/>
      <top style="thin">
        <color theme="4"/>
      </top>
      <bottom style="double">
        <color theme="4"/>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style="thin">
        <color rgb="FF000000"/>
      </bottom>
      <diagonal/>
    </border>
    <border>
      <left/>
      <right/>
      <top style="thin">
        <color rgb="FF000000"/>
      </top>
      <bottom style="thin">
        <color theme="0" tint="-0.24994659260841701"/>
      </bottom>
      <diagonal/>
    </border>
    <border>
      <left/>
      <right/>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medium">
        <color rgb="FF000000"/>
      </bottom>
      <diagonal/>
    </border>
    <border>
      <left/>
      <right style="hair">
        <color rgb="FF000000"/>
      </right>
      <top style="medium">
        <color rgb="FF000000"/>
      </top>
      <bottom style="hair">
        <color rgb="FF000000"/>
      </bottom>
      <diagonal/>
    </border>
    <border>
      <left/>
      <right style="hair">
        <color rgb="FF000000"/>
      </right>
      <top style="hair">
        <color rgb="FF000000"/>
      </top>
      <bottom style="medium">
        <color rgb="FF000000"/>
      </bottom>
      <diagonal/>
    </border>
    <border>
      <left/>
      <right/>
      <top style="thin">
        <color theme="0" tint="-0.24994659260841701"/>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top/>
      <bottom style="medium">
        <color rgb="FF000000"/>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right style="medium">
        <color rgb="FF000000"/>
      </right>
      <top/>
      <bottom/>
      <diagonal/>
    </border>
    <border>
      <left style="thin">
        <color indexed="64"/>
      </left>
      <right style="thin">
        <color indexed="64"/>
      </right>
      <top/>
      <bottom/>
      <diagonal/>
    </border>
    <border>
      <left style="medium">
        <color rgb="FF000000"/>
      </left>
      <right style="thin">
        <color indexed="64"/>
      </right>
      <top style="thin">
        <color indexed="64"/>
      </top>
      <bottom style="medium">
        <color rgb="FF000000"/>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medium">
        <color indexed="64"/>
      </right>
      <top style="medium">
        <color indexed="64"/>
      </top>
      <bottom style="thin">
        <color indexed="64"/>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thin">
        <color rgb="FF000000"/>
      </left>
      <right style="thin">
        <color indexed="64"/>
      </right>
      <top/>
      <bottom style="thin">
        <color rgb="FF000000"/>
      </bottom>
      <diagonal/>
    </border>
    <border>
      <left style="medium">
        <color indexed="64"/>
      </left>
      <right style="thin">
        <color indexed="64"/>
      </right>
      <top/>
      <bottom/>
      <diagonal/>
    </border>
    <border>
      <left style="thin">
        <color rgb="FF000000"/>
      </left>
      <right style="thin">
        <color rgb="FF000000"/>
      </right>
      <top style="thin">
        <color rgb="FF000000"/>
      </top>
      <bottom/>
      <diagonal/>
    </border>
    <border>
      <left/>
      <right/>
      <top/>
      <bottom style="thin">
        <color rgb="FF000000"/>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bottom style="thin">
        <color rgb="FF000000"/>
      </bottom>
      <diagonal/>
    </border>
    <border>
      <left/>
      <right/>
      <top style="medium">
        <color indexed="64"/>
      </top>
      <bottom style="medium">
        <color rgb="FF000000"/>
      </bottom>
      <diagonal/>
    </border>
    <border>
      <left/>
      <right style="thin">
        <color rgb="FF000000"/>
      </right>
      <top/>
      <bottom style="thin">
        <color rgb="FF000000"/>
      </bottom>
      <diagonal/>
    </border>
  </borders>
  <cellStyleXfs count="41">
    <xf numFmtId="0" fontId="0" fillId="0" borderId="0"/>
    <xf numFmtId="43" fontId="5" fillId="0" borderId="0"/>
    <xf numFmtId="9" fontId="5" fillId="0" borderId="0"/>
    <xf numFmtId="0" fontId="5" fillId="0" borderId="0"/>
    <xf numFmtId="43" fontId="5" fillId="0" borderId="0"/>
    <xf numFmtId="0" fontId="5" fillId="0" borderId="0"/>
    <xf numFmtId="0" fontId="5" fillId="0" borderId="0"/>
    <xf numFmtId="0" fontId="5" fillId="7" borderId="0"/>
    <xf numFmtId="0" fontId="5" fillId="0" borderId="0"/>
    <xf numFmtId="0" fontId="5" fillId="0" borderId="0"/>
    <xf numFmtId="0" fontId="5" fillId="0" borderId="0"/>
    <xf numFmtId="0" fontId="5" fillId="0" borderId="0"/>
    <xf numFmtId="0" fontId="5" fillId="0" borderId="0"/>
    <xf numFmtId="0" fontId="5" fillId="0" borderId="0"/>
    <xf numFmtId="0" fontId="27" fillId="0" borderId="0"/>
    <xf numFmtId="0" fontId="6" fillId="0" borderId="18"/>
    <xf numFmtId="0" fontId="7" fillId="0" borderId="19"/>
    <xf numFmtId="0" fontId="8" fillId="0" borderId="20"/>
    <xf numFmtId="0" fontId="8" fillId="0" borderId="0"/>
    <xf numFmtId="0" fontId="28" fillId="4" borderId="0"/>
    <xf numFmtId="0" fontId="9" fillId="0" borderId="21"/>
    <xf numFmtId="0" fontId="11" fillId="0" borderId="0"/>
    <xf numFmtId="0" fontId="12" fillId="0" borderId="0"/>
    <xf numFmtId="0" fontId="1" fillId="0" borderId="22"/>
    <xf numFmtId="0" fontId="13" fillId="5" borderId="0"/>
    <xf numFmtId="0" fontId="13" fillId="6" borderId="0"/>
    <xf numFmtId="0" fontId="13" fillId="7" borderId="0"/>
    <xf numFmtId="0" fontId="13" fillId="8" borderId="0"/>
    <xf numFmtId="0" fontId="13" fillId="9" borderId="0"/>
    <xf numFmtId="0" fontId="13" fillId="10" borderId="0"/>
    <xf numFmtId="0" fontId="29" fillId="0" borderId="0"/>
    <xf numFmtId="0" fontId="29" fillId="0" borderId="0"/>
    <xf numFmtId="0" fontId="5" fillId="0" borderId="0"/>
    <xf numFmtId="0" fontId="29" fillId="0" borderId="0"/>
    <xf numFmtId="0" fontId="29" fillId="0" borderId="0"/>
    <xf numFmtId="0" fontId="29" fillId="0" borderId="0"/>
    <xf numFmtId="0" fontId="30" fillId="0" borderId="0"/>
    <xf numFmtId="44" fontId="30" fillId="0" borderId="0"/>
    <xf numFmtId="0" fontId="31" fillId="0" borderId="0"/>
    <xf numFmtId="0" fontId="31" fillId="0" borderId="0"/>
    <xf numFmtId="0" fontId="30" fillId="0" borderId="0"/>
  </cellStyleXfs>
  <cellXfs count="339">
    <xf numFmtId="0" fontId="0" fillId="0" borderId="0" xfId="0"/>
    <xf numFmtId="0" fontId="2" fillId="3" borderId="12" xfId="0" applyFont="1" applyFill="1" applyBorder="1" applyAlignment="1">
      <alignment horizontal="left"/>
    </xf>
    <xf numFmtId="0" fontId="2" fillId="3" borderId="13" xfId="0" applyFont="1" applyFill="1" applyBorder="1"/>
    <xf numFmtId="0" fontId="2" fillId="3" borderId="14" xfId="0" applyFont="1" applyFill="1" applyBorder="1" applyAlignment="1">
      <alignment wrapText="1"/>
    </xf>
    <xf numFmtId="0" fontId="2" fillId="0" borderId="0" xfId="0" applyFont="1"/>
    <xf numFmtId="0" fontId="0" fillId="0" borderId="15" xfId="0" applyBorder="1" applyAlignment="1">
      <alignment horizontal="left"/>
    </xf>
    <xf numFmtId="0" fontId="0" fillId="0" borderId="17" xfId="0" applyBorder="1" applyAlignment="1">
      <alignment horizontal="right"/>
    </xf>
    <xf numFmtId="0" fontId="2" fillId="3" borderId="15" xfId="0" applyFont="1" applyFill="1" applyBorder="1" applyAlignment="1">
      <alignment horizontal="left"/>
    </xf>
    <xf numFmtId="0" fontId="2" fillId="3" borderId="16" xfId="0" applyFont="1" applyFill="1" applyBorder="1"/>
    <xf numFmtId="0" fontId="2" fillId="3" borderId="17" xfId="0" applyFont="1" applyFill="1" applyBorder="1" applyAlignment="1">
      <alignment horizontal="left"/>
    </xf>
    <xf numFmtId="0" fontId="3" fillId="0" borderId="0" xfId="0" applyFont="1"/>
    <xf numFmtId="0" fontId="0" fillId="0" borderId="0" xfId="0" applyAlignment="1">
      <alignment horizontal="left"/>
    </xf>
    <xf numFmtId="164" fontId="14" fillId="11" borderId="0" xfId="0" applyNumberFormat="1" applyFont="1" applyFill="1"/>
    <xf numFmtId="165" fontId="14" fillId="0" borderId="0" xfId="0" applyNumberFormat="1" applyFont="1"/>
    <xf numFmtId="0" fontId="0" fillId="11" borderId="0" xfId="0" applyFill="1"/>
    <xf numFmtId="166" fontId="0" fillId="11" borderId="0" xfId="0" applyNumberFormat="1" applyFill="1"/>
    <xf numFmtId="0" fontId="10" fillId="12" borderId="16" xfId="0" applyFont="1" applyFill="1" applyBorder="1" applyAlignment="1">
      <alignment horizontal="center"/>
    </xf>
    <xf numFmtId="0" fontId="10" fillId="13" borderId="16" xfId="0" applyFont="1" applyFill="1" applyBorder="1" applyAlignment="1">
      <alignment horizontal="center"/>
    </xf>
    <xf numFmtId="0" fontId="10" fillId="14" borderId="23" xfId="0" applyFont="1" applyFill="1" applyBorder="1"/>
    <xf numFmtId="0" fontId="10" fillId="14" borderId="0" xfId="0" applyFont="1" applyFill="1"/>
    <xf numFmtId="0" fontId="10" fillId="0" borderId="0" xfId="0" applyFont="1"/>
    <xf numFmtId="0" fontId="15" fillId="0" borderId="24" xfId="0" applyFont="1" applyBorder="1" applyAlignment="1">
      <alignment wrapText="1"/>
    </xf>
    <xf numFmtId="0" fontId="10" fillId="12" borderId="25" xfId="0" applyFont="1" applyFill="1" applyBorder="1" applyAlignment="1">
      <alignment horizontal="center"/>
    </xf>
    <xf numFmtId="0" fontId="10" fillId="13" borderId="26" xfId="0" applyFont="1" applyFill="1" applyBorder="1" applyAlignment="1">
      <alignment horizontal="center"/>
    </xf>
    <xf numFmtId="0" fontId="10" fillId="14" borderId="26" xfId="0" applyFont="1" applyFill="1" applyBorder="1" applyAlignment="1">
      <alignment horizontal="center"/>
    </xf>
    <xf numFmtId="0" fontId="16" fillId="15" borderId="27" xfId="0" applyFont="1" applyFill="1" applyBorder="1" applyAlignment="1">
      <alignment horizontal="center"/>
    </xf>
    <xf numFmtId="0" fontId="16" fillId="16" borderId="27" xfId="0" applyFont="1" applyFill="1" applyBorder="1" applyAlignment="1">
      <alignment horizontal="center"/>
    </xf>
    <xf numFmtId="0" fontId="16" fillId="14" borderId="27" xfId="0" applyFont="1" applyFill="1" applyBorder="1" applyAlignment="1">
      <alignment horizontal="center"/>
    </xf>
    <xf numFmtId="0" fontId="16" fillId="14" borderId="0" xfId="0" applyFont="1" applyFill="1" applyAlignment="1">
      <alignment horizontal="center"/>
    </xf>
    <xf numFmtId="0" fontId="17" fillId="0" borderId="16" xfId="3" applyFont="1" applyBorder="1"/>
    <xf numFmtId="0" fontId="17" fillId="0" borderId="16" xfId="3" applyFont="1" applyBorder="1" applyAlignment="1">
      <alignment wrapText="1"/>
    </xf>
    <xf numFmtId="0" fontId="0" fillId="0" borderId="28" xfId="0" applyBorder="1"/>
    <xf numFmtId="167" fontId="14" fillId="0" borderId="0" xfId="1" applyNumberFormat="1" applyFont="1"/>
    <xf numFmtId="3" fontId="18" fillId="0" borderId="0" xfId="0" applyNumberFormat="1" applyFont="1"/>
    <xf numFmtId="0" fontId="0" fillId="0" borderId="29" xfId="0" applyBorder="1"/>
    <xf numFmtId="168" fontId="19" fillId="0" borderId="24" xfId="0" applyNumberFormat="1" applyFont="1" applyBorder="1"/>
    <xf numFmtId="169" fontId="14" fillId="0" borderId="0" xfId="0" applyNumberFormat="1" applyFont="1"/>
    <xf numFmtId="164" fontId="14" fillId="0" borderId="29" xfId="0" applyNumberFormat="1" applyFont="1" applyBorder="1"/>
    <xf numFmtId="0" fontId="20" fillId="0" borderId="0" xfId="0" applyFont="1"/>
    <xf numFmtId="167" fontId="0" fillId="0" borderId="0" xfId="1" applyNumberFormat="1" applyFont="1"/>
    <xf numFmtId="167" fontId="0" fillId="0" borderId="0" xfId="4" applyNumberFormat="1" applyFont="1"/>
    <xf numFmtId="167" fontId="14" fillId="0" borderId="0" xfId="0" applyNumberFormat="1" applyFont="1"/>
    <xf numFmtId="43" fontId="0" fillId="0" borderId="0" xfId="0" applyNumberFormat="1"/>
    <xf numFmtId="165" fontId="0" fillId="0" borderId="0" xfId="2" applyNumberFormat="1" applyFont="1"/>
    <xf numFmtId="0" fontId="0" fillId="0" borderId="30" xfId="0" applyBorder="1"/>
    <xf numFmtId="43" fontId="0" fillId="0" borderId="30" xfId="1" applyFont="1" applyBorder="1"/>
    <xf numFmtId="167" fontId="0" fillId="0" borderId="0" xfId="0" applyNumberFormat="1"/>
    <xf numFmtId="168" fontId="19" fillId="0" borderId="0" xfId="0" applyNumberFormat="1" applyFont="1"/>
    <xf numFmtId="2" fontId="0" fillId="0" borderId="30" xfId="0" applyNumberFormat="1" applyBorder="1"/>
    <xf numFmtId="2" fontId="0" fillId="0" borderId="29" xfId="0" applyNumberFormat="1" applyBorder="1"/>
    <xf numFmtId="0" fontId="1" fillId="0" borderId="0" xfId="0" applyFont="1" applyAlignment="1">
      <alignment horizontal="center"/>
    </xf>
    <xf numFmtId="0" fontId="14" fillId="0" borderId="31" xfId="0" applyFont="1" applyBorder="1"/>
    <xf numFmtId="165" fontId="21" fillId="0" borderId="31" xfId="0" applyNumberFormat="1" applyFont="1" applyBorder="1"/>
    <xf numFmtId="167" fontId="1" fillId="0" borderId="0" xfId="0" applyNumberFormat="1" applyFont="1"/>
    <xf numFmtId="0" fontId="0" fillId="0" borderId="6" xfId="0" applyBorder="1"/>
    <xf numFmtId="164" fontId="14" fillId="0" borderId="6" xfId="0" applyNumberFormat="1" applyFont="1" applyBorder="1"/>
    <xf numFmtId="43" fontId="14" fillId="0" borderId="6" xfId="0" applyNumberFormat="1" applyFont="1" applyBorder="1"/>
    <xf numFmtId="43" fontId="14" fillId="0" borderId="0" xfId="0" applyNumberFormat="1" applyFont="1"/>
    <xf numFmtId="0" fontId="21" fillId="0" borderId="0" xfId="0" applyFont="1" applyAlignment="1">
      <alignment wrapText="1"/>
    </xf>
    <xf numFmtId="0" fontId="21" fillId="0" borderId="6" xfId="0" applyFont="1" applyBorder="1" applyAlignment="1">
      <alignment wrapText="1"/>
    </xf>
    <xf numFmtId="0" fontId="0" fillId="0" borderId="32" xfId="0" applyBorder="1"/>
    <xf numFmtId="0" fontId="0" fillId="0" borderId="33" xfId="0" applyBorder="1"/>
    <xf numFmtId="170" fontId="0" fillId="0" borderId="6" xfId="0" applyNumberFormat="1" applyBorder="1"/>
    <xf numFmtId="0" fontId="5" fillId="0" borderId="30" xfId="5" applyBorder="1"/>
    <xf numFmtId="0" fontId="5" fillId="0" borderId="34" xfId="5" applyBorder="1"/>
    <xf numFmtId="0" fontId="14" fillId="0" borderId="0" xfId="5" applyFont="1"/>
    <xf numFmtId="165" fontId="21" fillId="0" borderId="0" xfId="0" applyNumberFormat="1" applyFont="1"/>
    <xf numFmtId="0" fontId="14" fillId="17" borderId="0" xfId="5" applyFont="1" applyFill="1"/>
    <xf numFmtId="165" fontId="0" fillId="0" borderId="0" xfId="0" applyNumberFormat="1"/>
    <xf numFmtId="0" fontId="21" fillId="0" borderId="6" xfId="5" applyFont="1" applyBorder="1"/>
    <xf numFmtId="165" fontId="0" fillId="0" borderId="6" xfId="0" applyNumberFormat="1" applyBorder="1"/>
    <xf numFmtId="0" fontId="5" fillId="0" borderId="0" xfId="5" applyAlignment="1">
      <alignment horizontal="center"/>
    </xf>
    <xf numFmtId="9" fontId="21" fillId="0" borderId="0" xfId="0" applyNumberFormat="1" applyFont="1"/>
    <xf numFmtId="0" fontId="21" fillId="0" borderId="0" xfId="0" applyFont="1"/>
    <xf numFmtId="0" fontId="23" fillId="0" borderId="0" xfId="0" applyFont="1"/>
    <xf numFmtId="0" fontId="3" fillId="2" borderId="43" xfId="0" applyFont="1" applyFill="1" applyBorder="1" applyAlignment="1">
      <alignment horizontal="center"/>
    </xf>
    <xf numFmtId="0" fontId="2" fillId="2" borderId="44" xfId="0" applyFont="1" applyFill="1" applyBorder="1" applyAlignment="1">
      <alignment horizontal="center"/>
    </xf>
    <xf numFmtId="0" fontId="3" fillId="2" borderId="45" xfId="0" applyFont="1" applyFill="1" applyBorder="1" applyAlignment="1">
      <alignment horizontal="center"/>
    </xf>
    <xf numFmtId="0" fontId="25" fillId="14" borderId="47" xfId="0" applyFont="1" applyFill="1" applyBorder="1" applyAlignment="1">
      <alignment horizontal="center" vertical="center" wrapText="1"/>
    </xf>
    <xf numFmtId="0" fontId="25" fillId="14" borderId="48" xfId="0" applyFont="1" applyFill="1" applyBorder="1" applyAlignment="1">
      <alignment horizontal="left" vertical="center" wrapText="1"/>
    </xf>
    <xf numFmtId="0" fontId="0" fillId="14" borderId="49" xfId="0" applyFill="1" applyBorder="1" applyAlignment="1">
      <alignment horizontal="center"/>
    </xf>
    <xf numFmtId="0" fontId="18" fillId="0" borderId="50" xfId="0" applyFont="1" applyBorder="1" applyAlignment="1">
      <alignment horizontal="center" vertical="center" wrapText="1"/>
    </xf>
    <xf numFmtId="0" fontId="0" fillId="0" borderId="51" xfId="0" applyBorder="1" applyAlignment="1">
      <alignment horizontal="right"/>
    </xf>
    <xf numFmtId="0" fontId="0" fillId="0" borderId="52" xfId="0" applyBorder="1" applyAlignment="1">
      <alignment horizontal="right"/>
    </xf>
    <xf numFmtId="0" fontId="18" fillId="0" borderId="54" xfId="0" applyFont="1" applyBorder="1" applyAlignment="1">
      <alignment horizontal="center" vertical="center" wrapText="1"/>
    </xf>
    <xf numFmtId="0" fontId="18" fillId="14" borderId="15" xfId="0" applyFont="1" applyFill="1" applyBorder="1" applyAlignment="1">
      <alignment horizontal="center" vertical="center" wrapText="1"/>
    </xf>
    <xf numFmtId="0" fontId="18" fillId="14" borderId="16" xfId="0" applyFont="1" applyFill="1" applyBorder="1" applyAlignment="1">
      <alignment horizontal="left" vertical="center"/>
    </xf>
    <xf numFmtId="0" fontId="0" fillId="14" borderId="17" xfId="0" applyFill="1" applyBorder="1"/>
    <xf numFmtId="0" fontId="18" fillId="0" borderId="15" xfId="0" applyFont="1" applyBorder="1" applyAlignment="1">
      <alignment horizontal="center" vertical="center" wrapText="1"/>
    </xf>
    <xf numFmtId="0" fontId="18" fillId="14" borderId="15" xfId="0" applyFont="1" applyFill="1" applyBorder="1" applyAlignment="1">
      <alignment horizontal="center" vertical="center"/>
    </xf>
    <xf numFmtId="0" fontId="18" fillId="0" borderId="16" xfId="0" applyFont="1" applyBorder="1" applyAlignment="1">
      <alignment horizontal="left" vertical="center" wrapText="1"/>
    </xf>
    <xf numFmtId="0" fontId="25" fillId="14" borderId="15" xfId="0" applyFont="1" applyFill="1" applyBorder="1" applyAlignment="1">
      <alignment horizontal="center" vertical="center" wrapText="1"/>
    </xf>
    <xf numFmtId="0" fontId="25" fillId="14" borderId="16" xfId="0" applyFont="1" applyFill="1" applyBorder="1" applyAlignment="1">
      <alignment horizontal="left" vertical="center" wrapText="1"/>
    </xf>
    <xf numFmtId="0" fontId="0" fillId="0" borderId="17" xfId="0" applyBorder="1"/>
    <xf numFmtId="0" fontId="18" fillId="14" borderId="16" xfId="0" applyFont="1" applyFill="1" applyBorder="1" applyAlignment="1">
      <alignment horizontal="left" vertical="center" wrapText="1"/>
    </xf>
    <xf numFmtId="0" fontId="0" fillId="0" borderId="17" xfId="0" applyBorder="1" applyAlignment="1">
      <alignment wrapText="1"/>
    </xf>
    <xf numFmtId="0" fontId="18" fillId="14" borderId="16" xfId="0" applyFont="1" applyFill="1" applyBorder="1" applyAlignment="1">
      <alignment horizontal="left"/>
    </xf>
    <xf numFmtId="0" fontId="18" fillId="0" borderId="15" xfId="0" applyFont="1" applyBorder="1" applyAlignment="1">
      <alignment horizontal="center" vertical="center"/>
    </xf>
    <xf numFmtId="0" fontId="18" fillId="0" borderId="16" xfId="0" applyFont="1" applyBorder="1" applyAlignment="1">
      <alignment wrapText="1"/>
    </xf>
    <xf numFmtId="0" fontId="25" fillId="14" borderId="15" xfId="0" applyFont="1" applyFill="1" applyBorder="1" applyAlignment="1">
      <alignment horizontal="center" vertical="center"/>
    </xf>
    <xf numFmtId="0" fontId="18" fillId="14" borderId="16" xfId="0" applyFont="1" applyFill="1" applyBorder="1"/>
    <xf numFmtId="0" fontId="18" fillId="0" borderId="16" xfId="0" applyFont="1" applyBorder="1"/>
    <xf numFmtId="0" fontId="24" fillId="14" borderId="0" xfId="0" applyFont="1" applyFill="1" applyAlignment="1">
      <alignment horizontal="center" vertical="center"/>
    </xf>
    <xf numFmtId="0" fontId="22" fillId="14" borderId="39" xfId="0" applyFont="1" applyFill="1" applyBorder="1" applyAlignment="1">
      <alignment horizontal="center"/>
    </xf>
    <xf numFmtId="0" fontId="22" fillId="14" borderId="40" xfId="0" applyFont="1" applyFill="1" applyBorder="1" applyAlignment="1">
      <alignment horizontal="center"/>
    </xf>
    <xf numFmtId="0" fontId="22" fillId="14" borderId="41" xfId="0" applyFont="1" applyFill="1" applyBorder="1" applyAlignment="1">
      <alignment horizontal="center"/>
    </xf>
    <xf numFmtId="0" fontId="22" fillId="14" borderId="42" xfId="0" applyFont="1" applyFill="1" applyBorder="1" applyAlignment="1">
      <alignment horizontal="center"/>
    </xf>
    <xf numFmtId="0" fontId="3" fillId="14" borderId="16" xfId="0" applyFont="1" applyFill="1" applyBorder="1" applyAlignment="1">
      <alignment horizontal="center"/>
    </xf>
    <xf numFmtId="0" fontId="3" fillId="14" borderId="16" xfId="0" applyFont="1" applyFill="1" applyBorder="1" applyAlignment="1">
      <alignment horizontal="center" wrapText="1"/>
    </xf>
    <xf numFmtId="0" fontId="0" fillId="0" borderId="0" xfId="0"/>
    <xf numFmtId="0" fontId="14" fillId="0" borderId="24" xfId="0" applyFont="1" applyBorder="1" applyAlignment="1">
      <alignment wrapText="1"/>
    </xf>
    <xf numFmtId="170" fontId="0" fillId="0" borderId="0" xfId="0" applyNumberFormat="1"/>
    <xf numFmtId="0" fontId="1" fillId="0" borderId="0" xfId="0" applyFont="1"/>
    <xf numFmtId="0" fontId="2" fillId="12" borderId="15" xfId="0" applyFont="1" applyFill="1" applyBorder="1" applyAlignment="1">
      <alignment horizontal="left"/>
    </xf>
    <xf numFmtId="0" fontId="2" fillId="12" borderId="16" xfId="0" applyFont="1" applyFill="1" applyBorder="1"/>
    <xf numFmtId="0" fontId="2" fillId="12" borderId="17" xfId="0" applyFont="1" applyFill="1" applyBorder="1"/>
    <xf numFmtId="0" fontId="3" fillId="12" borderId="15" xfId="0" applyFont="1" applyFill="1" applyBorder="1" applyAlignment="1">
      <alignment horizontal="left"/>
    </xf>
    <xf numFmtId="0" fontId="3" fillId="12" borderId="16" xfId="0" applyFont="1" applyFill="1" applyBorder="1"/>
    <xf numFmtId="0" fontId="3" fillId="12" borderId="17" xfId="0" applyFont="1" applyFill="1" applyBorder="1" applyAlignment="1">
      <alignment horizontal="left"/>
    </xf>
    <xf numFmtId="0" fontId="0" fillId="0" borderId="15" xfId="0" applyBorder="1" applyAlignment="1">
      <alignment horizontal="center"/>
    </xf>
    <xf numFmtId="0" fontId="0" fillId="0" borderId="16" xfId="0" applyBorder="1" applyAlignment="1">
      <alignment horizontal="center"/>
    </xf>
    <xf numFmtId="0" fontId="24" fillId="18" borderId="35" xfId="0" applyFont="1" applyFill="1" applyBorder="1" applyAlignment="1">
      <alignment horizontal="center" vertical="center"/>
    </xf>
    <xf numFmtId="0" fontId="33" fillId="18" borderId="0" xfId="0" applyFont="1" applyFill="1" applyAlignment="1">
      <alignment horizontal="center" vertical="center"/>
    </xf>
    <xf numFmtId="0" fontId="24" fillId="18" borderId="36" xfId="0" applyFont="1" applyFill="1" applyBorder="1" applyAlignment="1">
      <alignment horizontal="center" vertical="center"/>
    </xf>
    <xf numFmtId="0" fontId="33" fillId="18" borderId="8" xfId="0" applyFont="1" applyFill="1" applyBorder="1" applyAlignment="1">
      <alignment horizontal="center"/>
    </xf>
    <xf numFmtId="0" fontId="33" fillId="18" borderId="9" xfId="0" applyFont="1" applyFill="1" applyBorder="1" applyAlignment="1">
      <alignment horizontal="center"/>
    </xf>
    <xf numFmtId="0" fontId="33" fillId="18" borderId="10" xfId="0" applyFont="1" applyFill="1" applyBorder="1" applyAlignment="1">
      <alignment horizontal="center"/>
    </xf>
    <xf numFmtId="0" fontId="33" fillId="18" borderId="11" xfId="0" applyFont="1" applyFill="1" applyBorder="1" applyAlignment="1">
      <alignment horizontal="center"/>
    </xf>
    <xf numFmtId="0" fontId="33" fillId="18" borderId="0" xfId="0" applyFont="1" applyFill="1" applyAlignment="1">
      <alignment horizontal="center" vertical="center" wrapText="1"/>
    </xf>
    <xf numFmtId="0" fontId="33" fillId="18" borderId="0" xfId="0" applyFont="1" applyFill="1" applyAlignment="1">
      <alignment horizontal="center"/>
    </xf>
    <xf numFmtId="0" fontId="4" fillId="12" borderId="17" xfId="0" applyFont="1" applyFill="1" applyBorder="1" applyAlignment="1">
      <alignment horizontal="left"/>
    </xf>
    <xf numFmtId="0" fontId="34" fillId="2" borderId="39" xfId="0" applyFont="1" applyFill="1" applyBorder="1" applyAlignment="1">
      <alignment horizontal="center"/>
    </xf>
    <xf numFmtId="0" fontId="34" fillId="2" borderId="40" xfId="0" applyFont="1" applyFill="1" applyBorder="1" applyAlignment="1">
      <alignment horizontal="center"/>
    </xf>
    <xf numFmtId="0" fontId="34" fillId="2" borderId="41" xfId="0" applyFont="1" applyFill="1" applyBorder="1" applyAlignment="1">
      <alignment horizontal="center"/>
    </xf>
    <xf numFmtId="0" fontId="34" fillId="2" borderId="42" xfId="0" applyFont="1" applyFill="1" applyBorder="1" applyAlignment="1">
      <alignment horizontal="center"/>
    </xf>
    <xf numFmtId="0" fontId="35" fillId="2" borderId="16" xfId="0" applyFont="1" applyFill="1" applyBorder="1" applyAlignment="1">
      <alignment horizontal="center" wrapText="1"/>
    </xf>
    <xf numFmtId="0" fontId="35" fillId="2" borderId="16" xfId="0" applyFont="1" applyFill="1" applyBorder="1" applyAlignment="1">
      <alignment horizontal="center"/>
    </xf>
    <xf numFmtId="0" fontId="35" fillId="0" borderId="0" xfId="0" applyFont="1"/>
    <xf numFmtId="0" fontId="36" fillId="0" borderId="0" xfId="0" applyFont="1"/>
    <xf numFmtId="167" fontId="26" fillId="0" borderId="0" xfId="1" applyNumberFormat="1" applyFont="1"/>
    <xf numFmtId="170" fontId="26" fillId="0" borderId="0" xfId="0" applyNumberFormat="1" applyFont="1"/>
    <xf numFmtId="2" fontId="0" fillId="0" borderId="0" xfId="0" applyNumberFormat="1"/>
    <xf numFmtId="171" fontId="0" fillId="0" borderId="0" xfId="0" applyNumberFormat="1"/>
    <xf numFmtId="0" fontId="0" fillId="12" borderId="0" xfId="0" applyFill="1"/>
    <xf numFmtId="0" fontId="0" fillId="17" borderId="0" xfId="0" applyFill="1"/>
    <xf numFmtId="167" fontId="36" fillId="0" borderId="0" xfId="0" applyNumberFormat="1" applyFont="1"/>
    <xf numFmtId="0" fontId="14" fillId="0" borderId="27" xfId="0" applyFont="1" applyBorder="1" applyAlignment="1">
      <alignment wrapText="1"/>
    </xf>
    <xf numFmtId="0" fontId="0" fillId="0" borderId="16" xfId="0" applyBorder="1"/>
    <xf numFmtId="0" fontId="0" fillId="0" borderId="16" xfId="0" applyBorder="1" applyAlignment="1">
      <alignment horizontal="right"/>
    </xf>
    <xf numFmtId="0" fontId="2" fillId="20" borderId="15" xfId="0" applyFont="1" applyFill="1" applyBorder="1"/>
    <xf numFmtId="0" fontId="2" fillId="20" borderId="16" xfId="0" applyFont="1" applyFill="1" applyBorder="1"/>
    <xf numFmtId="0" fontId="2" fillId="20" borderId="15" xfId="0" applyFont="1" applyFill="1" applyBorder="1" applyAlignment="1">
      <alignment horizontal="center"/>
    </xf>
    <xf numFmtId="0" fontId="2" fillId="20" borderId="16" xfId="0" applyFont="1" applyFill="1" applyBorder="1" applyAlignment="1">
      <alignment horizontal="center" wrapText="1"/>
    </xf>
    <xf numFmtId="0" fontId="2" fillId="0" borderId="15" xfId="0" applyFont="1" applyBorder="1" applyAlignment="1">
      <alignment horizontal="left"/>
    </xf>
    <xf numFmtId="0" fontId="2" fillId="0" borderId="16" xfId="0" applyFont="1" applyBorder="1"/>
    <xf numFmtId="0" fontId="2" fillId="0" borderId="17" xfId="0" applyFont="1" applyBorder="1"/>
    <xf numFmtId="0" fontId="2" fillId="0" borderId="8" xfId="0" applyFont="1" applyBorder="1" applyAlignment="1">
      <alignment horizontal="left"/>
    </xf>
    <xf numFmtId="0" fontId="2" fillId="0" borderId="9" xfId="0" applyFont="1" applyBorder="1"/>
    <xf numFmtId="0" fontId="2" fillId="0" borderId="11" xfId="0" applyFont="1" applyBorder="1"/>
    <xf numFmtId="0" fontId="0" fillId="0" borderId="0" xfId="0" applyAlignment="1">
      <alignment horizontal="left" vertical="top"/>
    </xf>
    <xf numFmtId="0" fontId="38" fillId="21" borderId="24" xfId="0" applyFont="1" applyFill="1" applyBorder="1" applyAlignment="1">
      <alignment horizontal="left" vertical="center" wrapText="1"/>
    </xf>
    <xf numFmtId="0" fontId="38" fillId="21" borderId="24" xfId="0" applyFont="1" applyFill="1" applyBorder="1" applyAlignment="1">
      <alignment horizontal="center" vertical="center" wrapText="1"/>
    </xf>
    <xf numFmtId="0" fontId="0" fillId="0" borderId="24" xfId="0" applyBorder="1" applyAlignment="1">
      <alignment horizontal="left" vertical="top" wrapText="1"/>
    </xf>
    <xf numFmtId="0" fontId="0" fillId="0" borderId="24" xfId="0" applyBorder="1" applyAlignment="1">
      <alignment horizontal="left" wrapText="1"/>
    </xf>
    <xf numFmtId="0" fontId="40" fillId="0" borderId="24" xfId="0" applyFont="1" applyBorder="1" applyAlignment="1">
      <alignment horizontal="right" vertical="top" wrapText="1"/>
    </xf>
    <xf numFmtId="0" fontId="40" fillId="0" borderId="24" xfId="0" applyFont="1" applyBorder="1" applyAlignment="1">
      <alignment horizontal="left" vertical="top" wrapText="1"/>
    </xf>
    <xf numFmtId="0" fontId="0" fillId="0" borderId="24" xfId="0" applyBorder="1" applyAlignment="1">
      <alignment horizontal="left" vertical="center" wrapText="1"/>
    </xf>
    <xf numFmtId="0" fontId="40" fillId="21" borderId="24" xfId="0" applyFont="1" applyFill="1" applyBorder="1" applyAlignment="1">
      <alignment horizontal="left" vertical="top" wrapText="1"/>
    </xf>
    <xf numFmtId="0" fontId="0" fillId="21" borderId="24" xfId="0" applyFill="1" applyBorder="1" applyAlignment="1">
      <alignment horizontal="left" vertical="center" wrapText="1"/>
    </xf>
    <xf numFmtId="0" fontId="0" fillId="21" borderId="24" xfId="0" applyFill="1" applyBorder="1" applyAlignment="1">
      <alignment horizontal="right" vertical="top" wrapText="1"/>
    </xf>
    <xf numFmtId="0" fontId="40" fillId="0" borderId="57" xfId="0" applyFont="1" applyBorder="1" applyAlignment="1">
      <alignment horizontal="right" vertical="top" wrapText="1"/>
    </xf>
    <xf numFmtId="0" fontId="40" fillId="21" borderId="24" xfId="0" applyFont="1" applyFill="1" applyBorder="1" applyAlignment="1">
      <alignment horizontal="left" vertical="center" wrapText="1"/>
    </xf>
    <xf numFmtId="0" fontId="0" fillId="21" borderId="57" xfId="0" applyFill="1" applyBorder="1" applyAlignment="1">
      <alignment horizontal="right" vertical="top" wrapText="1"/>
    </xf>
    <xf numFmtId="0" fontId="0" fillId="21" borderId="24" xfId="0" applyFill="1" applyBorder="1" applyAlignment="1">
      <alignment horizontal="left" vertical="top" wrapText="1"/>
    </xf>
    <xf numFmtId="0" fontId="40" fillId="22" borderId="24" xfId="0" applyFont="1" applyFill="1" applyBorder="1" applyAlignment="1">
      <alignment horizontal="center" vertical="top" wrapText="1"/>
    </xf>
    <xf numFmtId="20" fontId="0" fillId="0" borderId="0" xfId="0" applyNumberFormat="1" applyAlignment="1">
      <alignment horizontal="left" vertical="top"/>
    </xf>
    <xf numFmtId="0" fontId="41" fillId="23" borderId="62" xfId="0" applyFont="1" applyFill="1" applyBorder="1" applyAlignment="1">
      <alignment horizontal="center" vertical="center" wrapText="1"/>
    </xf>
    <xf numFmtId="0" fontId="41" fillId="24" borderId="37" xfId="0" applyFont="1" applyFill="1" applyBorder="1" applyAlignment="1">
      <alignment horizontal="center" vertical="center" wrapText="1"/>
    </xf>
    <xf numFmtId="0" fontId="41" fillId="24" borderId="36" xfId="0" applyFont="1" applyFill="1" applyBorder="1" applyAlignment="1">
      <alignment horizontal="center" vertical="center" wrapText="1"/>
    </xf>
    <xf numFmtId="0" fontId="42" fillId="0" borderId="62" xfId="0" applyFont="1" applyBorder="1" applyAlignment="1">
      <alignment vertical="center" wrapText="1"/>
    </xf>
    <xf numFmtId="0" fontId="42" fillId="0" borderId="38" xfId="0" applyFont="1" applyBorder="1" applyAlignment="1">
      <alignment vertical="center" wrapText="1"/>
    </xf>
    <xf numFmtId="0" fontId="42" fillId="0" borderId="7" xfId="0" applyFont="1" applyBorder="1" applyAlignment="1">
      <alignment vertical="center" wrapText="1"/>
    </xf>
    <xf numFmtId="0" fontId="0" fillId="0" borderId="16" xfId="0" applyBorder="1" applyAlignment="1">
      <alignment vertical="center"/>
    </xf>
    <xf numFmtId="0" fontId="0" fillId="0" borderId="66" xfId="0" applyBorder="1" applyAlignment="1">
      <alignment horizontal="left"/>
    </xf>
    <xf numFmtId="0" fontId="0" fillId="0" borderId="14" xfId="0" applyBorder="1" applyAlignment="1">
      <alignment horizontal="right"/>
    </xf>
    <xf numFmtId="0" fontId="2" fillId="12" borderId="24" xfId="0" applyFont="1" applyFill="1" applyBorder="1"/>
    <xf numFmtId="0" fontId="2" fillId="12" borderId="43" xfId="0" applyFont="1" applyFill="1" applyBorder="1" applyAlignment="1">
      <alignment horizontal="left"/>
    </xf>
    <xf numFmtId="0" fontId="2" fillId="12" borderId="3" xfId="0" applyFont="1" applyFill="1" applyBorder="1"/>
    <xf numFmtId="0" fontId="40" fillId="0" borderId="60" xfId="0" applyFont="1" applyBorder="1" applyAlignment="1">
      <alignment horizontal="right" vertical="top" wrapText="1"/>
    </xf>
    <xf numFmtId="0" fontId="0" fillId="0" borderId="0" xfId="0" applyAlignment="1">
      <alignment horizontal="left" vertical="top" wrapText="1"/>
    </xf>
    <xf numFmtId="0" fontId="0" fillId="0" borderId="61" xfId="0" applyBorder="1" applyAlignment="1">
      <alignment vertical="top"/>
    </xf>
    <xf numFmtId="0" fontId="40" fillId="0" borderId="69" xfId="0" applyFont="1" applyBorder="1" applyAlignment="1">
      <alignment horizontal="right" vertical="top" wrapText="1"/>
    </xf>
    <xf numFmtId="0" fontId="40" fillId="0" borderId="16" xfId="0" applyFont="1" applyBorder="1" applyAlignment="1">
      <alignment horizontal="right" vertical="top" wrapText="1"/>
    </xf>
    <xf numFmtId="0" fontId="44" fillId="0" borderId="0" xfId="0" applyFont="1"/>
    <xf numFmtId="0" fontId="45" fillId="0" borderId="0" xfId="0" applyFont="1"/>
    <xf numFmtId="0" fontId="44" fillId="0" borderId="56" xfId="0" applyFont="1" applyBorder="1" applyAlignment="1">
      <alignment horizontal="right"/>
    </xf>
    <xf numFmtId="0" fontId="0" fillId="0" borderId="42" xfId="0" applyBorder="1" applyAlignment="1">
      <alignment horizontal="right"/>
    </xf>
    <xf numFmtId="0" fontId="18" fillId="0" borderId="41" xfId="0" applyFont="1" applyBorder="1" applyAlignment="1">
      <alignment wrapText="1"/>
    </xf>
    <xf numFmtId="0" fontId="18" fillId="0" borderId="16" xfId="0" applyFont="1" applyBorder="1" applyAlignment="1">
      <alignment horizontal="right" vertical="center" wrapText="1"/>
    </xf>
    <xf numFmtId="0" fontId="18" fillId="0" borderId="40" xfId="0" applyFont="1" applyBorder="1" applyAlignment="1">
      <alignment horizontal="right" vertical="center" wrapText="1"/>
    </xf>
    <xf numFmtId="0" fontId="0" fillId="0" borderId="66" xfId="0" applyBorder="1"/>
    <xf numFmtId="0" fontId="3" fillId="12" borderId="66" xfId="0" applyFont="1" applyFill="1" applyBorder="1" applyAlignment="1">
      <alignment horizontal="left"/>
    </xf>
    <xf numFmtId="0" fontId="2" fillId="12" borderId="66" xfId="0" applyFont="1" applyFill="1" applyBorder="1" applyAlignment="1">
      <alignment horizontal="left"/>
    </xf>
    <xf numFmtId="0" fontId="0" fillId="0" borderId="72" xfId="0" applyBorder="1"/>
    <xf numFmtId="0" fontId="0" fillId="0" borderId="55" xfId="0" applyBorder="1"/>
    <xf numFmtId="0" fontId="14" fillId="0" borderId="16" xfId="0" applyFont="1" applyBorder="1" applyAlignment="1">
      <alignment wrapText="1"/>
    </xf>
    <xf numFmtId="0" fontId="14" fillId="0" borderId="16" xfId="0" applyFont="1" applyBorder="1" applyAlignment="1">
      <alignment horizontal="right" wrapText="1"/>
    </xf>
    <xf numFmtId="0" fontId="0" fillId="12" borderId="16" xfId="0" applyFill="1" applyBorder="1"/>
    <xf numFmtId="9" fontId="46" fillId="0" borderId="0" xfId="0" applyNumberFormat="1" applyFont="1" applyAlignment="1">
      <alignment horizontal="right" vertical="center" wrapText="1"/>
    </xf>
    <xf numFmtId="0" fontId="26" fillId="0" borderId="15" xfId="0" applyFont="1" applyBorder="1" applyAlignment="1">
      <alignment horizontal="left"/>
    </xf>
    <xf numFmtId="0" fontId="26" fillId="0" borderId="17" xfId="0" applyFont="1" applyBorder="1" applyAlignment="1">
      <alignment horizontal="right"/>
    </xf>
    <xf numFmtId="0" fontId="26" fillId="0" borderId="66" xfId="0" applyFont="1" applyBorder="1" applyAlignment="1">
      <alignment horizontal="left"/>
    </xf>
    <xf numFmtId="0" fontId="26" fillId="0" borderId="56" xfId="0" applyFont="1" applyBorder="1" applyAlignment="1">
      <alignment horizontal="right"/>
    </xf>
    <xf numFmtId="0" fontId="47" fillId="3" borderId="15" xfId="0" applyFont="1" applyFill="1" applyBorder="1" applyAlignment="1">
      <alignment horizontal="left"/>
    </xf>
    <xf numFmtId="0" fontId="47" fillId="3" borderId="16" xfId="0" applyFont="1" applyFill="1" applyBorder="1"/>
    <xf numFmtId="0" fontId="47" fillId="3" borderId="17" xfId="0" applyFont="1" applyFill="1" applyBorder="1"/>
    <xf numFmtId="0" fontId="35" fillId="3" borderId="15" xfId="0" applyFont="1" applyFill="1" applyBorder="1" applyAlignment="1">
      <alignment horizontal="left"/>
    </xf>
    <xf numFmtId="0" fontId="35" fillId="3" borderId="16" xfId="0" applyFont="1" applyFill="1" applyBorder="1"/>
    <xf numFmtId="0" fontId="35" fillId="3" borderId="17" xfId="0" applyFont="1" applyFill="1" applyBorder="1" applyAlignment="1">
      <alignment horizontal="left"/>
    </xf>
    <xf numFmtId="0" fontId="35" fillId="0" borderId="15" xfId="0" applyFont="1" applyBorder="1" applyAlignment="1">
      <alignment horizontal="left"/>
    </xf>
    <xf numFmtId="0" fontId="35" fillId="0" borderId="16" xfId="0" applyFont="1" applyBorder="1"/>
    <xf numFmtId="0" fontId="48" fillId="0" borderId="27" xfId="0" applyFont="1" applyBorder="1" applyAlignment="1">
      <alignment wrapText="1"/>
    </xf>
    <xf numFmtId="0" fontId="26" fillId="0" borderId="16" xfId="0" applyFont="1" applyBorder="1"/>
    <xf numFmtId="0" fontId="48" fillId="0" borderId="24" xfId="0" applyFont="1" applyBorder="1" applyAlignment="1">
      <alignment wrapText="1"/>
    </xf>
    <xf numFmtId="0" fontId="47" fillId="3" borderId="17" xfId="0" applyFont="1" applyFill="1" applyBorder="1" applyAlignment="1">
      <alignment horizontal="left"/>
    </xf>
    <xf numFmtId="0" fontId="47" fillId="0" borderId="15" xfId="0" applyFont="1" applyBorder="1" applyAlignment="1">
      <alignment horizontal="left"/>
    </xf>
    <xf numFmtId="0" fontId="47" fillId="0" borderId="16" xfId="0" applyFont="1" applyBorder="1"/>
    <xf numFmtId="0" fontId="26" fillId="0" borderId="17" xfId="0" applyFont="1" applyBorder="1" applyAlignment="1">
      <alignment horizontal="left"/>
    </xf>
    <xf numFmtId="0" fontId="26" fillId="0" borderId="8" xfId="0" applyFont="1" applyBorder="1" applyAlignment="1">
      <alignment horizontal="left"/>
    </xf>
    <xf numFmtId="0" fontId="26" fillId="0" borderId="9" xfId="0" applyFont="1" applyBorder="1"/>
    <xf numFmtId="0" fontId="26" fillId="0" borderId="11" xfId="0" applyFont="1" applyBorder="1" applyAlignment="1">
      <alignment horizontal="right"/>
    </xf>
    <xf numFmtId="0" fontId="26" fillId="0" borderId="40" xfId="0" applyFont="1" applyBorder="1" applyAlignment="1">
      <alignment horizontal="center" vertical="center"/>
    </xf>
    <xf numFmtId="0" fontId="42" fillId="0" borderId="65" xfId="0" applyFont="1" applyBorder="1" applyAlignment="1">
      <alignment vertical="center" wrapText="1"/>
    </xf>
    <xf numFmtId="0" fontId="0" fillId="0" borderId="0" xfId="0" applyAlignment="1">
      <alignment horizontal="center"/>
    </xf>
    <xf numFmtId="0" fontId="2" fillId="20" borderId="16" xfId="0" applyFont="1" applyFill="1" applyBorder="1" applyAlignment="1">
      <alignment horizontal="center"/>
    </xf>
    <xf numFmtId="0" fontId="2" fillId="20" borderId="17" xfId="0" applyFont="1" applyFill="1" applyBorder="1" applyAlignment="1">
      <alignment horizontal="center"/>
    </xf>
    <xf numFmtId="0" fontId="18" fillId="25" borderId="39" xfId="0" applyFont="1" applyFill="1" applyBorder="1" applyAlignment="1">
      <alignment horizontal="center" vertical="center"/>
    </xf>
    <xf numFmtId="0" fontId="18" fillId="25" borderId="40" xfId="0" applyFont="1" applyFill="1" applyBorder="1"/>
    <xf numFmtId="0" fontId="18" fillId="0" borderId="0" xfId="0" applyFont="1"/>
    <xf numFmtId="0" fontId="18" fillId="25" borderId="42" xfId="0" applyFont="1" applyFill="1" applyBorder="1"/>
    <xf numFmtId="0" fontId="18" fillId="0" borderId="16" xfId="0" applyFont="1" applyBorder="1" applyAlignment="1">
      <alignment horizontal="right"/>
    </xf>
    <xf numFmtId="0" fontId="18" fillId="25" borderId="15" xfId="0" applyFont="1" applyFill="1" applyBorder="1" applyAlignment="1">
      <alignment horizontal="center" vertical="center"/>
    </xf>
    <xf numFmtId="0" fontId="18" fillId="25" borderId="16" xfId="0" applyFont="1" applyFill="1" applyBorder="1"/>
    <xf numFmtId="0" fontId="18" fillId="25" borderId="17" xfId="0" applyFont="1" applyFill="1" applyBorder="1"/>
    <xf numFmtId="0" fontId="18" fillId="0" borderId="15" xfId="0" applyFont="1" applyBorder="1"/>
    <xf numFmtId="0" fontId="18" fillId="0" borderId="17" xfId="0" applyFont="1" applyBorder="1" applyAlignment="1">
      <alignment horizontal="left"/>
    </xf>
    <xf numFmtId="0" fontId="18" fillId="0" borderId="17" xfId="0" applyFont="1" applyBorder="1" applyAlignment="1">
      <alignment horizontal="left" wrapText="1"/>
    </xf>
    <xf numFmtId="0" fontId="25" fillId="0" borderId="0" xfId="0" applyFont="1" applyAlignment="1">
      <alignment horizontal="left"/>
    </xf>
    <xf numFmtId="0" fontId="18" fillId="0" borderId="0" xfId="0" applyFont="1" applyAlignment="1">
      <alignment horizontal="left"/>
    </xf>
    <xf numFmtId="0" fontId="18" fillId="0" borderId="40" xfId="0" applyFont="1" applyBorder="1" applyAlignment="1">
      <alignment horizontal="center" wrapText="1"/>
    </xf>
    <xf numFmtId="0" fontId="18" fillId="0" borderId="13" xfId="0" applyFont="1" applyBorder="1" applyAlignment="1">
      <alignment horizontal="center" wrapText="1"/>
    </xf>
    <xf numFmtId="0" fontId="0" fillId="0" borderId="0" xfId="0"/>
    <xf numFmtId="2" fontId="0" fillId="0" borderId="0" xfId="0" applyNumberFormat="1"/>
    <xf numFmtId="165" fontId="5" fillId="0" borderId="0" xfId="2" applyNumberFormat="1"/>
    <xf numFmtId="1" fontId="0" fillId="0" borderId="0" xfId="0" applyNumberFormat="1"/>
    <xf numFmtId="1" fontId="0" fillId="0" borderId="24" xfId="0" applyNumberFormat="1" applyBorder="1" applyAlignment="1">
      <alignment horizontal="left" wrapText="1"/>
    </xf>
    <xf numFmtId="1" fontId="0" fillId="0" borderId="24" xfId="0" applyNumberFormat="1" applyBorder="1" applyAlignment="1">
      <alignment horizontal="left" vertical="center" wrapText="1"/>
    </xf>
    <xf numFmtId="167" fontId="5" fillId="0" borderId="0" xfId="1" applyNumberFormat="1"/>
    <xf numFmtId="2" fontId="0" fillId="0" borderId="24" xfId="0" applyNumberFormat="1" applyBorder="1" applyAlignment="1">
      <alignment horizontal="right" vertical="center" wrapText="1"/>
    </xf>
    <xf numFmtId="2" fontId="0" fillId="0" borderId="24" xfId="0" applyNumberFormat="1" applyBorder="1" applyAlignment="1">
      <alignment horizontal="right" wrapText="1"/>
    </xf>
    <xf numFmtId="2" fontId="0" fillId="0" borderId="69" xfId="0" applyNumberFormat="1" applyBorder="1" applyAlignment="1">
      <alignment horizontal="right" wrapText="1"/>
    </xf>
    <xf numFmtId="2" fontId="0" fillId="0" borderId="16" xfId="0" applyNumberFormat="1" applyBorder="1" applyAlignment="1">
      <alignment horizontal="right" wrapText="1"/>
    </xf>
    <xf numFmtId="2" fontId="0" fillId="0" borderId="59" xfId="0" applyNumberFormat="1" applyBorder="1" applyAlignment="1">
      <alignment horizontal="right" vertical="center" wrapText="1"/>
    </xf>
    <xf numFmtId="165" fontId="5" fillId="0" borderId="0" xfId="2" applyNumberFormat="1" applyAlignment="1">
      <alignment horizontal="right"/>
    </xf>
    <xf numFmtId="0" fontId="0" fillId="0" borderId="0" xfId="0"/>
    <xf numFmtId="0" fontId="26" fillId="0" borderId="17" xfId="0" applyFont="1" applyBorder="1"/>
    <xf numFmtId="0" fontId="38" fillId="21" borderId="59" xfId="0" applyFont="1" applyFill="1" applyBorder="1" applyAlignment="1">
      <alignment horizontal="center" vertical="center" wrapText="1"/>
    </xf>
    <xf numFmtId="0" fontId="38" fillId="21" borderId="60" xfId="0" applyFont="1" applyFill="1" applyBorder="1" applyAlignment="1">
      <alignment horizontal="center" vertical="center" wrapText="1"/>
    </xf>
    <xf numFmtId="1" fontId="39" fillId="21" borderId="59" xfId="0" applyNumberFormat="1" applyFont="1" applyFill="1" applyBorder="1" applyAlignment="1">
      <alignment horizontal="center" vertical="center" shrinkToFit="1"/>
    </xf>
    <xf numFmtId="0" fontId="22" fillId="2" borderId="62" xfId="0" applyFont="1" applyFill="1" applyBorder="1" applyAlignment="1">
      <alignment horizontal="center"/>
    </xf>
    <xf numFmtId="0" fontId="0" fillId="0" borderId="2" xfId="0" applyBorder="1"/>
    <xf numFmtId="0" fontId="0" fillId="0" borderId="3" xfId="0" applyBorder="1"/>
    <xf numFmtId="0" fontId="0" fillId="0" borderId="5" xfId="0" applyBorder="1"/>
    <xf numFmtId="0" fontId="0" fillId="0" borderId="6" xfId="0" applyBorder="1"/>
    <xf numFmtId="0" fontId="0" fillId="0" borderId="7" xfId="0" applyBorder="1"/>
    <xf numFmtId="0" fontId="34" fillId="2" borderId="1" xfId="0" applyFont="1" applyFill="1" applyBorder="1" applyAlignment="1">
      <alignment horizontal="center" vertical="center" wrapText="1"/>
    </xf>
    <xf numFmtId="0" fontId="0" fillId="0" borderId="35" xfId="0" applyBorder="1"/>
    <xf numFmtId="0" fontId="34" fillId="2" borderId="4" xfId="0" applyFont="1" applyFill="1" applyBorder="1" applyAlignment="1">
      <alignment horizontal="center"/>
    </xf>
    <xf numFmtId="0" fontId="0" fillId="0" borderId="44" xfId="0" applyBorder="1"/>
    <xf numFmtId="0" fontId="0" fillId="0" borderId="45" xfId="0" applyBorder="1"/>
    <xf numFmtId="0" fontId="26" fillId="0" borderId="16" xfId="0" applyFont="1" applyBorder="1" applyAlignment="1">
      <alignment horizontal="center" vertical="center"/>
    </xf>
    <xf numFmtId="0" fontId="0" fillId="0" borderId="53" xfId="0" applyBorder="1"/>
    <xf numFmtId="0" fontId="0" fillId="0" borderId="13" xfId="0" applyBorder="1"/>
    <xf numFmtId="0" fontId="43" fillId="2" borderId="62" xfId="0" applyFont="1" applyFill="1" applyBorder="1" applyAlignment="1">
      <alignment horizontal="center"/>
    </xf>
    <xf numFmtId="0" fontId="0" fillId="0" borderId="15" xfId="0" applyBorder="1" applyAlignment="1">
      <alignment horizontal="center" vertical="center" wrapText="1"/>
    </xf>
    <xf numFmtId="0" fontId="0" fillId="0" borderId="68" xfId="0" applyBorder="1"/>
    <xf numFmtId="0" fontId="0" fillId="0" borderId="12" xfId="0" applyBorder="1"/>
    <xf numFmtId="0" fontId="18" fillId="12" borderId="14" xfId="0" applyFont="1" applyFill="1" applyBorder="1" applyAlignment="1">
      <alignment horizontal="left" vertical="center" wrapText="1"/>
    </xf>
    <xf numFmtId="0" fontId="0" fillId="0" borderId="71" xfId="0" applyBorder="1"/>
    <xf numFmtId="0" fontId="0" fillId="0" borderId="39" xfId="0" applyBorder="1" applyAlignment="1">
      <alignment horizontal="center" vertical="center" wrapText="1"/>
    </xf>
    <xf numFmtId="0" fontId="0" fillId="0" borderId="17" xfId="0" applyBorder="1" applyAlignment="1">
      <alignment horizontal="left" wrapText="1"/>
    </xf>
    <xf numFmtId="0" fontId="0" fillId="0" borderId="56" xfId="0" applyBorder="1"/>
    <xf numFmtId="0" fontId="0" fillId="0" borderId="17" xfId="0" applyBorder="1" applyAlignment="1">
      <alignment horizontal="left"/>
    </xf>
    <xf numFmtId="0" fontId="0" fillId="0" borderId="16" xfId="0" applyBorder="1" applyAlignment="1">
      <alignment horizontal="left"/>
    </xf>
    <xf numFmtId="0" fontId="0" fillId="0" borderId="73" xfId="0" applyBorder="1"/>
    <xf numFmtId="0" fontId="2" fillId="12" borderId="16" xfId="0" applyFont="1" applyFill="1" applyBorder="1" applyAlignment="1">
      <alignment horizontal="left" wrapText="1"/>
    </xf>
    <xf numFmtId="0" fontId="0" fillId="0" borderId="16" xfId="0" applyBorder="1" applyAlignment="1">
      <alignment horizontal="right" vertical="center" wrapText="1"/>
    </xf>
    <xf numFmtId="0" fontId="0" fillId="0" borderId="16" xfId="0" applyBorder="1" applyAlignment="1">
      <alignment horizontal="left" wrapText="1"/>
    </xf>
    <xf numFmtId="0" fontId="0" fillId="0" borderId="13" xfId="0" applyBorder="1" applyAlignment="1">
      <alignment horizontal="right" vertical="center" wrapText="1"/>
    </xf>
    <xf numFmtId="0" fontId="32" fillId="18" borderId="37" xfId="0" applyFont="1" applyFill="1" applyBorder="1" applyAlignment="1">
      <alignment horizontal="center" vertical="center"/>
    </xf>
    <xf numFmtId="0" fontId="2" fillId="0" borderId="0" xfId="0" applyFont="1"/>
    <xf numFmtId="0" fontId="0" fillId="0" borderId="36" xfId="0" applyBorder="1"/>
    <xf numFmtId="0" fontId="33" fillId="18" borderId="74" xfId="0" applyFont="1" applyFill="1" applyBorder="1" applyAlignment="1">
      <alignment horizontal="center"/>
    </xf>
    <xf numFmtId="0" fontId="0" fillId="0" borderId="58" xfId="0" applyBorder="1"/>
    <xf numFmtId="0" fontId="0" fillId="0" borderId="67" xfId="0" applyBorder="1" applyAlignment="1">
      <alignment horizontal="left" wrapText="1"/>
    </xf>
    <xf numFmtId="0" fontId="0" fillId="0" borderId="75" xfId="0" applyBorder="1"/>
    <xf numFmtId="0" fontId="33" fillId="18" borderId="63" xfId="0" applyFont="1" applyFill="1" applyBorder="1" applyAlignment="1">
      <alignment horizontal="center" vertical="center" wrapText="1"/>
    </xf>
    <xf numFmtId="0" fontId="18" fillId="0" borderId="16" xfId="0" applyFont="1" applyBorder="1" applyAlignment="1">
      <alignment horizontal="center" vertical="center" wrapText="1"/>
    </xf>
    <xf numFmtId="0" fontId="18" fillId="0" borderId="16" xfId="0" applyFont="1" applyBorder="1" applyAlignment="1">
      <alignment horizontal="center" wrapText="1"/>
    </xf>
    <xf numFmtId="0" fontId="25" fillId="14" borderId="17" xfId="0" applyFont="1" applyFill="1" applyBorder="1" applyAlignment="1">
      <alignment horizontal="left" vertical="center" wrapText="1"/>
    </xf>
    <xf numFmtId="0" fontId="22" fillId="14" borderId="4" xfId="0" applyFont="1" applyFill="1" applyBorder="1" applyAlignment="1">
      <alignment horizontal="center"/>
    </xf>
    <xf numFmtId="0" fontId="32" fillId="14" borderId="76" xfId="0" applyFont="1" applyFill="1" applyBorder="1" applyAlignment="1">
      <alignment horizontal="center" vertical="center"/>
    </xf>
    <xf numFmtId="0" fontId="0" fillId="0" borderId="46" xfId="0" applyBorder="1"/>
    <xf numFmtId="0" fontId="22" fillId="14" borderId="1" xfId="0" applyFont="1" applyFill="1" applyBorder="1" applyAlignment="1">
      <alignment horizontal="center" vertical="center" wrapText="1"/>
    </xf>
    <xf numFmtId="0" fontId="18" fillId="14" borderId="14" xfId="0" applyFont="1" applyFill="1" applyBorder="1" applyAlignment="1">
      <alignment horizontal="left" vertical="center" wrapText="1"/>
    </xf>
    <xf numFmtId="0" fontId="18" fillId="14" borderId="17" xfId="0" applyFont="1" applyFill="1" applyBorder="1" applyAlignment="1">
      <alignment horizontal="left" vertical="center" wrapText="1"/>
    </xf>
    <xf numFmtId="0" fontId="38" fillId="22" borderId="24" xfId="0" applyFont="1" applyFill="1" applyBorder="1" applyAlignment="1">
      <alignment horizontal="left" vertical="top" wrapText="1"/>
    </xf>
    <xf numFmtId="0" fontId="0" fillId="0" borderId="59" xfId="0" applyBorder="1"/>
    <xf numFmtId="0" fontId="0" fillId="0" borderId="60" xfId="0" applyBorder="1"/>
    <xf numFmtId="0" fontId="37" fillId="21" borderId="24" xfId="0" applyFont="1" applyFill="1" applyBorder="1" applyAlignment="1">
      <alignment horizontal="left" vertical="top" wrapText="1"/>
    </xf>
    <xf numFmtId="0" fontId="40" fillId="0" borderId="24" xfId="0" applyFont="1" applyBorder="1" applyAlignment="1">
      <alignment horizontal="left" vertical="top" wrapText="1"/>
    </xf>
    <xf numFmtId="0" fontId="0" fillId="0" borderId="61" xfId="0" applyBorder="1" applyAlignment="1">
      <alignment horizontal="left" vertical="top" wrapText="1"/>
    </xf>
    <xf numFmtId="0" fontId="0" fillId="0" borderId="61" xfId="0" applyBorder="1"/>
    <xf numFmtId="0" fontId="40" fillId="0" borderId="27" xfId="0" applyFont="1" applyBorder="1" applyAlignment="1">
      <alignment horizontal="left" vertical="top" wrapText="1"/>
    </xf>
    <xf numFmtId="0" fontId="0" fillId="0" borderId="70" xfId="0" applyBorder="1"/>
    <xf numFmtId="0" fontId="0" fillId="0" borderId="77" xfId="0" applyBorder="1"/>
    <xf numFmtId="0" fontId="0" fillId="0" borderId="16" xfId="0" applyBorder="1" applyAlignment="1">
      <alignment horizontal="left" vertical="center" wrapText="1"/>
    </xf>
    <xf numFmtId="0" fontId="42" fillId="0" borderId="62" xfId="0" applyFont="1" applyBorder="1" applyAlignment="1">
      <alignment vertical="center" wrapText="1"/>
    </xf>
    <xf numFmtId="0" fontId="0" fillId="0" borderId="64" xfId="0" applyBorder="1"/>
    <xf numFmtId="0" fontId="0" fillId="0" borderId="65" xfId="0" applyBorder="1"/>
    <xf numFmtId="0" fontId="41" fillId="23" borderId="62" xfId="0" applyFont="1" applyFill="1" applyBorder="1" applyAlignment="1">
      <alignment horizontal="center" vertical="center" wrapText="1"/>
    </xf>
    <xf numFmtId="0" fontId="0" fillId="0" borderId="0" xfId="0" applyAlignment="1">
      <alignment horizontal="center"/>
    </xf>
    <xf numFmtId="0" fontId="0" fillId="0" borderId="0" xfId="0"/>
    <xf numFmtId="0" fontId="33" fillId="19" borderId="4" xfId="0" applyFont="1" applyFill="1" applyBorder="1" applyAlignment="1">
      <alignment horizontal="center"/>
    </xf>
    <xf numFmtId="0" fontId="2" fillId="20" borderId="16" xfId="0" applyFont="1" applyFill="1" applyBorder="1" applyAlignment="1">
      <alignment horizontal="center"/>
    </xf>
    <xf numFmtId="0" fontId="0" fillId="0" borderId="0" xfId="0" applyAlignment="1">
      <alignment horizontal="left" wrapText="1"/>
    </xf>
    <xf numFmtId="0" fontId="0" fillId="17" borderId="0" xfId="0" applyFill="1" applyAlignment="1">
      <alignment horizontal="center"/>
    </xf>
    <xf numFmtId="2" fontId="0" fillId="0" borderId="0" xfId="0" applyNumberFormat="1"/>
    <xf numFmtId="1" fontId="39" fillId="21" borderId="24" xfId="0" applyNumberFormat="1" applyFont="1" applyFill="1" applyBorder="1" applyAlignment="1">
      <alignment horizontal="center" vertical="center" shrinkToFit="1"/>
    </xf>
  </cellXfs>
  <cellStyles count="41">
    <cellStyle name="60% - Accent1 2" xfId="24" xr:uid="{00000000-0005-0000-0000-000018000000}"/>
    <cellStyle name="60% - Accent2 2" xfId="25" xr:uid="{00000000-0005-0000-0000-000019000000}"/>
    <cellStyle name="60% - Accent3 2" xfId="26" xr:uid="{00000000-0005-0000-0000-00001A000000}"/>
    <cellStyle name="60% - Accent3 3" xfId="7" xr:uid="{00000000-0005-0000-0000-000007000000}"/>
    <cellStyle name="60% - Accent4 2" xfId="27" xr:uid="{00000000-0005-0000-0000-00001B000000}"/>
    <cellStyle name="60% - Accent5 2" xfId="28" xr:uid="{00000000-0005-0000-0000-00001C000000}"/>
    <cellStyle name="60% - Accent6 2" xfId="29" xr:uid="{00000000-0005-0000-0000-00001D000000}"/>
    <cellStyle name="Comma" xfId="1" builtinId="3"/>
    <cellStyle name="Comma 2" xfId="4" xr:uid="{00000000-0005-0000-0000-000004000000}"/>
    <cellStyle name="Comma 2 2" xfId="10" xr:uid="{00000000-0005-0000-0000-00000A000000}"/>
    <cellStyle name="Comma 2 3" xfId="36" xr:uid="{00000000-0005-0000-0000-000024000000}"/>
    <cellStyle name="Comma 2 4" xfId="9" xr:uid="{00000000-0005-0000-0000-000009000000}"/>
    <cellStyle name="Comma 3" xfId="12" xr:uid="{00000000-0005-0000-0000-00000C000000}"/>
    <cellStyle name="Comma 4" xfId="32" xr:uid="{00000000-0005-0000-0000-000020000000}"/>
    <cellStyle name="Comma 5" xfId="13" xr:uid="{00000000-0005-0000-0000-00000D000000}"/>
    <cellStyle name="Currency 2" xfId="37" xr:uid="{00000000-0005-0000-0000-000025000000}"/>
    <cellStyle name="Explanatory Text 2" xfId="22" xr:uid="{00000000-0005-0000-0000-000016000000}"/>
    <cellStyle name="Heading 1 2" xfId="15" xr:uid="{00000000-0005-0000-0000-00000F000000}"/>
    <cellStyle name="Heading 2 2" xfId="16" xr:uid="{00000000-0005-0000-0000-000010000000}"/>
    <cellStyle name="Heading 3 2" xfId="17" xr:uid="{00000000-0005-0000-0000-000011000000}"/>
    <cellStyle name="Heading 4 2" xfId="18" xr:uid="{00000000-0005-0000-0000-000012000000}"/>
    <cellStyle name="Linked Cell 2" xfId="20" xr:uid="{00000000-0005-0000-0000-000014000000}"/>
    <cellStyle name="Neutral 2" xfId="19" xr:uid="{00000000-0005-0000-0000-000013000000}"/>
    <cellStyle name="Normal" xfId="0" builtinId="0"/>
    <cellStyle name="Normal 2" xfId="6" xr:uid="{00000000-0005-0000-0000-000006000000}"/>
    <cellStyle name="Normal 2 2" xfId="31" xr:uid="{00000000-0005-0000-0000-00001F000000}"/>
    <cellStyle name="Normal 2 2 2" xfId="33" xr:uid="{00000000-0005-0000-0000-000021000000}"/>
    <cellStyle name="Normal 2 3" xfId="38" xr:uid="{00000000-0005-0000-0000-000026000000}"/>
    <cellStyle name="Normal 2 4" xfId="30" xr:uid="{00000000-0005-0000-0000-00001E000000}"/>
    <cellStyle name="Normal 3" xfId="34" xr:uid="{00000000-0005-0000-0000-000022000000}"/>
    <cellStyle name="Normal 3 2" xfId="35" xr:uid="{00000000-0005-0000-0000-000023000000}"/>
    <cellStyle name="Normal 3 3" xfId="39" xr:uid="{00000000-0005-0000-0000-000027000000}"/>
    <cellStyle name="Normal 4" xfId="3" xr:uid="{00000000-0005-0000-0000-000003000000}"/>
    <cellStyle name="Normal 7" xfId="5" xr:uid="{00000000-0005-0000-0000-000005000000}"/>
    <cellStyle name="Percent" xfId="2" builtinId="5"/>
    <cellStyle name="Percent 2" xfId="8" xr:uid="{00000000-0005-0000-0000-000008000000}"/>
    <cellStyle name="Percent 2 2" xfId="40" xr:uid="{00000000-0005-0000-0000-000028000000}"/>
    <cellStyle name="Percent 3" xfId="11" xr:uid="{00000000-0005-0000-0000-00000B000000}"/>
    <cellStyle name="Title 2" xfId="14" xr:uid="{00000000-0005-0000-0000-00000E000000}"/>
    <cellStyle name="Total 2" xfId="23" xr:uid="{00000000-0005-0000-0000-000017000000}"/>
    <cellStyle name="Warning Text 2" xfId="21" xr:uid="{00000000-0005-0000-0000-000015000000}"/>
  </cellStyles>
  <dxfs count="2">
    <dxf>
      <font>
        <color rgb="FF006100"/>
      </font>
      <fill>
        <patternFill>
          <bgColor rgb="FFC6EFCE"/>
        </patternFill>
      </fill>
    </dxf>
    <dxf>
      <font>
        <b/>
      </font>
      <fill>
        <patternFill>
          <bgColor rgb="FFD7D7D7"/>
        </patternFill>
      </fill>
    </dxf>
  </dxfs>
  <tableStyles count="1" defaultTableStyle="TableStyleMedium2" defaultPivotStyle="PivotStyleLight16">
    <tableStyle name="MySqlDefault" pivot="0" table="0" count="1" xr9:uid="{00000000-0011-0000-FFFF-FFFF00000000}">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sandag.sharepoint.com/sites/SANDAGModels/Shared%20Documents/TAM-RP/2021%20RP/Performance%20Measures/PerformanceMeasure_draft_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rformanceMeasures"/>
      <sheetName val="Social Equity PMs"/>
      <sheetName val="Additional Data Points"/>
      <sheetName val="SB375 GHG Analysis (EMFAC2014)"/>
      <sheetName val="Off Model Calc"/>
      <sheetName val="SB375 Data Table"/>
      <sheetName val="SB375 Land Use Forecast"/>
      <sheetName val="Conformity"/>
      <sheetName val="Major Inputs"/>
      <sheetName val="particulateMatter"/>
    </sheetNames>
    <sheetDataSet>
      <sheetData sheetId="0"/>
      <sheetData sheetId="1"/>
      <sheetData sheetId="2"/>
      <sheetData sheetId="3">
        <row r="1">
          <cell r="D1">
            <v>26</v>
          </cell>
        </row>
      </sheetData>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sheetPr>
  <dimension ref="A1:K170"/>
  <sheetViews>
    <sheetView zoomScaleNormal="100" workbookViewId="0">
      <pane xSplit="3" ySplit="3" topLeftCell="D4" activePane="bottomRight" state="frozen"/>
      <selection pane="topRight" activeCell="D1" sqref="D1"/>
      <selection pane="bottomLeft" activeCell="A4" sqref="A4"/>
      <selection pane="bottomRight" activeCell="K12" sqref="K12"/>
    </sheetView>
  </sheetViews>
  <sheetFormatPr defaultRowHeight="15"/>
  <cols>
    <col min="1" max="1" width="7.140625" style="11" customWidth="1"/>
    <col min="2" max="2" width="33" style="109" customWidth="1"/>
    <col min="3" max="3" width="56" style="109" bestFit="1" customWidth="1"/>
    <col min="4" max="10" width="12.42578125" style="138" customWidth="1"/>
  </cols>
  <sheetData>
    <row r="1" spans="1:10" s="74" customFormat="1" ht="18.75" customHeight="1">
      <c r="A1" s="269" t="s">
        <v>0</v>
      </c>
      <c r="B1" s="270"/>
      <c r="C1" s="271"/>
      <c r="D1" s="275">
        <v>2016</v>
      </c>
      <c r="E1" s="277" t="s">
        <v>1</v>
      </c>
      <c r="F1" s="278"/>
      <c r="G1" s="279"/>
      <c r="H1" s="277" t="s">
        <v>2</v>
      </c>
      <c r="I1" s="278"/>
      <c r="J1" s="279"/>
    </row>
    <row r="2" spans="1:10" s="74" customFormat="1" ht="20.100000000000001" customHeight="1" thickBot="1">
      <c r="A2" s="272"/>
      <c r="B2" s="273"/>
      <c r="C2" s="274"/>
      <c r="D2" s="276"/>
      <c r="E2" s="131">
        <v>2025</v>
      </c>
      <c r="F2" s="132">
        <v>2035</v>
      </c>
      <c r="G2" s="133">
        <v>2050</v>
      </c>
      <c r="H2" s="131">
        <v>2025</v>
      </c>
      <c r="I2" s="132">
        <v>2035</v>
      </c>
      <c r="J2" s="134">
        <v>2050</v>
      </c>
    </row>
    <row r="3" spans="1:10" s="4" customFormat="1" ht="20.100000000000001" customHeight="1">
      <c r="A3" s="75"/>
      <c r="B3" s="76" t="s">
        <v>3</v>
      </c>
      <c r="C3" s="77"/>
      <c r="D3" s="135"/>
      <c r="E3" s="136"/>
      <c r="F3" s="136"/>
      <c r="G3" s="136"/>
      <c r="H3" s="136"/>
      <c r="I3" s="136"/>
      <c r="J3" s="136"/>
    </row>
    <row r="4" spans="1:10" s="4" customFormat="1" ht="15.75" customHeight="1">
      <c r="A4" s="1" t="s">
        <v>4</v>
      </c>
      <c r="B4" s="2" t="s">
        <v>5</v>
      </c>
      <c r="C4" s="3" t="s">
        <v>6</v>
      </c>
      <c r="D4" s="137"/>
      <c r="E4" s="137"/>
      <c r="F4" s="137"/>
      <c r="G4" s="137"/>
      <c r="H4" s="137"/>
      <c r="I4" s="137"/>
      <c r="J4" s="137"/>
    </row>
    <row r="5" spans="1:10">
      <c r="A5" s="209"/>
      <c r="B5" s="280" t="s">
        <v>7</v>
      </c>
      <c r="C5" s="210" t="s">
        <v>8</v>
      </c>
      <c r="D5" s="253"/>
      <c r="E5" s="253"/>
      <c r="F5" s="253"/>
      <c r="G5" s="253"/>
      <c r="H5" s="253"/>
      <c r="I5" s="253"/>
      <c r="J5" s="253"/>
    </row>
    <row r="6" spans="1:10">
      <c r="A6" s="209"/>
      <c r="B6" s="281"/>
      <c r="C6" s="210" t="s">
        <v>9</v>
      </c>
      <c r="D6" s="253"/>
      <c r="E6" s="253"/>
      <c r="F6" s="253"/>
      <c r="G6" s="253"/>
      <c r="H6" s="253"/>
      <c r="I6" s="253"/>
      <c r="J6" s="253"/>
    </row>
    <row r="7" spans="1:10">
      <c r="A7" s="211"/>
      <c r="B7" s="281"/>
      <c r="C7" s="212" t="s">
        <v>10</v>
      </c>
      <c r="D7" s="253"/>
      <c r="E7" s="253"/>
      <c r="F7" s="253"/>
      <c r="G7" s="253"/>
      <c r="H7" s="253"/>
      <c r="I7" s="253"/>
      <c r="J7" s="253"/>
    </row>
    <row r="8" spans="1:10">
      <c r="A8" s="211"/>
      <c r="B8" s="281"/>
      <c r="C8" s="212" t="s">
        <v>11</v>
      </c>
      <c r="D8" s="253"/>
      <c r="E8" s="253"/>
      <c r="F8" s="253"/>
      <c r="G8" s="253"/>
      <c r="H8" s="253"/>
      <c r="I8" s="253"/>
      <c r="J8" s="253"/>
    </row>
    <row r="9" spans="1:10">
      <c r="A9" s="211"/>
      <c r="B9" s="281"/>
      <c r="C9" s="212" t="s">
        <v>12</v>
      </c>
      <c r="D9" s="253"/>
      <c r="E9" s="253"/>
      <c r="F9" s="253"/>
      <c r="G9" s="253"/>
      <c r="H9" s="253"/>
      <c r="I9" s="253"/>
      <c r="J9" s="253"/>
    </row>
    <row r="10" spans="1:10">
      <c r="A10" s="209"/>
      <c r="B10" s="282"/>
      <c r="C10" s="210" t="s">
        <v>13</v>
      </c>
      <c r="D10" s="253"/>
      <c r="E10" s="253"/>
      <c r="F10" s="253"/>
      <c r="G10" s="253"/>
      <c r="H10" s="253"/>
      <c r="I10" s="253"/>
      <c r="J10" s="253"/>
    </row>
    <row r="11" spans="1:10">
      <c r="A11" s="209"/>
      <c r="B11" s="280" t="s">
        <v>14</v>
      </c>
      <c r="C11" s="210" t="s">
        <v>8</v>
      </c>
      <c r="D11" s="253"/>
      <c r="E11" s="253"/>
      <c r="F11" s="253"/>
      <c r="G11" s="253"/>
      <c r="H11" s="253"/>
      <c r="I11" s="253"/>
      <c r="J11" s="253"/>
    </row>
    <row r="12" spans="1:10">
      <c r="A12" s="209"/>
      <c r="B12" s="281"/>
      <c r="C12" s="210" t="s">
        <v>9</v>
      </c>
      <c r="D12" s="253"/>
      <c r="E12" s="253"/>
      <c r="F12" s="253"/>
      <c r="G12" s="253"/>
      <c r="H12" s="253"/>
      <c r="I12" s="253"/>
      <c r="J12" s="253"/>
    </row>
    <row r="13" spans="1:10">
      <c r="A13" s="209"/>
      <c r="B13" s="281"/>
      <c r="C13" s="212" t="s">
        <v>10</v>
      </c>
      <c r="D13" s="253"/>
      <c r="E13" s="253"/>
      <c r="F13" s="253"/>
      <c r="G13" s="253"/>
      <c r="H13" s="253"/>
      <c r="I13" s="253"/>
      <c r="J13" s="253"/>
    </row>
    <row r="14" spans="1:10">
      <c r="A14" s="209"/>
      <c r="B14" s="281"/>
      <c r="C14" s="212" t="s">
        <v>11</v>
      </c>
      <c r="D14" s="253"/>
      <c r="E14" s="253"/>
      <c r="F14" s="253"/>
      <c r="G14" s="253"/>
      <c r="H14" s="253"/>
      <c r="I14" s="253"/>
      <c r="J14" s="253"/>
    </row>
    <row r="15" spans="1:10">
      <c r="A15" s="209"/>
      <c r="B15" s="281"/>
      <c r="C15" s="212" t="s">
        <v>12</v>
      </c>
      <c r="D15" s="253"/>
      <c r="E15" s="253"/>
      <c r="F15" s="253"/>
      <c r="G15" s="253"/>
      <c r="H15" s="253"/>
      <c r="I15" s="253"/>
      <c r="J15" s="253"/>
    </row>
    <row r="16" spans="1:10">
      <c r="A16" s="209"/>
      <c r="B16" s="282"/>
      <c r="C16" s="210" t="s">
        <v>13</v>
      </c>
      <c r="D16" s="253"/>
      <c r="E16" s="253"/>
      <c r="F16" s="253"/>
      <c r="G16" s="253"/>
      <c r="H16" s="253"/>
      <c r="I16" s="253"/>
      <c r="J16" s="253"/>
    </row>
    <row r="17" spans="1:11" s="4" customFormat="1" ht="15.75" customHeight="1">
      <c r="A17" s="213" t="s">
        <v>15</v>
      </c>
      <c r="B17" s="214" t="s">
        <v>5</v>
      </c>
      <c r="C17" s="215" t="s">
        <v>16</v>
      </c>
      <c r="D17" s="137"/>
      <c r="E17" s="137"/>
      <c r="F17" s="137"/>
      <c r="G17" s="137"/>
      <c r="H17" s="137"/>
      <c r="I17" s="137"/>
      <c r="J17" s="137"/>
    </row>
    <row r="18" spans="1:11">
      <c r="A18" s="209"/>
      <c r="B18" s="280" t="s">
        <v>7</v>
      </c>
      <c r="C18" s="210" t="s">
        <v>8</v>
      </c>
      <c r="D18" s="253"/>
      <c r="E18" s="253"/>
      <c r="F18" s="253"/>
      <c r="G18" s="253"/>
      <c r="H18" s="253"/>
      <c r="I18" s="253"/>
      <c r="J18" s="253"/>
    </row>
    <row r="19" spans="1:11">
      <c r="A19" s="209"/>
      <c r="B19" s="281"/>
      <c r="C19" s="210" t="s">
        <v>9</v>
      </c>
      <c r="D19" s="253"/>
      <c r="E19" s="253"/>
      <c r="F19" s="253"/>
      <c r="G19" s="253"/>
      <c r="H19" s="253"/>
      <c r="I19" s="253"/>
      <c r="J19" s="253"/>
    </row>
    <row r="20" spans="1:11">
      <c r="A20" s="209"/>
      <c r="B20" s="281"/>
      <c r="C20" s="212" t="s">
        <v>10</v>
      </c>
      <c r="D20" s="253"/>
      <c r="E20" s="253"/>
      <c r="F20" s="253"/>
      <c r="G20" s="253"/>
      <c r="H20" s="253"/>
      <c r="I20" s="253"/>
      <c r="J20" s="253"/>
    </row>
    <row r="21" spans="1:11">
      <c r="A21" s="209"/>
      <c r="B21" s="281"/>
      <c r="C21" s="212" t="s">
        <v>11</v>
      </c>
      <c r="D21" s="253"/>
      <c r="E21" s="253"/>
      <c r="F21" s="253"/>
      <c r="G21" s="253"/>
      <c r="H21" s="253"/>
      <c r="I21" s="253"/>
      <c r="J21" s="253"/>
    </row>
    <row r="22" spans="1:11">
      <c r="A22" s="209"/>
      <c r="B22" s="281"/>
      <c r="C22" s="212" t="s">
        <v>12</v>
      </c>
      <c r="D22" s="253"/>
      <c r="E22" s="253"/>
      <c r="F22" s="253"/>
      <c r="G22" s="253"/>
      <c r="H22" s="253"/>
      <c r="I22" s="253"/>
      <c r="J22" s="253"/>
    </row>
    <row r="23" spans="1:11" ht="16.5" customHeight="1">
      <c r="A23" s="209"/>
      <c r="B23" s="282"/>
      <c r="C23" s="210" t="s">
        <v>13</v>
      </c>
      <c r="D23" s="253"/>
      <c r="E23" s="253"/>
      <c r="F23" s="253"/>
      <c r="G23" s="253"/>
      <c r="H23" s="253"/>
      <c r="I23" s="253"/>
      <c r="J23" s="253"/>
      <c r="K23" s="208"/>
    </row>
    <row r="24" spans="1:11" ht="17.25" customHeight="1">
      <c r="A24" s="209"/>
      <c r="B24" s="280" t="s">
        <v>14</v>
      </c>
      <c r="C24" s="210" t="s">
        <v>8</v>
      </c>
      <c r="D24" s="253"/>
      <c r="E24" s="253"/>
      <c r="F24" s="253"/>
      <c r="G24" s="253"/>
      <c r="H24" s="253"/>
      <c r="I24" s="253"/>
      <c r="J24" s="253"/>
      <c r="K24" s="208"/>
    </row>
    <row r="25" spans="1:11">
      <c r="A25" s="209"/>
      <c r="B25" s="281"/>
      <c r="C25" s="210" t="s">
        <v>9</v>
      </c>
      <c r="D25" s="253"/>
      <c r="E25" s="253"/>
      <c r="F25" s="253"/>
      <c r="G25" s="253"/>
      <c r="H25" s="253"/>
      <c r="I25" s="253"/>
      <c r="J25" s="253"/>
    </row>
    <row r="26" spans="1:11">
      <c r="A26" s="209"/>
      <c r="B26" s="281"/>
      <c r="C26" s="212" t="s">
        <v>10</v>
      </c>
      <c r="D26" s="253"/>
      <c r="E26" s="253"/>
      <c r="F26" s="253"/>
      <c r="G26" s="253"/>
      <c r="H26" s="253"/>
      <c r="I26" s="253"/>
      <c r="J26" s="253"/>
    </row>
    <row r="27" spans="1:11">
      <c r="A27" s="209"/>
      <c r="B27" s="281"/>
      <c r="C27" s="212" t="s">
        <v>11</v>
      </c>
      <c r="D27" s="253"/>
      <c r="E27" s="253"/>
      <c r="F27" s="253"/>
      <c r="G27" s="253"/>
      <c r="H27" s="253"/>
      <c r="I27" s="253"/>
      <c r="J27" s="253"/>
    </row>
    <row r="28" spans="1:11">
      <c r="A28" s="209"/>
      <c r="B28" s="281"/>
      <c r="C28" s="212" t="s">
        <v>12</v>
      </c>
      <c r="D28" s="253"/>
      <c r="E28" s="253"/>
      <c r="F28" s="253"/>
      <c r="G28" s="253"/>
      <c r="H28" s="253"/>
      <c r="I28" s="253"/>
      <c r="J28" s="253"/>
    </row>
    <row r="29" spans="1:11">
      <c r="A29" s="209"/>
      <c r="B29" s="282"/>
      <c r="C29" s="210" t="s">
        <v>13</v>
      </c>
      <c r="D29" s="253"/>
      <c r="E29" s="253"/>
      <c r="F29" s="253"/>
      <c r="G29" s="253"/>
      <c r="H29" s="253"/>
      <c r="I29" s="253"/>
      <c r="J29" s="253"/>
    </row>
    <row r="30" spans="1:11" ht="15.75" customHeight="1">
      <c r="A30" s="213" t="s">
        <v>17</v>
      </c>
      <c r="B30" s="214" t="s">
        <v>5</v>
      </c>
      <c r="C30" s="215" t="s">
        <v>18</v>
      </c>
    </row>
    <row r="31" spans="1:11">
      <c r="A31" s="209"/>
      <c r="B31" s="280" t="s">
        <v>7</v>
      </c>
      <c r="C31" s="210" t="s">
        <v>12</v>
      </c>
      <c r="D31" s="253"/>
      <c r="E31" s="253"/>
      <c r="F31" s="253"/>
      <c r="G31" s="253"/>
      <c r="H31" s="253"/>
      <c r="I31" s="253"/>
      <c r="J31" s="253"/>
    </row>
    <row r="32" spans="1:11">
      <c r="A32" s="209"/>
      <c r="B32" s="282"/>
      <c r="C32" s="210" t="s">
        <v>13</v>
      </c>
      <c r="D32" s="253"/>
      <c r="E32" s="253"/>
      <c r="F32" s="253"/>
      <c r="G32" s="253"/>
      <c r="H32" s="253"/>
      <c r="I32" s="253"/>
      <c r="J32" s="253"/>
    </row>
    <row r="33" spans="1:10">
      <c r="A33" s="209"/>
      <c r="B33" s="280" t="s">
        <v>14</v>
      </c>
      <c r="C33" s="210" t="s">
        <v>12</v>
      </c>
      <c r="D33" s="253"/>
      <c r="E33" s="253"/>
      <c r="F33" s="253"/>
      <c r="G33" s="253"/>
      <c r="H33" s="253"/>
      <c r="I33" s="253"/>
      <c r="J33" s="253"/>
    </row>
    <row r="34" spans="1:10">
      <c r="A34" s="209"/>
      <c r="B34" s="282"/>
      <c r="C34" s="210" t="s">
        <v>13</v>
      </c>
      <c r="D34" s="253"/>
      <c r="E34" s="253"/>
      <c r="F34" s="253"/>
      <c r="G34" s="253"/>
      <c r="H34" s="253"/>
      <c r="I34" s="253"/>
      <c r="J34" s="253"/>
    </row>
    <row r="35" spans="1:10" ht="15.75" customHeight="1">
      <c r="A35" s="216" t="s">
        <v>19</v>
      </c>
      <c r="B35" s="217" t="s">
        <v>20</v>
      </c>
      <c r="C35" s="218" t="s">
        <v>21</v>
      </c>
    </row>
    <row r="36" spans="1:10" ht="15.75" customHeight="1">
      <c r="A36" s="219"/>
      <c r="B36" s="220"/>
      <c r="C36" s="221" t="s">
        <v>22</v>
      </c>
    </row>
    <row r="37" spans="1:10" ht="15.6" customHeight="1">
      <c r="A37" s="209"/>
      <c r="B37" s="222"/>
      <c r="C37" s="223" t="s">
        <v>23</v>
      </c>
    </row>
    <row r="38" spans="1:10" ht="15.75" customHeight="1">
      <c r="A38" s="213" t="s">
        <v>24</v>
      </c>
      <c r="B38" s="214" t="s">
        <v>25</v>
      </c>
      <c r="C38" s="224" t="s">
        <v>26</v>
      </c>
      <c r="H38" s="145"/>
    </row>
    <row r="39" spans="1:10" ht="15.75" customHeight="1">
      <c r="A39" s="225"/>
      <c r="B39" s="226"/>
      <c r="C39" s="210" t="s">
        <v>27</v>
      </c>
      <c r="D39" s="139"/>
      <c r="E39" s="139"/>
      <c r="F39" s="139"/>
      <c r="G39" s="139"/>
      <c r="H39" s="139"/>
      <c r="I39" s="139"/>
      <c r="J39" s="139"/>
    </row>
    <row r="40" spans="1:10">
      <c r="A40" s="209"/>
      <c r="B40" s="222"/>
      <c r="C40" s="210" t="s">
        <v>28</v>
      </c>
      <c r="D40" s="140"/>
      <c r="E40" s="140"/>
      <c r="F40" s="140"/>
      <c r="G40" s="140"/>
      <c r="H40" s="140"/>
      <c r="I40" s="140"/>
      <c r="J40" s="140"/>
    </row>
    <row r="41" spans="1:10" ht="15.75" customHeight="1">
      <c r="A41" s="216" t="s">
        <v>29</v>
      </c>
      <c r="B41" s="217" t="s">
        <v>30</v>
      </c>
      <c r="C41" s="218" t="s">
        <v>31</v>
      </c>
    </row>
    <row r="42" spans="1:10" ht="14.85" customHeight="1">
      <c r="A42" s="209"/>
      <c r="B42" s="231" t="s">
        <v>32</v>
      </c>
      <c r="C42" s="227" t="s">
        <v>12</v>
      </c>
      <c r="D42" s="43"/>
      <c r="E42" s="43"/>
      <c r="F42" s="43"/>
      <c r="G42" s="43"/>
      <c r="H42" s="43"/>
      <c r="I42" s="43"/>
      <c r="J42" s="43"/>
    </row>
    <row r="43" spans="1:10">
      <c r="A43" s="209"/>
      <c r="B43" s="231" t="s">
        <v>33</v>
      </c>
      <c r="C43" s="227" t="s">
        <v>12</v>
      </c>
      <c r="D43" s="43"/>
      <c r="E43" s="43"/>
      <c r="F43" s="43"/>
      <c r="G43" s="43"/>
      <c r="H43" s="43"/>
      <c r="I43" s="43"/>
      <c r="J43" s="43"/>
    </row>
    <row r="44" spans="1:10">
      <c r="A44" s="209"/>
      <c r="B44" s="231" t="s">
        <v>34</v>
      </c>
      <c r="C44" s="227" t="s">
        <v>12</v>
      </c>
      <c r="D44" s="43"/>
      <c r="E44" s="43"/>
      <c r="F44" s="43"/>
      <c r="G44" s="43"/>
      <c r="H44" s="43"/>
      <c r="I44" s="43"/>
      <c r="J44" s="43"/>
    </row>
    <row r="45" spans="1:10">
      <c r="A45" s="209"/>
      <c r="B45" s="231" t="s">
        <v>35</v>
      </c>
      <c r="C45" s="227" t="s">
        <v>12</v>
      </c>
      <c r="D45" s="43"/>
      <c r="E45" s="43"/>
      <c r="F45" s="43"/>
      <c r="G45" s="43"/>
      <c r="H45" s="43"/>
      <c r="I45" s="43"/>
      <c r="J45" s="43"/>
    </row>
    <row r="46" spans="1:10" s="10" customFormat="1" ht="15.75" customHeight="1">
      <c r="A46" s="216" t="s">
        <v>36</v>
      </c>
      <c r="B46" s="217" t="s">
        <v>30</v>
      </c>
      <c r="C46" s="218" t="s">
        <v>37</v>
      </c>
      <c r="D46" s="137"/>
      <c r="E46" s="137"/>
      <c r="F46" s="137"/>
      <c r="G46" s="137"/>
      <c r="H46" s="137"/>
      <c r="I46" s="137"/>
      <c r="J46" s="137"/>
    </row>
    <row r="47" spans="1:10">
      <c r="A47" s="209"/>
      <c r="B47" s="231" t="s">
        <v>32</v>
      </c>
      <c r="C47" s="227" t="s">
        <v>38</v>
      </c>
      <c r="D47" s="253"/>
      <c r="E47" s="253"/>
      <c r="F47" s="253"/>
      <c r="G47" s="253"/>
      <c r="H47" s="253"/>
      <c r="I47" s="253"/>
      <c r="J47" s="253"/>
    </row>
    <row r="48" spans="1:10">
      <c r="A48" s="209"/>
      <c r="B48" s="231" t="s">
        <v>33</v>
      </c>
      <c r="C48" s="227" t="s">
        <v>12</v>
      </c>
      <c r="D48" s="253"/>
      <c r="E48" s="253"/>
      <c r="F48" s="253"/>
      <c r="G48" s="253"/>
      <c r="H48" s="253"/>
      <c r="I48" s="253"/>
      <c r="J48" s="253"/>
    </row>
    <row r="49" spans="1:10">
      <c r="A49" s="209"/>
      <c r="B49" s="231" t="s">
        <v>34</v>
      </c>
      <c r="C49" s="227" t="s">
        <v>12</v>
      </c>
      <c r="D49" s="253"/>
      <c r="E49" s="253"/>
      <c r="F49" s="253"/>
      <c r="G49" s="253"/>
      <c r="H49" s="253"/>
      <c r="I49" s="253"/>
      <c r="J49" s="253"/>
    </row>
    <row r="50" spans="1:10">
      <c r="A50" s="209"/>
      <c r="B50" s="231" t="s">
        <v>35</v>
      </c>
      <c r="C50" s="227" t="s">
        <v>12</v>
      </c>
      <c r="D50" s="253"/>
      <c r="E50" s="253"/>
      <c r="F50" s="253"/>
      <c r="G50" s="253"/>
      <c r="H50" s="253"/>
      <c r="I50" s="253"/>
      <c r="J50" s="253"/>
    </row>
    <row r="51" spans="1:10" s="10" customFormat="1" ht="15.75" customHeight="1">
      <c r="A51" s="216" t="s">
        <v>39</v>
      </c>
      <c r="B51" s="217" t="s">
        <v>40</v>
      </c>
      <c r="C51" s="218"/>
      <c r="D51" s="137"/>
      <c r="E51" s="137"/>
      <c r="F51" s="137"/>
      <c r="G51" s="137"/>
      <c r="H51" s="137"/>
      <c r="I51" s="137"/>
      <c r="J51" s="137"/>
    </row>
    <row r="52" spans="1:10">
      <c r="A52" s="209"/>
      <c r="B52" s="231" t="s">
        <v>32</v>
      </c>
      <c r="C52" s="227" t="s">
        <v>38</v>
      </c>
      <c r="D52" s="253"/>
      <c r="E52" s="253"/>
      <c r="F52" s="253"/>
      <c r="G52" s="253"/>
      <c r="H52" s="253"/>
      <c r="I52" s="253"/>
      <c r="J52" s="253"/>
    </row>
    <row r="53" spans="1:10">
      <c r="A53" s="209"/>
      <c r="B53" s="231" t="s">
        <v>33</v>
      </c>
      <c r="C53" s="227" t="s">
        <v>38</v>
      </c>
      <c r="D53" s="253"/>
      <c r="E53" s="253"/>
      <c r="F53" s="253"/>
      <c r="G53" s="253"/>
      <c r="H53" s="253"/>
      <c r="I53" s="253"/>
      <c r="J53" s="253"/>
    </row>
    <row r="54" spans="1:10">
      <c r="A54" s="209"/>
      <c r="B54" s="231" t="s">
        <v>34</v>
      </c>
      <c r="C54" s="227" t="s">
        <v>38</v>
      </c>
      <c r="D54" s="253"/>
      <c r="E54" s="253"/>
      <c r="F54" s="253"/>
      <c r="G54" s="253"/>
      <c r="H54" s="253"/>
      <c r="I54" s="253"/>
      <c r="J54" s="253"/>
    </row>
    <row r="55" spans="1:10">
      <c r="A55" s="209"/>
      <c r="B55" s="231" t="s">
        <v>35</v>
      </c>
      <c r="C55" s="227" t="s">
        <v>38</v>
      </c>
      <c r="D55" s="253"/>
      <c r="E55" s="253"/>
      <c r="F55" s="253"/>
      <c r="G55" s="253"/>
      <c r="H55" s="253"/>
      <c r="I55" s="253"/>
      <c r="J55" s="253"/>
    </row>
    <row r="56" spans="1:10" s="10" customFormat="1" ht="15.75" customHeight="1">
      <c r="A56" s="216" t="s">
        <v>41</v>
      </c>
      <c r="B56" s="217" t="s">
        <v>30</v>
      </c>
      <c r="C56" s="218" t="s">
        <v>42</v>
      </c>
      <c r="D56" s="137"/>
      <c r="E56" s="137"/>
      <c r="F56" s="137"/>
      <c r="G56" s="137"/>
      <c r="H56" s="137"/>
      <c r="I56" s="137"/>
      <c r="J56" s="137"/>
    </row>
    <row r="57" spans="1:10">
      <c r="A57" s="209"/>
      <c r="B57" s="231" t="s">
        <v>32</v>
      </c>
      <c r="C57" s="227" t="s">
        <v>12</v>
      </c>
      <c r="D57" s="253"/>
      <c r="E57" s="253"/>
      <c r="F57" s="253"/>
      <c r="G57" s="253"/>
      <c r="H57" s="253"/>
      <c r="I57" s="253"/>
      <c r="J57" s="253"/>
    </row>
    <row r="58" spans="1:10">
      <c r="A58" s="209"/>
      <c r="B58" s="231" t="s">
        <v>33</v>
      </c>
      <c r="C58" s="227" t="s">
        <v>12</v>
      </c>
      <c r="D58" s="253"/>
      <c r="E58" s="253"/>
      <c r="F58" s="253"/>
      <c r="G58" s="253"/>
      <c r="H58" s="253"/>
      <c r="I58" s="253"/>
      <c r="J58" s="253"/>
    </row>
    <row r="59" spans="1:10">
      <c r="A59" s="209"/>
      <c r="B59" s="231" t="s">
        <v>34</v>
      </c>
      <c r="C59" s="227" t="s">
        <v>12</v>
      </c>
      <c r="D59" s="253"/>
      <c r="E59" s="253"/>
      <c r="F59" s="253"/>
      <c r="G59" s="253"/>
      <c r="H59" s="253"/>
      <c r="I59" s="253"/>
      <c r="J59" s="253"/>
    </row>
    <row r="60" spans="1:10" s="4" customFormat="1" ht="15.75" customHeight="1">
      <c r="A60" s="209"/>
      <c r="B60" s="231" t="s">
        <v>35</v>
      </c>
      <c r="C60" s="227" t="s">
        <v>12</v>
      </c>
      <c r="D60" s="253"/>
      <c r="E60" s="253"/>
      <c r="F60" s="253"/>
      <c r="G60" s="253"/>
      <c r="H60" s="253"/>
      <c r="I60" s="253"/>
      <c r="J60" s="253"/>
    </row>
    <row r="61" spans="1:10" ht="15.75" customHeight="1">
      <c r="A61" s="213" t="s">
        <v>43</v>
      </c>
      <c r="B61" s="214" t="s">
        <v>44</v>
      </c>
      <c r="C61" s="215"/>
    </row>
    <row r="62" spans="1:10" ht="15.75" customHeight="1" thickBot="1">
      <c r="A62" s="228"/>
      <c r="B62" s="229"/>
      <c r="C62" s="230" t="s">
        <v>45</v>
      </c>
    </row>
    <row r="64" spans="1:10">
      <c r="A64" s="11" t="s">
        <v>46</v>
      </c>
    </row>
    <row r="65" spans="1:1">
      <c r="A65" s="11" t="s">
        <v>47</v>
      </c>
    </row>
    <row r="72" spans="1:1" ht="14.45" customHeight="1"/>
    <row r="78" spans="1:1" ht="14.45" customHeight="1"/>
    <row r="84" ht="14.45" customHeight="1"/>
    <row r="90" ht="14.45" customHeight="1"/>
    <row r="96" ht="14.45" customHeight="1"/>
    <row r="109" ht="14.45" customHeight="1"/>
    <row r="115" ht="14.45" customHeight="1"/>
    <row r="121" ht="14.45" customHeight="1"/>
    <row r="127" ht="14.45" customHeight="1"/>
    <row r="133" ht="14.45" customHeight="1"/>
    <row r="146" ht="14.45" customHeight="1"/>
    <row r="152" ht="14.45" customHeight="1"/>
    <row r="158" ht="14.45" customHeight="1"/>
    <row r="164" ht="14.45" customHeight="1"/>
    <row r="170" ht="14.45" customHeight="1"/>
  </sheetData>
  <mergeCells count="10">
    <mergeCell ref="B11:B16"/>
    <mergeCell ref="B18:B23"/>
    <mergeCell ref="B24:B29"/>
    <mergeCell ref="B31:B32"/>
    <mergeCell ref="B33:B34"/>
    <mergeCell ref="A1:C2"/>
    <mergeCell ref="D1:D2"/>
    <mergeCell ref="E1:G1"/>
    <mergeCell ref="H1:J1"/>
    <mergeCell ref="B5:B10"/>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8" tint="0.79998168889431442"/>
  </sheetPr>
  <dimension ref="A1:J17"/>
  <sheetViews>
    <sheetView workbookViewId="0">
      <pane xSplit="2" ySplit="3" topLeftCell="C10" activePane="bottomRight" state="frozen"/>
      <selection pane="topRight" activeCell="C1" sqref="C1"/>
      <selection pane="bottomLeft" activeCell="A4" sqref="A4"/>
      <selection pane="bottomRight" activeCell="E2" sqref="E1:E1048576"/>
    </sheetView>
  </sheetViews>
  <sheetFormatPr defaultRowHeight="15"/>
  <cols>
    <col min="2" max="2" width="29.5703125" style="109" customWidth="1"/>
  </cols>
  <sheetData>
    <row r="1" spans="1:10">
      <c r="A1" s="144" t="s">
        <v>48</v>
      </c>
      <c r="B1" s="144"/>
      <c r="C1" s="144"/>
      <c r="D1" s="144">
        <v>2016</v>
      </c>
      <c r="E1" s="336" t="s">
        <v>1</v>
      </c>
      <c r="F1" s="332"/>
      <c r="G1" s="332"/>
      <c r="H1" s="336" t="s">
        <v>2</v>
      </c>
      <c r="I1" s="332"/>
      <c r="J1" s="332"/>
    </row>
    <row r="2" spans="1:10">
      <c r="A2" s="144"/>
      <c r="B2" s="144"/>
      <c r="C2" s="144"/>
      <c r="D2" s="144"/>
      <c r="E2" s="144">
        <v>2025</v>
      </c>
      <c r="F2" s="144">
        <v>2035</v>
      </c>
      <c r="G2" s="144">
        <v>2050</v>
      </c>
      <c r="H2" s="144">
        <v>2025</v>
      </c>
      <c r="I2" s="144">
        <v>2035</v>
      </c>
      <c r="J2" s="144">
        <v>2050</v>
      </c>
    </row>
    <row r="3" spans="1:10">
      <c r="A3" s="144"/>
      <c r="B3" s="144" t="s">
        <v>3</v>
      </c>
      <c r="C3" s="144"/>
      <c r="D3" s="144"/>
      <c r="E3" s="144"/>
      <c r="F3" s="144"/>
      <c r="G3" s="144"/>
      <c r="H3" s="144"/>
      <c r="I3" s="144"/>
      <c r="J3" s="144"/>
    </row>
    <row r="4" spans="1:10">
      <c r="B4" s="147" t="s">
        <v>354</v>
      </c>
      <c r="D4">
        <v>38</v>
      </c>
      <c r="E4">
        <v>35</v>
      </c>
      <c r="F4">
        <v>35</v>
      </c>
      <c r="G4">
        <v>35</v>
      </c>
      <c r="H4">
        <v>38</v>
      </c>
      <c r="I4">
        <v>38</v>
      </c>
      <c r="J4">
        <v>38</v>
      </c>
    </row>
    <row r="5" spans="1:10">
      <c r="B5" s="147" t="s">
        <v>355</v>
      </c>
    </row>
    <row r="6" spans="1:10">
      <c r="B6" s="147" t="s">
        <v>356</v>
      </c>
    </row>
    <row r="7" spans="1:10">
      <c r="B7" s="146" t="s">
        <v>357</v>
      </c>
    </row>
    <row r="8" spans="1:10">
      <c r="B8" s="110" t="s">
        <v>358</v>
      </c>
    </row>
    <row r="9" spans="1:10">
      <c r="B9" s="110" t="s">
        <v>359</v>
      </c>
    </row>
    <row r="10" spans="1:10">
      <c r="B10" s="110" t="s">
        <v>360</v>
      </c>
    </row>
    <row r="11" spans="1:10">
      <c r="B11" s="110" t="s">
        <v>361</v>
      </c>
    </row>
    <row r="12" spans="1:10" ht="15" customHeight="1">
      <c r="B12" s="110" t="s">
        <v>362</v>
      </c>
    </row>
    <row r="13" spans="1:10" ht="15" customHeight="1">
      <c r="B13" s="110" t="s">
        <v>363</v>
      </c>
    </row>
    <row r="14" spans="1:10">
      <c r="B14" s="110" t="s">
        <v>364</v>
      </c>
    </row>
    <row r="15" spans="1:10">
      <c r="B15" s="110" t="s">
        <v>365</v>
      </c>
    </row>
    <row r="16" spans="1:10" ht="15.6" customHeight="1">
      <c r="B16" s="110" t="s">
        <v>366</v>
      </c>
      <c r="I16" s="142"/>
      <c r="J16" s="142"/>
    </row>
    <row r="17" spans="2:2" ht="14.1" customHeight="1">
      <c r="B17" s="110" t="s">
        <v>367</v>
      </c>
    </row>
  </sheetData>
  <mergeCells count="2">
    <mergeCell ref="E1:G1"/>
    <mergeCell ref="H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J52"/>
  <sheetViews>
    <sheetView view="pageBreakPreview" topLeftCell="A16" zoomScaleNormal="100" zoomScaleSheetLayoutView="100" workbookViewId="0">
      <selection activeCell="F42" sqref="F42"/>
    </sheetView>
  </sheetViews>
  <sheetFormatPr defaultColWidth="8.7109375" defaultRowHeight="15"/>
  <cols>
    <col min="1" max="1" width="7.140625" style="109" customWidth="1"/>
    <col min="2" max="2" width="35.5703125" style="109" customWidth="1"/>
    <col min="3" max="3" width="64.7109375" style="109" customWidth="1"/>
    <col min="4" max="10" width="8.85546875" style="109" customWidth="1"/>
    <col min="11" max="11" width="8.7109375" style="109" customWidth="1"/>
    <col min="12" max="16384" width="8.7109375" style="109"/>
  </cols>
  <sheetData>
    <row r="1" spans="1:10" ht="18.75" customHeight="1">
      <c r="A1" s="283" t="s">
        <v>48</v>
      </c>
      <c r="B1" s="270"/>
      <c r="C1" s="271"/>
      <c r="D1" s="275">
        <v>2016</v>
      </c>
      <c r="E1" s="277" t="s">
        <v>1</v>
      </c>
      <c r="F1" s="278"/>
      <c r="G1" s="279"/>
      <c r="H1" s="277" t="s">
        <v>2</v>
      </c>
      <c r="I1" s="278"/>
      <c r="J1" s="279"/>
    </row>
    <row r="2" spans="1:10" ht="28.5" customHeight="1" thickBot="1">
      <c r="A2" s="272"/>
      <c r="B2" s="273"/>
      <c r="C2" s="274"/>
      <c r="D2" s="276"/>
      <c r="E2" s="131">
        <v>2025</v>
      </c>
      <c r="F2" s="132">
        <v>2035</v>
      </c>
      <c r="G2" s="133">
        <v>2050</v>
      </c>
      <c r="H2" s="131">
        <v>2025</v>
      </c>
      <c r="I2" s="132">
        <v>2035</v>
      </c>
      <c r="J2" s="134">
        <v>2050</v>
      </c>
    </row>
    <row r="3" spans="1:10" ht="15.75" customHeight="1">
      <c r="A3" s="7" t="s">
        <v>49</v>
      </c>
      <c r="B3" s="8" t="s">
        <v>50</v>
      </c>
      <c r="C3" s="9" t="s">
        <v>51</v>
      </c>
    </row>
    <row r="4" spans="1:10">
      <c r="A4" s="5"/>
      <c r="B4" s="147"/>
      <c r="C4" s="6" t="s">
        <v>52</v>
      </c>
    </row>
    <row r="5" spans="1:10">
      <c r="A5" s="5"/>
      <c r="B5" s="147"/>
      <c r="C5" s="6" t="s">
        <v>53</v>
      </c>
    </row>
    <row r="6" spans="1:10">
      <c r="A6" s="5"/>
      <c r="B6" s="147"/>
      <c r="C6" s="6" t="s">
        <v>54</v>
      </c>
    </row>
    <row r="7" spans="1:10">
      <c r="A7" s="5"/>
      <c r="B7" s="147"/>
      <c r="C7" s="6" t="s">
        <v>55</v>
      </c>
    </row>
    <row r="8" spans="1:10" ht="15.75" customHeight="1">
      <c r="A8" s="7" t="s">
        <v>56</v>
      </c>
      <c r="B8" s="8" t="s">
        <v>50</v>
      </c>
      <c r="C8" s="9" t="s">
        <v>57</v>
      </c>
    </row>
    <row r="9" spans="1:10">
      <c r="A9" s="5"/>
      <c r="B9" s="147"/>
      <c r="C9" s="6" t="s">
        <v>52</v>
      </c>
    </row>
    <row r="10" spans="1:10">
      <c r="A10" s="5"/>
      <c r="B10" s="147"/>
      <c r="C10" s="6" t="s">
        <v>53</v>
      </c>
    </row>
    <row r="11" spans="1:10">
      <c r="A11" s="5"/>
      <c r="B11" s="147"/>
      <c r="C11" s="6" t="s">
        <v>54</v>
      </c>
    </row>
    <row r="12" spans="1:10">
      <c r="A12" s="5"/>
      <c r="B12" s="147"/>
      <c r="C12" s="6" t="s">
        <v>55</v>
      </c>
    </row>
    <row r="13" spans="1:10" ht="15.75" customHeight="1">
      <c r="A13" s="7" t="s">
        <v>58</v>
      </c>
      <c r="B13" s="8" t="s">
        <v>50</v>
      </c>
      <c r="C13" s="9" t="s">
        <v>59</v>
      </c>
    </row>
    <row r="14" spans="1:10">
      <c r="A14" s="5"/>
      <c r="B14" s="147"/>
      <c r="C14" s="6" t="s">
        <v>52</v>
      </c>
    </row>
    <row r="15" spans="1:10">
      <c r="A15" s="5"/>
      <c r="B15" s="147"/>
      <c r="C15" s="6" t="s">
        <v>53</v>
      </c>
    </row>
    <row r="16" spans="1:10">
      <c r="A16" s="5"/>
      <c r="B16" s="147"/>
      <c r="C16" s="6" t="s">
        <v>54</v>
      </c>
    </row>
    <row r="17" spans="1:3">
      <c r="A17" s="5"/>
      <c r="B17" s="147"/>
      <c r="C17" s="6" t="s">
        <v>55</v>
      </c>
    </row>
    <row r="18" spans="1:3" ht="15.75" customHeight="1">
      <c r="A18" s="7" t="s">
        <v>60</v>
      </c>
      <c r="B18" s="8" t="s">
        <v>50</v>
      </c>
      <c r="C18" s="9" t="s">
        <v>61</v>
      </c>
    </row>
    <row r="19" spans="1:3">
      <c r="A19" s="5"/>
      <c r="B19" s="147"/>
      <c r="C19" s="6" t="s">
        <v>52</v>
      </c>
    </row>
    <row r="20" spans="1:3">
      <c r="A20" s="5"/>
      <c r="B20" s="147"/>
      <c r="C20" s="6" t="s">
        <v>53</v>
      </c>
    </row>
    <row r="21" spans="1:3">
      <c r="A21" s="5"/>
      <c r="B21" s="147"/>
      <c r="C21" s="6" t="s">
        <v>54</v>
      </c>
    </row>
    <row r="22" spans="1:3">
      <c r="A22" s="5"/>
      <c r="B22" s="147"/>
      <c r="C22" s="6" t="s">
        <v>55</v>
      </c>
    </row>
    <row r="23" spans="1:3" ht="15.75" customHeight="1">
      <c r="A23" s="7" t="s">
        <v>62</v>
      </c>
      <c r="B23" s="8" t="s">
        <v>50</v>
      </c>
      <c r="C23" s="9" t="s">
        <v>63</v>
      </c>
    </row>
    <row r="24" spans="1:3">
      <c r="A24" s="5"/>
      <c r="B24" s="147"/>
      <c r="C24" s="6" t="s">
        <v>52</v>
      </c>
    </row>
    <row r="25" spans="1:3">
      <c r="A25" s="5"/>
      <c r="B25" s="147"/>
      <c r="C25" s="6" t="s">
        <v>53</v>
      </c>
    </row>
    <row r="26" spans="1:3">
      <c r="A26" s="5"/>
      <c r="B26" s="147"/>
      <c r="C26" s="6" t="s">
        <v>54</v>
      </c>
    </row>
    <row r="27" spans="1:3">
      <c r="A27" s="5"/>
      <c r="B27" s="147"/>
      <c r="C27" s="6" t="s">
        <v>55</v>
      </c>
    </row>
    <row r="28" spans="1:3" ht="15.75" customHeight="1">
      <c r="A28" s="7" t="s">
        <v>64</v>
      </c>
      <c r="B28" s="8" t="s">
        <v>50</v>
      </c>
      <c r="C28" s="9" t="s">
        <v>65</v>
      </c>
    </row>
    <row r="29" spans="1:3">
      <c r="A29" s="5"/>
      <c r="B29" s="147"/>
      <c r="C29" s="6" t="s">
        <v>52</v>
      </c>
    </row>
    <row r="30" spans="1:3">
      <c r="A30" s="5"/>
      <c r="B30" s="147"/>
      <c r="C30" s="6" t="s">
        <v>53</v>
      </c>
    </row>
    <row r="31" spans="1:3">
      <c r="A31" s="5"/>
      <c r="B31" s="147"/>
      <c r="C31" s="6" t="s">
        <v>54</v>
      </c>
    </row>
    <row r="32" spans="1:3">
      <c r="A32" s="5"/>
      <c r="B32" s="147"/>
      <c r="C32" s="6" t="s">
        <v>55</v>
      </c>
    </row>
    <row r="33" spans="1:3" ht="15.75" customHeight="1">
      <c r="A33" s="7" t="s">
        <v>66</v>
      </c>
      <c r="B33" s="8" t="s">
        <v>50</v>
      </c>
      <c r="C33" s="9" t="s">
        <v>67</v>
      </c>
    </row>
    <row r="34" spans="1:3">
      <c r="A34" s="5"/>
      <c r="B34" s="147"/>
      <c r="C34" s="6" t="s">
        <v>52</v>
      </c>
    </row>
    <row r="35" spans="1:3">
      <c r="A35" s="5"/>
      <c r="B35" s="147"/>
      <c r="C35" s="6" t="s">
        <v>53</v>
      </c>
    </row>
    <row r="36" spans="1:3">
      <c r="A36" s="5"/>
      <c r="B36" s="147"/>
      <c r="C36" s="6" t="s">
        <v>54</v>
      </c>
    </row>
    <row r="37" spans="1:3">
      <c r="A37" s="5"/>
      <c r="B37" s="147"/>
      <c r="C37" s="6" t="s">
        <v>55</v>
      </c>
    </row>
    <row r="38" spans="1:3" ht="15.75" customHeight="1">
      <c r="A38" s="7" t="s">
        <v>68</v>
      </c>
      <c r="B38" s="8" t="s">
        <v>50</v>
      </c>
      <c r="C38" s="9" t="s">
        <v>69</v>
      </c>
    </row>
    <row r="39" spans="1:3">
      <c r="A39" s="5"/>
      <c r="B39" s="147"/>
      <c r="C39" s="6" t="s">
        <v>52</v>
      </c>
    </row>
    <row r="40" spans="1:3">
      <c r="A40" s="5"/>
      <c r="B40" s="147"/>
      <c r="C40" s="6" t="s">
        <v>53</v>
      </c>
    </row>
    <row r="41" spans="1:3">
      <c r="A41" s="5"/>
      <c r="B41" s="147"/>
      <c r="C41" s="6" t="s">
        <v>54</v>
      </c>
    </row>
    <row r="42" spans="1:3">
      <c r="A42" s="5"/>
      <c r="B42" s="147"/>
      <c r="C42" s="6" t="s">
        <v>55</v>
      </c>
    </row>
    <row r="43" spans="1:3" ht="15.75" customHeight="1">
      <c r="A43" s="7" t="s">
        <v>70</v>
      </c>
      <c r="B43" s="8" t="s">
        <v>50</v>
      </c>
      <c r="C43" s="9" t="s">
        <v>71</v>
      </c>
    </row>
    <row r="44" spans="1:3">
      <c r="A44" s="5"/>
      <c r="B44" s="147"/>
      <c r="C44" s="6" t="s">
        <v>52</v>
      </c>
    </row>
    <row r="45" spans="1:3">
      <c r="A45" s="5"/>
      <c r="B45" s="147"/>
      <c r="C45" s="6" t="s">
        <v>53</v>
      </c>
    </row>
    <row r="46" spans="1:3">
      <c r="A46" s="5"/>
      <c r="B46" s="147"/>
      <c r="C46" s="6" t="s">
        <v>54</v>
      </c>
    </row>
    <row r="47" spans="1:3">
      <c r="A47" s="5"/>
      <c r="B47" s="147"/>
      <c r="C47" s="6" t="s">
        <v>55</v>
      </c>
    </row>
    <row r="48" spans="1:3" ht="15.75" customHeight="1">
      <c r="A48" s="7" t="s">
        <v>72</v>
      </c>
      <c r="B48" s="8" t="s">
        <v>50</v>
      </c>
      <c r="C48" s="9" t="s">
        <v>73</v>
      </c>
    </row>
    <row r="49" spans="1:3">
      <c r="A49" s="5"/>
      <c r="B49" s="147"/>
      <c r="C49" s="6" t="s">
        <v>52</v>
      </c>
    </row>
    <row r="50" spans="1:3">
      <c r="A50" s="5"/>
      <c r="B50" s="147"/>
      <c r="C50" s="6" t="s">
        <v>53</v>
      </c>
    </row>
    <row r="51" spans="1:3">
      <c r="A51" s="5"/>
      <c r="B51" s="147"/>
      <c r="C51" s="6" t="s">
        <v>54</v>
      </c>
    </row>
    <row r="52" spans="1:3">
      <c r="A52" s="5"/>
      <c r="B52" s="147"/>
      <c r="C52" s="6" t="s">
        <v>55</v>
      </c>
    </row>
  </sheetData>
  <mergeCells count="4">
    <mergeCell ref="A1:C2"/>
    <mergeCell ref="D1:D2"/>
    <mergeCell ref="E1:G1"/>
    <mergeCell ref="H1:J1"/>
  </mergeCells>
  <pageMargins left="0.25" right="0.25" top="0.75" bottom="0.75" header="0.3" footer="0.3"/>
  <pageSetup paperSize="5" orientation="landscape" horizontalDpi="1200" verticalDpi="1200" r:id="rId1"/>
  <headerFooter>
    <oddHeader>&amp;LDRAFT - FOR INTERNAL USE ONLY</oddHeader>
    <oddFooter>&amp;L&amp;11 &amp;Z&amp;F&amp;R&amp;D</oddFooter>
  </headerFooter>
  <rowBreaks count="1" manualBreakCount="1">
    <brk id="3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pageSetUpPr fitToPage="1"/>
  </sheetPr>
  <dimension ref="A1:J353"/>
  <sheetViews>
    <sheetView zoomScale="85" zoomScaleNormal="85" zoomScaleSheetLayoutView="145" zoomScalePageLayoutView="85" workbookViewId="0">
      <pane xSplit="3" ySplit="3" topLeftCell="D314" activePane="bottomRight" state="frozen"/>
      <selection pane="topRight" activeCell="D1" sqref="D1"/>
      <selection pane="bottomLeft" activeCell="A4" sqref="A4"/>
      <selection pane="bottomRight" activeCell="D321" sqref="D321:J332"/>
    </sheetView>
  </sheetViews>
  <sheetFormatPr defaultColWidth="9.28515625" defaultRowHeight="15"/>
  <cols>
    <col min="1" max="2" width="19.85546875" style="109" customWidth="1"/>
    <col min="3" max="3" width="58.28515625" style="109" bestFit="1" customWidth="1"/>
    <col min="4" max="4" width="14.42578125" style="109" customWidth="1"/>
    <col min="5" max="10" width="16.140625" style="109" customWidth="1"/>
    <col min="11" max="11" width="9.28515625" style="109" customWidth="1"/>
    <col min="12" max="16384" width="9.28515625" style="109"/>
  </cols>
  <sheetData>
    <row r="1" spans="1:10" ht="24" customHeight="1">
      <c r="A1" s="299" t="s">
        <v>74</v>
      </c>
      <c r="B1" s="270"/>
      <c r="C1" s="271"/>
      <c r="D1" s="306">
        <v>2016</v>
      </c>
      <c r="E1" s="302" t="s">
        <v>1</v>
      </c>
      <c r="F1" s="278"/>
      <c r="G1" s="303"/>
      <c r="H1" s="302" t="s">
        <v>2</v>
      </c>
      <c r="I1" s="278"/>
      <c r="J1" s="303"/>
    </row>
    <row r="2" spans="1:10" s="4" customFormat="1" ht="19.5" customHeight="1" thickBot="1">
      <c r="A2" s="276"/>
      <c r="B2" s="300"/>
      <c r="C2" s="301"/>
      <c r="D2" s="272"/>
      <c r="E2" s="124">
        <v>2025</v>
      </c>
      <c r="F2" s="125">
        <v>2035</v>
      </c>
      <c r="G2" s="126">
        <v>2050</v>
      </c>
      <c r="H2" s="124">
        <v>2025</v>
      </c>
      <c r="I2" s="125">
        <v>2035</v>
      </c>
      <c r="J2" s="127">
        <v>2050</v>
      </c>
    </row>
    <row r="3" spans="1:10" s="4" customFormat="1" ht="23.25" customHeight="1">
      <c r="A3" s="121"/>
      <c r="B3" s="122" t="s">
        <v>3</v>
      </c>
      <c r="C3" s="123"/>
      <c r="D3" s="128"/>
      <c r="E3" s="129"/>
      <c r="F3" s="129"/>
      <c r="G3" s="129"/>
      <c r="H3" s="129"/>
      <c r="I3" s="129"/>
      <c r="J3" s="129"/>
    </row>
    <row r="4" spans="1:10" ht="15.75" customHeight="1">
      <c r="A4" s="186" t="s">
        <v>75</v>
      </c>
      <c r="B4" s="185" t="s">
        <v>5</v>
      </c>
      <c r="C4" s="187"/>
    </row>
    <row r="5" spans="1:10">
      <c r="A5" s="183"/>
      <c r="B5" s="304" t="s">
        <v>6</v>
      </c>
      <c r="C5" s="305"/>
    </row>
    <row r="6" spans="1:10">
      <c r="A6" s="5"/>
      <c r="B6" s="298" t="s">
        <v>76</v>
      </c>
      <c r="C6" s="184" t="s">
        <v>8</v>
      </c>
      <c r="D6" s="253"/>
      <c r="E6" s="253"/>
      <c r="F6" s="253"/>
      <c r="G6" s="253"/>
      <c r="H6" s="253"/>
      <c r="I6" s="253"/>
      <c r="J6" s="253"/>
    </row>
    <row r="7" spans="1:10" s="4" customFormat="1" ht="15.75" customHeight="1">
      <c r="A7" s="5"/>
      <c r="B7" s="281"/>
      <c r="C7" s="6" t="s">
        <v>9</v>
      </c>
      <c r="D7" s="253"/>
      <c r="E7" s="253"/>
      <c r="F7" s="253"/>
      <c r="G7" s="253"/>
      <c r="H7" s="253"/>
      <c r="I7" s="253"/>
      <c r="J7" s="253"/>
    </row>
    <row r="8" spans="1:10" s="4" customFormat="1" ht="15.75" customHeight="1">
      <c r="A8" s="5"/>
      <c r="B8" s="281"/>
      <c r="C8" s="195" t="s">
        <v>10</v>
      </c>
      <c r="D8" s="253"/>
      <c r="E8" s="253"/>
      <c r="F8" s="253"/>
      <c r="G8" s="253"/>
      <c r="H8" s="253"/>
      <c r="I8" s="253"/>
      <c r="J8" s="253"/>
    </row>
    <row r="9" spans="1:10" s="4" customFormat="1" ht="15.75" customHeight="1">
      <c r="A9" s="5"/>
      <c r="B9" s="281"/>
      <c r="C9" s="195" t="s">
        <v>11</v>
      </c>
      <c r="D9" s="253"/>
      <c r="E9" s="253"/>
      <c r="F9" s="253"/>
      <c r="G9" s="253"/>
      <c r="H9" s="253"/>
      <c r="I9" s="253"/>
      <c r="J9" s="253"/>
    </row>
    <row r="10" spans="1:10">
      <c r="A10" s="5"/>
      <c r="B10" s="281"/>
      <c r="C10" s="6" t="s">
        <v>12</v>
      </c>
      <c r="D10" s="253"/>
      <c r="E10" s="253"/>
      <c r="F10" s="253"/>
      <c r="G10" s="253"/>
      <c r="H10" s="253"/>
      <c r="I10" s="253"/>
      <c r="J10" s="253"/>
    </row>
    <row r="11" spans="1:10">
      <c r="A11" s="5"/>
      <c r="B11" s="282"/>
      <c r="C11" s="6" t="s">
        <v>77</v>
      </c>
      <c r="D11" s="253"/>
      <c r="E11" s="253"/>
      <c r="F11" s="253"/>
      <c r="G11" s="253"/>
      <c r="H11" s="253"/>
      <c r="I11" s="253"/>
      <c r="J11" s="253"/>
    </row>
    <row r="12" spans="1:10">
      <c r="A12" s="5"/>
      <c r="B12" s="298" t="s">
        <v>78</v>
      </c>
      <c r="C12" s="184" t="s">
        <v>8</v>
      </c>
      <c r="D12" s="253"/>
      <c r="E12" s="253"/>
      <c r="F12" s="253"/>
      <c r="G12" s="253"/>
      <c r="H12" s="253"/>
      <c r="I12" s="253"/>
      <c r="J12" s="253"/>
    </row>
    <row r="13" spans="1:10" s="4" customFormat="1" ht="15.75" customHeight="1">
      <c r="A13" s="5"/>
      <c r="B13" s="281"/>
      <c r="C13" s="6" t="s">
        <v>9</v>
      </c>
      <c r="D13" s="253"/>
      <c r="E13" s="253"/>
      <c r="F13" s="253"/>
      <c r="G13" s="253"/>
      <c r="H13" s="253"/>
      <c r="I13" s="253"/>
      <c r="J13" s="253"/>
    </row>
    <row r="14" spans="1:10" s="4" customFormat="1" ht="15.75" customHeight="1">
      <c r="A14" s="5"/>
      <c r="B14" s="281"/>
      <c r="C14" s="195" t="s">
        <v>10</v>
      </c>
      <c r="D14" s="253"/>
      <c r="E14" s="253"/>
      <c r="F14" s="253"/>
      <c r="G14" s="253"/>
      <c r="H14" s="253"/>
      <c r="I14" s="253"/>
      <c r="J14" s="253"/>
    </row>
    <row r="15" spans="1:10" s="4" customFormat="1" ht="15.75" customHeight="1">
      <c r="A15" s="5"/>
      <c r="B15" s="281"/>
      <c r="C15" s="195" t="s">
        <v>11</v>
      </c>
      <c r="D15" s="253"/>
      <c r="E15" s="253"/>
      <c r="F15" s="253"/>
      <c r="G15" s="253"/>
      <c r="H15" s="253"/>
      <c r="I15" s="253"/>
      <c r="J15" s="253"/>
    </row>
    <row r="16" spans="1:10">
      <c r="A16" s="5"/>
      <c r="B16" s="281"/>
      <c r="C16" s="6" t="s">
        <v>12</v>
      </c>
      <c r="D16" s="253"/>
      <c r="E16" s="253"/>
      <c r="F16" s="253"/>
      <c r="G16" s="253"/>
      <c r="H16" s="253"/>
      <c r="I16" s="253"/>
      <c r="J16" s="253"/>
    </row>
    <row r="17" spans="1:10">
      <c r="A17" s="5"/>
      <c r="B17" s="282"/>
      <c r="C17" s="6" t="s">
        <v>77</v>
      </c>
      <c r="D17" s="253"/>
      <c r="E17" s="253"/>
      <c r="F17" s="253"/>
      <c r="G17" s="253"/>
      <c r="H17" s="253"/>
      <c r="I17" s="253"/>
      <c r="J17" s="253"/>
    </row>
    <row r="18" spans="1:10">
      <c r="A18" s="5"/>
      <c r="B18" s="297" t="s">
        <v>6</v>
      </c>
      <c r="C18" s="294"/>
    </row>
    <row r="19" spans="1:10">
      <c r="A19" s="5"/>
      <c r="B19" s="298" t="s">
        <v>79</v>
      </c>
      <c r="C19" s="6" t="s">
        <v>8</v>
      </c>
      <c r="D19" s="253"/>
      <c r="E19" s="253"/>
      <c r="F19" s="253"/>
      <c r="G19" s="253"/>
      <c r="H19" s="253"/>
      <c r="I19" s="253"/>
      <c r="J19" s="253"/>
    </row>
    <row r="20" spans="1:10">
      <c r="A20" s="5"/>
      <c r="B20" s="281"/>
      <c r="C20" s="6" t="s">
        <v>9</v>
      </c>
      <c r="D20" s="253"/>
      <c r="E20" s="253"/>
      <c r="F20" s="253"/>
      <c r="G20" s="253"/>
      <c r="H20" s="253"/>
      <c r="I20" s="253"/>
      <c r="J20" s="253"/>
    </row>
    <row r="21" spans="1:10">
      <c r="A21" s="5"/>
      <c r="B21" s="281"/>
      <c r="C21" s="195" t="s">
        <v>10</v>
      </c>
      <c r="D21" s="253"/>
      <c r="E21" s="253"/>
      <c r="F21" s="253"/>
      <c r="G21" s="253"/>
      <c r="H21" s="253"/>
      <c r="I21" s="253"/>
      <c r="J21" s="253"/>
    </row>
    <row r="22" spans="1:10">
      <c r="A22" s="5"/>
      <c r="B22" s="281"/>
      <c r="C22" s="195" t="s">
        <v>11</v>
      </c>
      <c r="D22" s="253"/>
      <c r="E22" s="253"/>
      <c r="F22" s="253"/>
      <c r="G22" s="253"/>
      <c r="H22" s="253"/>
      <c r="I22" s="253"/>
      <c r="J22" s="253"/>
    </row>
    <row r="23" spans="1:10">
      <c r="A23" s="5"/>
      <c r="B23" s="281"/>
      <c r="C23" s="6" t="s">
        <v>12</v>
      </c>
      <c r="D23" s="253"/>
      <c r="E23" s="253"/>
      <c r="F23" s="253"/>
      <c r="G23" s="253"/>
      <c r="H23" s="253"/>
      <c r="I23" s="253"/>
      <c r="J23" s="253"/>
    </row>
    <row r="24" spans="1:10">
      <c r="A24" s="5"/>
      <c r="B24" s="282"/>
      <c r="C24" s="6" t="s">
        <v>77</v>
      </c>
      <c r="D24" s="253"/>
      <c r="E24" s="253"/>
      <c r="F24" s="253"/>
      <c r="G24" s="253"/>
      <c r="H24" s="253"/>
      <c r="I24" s="253"/>
      <c r="J24" s="253"/>
    </row>
    <row r="25" spans="1:10">
      <c r="A25" s="5"/>
      <c r="B25" s="298" t="s">
        <v>80</v>
      </c>
      <c r="C25" s="6" t="s">
        <v>8</v>
      </c>
      <c r="D25" s="253"/>
      <c r="E25" s="253"/>
      <c r="F25" s="253"/>
      <c r="G25" s="253"/>
      <c r="H25" s="253"/>
      <c r="I25" s="253"/>
      <c r="J25" s="253"/>
    </row>
    <row r="26" spans="1:10">
      <c r="A26" s="5"/>
      <c r="B26" s="281"/>
      <c r="C26" s="6" t="s">
        <v>9</v>
      </c>
      <c r="D26" s="253"/>
      <c r="E26" s="253"/>
      <c r="F26" s="253"/>
      <c r="G26" s="253"/>
      <c r="H26" s="253"/>
      <c r="I26" s="253"/>
      <c r="J26" s="253"/>
    </row>
    <row r="27" spans="1:10">
      <c r="A27" s="5"/>
      <c r="B27" s="281"/>
      <c r="C27" s="195" t="s">
        <v>10</v>
      </c>
      <c r="D27" s="253"/>
      <c r="E27" s="253"/>
      <c r="F27" s="253"/>
      <c r="G27" s="253"/>
      <c r="H27" s="253"/>
      <c r="I27" s="253"/>
      <c r="J27" s="253"/>
    </row>
    <row r="28" spans="1:10">
      <c r="A28" s="5"/>
      <c r="B28" s="281"/>
      <c r="C28" s="195" t="s">
        <v>11</v>
      </c>
      <c r="D28" s="253"/>
      <c r="E28" s="253"/>
      <c r="F28" s="253"/>
      <c r="G28" s="253"/>
      <c r="H28" s="253"/>
      <c r="I28" s="253"/>
      <c r="J28" s="253"/>
    </row>
    <row r="29" spans="1:10">
      <c r="A29" s="5"/>
      <c r="B29" s="281"/>
      <c r="C29" s="6" t="s">
        <v>12</v>
      </c>
      <c r="D29" s="253"/>
      <c r="E29" s="253"/>
      <c r="F29" s="253"/>
      <c r="G29" s="253"/>
      <c r="H29" s="253"/>
      <c r="I29" s="253"/>
      <c r="J29" s="253"/>
    </row>
    <row r="30" spans="1:10">
      <c r="A30" s="5"/>
      <c r="B30" s="282"/>
      <c r="C30" s="6" t="s">
        <v>77</v>
      </c>
      <c r="D30" s="253"/>
      <c r="E30" s="253"/>
      <c r="F30" s="253"/>
      <c r="G30" s="253"/>
      <c r="H30" s="253"/>
      <c r="I30" s="253"/>
      <c r="J30" s="253"/>
    </row>
    <row r="31" spans="1:10">
      <c r="A31" s="5"/>
      <c r="B31" s="297" t="s">
        <v>6</v>
      </c>
      <c r="C31" s="294"/>
    </row>
    <row r="32" spans="1:10">
      <c r="A32" s="5"/>
      <c r="B32" s="298" t="s">
        <v>81</v>
      </c>
      <c r="C32" s="6" t="s">
        <v>8</v>
      </c>
      <c r="D32" s="253"/>
      <c r="E32" s="253"/>
      <c r="F32" s="253"/>
      <c r="G32" s="253"/>
      <c r="H32" s="253"/>
      <c r="I32" s="253"/>
      <c r="J32" s="253"/>
    </row>
    <row r="33" spans="1:10">
      <c r="A33" s="5"/>
      <c r="B33" s="281"/>
      <c r="C33" s="6" t="s">
        <v>9</v>
      </c>
      <c r="D33" s="253"/>
      <c r="E33" s="253"/>
      <c r="F33" s="253"/>
      <c r="G33" s="253"/>
      <c r="H33" s="253"/>
      <c r="I33" s="253"/>
      <c r="J33" s="253"/>
    </row>
    <row r="34" spans="1:10">
      <c r="A34" s="5"/>
      <c r="B34" s="281"/>
      <c r="C34" s="195" t="s">
        <v>10</v>
      </c>
      <c r="D34" s="253"/>
      <c r="E34" s="253"/>
      <c r="F34" s="253"/>
      <c r="G34" s="253"/>
      <c r="H34" s="253"/>
      <c r="I34" s="253"/>
      <c r="J34" s="253"/>
    </row>
    <row r="35" spans="1:10">
      <c r="A35" s="5"/>
      <c r="B35" s="281"/>
      <c r="C35" s="195" t="s">
        <v>11</v>
      </c>
      <c r="D35" s="253"/>
      <c r="E35" s="253"/>
      <c r="F35" s="253"/>
      <c r="G35" s="253"/>
      <c r="H35" s="253"/>
      <c r="I35" s="253"/>
      <c r="J35" s="253"/>
    </row>
    <row r="36" spans="1:10">
      <c r="A36" s="5"/>
      <c r="B36" s="281"/>
      <c r="C36" s="6" t="s">
        <v>12</v>
      </c>
      <c r="D36" s="253"/>
      <c r="E36" s="253"/>
      <c r="F36" s="253"/>
      <c r="G36" s="253"/>
      <c r="H36" s="253"/>
      <c r="I36" s="253"/>
      <c r="J36" s="253"/>
    </row>
    <row r="37" spans="1:10">
      <c r="A37" s="5"/>
      <c r="B37" s="282"/>
      <c r="C37" s="6" t="s">
        <v>77</v>
      </c>
      <c r="D37" s="253"/>
      <c r="E37" s="253"/>
      <c r="F37" s="253"/>
      <c r="G37" s="253"/>
      <c r="H37" s="253"/>
      <c r="I37" s="253"/>
      <c r="J37" s="253"/>
    </row>
    <row r="38" spans="1:10">
      <c r="A38" s="5"/>
      <c r="B38" s="298" t="s">
        <v>82</v>
      </c>
      <c r="C38" s="6" t="s">
        <v>8</v>
      </c>
      <c r="D38" s="253"/>
      <c r="E38" s="253"/>
      <c r="F38" s="253"/>
      <c r="G38" s="253"/>
      <c r="H38" s="253"/>
      <c r="I38" s="253"/>
      <c r="J38" s="253"/>
    </row>
    <row r="39" spans="1:10">
      <c r="A39" s="5"/>
      <c r="B39" s="281"/>
      <c r="C39" s="6" t="s">
        <v>9</v>
      </c>
      <c r="D39" s="253"/>
      <c r="E39" s="253"/>
      <c r="F39" s="253"/>
      <c r="G39" s="253"/>
      <c r="H39" s="253"/>
      <c r="I39" s="253"/>
      <c r="J39" s="253"/>
    </row>
    <row r="40" spans="1:10">
      <c r="A40" s="5"/>
      <c r="B40" s="281"/>
      <c r="C40" s="195" t="s">
        <v>10</v>
      </c>
      <c r="D40" s="253"/>
      <c r="E40" s="253"/>
      <c r="F40" s="253"/>
      <c r="G40" s="253"/>
      <c r="H40" s="253"/>
      <c r="I40" s="253"/>
      <c r="J40" s="253"/>
    </row>
    <row r="41" spans="1:10">
      <c r="A41" s="5"/>
      <c r="B41" s="281"/>
      <c r="C41" s="195" t="s">
        <v>11</v>
      </c>
      <c r="D41" s="253"/>
      <c r="E41" s="253"/>
      <c r="F41" s="253"/>
      <c r="G41" s="253"/>
      <c r="H41" s="253"/>
      <c r="I41" s="253"/>
      <c r="J41" s="253"/>
    </row>
    <row r="42" spans="1:10">
      <c r="A42" s="5"/>
      <c r="B42" s="281"/>
      <c r="C42" s="6" t="s">
        <v>12</v>
      </c>
      <c r="D42" s="253"/>
      <c r="E42" s="253"/>
      <c r="F42" s="253"/>
      <c r="G42" s="253"/>
      <c r="H42" s="253"/>
      <c r="I42" s="253"/>
      <c r="J42" s="253"/>
    </row>
    <row r="43" spans="1:10">
      <c r="A43" s="5"/>
      <c r="B43" s="282"/>
      <c r="C43" s="6" t="s">
        <v>77</v>
      </c>
      <c r="D43" s="253"/>
      <c r="E43" s="253"/>
      <c r="F43" s="253"/>
      <c r="G43" s="253"/>
      <c r="H43" s="253"/>
      <c r="I43" s="253"/>
      <c r="J43" s="253"/>
    </row>
    <row r="44" spans="1:10">
      <c r="A44" s="5"/>
      <c r="B44" s="297" t="s">
        <v>6</v>
      </c>
      <c r="C44" s="294"/>
    </row>
    <row r="45" spans="1:10">
      <c r="A45" s="5"/>
      <c r="B45" s="298" t="s">
        <v>83</v>
      </c>
      <c r="C45" s="6" t="s">
        <v>8</v>
      </c>
      <c r="D45" s="253"/>
      <c r="E45" s="253"/>
      <c r="F45" s="253"/>
      <c r="G45" s="253"/>
      <c r="H45" s="253"/>
      <c r="I45" s="253"/>
      <c r="J45" s="253"/>
    </row>
    <row r="46" spans="1:10">
      <c r="A46" s="5"/>
      <c r="B46" s="281"/>
      <c r="C46" s="6" t="s">
        <v>9</v>
      </c>
      <c r="D46" s="253"/>
      <c r="E46" s="253"/>
      <c r="F46" s="253"/>
      <c r="G46" s="253"/>
      <c r="H46" s="253"/>
      <c r="I46" s="253"/>
      <c r="J46" s="253"/>
    </row>
    <row r="47" spans="1:10">
      <c r="A47" s="5"/>
      <c r="B47" s="281"/>
      <c r="C47" s="195" t="s">
        <v>10</v>
      </c>
      <c r="D47" s="253"/>
      <c r="E47" s="253"/>
      <c r="F47" s="253"/>
      <c r="G47" s="253"/>
      <c r="H47" s="253"/>
      <c r="I47" s="253"/>
      <c r="J47" s="253"/>
    </row>
    <row r="48" spans="1:10">
      <c r="A48" s="5"/>
      <c r="B48" s="281"/>
      <c r="C48" s="195" t="s">
        <v>11</v>
      </c>
      <c r="D48" s="253"/>
      <c r="E48" s="253"/>
      <c r="F48" s="253"/>
      <c r="G48" s="253"/>
      <c r="H48" s="253"/>
      <c r="I48" s="253"/>
      <c r="J48" s="253"/>
    </row>
    <row r="49" spans="1:10">
      <c r="A49" s="5"/>
      <c r="B49" s="281"/>
      <c r="C49" s="6" t="s">
        <v>12</v>
      </c>
      <c r="D49" s="253"/>
      <c r="E49" s="253"/>
      <c r="F49" s="253"/>
      <c r="G49" s="253"/>
      <c r="H49" s="253"/>
      <c r="I49" s="253"/>
      <c r="J49" s="253"/>
    </row>
    <row r="50" spans="1:10">
      <c r="A50" s="5"/>
      <c r="B50" s="282"/>
      <c r="C50" s="6" t="s">
        <v>77</v>
      </c>
      <c r="D50" s="253"/>
      <c r="E50" s="253"/>
      <c r="F50" s="253"/>
      <c r="G50" s="253"/>
      <c r="H50" s="253"/>
      <c r="I50" s="253"/>
      <c r="J50" s="253"/>
    </row>
    <row r="51" spans="1:10">
      <c r="A51" s="5"/>
      <c r="B51" s="298" t="s">
        <v>84</v>
      </c>
      <c r="C51" s="6" t="s">
        <v>8</v>
      </c>
      <c r="D51" s="253"/>
      <c r="E51" s="253"/>
      <c r="F51" s="253"/>
      <c r="G51" s="253"/>
      <c r="H51" s="253"/>
      <c r="I51" s="253"/>
      <c r="J51" s="253"/>
    </row>
    <row r="52" spans="1:10">
      <c r="A52" s="5"/>
      <c r="B52" s="281"/>
      <c r="C52" s="6" t="s">
        <v>9</v>
      </c>
      <c r="D52" s="253"/>
      <c r="E52" s="253"/>
      <c r="F52" s="253"/>
      <c r="G52" s="253"/>
      <c r="H52" s="253"/>
      <c r="I52" s="253"/>
      <c r="J52" s="253"/>
    </row>
    <row r="53" spans="1:10">
      <c r="A53" s="5"/>
      <c r="B53" s="281"/>
      <c r="C53" s="195" t="s">
        <v>10</v>
      </c>
      <c r="D53" s="253"/>
      <c r="E53" s="253"/>
      <c r="F53" s="253"/>
      <c r="G53" s="253"/>
      <c r="H53" s="253"/>
      <c r="I53" s="253"/>
      <c r="J53" s="253"/>
    </row>
    <row r="54" spans="1:10">
      <c r="A54" s="5"/>
      <c r="B54" s="281"/>
      <c r="C54" s="195" t="s">
        <v>11</v>
      </c>
      <c r="D54" s="253"/>
      <c r="E54" s="253"/>
      <c r="F54" s="253"/>
      <c r="G54" s="253"/>
      <c r="H54" s="253"/>
      <c r="I54" s="253"/>
      <c r="J54" s="253"/>
    </row>
    <row r="55" spans="1:10">
      <c r="A55" s="5"/>
      <c r="B55" s="281"/>
      <c r="C55" s="6" t="s">
        <v>12</v>
      </c>
      <c r="D55" s="253"/>
      <c r="E55" s="253"/>
      <c r="F55" s="253"/>
      <c r="G55" s="253"/>
      <c r="H55" s="253"/>
      <c r="I55" s="253"/>
      <c r="J55" s="253"/>
    </row>
    <row r="56" spans="1:10">
      <c r="A56" s="5"/>
      <c r="B56" s="282"/>
      <c r="C56" s="6" t="s">
        <v>77</v>
      </c>
      <c r="D56" s="253"/>
      <c r="E56" s="253"/>
      <c r="F56" s="253"/>
      <c r="G56" s="253"/>
      <c r="H56" s="253"/>
      <c r="I56" s="253"/>
      <c r="J56" s="253"/>
    </row>
    <row r="57" spans="1:10">
      <c r="A57" s="5"/>
      <c r="B57" s="297" t="s">
        <v>6</v>
      </c>
      <c r="C57" s="294"/>
    </row>
    <row r="58" spans="1:10">
      <c r="A58" s="5"/>
      <c r="B58" s="298" t="s">
        <v>85</v>
      </c>
      <c r="C58" s="6" t="s">
        <v>8</v>
      </c>
      <c r="D58" s="253"/>
      <c r="E58" s="253"/>
      <c r="F58" s="253"/>
      <c r="G58" s="253"/>
      <c r="H58" s="253"/>
      <c r="I58" s="253"/>
      <c r="J58" s="253"/>
    </row>
    <row r="59" spans="1:10">
      <c r="A59" s="5"/>
      <c r="B59" s="281"/>
      <c r="C59" s="6" t="s">
        <v>9</v>
      </c>
      <c r="D59" s="253"/>
      <c r="E59" s="253"/>
      <c r="F59" s="253"/>
      <c r="G59" s="253"/>
      <c r="H59" s="253"/>
      <c r="I59" s="253"/>
      <c r="J59" s="253"/>
    </row>
    <row r="60" spans="1:10">
      <c r="A60" s="5"/>
      <c r="B60" s="281"/>
      <c r="C60" s="195" t="s">
        <v>10</v>
      </c>
      <c r="D60" s="253"/>
      <c r="E60" s="253"/>
      <c r="F60" s="253"/>
      <c r="G60" s="253"/>
      <c r="H60" s="253"/>
      <c r="I60" s="253"/>
      <c r="J60" s="253"/>
    </row>
    <row r="61" spans="1:10">
      <c r="A61" s="5"/>
      <c r="B61" s="281"/>
      <c r="C61" s="195" t="s">
        <v>11</v>
      </c>
      <c r="D61" s="253"/>
      <c r="E61" s="253"/>
      <c r="F61" s="253"/>
      <c r="G61" s="253"/>
      <c r="H61" s="253"/>
      <c r="I61" s="253"/>
      <c r="J61" s="253"/>
    </row>
    <row r="62" spans="1:10">
      <c r="A62" s="5"/>
      <c r="B62" s="281"/>
      <c r="C62" s="6" t="s">
        <v>12</v>
      </c>
      <c r="D62" s="253"/>
      <c r="E62" s="253"/>
      <c r="F62" s="253"/>
      <c r="G62" s="253"/>
      <c r="H62" s="253"/>
      <c r="I62" s="253"/>
      <c r="J62" s="253"/>
    </row>
    <row r="63" spans="1:10">
      <c r="A63" s="5"/>
      <c r="B63" s="282"/>
      <c r="C63" s="6" t="s">
        <v>77</v>
      </c>
      <c r="D63" s="253"/>
      <c r="E63" s="253"/>
      <c r="F63" s="253"/>
      <c r="G63" s="253"/>
      <c r="H63" s="253"/>
      <c r="I63" s="253"/>
      <c r="J63" s="253"/>
    </row>
    <row r="64" spans="1:10">
      <c r="A64" s="5"/>
      <c r="B64" s="298" t="s">
        <v>86</v>
      </c>
      <c r="C64" s="6" t="s">
        <v>8</v>
      </c>
      <c r="D64" s="253"/>
      <c r="E64" s="253"/>
      <c r="F64" s="253"/>
      <c r="G64" s="253"/>
      <c r="H64" s="253"/>
      <c r="I64" s="253"/>
      <c r="J64" s="253"/>
    </row>
    <row r="65" spans="1:10">
      <c r="A65" s="5"/>
      <c r="B65" s="281"/>
      <c r="C65" s="6" t="s">
        <v>9</v>
      </c>
      <c r="D65" s="253"/>
      <c r="E65" s="253"/>
      <c r="F65" s="253"/>
      <c r="G65" s="253"/>
      <c r="H65" s="253"/>
      <c r="I65" s="253"/>
      <c r="J65" s="253"/>
    </row>
    <row r="66" spans="1:10">
      <c r="A66" s="5"/>
      <c r="B66" s="281"/>
      <c r="C66" s="195" t="s">
        <v>10</v>
      </c>
      <c r="D66" s="253"/>
      <c r="E66" s="253"/>
      <c r="F66" s="253"/>
      <c r="G66" s="253"/>
      <c r="H66" s="253"/>
      <c r="I66" s="253"/>
      <c r="J66" s="253"/>
    </row>
    <row r="67" spans="1:10">
      <c r="A67" s="5"/>
      <c r="B67" s="281"/>
      <c r="C67" s="195" t="s">
        <v>11</v>
      </c>
      <c r="D67" s="253"/>
      <c r="E67" s="253"/>
      <c r="F67" s="253"/>
      <c r="G67" s="253"/>
      <c r="H67" s="253"/>
      <c r="I67" s="253"/>
      <c r="J67" s="253"/>
    </row>
    <row r="68" spans="1:10">
      <c r="A68" s="5"/>
      <c r="B68" s="281"/>
      <c r="C68" s="6" t="s">
        <v>12</v>
      </c>
      <c r="D68" s="253"/>
      <c r="E68" s="253"/>
      <c r="F68" s="253"/>
      <c r="G68" s="253"/>
      <c r="H68" s="253"/>
      <c r="I68" s="253"/>
      <c r="J68" s="253"/>
    </row>
    <row r="69" spans="1:10">
      <c r="A69" s="5"/>
      <c r="B69" s="282"/>
      <c r="C69" s="6" t="s">
        <v>77</v>
      </c>
      <c r="D69" s="253"/>
      <c r="E69" s="253"/>
      <c r="F69" s="253"/>
      <c r="G69" s="253"/>
      <c r="H69" s="253"/>
      <c r="I69" s="253"/>
      <c r="J69" s="253"/>
    </row>
    <row r="70" spans="1:10">
      <c r="A70" s="5"/>
      <c r="B70" s="297" t="s">
        <v>6</v>
      </c>
      <c r="C70" s="294"/>
    </row>
    <row r="71" spans="1:10">
      <c r="A71" s="5"/>
      <c r="B71" s="298" t="s">
        <v>87</v>
      </c>
      <c r="C71" s="6" t="s">
        <v>8</v>
      </c>
      <c r="D71" s="253"/>
      <c r="E71" s="253"/>
      <c r="F71" s="253"/>
      <c r="G71" s="253"/>
      <c r="H71" s="253"/>
      <c r="I71" s="253"/>
      <c r="J71" s="253"/>
    </row>
    <row r="72" spans="1:10">
      <c r="A72" s="5"/>
      <c r="B72" s="281"/>
      <c r="C72" s="6" t="s">
        <v>9</v>
      </c>
      <c r="D72" s="253"/>
      <c r="E72" s="253"/>
      <c r="F72" s="253"/>
      <c r="G72" s="253"/>
      <c r="H72" s="253"/>
      <c r="I72" s="253"/>
      <c r="J72" s="253"/>
    </row>
    <row r="73" spans="1:10">
      <c r="A73" s="5"/>
      <c r="B73" s="281"/>
      <c r="C73" s="195" t="s">
        <v>10</v>
      </c>
      <c r="D73" s="253"/>
      <c r="E73" s="253"/>
      <c r="F73" s="253"/>
      <c r="G73" s="253"/>
      <c r="H73" s="253"/>
      <c r="I73" s="253"/>
      <c r="J73" s="253"/>
    </row>
    <row r="74" spans="1:10">
      <c r="A74" s="5"/>
      <c r="B74" s="281"/>
      <c r="C74" s="195" t="s">
        <v>11</v>
      </c>
      <c r="D74" s="253"/>
      <c r="E74" s="253"/>
      <c r="F74" s="253"/>
      <c r="G74" s="253"/>
      <c r="H74" s="253"/>
      <c r="I74" s="253"/>
      <c r="J74" s="253"/>
    </row>
    <row r="75" spans="1:10">
      <c r="A75" s="5"/>
      <c r="B75" s="281"/>
      <c r="C75" s="6" t="s">
        <v>12</v>
      </c>
      <c r="D75" s="253"/>
      <c r="E75" s="253"/>
      <c r="F75" s="253"/>
      <c r="G75" s="253"/>
      <c r="H75" s="253"/>
      <c r="I75" s="253"/>
      <c r="J75" s="253"/>
    </row>
    <row r="76" spans="1:10">
      <c r="A76" s="5"/>
      <c r="B76" s="282"/>
      <c r="C76" s="6" t="s">
        <v>77</v>
      </c>
      <c r="D76" s="253"/>
      <c r="E76" s="253"/>
      <c r="F76" s="253"/>
      <c r="G76" s="253"/>
      <c r="H76" s="253"/>
      <c r="I76" s="253"/>
      <c r="J76" s="253"/>
    </row>
    <row r="77" spans="1:10">
      <c r="A77" s="5"/>
      <c r="B77" s="298" t="s">
        <v>88</v>
      </c>
      <c r="C77" s="6" t="s">
        <v>8</v>
      </c>
      <c r="D77" s="253"/>
      <c r="E77" s="253"/>
      <c r="F77" s="253"/>
      <c r="G77" s="253"/>
      <c r="H77" s="253"/>
      <c r="I77" s="253"/>
      <c r="J77" s="253"/>
    </row>
    <row r="78" spans="1:10">
      <c r="A78" s="5"/>
      <c r="B78" s="281"/>
      <c r="C78" s="6" t="s">
        <v>9</v>
      </c>
      <c r="D78" s="253"/>
      <c r="E78" s="253"/>
      <c r="F78" s="253"/>
      <c r="G78" s="253"/>
      <c r="H78" s="253"/>
      <c r="I78" s="253"/>
      <c r="J78" s="253"/>
    </row>
    <row r="79" spans="1:10">
      <c r="A79" s="5"/>
      <c r="B79" s="281"/>
      <c r="C79" s="195" t="s">
        <v>10</v>
      </c>
      <c r="D79" s="253"/>
      <c r="E79" s="253"/>
      <c r="F79" s="253"/>
      <c r="G79" s="253"/>
      <c r="H79" s="253"/>
      <c r="I79" s="253"/>
      <c r="J79" s="253"/>
    </row>
    <row r="80" spans="1:10">
      <c r="A80" s="5"/>
      <c r="B80" s="281"/>
      <c r="C80" s="195" t="s">
        <v>11</v>
      </c>
      <c r="D80" s="253"/>
      <c r="E80" s="253"/>
      <c r="F80" s="253"/>
      <c r="G80" s="253"/>
      <c r="H80" s="253"/>
      <c r="I80" s="253"/>
      <c r="J80" s="253"/>
    </row>
    <row r="81" spans="1:10">
      <c r="A81" s="5"/>
      <c r="B81" s="281"/>
      <c r="C81" s="6" t="s">
        <v>12</v>
      </c>
      <c r="D81" s="253"/>
      <c r="E81" s="253"/>
      <c r="F81" s="253"/>
      <c r="G81" s="253"/>
      <c r="H81" s="253"/>
      <c r="I81" s="253"/>
      <c r="J81" s="253"/>
    </row>
    <row r="82" spans="1:10">
      <c r="A82" s="5"/>
      <c r="B82" s="282"/>
      <c r="C82" s="6" t="s">
        <v>77</v>
      </c>
      <c r="D82" s="253"/>
      <c r="E82" s="253"/>
      <c r="F82" s="253"/>
      <c r="G82" s="253"/>
      <c r="H82" s="253"/>
      <c r="I82" s="253"/>
      <c r="J82" s="253"/>
    </row>
    <row r="83" spans="1:10" ht="15.75" customHeight="1">
      <c r="A83" s="113" t="s">
        <v>89</v>
      </c>
      <c r="B83" s="114" t="s">
        <v>5</v>
      </c>
      <c r="C83" s="115"/>
    </row>
    <row r="84" spans="1:10">
      <c r="A84" s="5"/>
      <c r="B84" s="297" t="s">
        <v>16</v>
      </c>
      <c r="C84" s="294"/>
    </row>
    <row r="85" spans="1:10">
      <c r="A85" s="5"/>
      <c r="B85" s="298" t="s">
        <v>76</v>
      </c>
      <c r="C85" s="6" t="s">
        <v>8</v>
      </c>
      <c r="D85" s="253"/>
      <c r="E85" s="253"/>
      <c r="F85" s="253"/>
      <c r="G85" s="253"/>
      <c r="H85" s="253"/>
      <c r="I85" s="253"/>
      <c r="J85" s="253"/>
    </row>
    <row r="86" spans="1:10">
      <c r="A86" s="5"/>
      <c r="B86" s="281"/>
      <c r="C86" s="6" t="s">
        <v>9</v>
      </c>
      <c r="D86" s="253"/>
      <c r="E86" s="253"/>
      <c r="F86" s="253"/>
      <c r="G86" s="253"/>
      <c r="H86" s="253"/>
      <c r="I86" s="253"/>
      <c r="J86" s="253"/>
    </row>
    <row r="87" spans="1:10">
      <c r="A87" s="5"/>
      <c r="B87" s="281"/>
      <c r="C87" s="195" t="s">
        <v>10</v>
      </c>
      <c r="D87" s="253"/>
      <c r="E87" s="253"/>
      <c r="F87" s="253"/>
      <c r="G87" s="253"/>
      <c r="H87" s="253"/>
      <c r="I87" s="253"/>
      <c r="J87" s="253"/>
    </row>
    <row r="88" spans="1:10">
      <c r="A88" s="5"/>
      <c r="B88" s="281"/>
      <c r="C88" s="195" t="s">
        <v>11</v>
      </c>
      <c r="D88" s="253"/>
      <c r="E88" s="253"/>
      <c r="F88" s="253"/>
      <c r="G88" s="253"/>
      <c r="H88" s="253"/>
      <c r="I88" s="253"/>
      <c r="J88" s="253"/>
    </row>
    <row r="89" spans="1:10">
      <c r="A89" s="5"/>
      <c r="B89" s="281"/>
      <c r="C89" s="6" t="s">
        <v>12</v>
      </c>
      <c r="D89" s="253"/>
      <c r="E89" s="253"/>
      <c r="F89" s="253"/>
      <c r="G89" s="253"/>
      <c r="H89" s="253"/>
      <c r="I89" s="253"/>
      <c r="J89" s="253"/>
    </row>
    <row r="90" spans="1:10">
      <c r="A90" s="5"/>
      <c r="B90" s="282"/>
      <c r="C90" s="6" t="s">
        <v>77</v>
      </c>
      <c r="D90" s="253"/>
      <c r="E90" s="253"/>
      <c r="F90" s="253"/>
      <c r="G90" s="253"/>
      <c r="H90" s="253"/>
      <c r="I90" s="253"/>
      <c r="J90" s="253"/>
    </row>
    <row r="91" spans="1:10">
      <c r="A91" s="5"/>
      <c r="B91" s="298" t="s">
        <v>78</v>
      </c>
      <c r="C91" s="6" t="s">
        <v>8</v>
      </c>
      <c r="D91" s="253"/>
      <c r="E91" s="253"/>
      <c r="F91" s="253"/>
      <c r="G91" s="253"/>
      <c r="H91" s="253"/>
      <c r="I91" s="253"/>
      <c r="J91" s="253"/>
    </row>
    <row r="92" spans="1:10">
      <c r="A92" s="5"/>
      <c r="B92" s="281"/>
      <c r="C92" s="6" t="s">
        <v>9</v>
      </c>
      <c r="D92" s="253"/>
      <c r="E92" s="253"/>
      <c r="F92" s="253"/>
      <c r="G92" s="253"/>
      <c r="H92" s="253"/>
      <c r="I92" s="253"/>
      <c r="J92" s="253"/>
    </row>
    <row r="93" spans="1:10">
      <c r="A93" s="5"/>
      <c r="B93" s="281"/>
      <c r="C93" s="195" t="s">
        <v>10</v>
      </c>
      <c r="D93" s="253"/>
      <c r="E93" s="253"/>
      <c r="F93" s="253"/>
      <c r="G93" s="253"/>
      <c r="H93" s="253"/>
      <c r="I93" s="253"/>
      <c r="J93" s="253"/>
    </row>
    <row r="94" spans="1:10">
      <c r="A94" s="5"/>
      <c r="B94" s="281"/>
      <c r="C94" s="195" t="s">
        <v>11</v>
      </c>
      <c r="D94" s="253"/>
      <c r="E94" s="253"/>
      <c r="F94" s="253"/>
      <c r="G94" s="253"/>
      <c r="H94" s="253"/>
      <c r="I94" s="253"/>
      <c r="J94" s="253"/>
    </row>
    <row r="95" spans="1:10">
      <c r="A95" s="5"/>
      <c r="B95" s="281"/>
      <c r="C95" s="6" t="s">
        <v>12</v>
      </c>
      <c r="D95" s="253"/>
      <c r="E95" s="253"/>
      <c r="F95" s="253"/>
      <c r="G95" s="253"/>
      <c r="H95" s="253"/>
      <c r="I95" s="253"/>
      <c r="J95" s="253"/>
    </row>
    <row r="96" spans="1:10">
      <c r="A96" s="5"/>
      <c r="B96" s="282"/>
      <c r="C96" s="6" t="s">
        <v>77</v>
      </c>
      <c r="D96" s="253"/>
      <c r="E96" s="253"/>
      <c r="F96" s="253"/>
      <c r="G96" s="253"/>
      <c r="H96" s="253"/>
      <c r="I96" s="253"/>
      <c r="J96" s="253"/>
    </row>
    <row r="97" spans="1:10" ht="14.45" customHeight="1">
      <c r="A97" s="5"/>
      <c r="B97" s="290" t="s">
        <v>16</v>
      </c>
      <c r="C97" s="291"/>
    </row>
    <row r="98" spans="1:10">
      <c r="A98" s="5"/>
      <c r="B98" s="298" t="s">
        <v>79</v>
      </c>
      <c r="C98" s="6" t="s">
        <v>8</v>
      </c>
      <c r="D98" s="253"/>
      <c r="E98" s="253"/>
      <c r="F98" s="253"/>
      <c r="G98" s="253"/>
      <c r="H98" s="253"/>
      <c r="I98" s="253"/>
      <c r="J98" s="253"/>
    </row>
    <row r="99" spans="1:10">
      <c r="A99" s="5"/>
      <c r="B99" s="281"/>
      <c r="C99" s="6" t="s">
        <v>9</v>
      </c>
      <c r="D99" s="253"/>
      <c r="E99" s="253"/>
      <c r="F99" s="253"/>
      <c r="G99" s="253"/>
      <c r="H99" s="253"/>
      <c r="I99" s="253"/>
      <c r="J99" s="253"/>
    </row>
    <row r="100" spans="1:10">
      <c r="A100" s="5"/>
      <c r="B100" s="281"/>
      <c r="C100" s="195" t="s">
        <v>10</v>
      </c>
      <c r="D100" s="253"/>
      <c r="E100" s="253"/>
      <c r="F100" s="253"/>
      <c r="G100" s="253"/>
      <c r="H100" s="253"/>
      <c r="I100" s="253"/>
      <c r="J100" s="253"/>
    </row>
    <row r="101" spans="1:10">
      <c r="A101" s="5"/>
      <c r="B101" s="281"/>
      <c r="C101" s="195" t="s">
        <v>11</v>
      </c>
      <c r="D101" s="253"/>
      <c r="E101" s="253"/>
      <c r="F101" s="253"/>
      <c r="G101" s="253"/>
      <c r="H101" s="253"/>
      <c r="I101" s="253"/>
      <c r="J101" s="253"/>
    </row>
    <row r="102" spans="1:10">
      <c r="A102" s="5"/>
      <c r="B102" s="281"/>
      <c r="C102" s="6" t="s">
        <v>12</v>
      </c>
      <c r="D102" s="253"/>
      <c r="E102" s="253"/>
      <c r="F102" s="253"/>
      <c r="G102" s="253"/>
      <c r="H102" s="253"/>
      <c r="I102" s="253"/>
      <c r="J102" s="253"/>
    </row>
    <row r="103" spans="1:10">
      <c r="A103" s="5"/>
      <c r="B103" s="282"/>
      <c r="C103" s="6" t="s">
        <v>77</v>
      </c>
      <c r="D103" s="253"/>
      <c r="E103" s="253"/>
      <c r="F103" s="253"/>
      <c r="G103" s="253"/>
      <c r="H103" s="253"/>
      <c r="I103" s="253"/>
      <c r="J103" s="253"/>
    </row>
    <row r="104" spans="1:10">
      <c r="A104" s="5"/>
      <c r="B104" s="298" t="s">
        <v>80</v>
      </c>
      <c r="C104" s="6" t="s">
        <v>8</v>
      </c>
      <c r="D104" s="253"/>
      <c r="E104" s="253"/>
      <c r="F104" s="253"/>
      <c r="G104" s="253"/>
      <c r="H104" s="253"/>
      <c r="I104" s="253"/>
      <c r="J104" s="253"/>
    </row>
    <row r="105" spans="1:10">
      <c r="A105" s="5"/>
      <c r="B105" s="281"/>
      <c r="C105" s="6" t="s">
        <v>9</v>
      </c>
      <c r="D105" s="253"/>
      <c r="E105" s="253"/>
      <c r="F105" s="253"/>
      <c r="G105" s="253"/>
      <c r="H105" s="253"/>
      <c r="I105" s="253"/>
      <c r="J105" s="253"/>
    </row>
    <row r="106" spans="1:10">
      <c r="A106" s="5"/>
      <c r="B106" s="281"/>
      <c r="C106" s="195" t="s">
        <v>10</v>
      </c>
      <c r="D106" s="253"/>
      <c r="E106" s="253"/>
      <c r="F106" s="253"/>
      <c r="G106" s="253"/>
      <c r="H106" s="253"/>
      <c r="I106" s="253"/>
      <c r="J106" s="253"/>
    </row>
    <row r="107" spans="1:10">
      <c r="A107" s="5"/>
      <c r="B107" s="281"/>
      <c r="C107" s="195" t="s">
        <v>11</v>
      </c>
      <c r="D107" s="253"/>
      <c r="E107" s="253"/>
      <c r="F107" s="253"/>
      <c r="G107" s="253"/>
      <c r="H107" s="253"/>
      <c r="I107" s="253"/>
      <c r="J107" s="253"/>
    </row>
    <row r="108" spans="1:10">
      <c r="A108" s="5"/>
      <c r="B108" s="281"/>
      <c r="C108" s="6" t="s">
        <v>12</v>
      </c>
      <c r="D108" s="253"/>
      <c r="E108" s="253"/>
      <c r="F108" s="253"/>
      <c r="G108" s="253"/>
      <c r="H108" s="253"/>
      <c r="I108" s="253"/>
      <c r="J108" s="253"/>
    </row>
    <row r="109" spans="1:10">
      <c r="A109" s="5"/>
      <c r="B109" s="282"/>
      <c r="C109" s="6" t="s">
        <v>77</v>
      </c>
      <c r="D109" s="253"/>
      <c r="E109" s="253"/>
      <c r="F109" s="253"/>
      <c r="G109" s="253"/>
      <c r="H109" s="253"/>
      <c r="I109" s="253"/>
      <c r="J109" s="253"/>
    </row>
    <row r="110" spans="1:10">
      <c r="A110" s="5"/>
      <c r="B110" s="297" t="s">
        <v>16</v>
      </c>
      <c r="C110" s="294"/>
    </row>
    <row r="111" spans="1:10">
      <c r="A111" s="5"/>
      <c r="B111" s="298" t="s">
        <v>81</v>
      </c>
      <c r="C111" s="6" t="s">
        <v>8</v>
      </c>
      <c r="D111" s="253"/>
      <c r="E111" s="253"/>
      <c r="F111" s="253"/>
      <c r="G111" s="253"/>
      <c r="H111" s="253"/>
      <c r="I111" s="253"/>
      <c r="J111" s="253"/>
    </row>
    <row r="112" spans="1:10">
      <c r="A112" s="5"/>
      <c r="B112" s="281"/>
      <c r="C112" s="6" t="s">
        <v>9</v>
      </c>
      <c r="D112" s="253"/>
      <c r="E112" s="253"/>
      <c r="F112" s="253"/>
      <c r="G112" s="253"/>
      <c r="H112" s="253"/>
      <c r="I112" s="253"/>
      <c r="J112" s="253"/>
    </row>
    <row r="113" spans="1:10">
      <c r="A113" s="5"/>
      <c r="B113" s="281"/>
      <c r="C113" s="195" t="s">
        <v>10</v>
      </c>
      <c r="D113" s="253"/>
      <c r="E113" s="253"/>
      <c r="F113" s="253"/>
      <c r="G113" s="253"/>
      <c r="H113" s="253"/>
      <c r="I113" s="253"/>
      <c r="J113" s="253"/>
    </row>
    <row r="114" spans="1:10">
      <c r="A114" s="5"/>
      <c r="B114" s="281"/>
      <c r="C114" s="195" t="s">
        <v>11</v>
      </c>
      <c r="D114" s="253"/>
      <c r="E114" s="253"/>
      <c r="F114" s="253"/>
      <c r="G114" s="253"/>
      <c r="H114" s="253"/>
      <c r="I114" s="253"/>
      <c r="J114" s="253"/>
    </row>
    <row r="115" spans="1:10">
      <c r="A115" s="5"/>
      <c r="B115" s="281"/>
      <c r="C115" s="6" t="s">
        <v>12</v>
      </c>
      <c r="D115" s="253"/>
      <c r="E115" s="253"/>
      <c r="F115" s="253"/>
      <c r="G115" s="253"/>
      <c r="H115" s="253"/>
      <c r="I115" s="253"/>
      <c r="J115" s="253"/>
    </row>
    <row r="116" spans="1:10">
      <c r="A116" s="5"/>
      <c r="B116" s="282"/>
      <c r="C116" s="6" t="s">
        <v>77</v>
      </c>
      <c r="D116" s="253"/>
      <c r="E116" s="253"/>
      <c r="F116" s="253"/>
      <c r="G116" s="253"/>
      <c r="H116" s="253"/>
      <c r="I116" s="253"/>
      <c r="J116" s="253"/>
    </row>
    <row r="117" spans="1:10">
      <c r="A117" s="5"/>
      <c r="B117" s="298" t="s">
        <v>82</v>
      </c>
      <c r="C117" s="6" t="s">
        <v>8</v>
      </c>
      <c r="D117" s="253"/>
      <c r="E117" s="253"/>
      <c r="F117" s="253"/>
      <c r="G117" s="253"/>
      <c r="H117" s="253"/>
      <c r="I117" s="253"/>
      <c r="J117" s="253"/>
    </row>
    <row r="118" spans="1:10">
      <c r="A118" s="5"/>
      <c r="B118" s="281"/>
      <c r="C118" s="6" t="s">
        <v>9</v>
      </c>
      <c r="D118" s="253"/>
      <c r="E118" s="253"/>
      <c r="F118" s="253"/>
      <c r="G118" s="253"/>
      <c r="H118" s="253"/>
      <c r="I118" s="253"/>
      <c r="J118" s="253"/>
    </row>
    <row r="119" spans="1:10">
      <c r="A119" s="5"/>
      <c r="B119" s="281"/>
      <c r="C119" s="195" t="s">
        <v>10</v>
      </c>
      <c r="D119" s="253"/>
      <c r="E119" s="253"/>
      <c r="F119" s="253"/>
      <c r="G119" s="253"/>
      <c r="H119" s="253"/>
      <c r="I119" s="253"/>
      <c r="J119" s="253"/>
    </row>
    <row r="120" spans="1:10">
      <c r="A120" s="5"/>
      <c r="B120" s="281"/>
      <c r="C120" s="195" t="s">
        <v>11</v>
      </c>
      <c r="D120" s="253"/>
      <c r="E120" s="253"/>
      <c r="F120" s="253"/>
      <c r="G120" s="253"/>
      <c r="H120" s="253"/>
      <c r="I120" s="253"/>
      <c r="J120" s="253"/>
    </row>
    <row r="121" spans="1:10">
      <c r="A121" s="5"/>
      <c r="B121" s="281"/>
      <c r="C121" s="6" t="s">
        <v>12</v>
      </c>
      <c r="D121" s="253"/>
      <c r="E121" s="253"/>
      <c r="F121" s="253"/>
      <c r="G121" s="253"/>
      <c r="H121" s="253"/>
      <c r="I121" s="253"/>
      <c r="J121" s="253"/>
    </row>
    <row r="122" spans="1:10">
      <c r="A122" s="5"/>
      <c r="B122" s="282"/>
      <c r="C122" s="6" t="s">
        <v>77</v>
      </c>
      <c r="D122" s="253"/>
      <c r="E122" s="253"/>
      <c r="F122" s="253"/>
      <c r="G122" s="253"/>
      <c r="H122" s="253"/>
      <c r="I122" s="253"/>
      <c r="J122" s="253"/>
    </row>
    <row r="123" spans="1:10">
      <c r="A123" s="5"/>
      <c r="B123" s="297" t="s">
        <v>16</v>
      </c>
      <c r="C123" s="294"/>
    </row>
    <row r="124" spans="1:10">
      <c r="A124" s="5"/>
      <c r="B124" s="298" t="s">
        <v>83</v>
      </c>
      <c r="C124" s="6" t="s">
        <v>8</v>
      </c>
      <c r="D124" s="253"/>
      <c r="E124" s="253"/>
      <c r="F124" s="253"/>
      <c r="G124" s="253"/>
      <c r="H124" s="253"/>
      <c r="I124" s="253"/>
      <c r="J124" s="253"/>
    </row>
    <row r="125" spans="1:10">
      <c r="A125" s="5"/>
      <c r="B125" s="281"/>
      <c r="C125" s="6" t="s">
        <v>9</v>
      </c>
      <c r="D125" s="253"/>
      <c r="E125" s="253"/>
      <c r="F125" s="253"/>
      <c r="G125" s="253"/>
      <c r="H125" s="253"/>
      <c r="I125" s="253"/>
      <c r="J125" s="253"/>
    </row>
    <row r="126" spans="1:10">
      <c r="A126" s="5"/>
      <c r="B126" s="281"/>
      <c r="C126" s="195" t="s">
        <v>10</v>
      </c>
      <c r="D126" s="253"/>
      <c r="E126" s="253"/>
      <c r="F126" s="253"/>
      <c r="G126" s="253"/>
      <c r="H126" s="253"/>
      <c r="I126" s="253"/>
      <c r="J126" s="253"/>
    </row>
    <row r="127" spans="1:10">
      <c r="A127" s="5"/>
      <c r="B127" s="281"/>
      <c r="C127" s="195" t="s">
        <v>11</v>
      </c>
      <c r="D127" s="253"/>
      <c r="E127" s="253"/>
      <c r="F127" s="253"/>
      <c r="G127" s="253"/>
      <c r="H127" s="253"/>
      <c r="I127" s="253"/>
      <c r="J127" s="253"/>
    </row>
    <row r="128" spans="1:10">
      <c r="A128" s="5"/>
      <c r="B128" s="281"/>
      <c r="C128" s="6" t="s">
        <v>12</v>
      </c>
      <c r="D128" s="253"/>
      <c r="E128" s="253"/>
      <c r="F128" s="253"/>
      <c r="G128" s="253"/>
      <c r="H128" s="253"/>
      <c r="I128" s="253"/>
      <c r="J128" s="253"/>
    </row>
    <row r="129" spans="1:10">
      <c r="A129" s="5"/>
      <c r="B129" s="282"/>
      <c r="C129" s="6" t="s">
        <v>77</v>
      </c>
      <c r="D129" s="253"/>
      <c r="E129" s="253"/>
      <c r="F129" s="253"/>
      <c r="G129" s="253"/>
      <c r="H129" s="253"/>
      <c r="I129" s="253"/>
      <c r="J129" s="253"/>
    </row>
    <row r="130" spans="1:10">
      <c r="A130" s="5"/>
      <c r="B130" s="298" t="s">
        <v>84</v>
      </c>
      <c r="C130" s="6" t="s">
        <v>8</v>
      </c>
      <c r="D130" s="253"/>
      <c r="E130" s="253"/>
      <c r="F130" s="253"/>
      <c r="G130" s="253"/>
      <c r="H130" s="253"/>
      <c r="I130" s="253"/>
      <c r="J130" s="253"/>
    </row>
    <row r="131" spans="1:10">
      <c r="A131" s="5"/>
      <c r="B131" s="281"/>
      <c r="C131" s="6" t="s">
        <v>9</v>
      </c>
      <c r="D131" s="253"/>
      <c r="E131" s="253"/>
      <c r="F131" s="253"/>
      <c r="G131" s="253"/>
      <c r="H131" s="253"/>
      <c r="I131" s="253"/>
      <c r="J131" s="253"/>
    </row>
    <row r="132" spans="1:10">
      <c r="A132" s="5"/>
      <c r="B132" s="281"/>
      <c r="C132" s="195" t="s">
        <v>10</v>
      </c>
      <c r="D132" s="253"/>
      <c r="E132" s="253"/>
      <c r="F132" s="253"/>
      <c r="G132" s="253"/>
      <c r="H132" s="253"/>
      <c r="I132" s="253"/>
      <c r="J132" s="253"/>
    </row>
    <row r="133" spans="1:10">
      <c r="A133" s="5"/>
      <c r="B133" s="281"/>
      <c r="C133" s="195" t="s">
        <v>11</v>
      </c>
      <c r="D133" s="253"/>
      <c r="E133" s="253"/>
      <c r="F133" s="253"/>
      <c r="G133" s="253"/>
      <c r="H133" s="253"/>
      <c r="I133" s="253"/>
      <c r="J133" s="253"/>
    </row>
    <row r="134" spans="1:10">
      <c r="A134" s="5"/>
      <c r="B134" s="281"/>
      <c r="C134" s="6" t="s">
        <v>12</v>
      </c>
      <c r="D134" s="253"/>
      <c r="E134" s="253"/>
      <c r="F134" s="253"/>
      <c r="G134" s="253"/>
      <c r="H134" s="253"/>
      <c r="I134" s="253"/>
      <c r="J134" s="253"/>
    </row>
    <row r="135" spans="1:10">
      <c r="A135" s="5"/>
      <c r="B135" s="282"/>
      <c r="C135" s="6" t="s">
        <v>77</v>
      </c>
      <c r="D135" s="253"/>
      <c r="E135" s="253"/>
      <c r="F135" s="253"/>
      <c r="G135" s="253"/>
      <c r="H135" s="253"/>
      <c r="I135" s="253"/>
      <c r="J135" s="253"/>
    </row>
    <row r="136" spans="1:10">
      <c r="A136" s="5"/>
      <c r="B136" s="297" t="s">
        <v>16</v>
      </c>
      <c r="C136" s="294"/>
    </row>
    <row r="137" spans="1:10">
      <c r="A137" s="5"/>
      <c r="B137" s="298" t="s">
        <v>85</v>
      </c>
      <c r="C137" s="6" t="s">
        <v>8</v>
      </c>
      <c r="D137" s="253"/>
      <c r="E137" s="253"/>
      <c r="F137" s="253"/>
      <c r="G137" s="253"/>
      <c r="H137" s="253"/>
      <c r="I137" s="253"/>
      <c r="J137" s="253"/>
    </row>
    <row r="138" spans="1:10">
      <c r="A138" s="5"/>
      <c r="B138" s="281"/>
      <c r="C138" s="6" t="s">
        <v>9</v>
      </c>
      <c r="D138" s="253"/>
      <c r="E138" s="253"/>
      <c r="F138" s="253"/>
      <c r="G138" s="253"/>
      <c r="H138" s="253"/>
      <c r="I138" s="253"/>
      <c r="J138" s="253"/>
    </row>
    <row r="139" spans="1:10">
      <c r="A139" s="5"/>
      <c r="B139" s="281"/>
      <c r="C139" s="195" t="s">
        <v>10</v>
      </c>
      <c r="D139" s="253"/>
      <c r="E139" s="253"/>
      <c r="F139" s="253"/>
      <c r="G139" s="253"/>
      <c r="H139" s="253"/>
      <c r="I139" s="253"/>
      <c r="J139" s="253"/>
    </row>
    <row r="140" spans="1:10">
      <c r="A140" s="5"/>
      <c r="B140" s="281"/>
      <c r="C140" s="195" t="s">
        <v>11</v>
      </c>
      <c r="D140" s="253"/>
      <c r="E140" s="253"/>
      <c r="F140" s="253"/>
      <c r="G140" s="253"/>
      <c r="H140" s="253"/>
      <c r="I140" s="253"/>
      <c r="J140" s="253"/>
    </row>
    <row r="141" spans="1:10">
      <c r="A141" s="5"/>
      <c r="B141" s="281"/>
      <c r="C141" s="6" t="s">
        <v>12</v>
      </c>
      <c r="D141" s="253"/>
      <c r="E141" s="253"/>
      <c r="F141" s="253"/>
      <c r="G141" s="253"/>
      <c r="H141" s="253"/>
      <c r="I141" s="253"/>
      <c r="J141" s="253"/>
    </row>
    <row r="142" spans="1:10">
      <c r="A142" s="5"/>
      <c r="B142" s="282"/>
      <c r="C142" s="6" t="s">
        <v>77</v>
      </c>
      <c r="D142" s="253"/>
      <c r="E142" s="253"/>
      <c r="F142" s="253"/>
      <c r="G142" s="253"/>
      <c r="H142" s="253"/>
      <c r="I142" s="253"/>
      <c r="J142" s="253"/>
    </row>
    <row r="143" spans="1:10">
      <c r="A143" s="5"/>
      <c r="B143" s="298" t="s">
        <v>86</v>
      </c>
      <c r="C143" s="6" t="s">
        <v>8</v>
      </c>
      <c r="D143" s="253"/>
      <c r="E143" s="253"/>
      <c r="F143" s="253"/>
      <c r="G143" s="253"/>
      <c r="H143" s="253"/>
      <c r="I143" s="253"/>
      <c r="J143" s="253"/>
    </row>
    <row r="144" spans="1:10">
      <c r="A144" s="5"/>
      <c r="B144" s="281"/>
      <c r="C144" s="6" t="s">
        <v>9</v>
      </c>
      <c r="D144" s="253"/>
      <c r="E144" s="253"/>
      <c r="F144" s="253"/>
      <c r="G144" s="253"/>
      <c r="H144" s="253"/>
      <c r="I144" s="253"/>
      <c r="J144" s="253"/>
    </row>
    <row r="145" spans="1:10">
      <c r="A145" s="5"/>
      <c r="B145" s="281"/>
      <c r="C145" s="195" t="s">
        <v>10</v>
      </c>
      <c r="D145" s="253"/>
      <c r="E145" s="253"/>
      <c r="F145" s="253"/>
      <c r="G145" s="253"/>
      <c r="H145" s="253"/>
      <c r="I145" s="253"/>
      <c r="J145" s="253"/>
    </row>
    <row r="146" spans="1:10">
      <c r="A146" s="5"/>
      <c r="B146" s="281"/>
      <c r="C146" s="195" t="s">
        <v>11</v>
      </c>
      <c r="D146" s="253"/>
      <c r="E146" s="253"/>
      <c r="F146" s="253"/>
      <c r="G146" s="253"/>
      <c r="H146" s="253"/>
      <c r="I146" s="253"/>
      <c r="J146" s="253"/>
    </row>
    <row r="147" spans="1:10">
      <c r="A147" s="5"/>
      <c r="B147" s="281"/>
      <c r="C147" s="6" t="s">
        <v>12</v>
      </c>
      <c r="D147" s="253"/>
      <c r="E147" s="253"/>
      <c r="F147" s="253"/>
      <c r="G147" s="253"/>
      <c r="H147" s="253"/>
      <c r="I147" s="253"/>
      <c r="J147" s="253"/>
    </row>
    <row r="148" spans="1:10">
      <c r="A148" s="5"/>
      <c r="B148" s="282"/>
      <c r="C148" s="6" t="s">
        <v>77</v>
      </c>
      <c r="D148" s="253"/>
      <c r="E148" s="253"/>
      <c r="F148" s="253"/>
      <c r="G148" s="253"/>
      <c r="H148" s="253"/>
      <c r="I148" s="253"/>
      <c r="J148" s="253"/>
    </row>
    <row r="149" spans="1:10">
      <c r="A149" s="5"/>
      <c r="B149" s="297" t="s">
        <v>16</v>
      </c>
      <c r="C149" s="294"/>
    </row>
    <row r="150" spans="1:10">
      <c r="A150" s="5"/>
      <c r="B150" s="298" t="s">
        <v>87</v>
      </c>
      <c r="C150" s="6" t="s">
        <v>8</v>
      </c>
      <c r="D150" s="253"/>
      <c r="E150" s="253"/>
      <c r="F150" s="253"/>
      <c r="G150" s="253"/>
      <c r="H150" s="253"/>
      <c r="I150" s="253"/>
      <c r="J150" s="253"/>
    </row>
    <row r="151" spans="1:10">
      <c r="A151" s="5"/>
      <c r="B151" s="281"/>
      <c r="C151" s="6" t="s">
        <v>9</v>
      </c>
      <c r="D151" s="253"/>
      <c r="E151" s="253"/>
      <c r="F151" s="253"/>
      <c r="G151" s="253"/>
      <c r="H151" s="253"/>
      <c r="I151" s="253"/>
      <c r="J151" s="253"/>
    </row>
    <row r="152" spans="1:10">
      <c r="A152" s="5"/>
      <c r="B152" s="281"/>
      <c r="C152" s="195" t="s">
        <v>10</v>
      </c>
      <c r="D152" s="253"/>
      <c r="E152" s="253"/>
      <c r="F152" s="253"/>
      <c r="G152" s="253"/>
      <c r="H152" s="253"/>
      <c r="I152" s="253"/>
      <c r="J152" s="253"/>
    </row>
    <row r="153" spans="1:10">
      <c r="A153" s="5"/>
      <c r="B153" s="281"/>
      <c r="C153" s="195" t="s">
        <v>11</v>
      </c>
      <c r="D153" s="253"/>
      <c r="E153" s="253"/>
      <c r="F153" s="253"/>
      <c r="G153" s="253"/>
      <c r="H153" s="253"/>
      <c r="I153" s="253"/>
      <c r="J153" s="253"/>
    </row>
    <row r="154" spans="1:10">
      <c r="A154" s="5"/>
      <c r="B154" s="281"/>
      <c r="C154" s="6" t="s">
        <v>12</v>
      </c>
      <c r="D154" s="253"/>
      <c r="E154" s="253"/>
      <c r="F154" s="253"/>
      <c r="G154" s="253"/>
      <c r="H154" s="253"/>
      <c r="I154" s="253"/>
      <c r="J154" s="253"/>
    </row>
    <row r="155" spans="1:10">
      <c r="A155" s="5"/>
      <c r="B155" s="282"/>
      <c r="C155" s="6" t="s">
        <v>77</v>
      </c>
      <c r="D155" s="253"/>
      <c r="E155" s="253"/>
      <c r="F155" s="253"/>
      <c r="G155" s="253"/>
      <c r="H155" s="253"/>
      <c r="I155" s="253"/>
      <c r="J155" s="253"/>
    </row>
    <row r="156" spans="1:10">
      <c r="A156" s="5"/>
      <c r="B156" s="298" t="s">
        <v>88</v>
      </c>
      <c r="C156" s="6" t="s">
        <v>8</v>
      </c>
      <c r="D156" s="253"/>
      <c r="E156" s="253"/>
      <c r="F156" s="253"/>
      <c r="G156" s="253"/>
      <c r="H156" s="253"/>
      <c r="I156" s="253"/>
      <c r="J156" s="253"/>
    </row>
    <row r="157" spans="1:10">
      <c r="A157" s="5"/>
      <c r="B157" s="281"/>
      <c r="C157" s="6" t="s">
        <v>9</v>
      </c>
      <c r="D157" s="253"/>
      <c r="E157" s="253"/>
      <c r="F157" s="253"/>
      <c r="G157" s="253"/>
      <c r="H157" s="253"/>
      <c r="I157" s="253"/>
      <c r="J157" s="253"/>
    </row>
    <row r="158" spans="1:10">
      <c r="A158" s="5"/>
      <c r="B158" s="281"/>
      <c r="C158" s="195" t="s">
        <v>10</v>
      </c>
      <c r="D158" s="253"/>
      <c r="E158" s="253"/>
      <c r="F158" s="253"/>
      <c r="G158" s="253"/>
      <c r="H158" s="253"/>
      <c r="I158" s="253"/>
      <c r="J158" s="253"/>
    </row>
    <row r="159" spans="1:10">
      <c r="A159" s="5"/>
      <c r="B159" s="281"/>
      <c r="C159" s="195" t="s">
        <v>11</v>
      </c>
      <c r="D159" s="253"/>
      <c r="E159" s="253"/>
      <c r="F159" s="253"/>
      <c r="G159" s="253"/>
      <c r="H159" s="253"/>
      <c r="I159" s="253"/>
      <c r="J159" s="253"/>
    </row>
    <row r="160" spans="1:10">
      <c r="A160" s="5"/>
      <c r="B160" s="281"/>
      <c r="C160" s="6" t="s">
        <v>12</v>
      </c>
      <c r="D160" s="253"/>
      <c r="E160" s="253"/>
      <c r="F160" s="253"/>
      <c r="G160" s="253"/>
      <c r="H160" s="253"/>
      <c r="I160" s="253"/>
      <c r="J160" s="253"/>
    </row>
    <row r="161" spans="1:10">
      <c r="A161" s="5"/>
      <c r="B161" s="282"/>
      <c r="C161" s="6" t="s">
        <v>77</v>
      </c>
      <c r="D161" s="253"/>
      <c r="E161" s="253"/>
      <c r="F161" s="253"/>
      <c r="G161" s="253"/>
      <c r="H161" s="253"/>
      <c r="I161" s="253"/>
      <c r="J161" s="253"/>
    </row>
    <row r="162" spans="1:10" ht="15.75" customHeight="1">
      <c r="A162" s="113" t="s">
        <v>90</v>
      </c>
      <c r="B162" s="114" t="s">
        <v>5</v>
      </c>
      <c r="C162" s="115"/>
    </row>
    <row r="163" spans="1:10">
      <c r="A163" s="5"/>
      <c r="B163" s="297" t="s">
        <v>91</v>
      </c>
      <c r="C163" s="294"/>
    </row>
    <row r="164" spans="1:10">
      <c r="A164" s="5"/>
      <c r="B164" s="296" t="s">
        <v>76</v>
      </c>
      <c r="C164" s="6" t="s">
        <v>12</v>
      </c>
      <c r="D164" s="253"/>
      <c r="E164" s="253"/>
      <c r="F164" s="253"/>
      <c r="G164" s="253"/>
      <c r="H164" s="253"/>
      <c r="I164" s="253"/>
      <c r="J164" s="253"/>
    </row>
    <row r="165" spans="1:10">
      <c r="A165" s="5"/>
      <c r="B165" s="282"/>
      <c r="C165" s="6" t="s">
        <v>77</v>
      </c>
      <c r="D165" s="253"/>
      <c r="E165" s="253"/>
      <c r="F165" s="253"/>
      <c r="G165" s="253"/>
      <c r="H165" s="253"/>
      <c r="I165" s="253"/>
      <c r="J165" s="253"/>
    </row>
    <row r="166" spans="1:10">
      <c r="A166" s="5"/>
      <c r="B166" s="296" t="s">
        <v>78</v>
      </c>
      <c r="C166" s="6" t="s">
        <v>12</v>
      </c>
      <c r="D166" s="253"/>
      <c r="E166" s="253"/>
      <c r="F166" s="253"/>
      <c r="G166" s="253"/>
      <c r="H166" s="253"/>
      <c r="I166" s="253"/>
      <c r="J166" s="253"/>
    </row>
    <row r="167" spans="1:10">
      <c r="A167" s="5"/>
      <c r="B167" s="282"/>
      <c r="C167" s="6" t="s">
        <v>77</v>
      </c>
      <c r="D167" s="253"/>
      <c r="E167" s="253"/>
      <c r="F167" s="253"/>
      <c r="G167" s="253"/>
      <c r="H167" s="253"/>
      <c r="I167" s="253"/>
      <c r="J167" s="253"/>
    </row>
    <row r="168" spans="1:10">
      <c r="A168" s="5"/>
      <c r="B168" s="297" t="s">
        <v>92</v>
      </c>
      <c r="C168" s="294"/>
    </row>
    <row r="169" spans="1:10">
      <c r="A169" s="5"/>
      <c r="B169" s="296" t="s">
        <v>79</v>
      </c>
      <c r="C169" s="6" t="s">
        <v>12</v>
      </c>
      <c r="D169" s="253"/>
      <c r="E169" s="253"/>
      <c r="F169" s="253"/>
      <c r="G169" s="253"/>
      <c r="H169" s="253"/>
      <c r="I169" s="253"/>
      <c r="J169" s="253"/>
    </row>
    <row r="170" spans="1:10">
      <c r="A170" s="5"/>
      <c r="B170" s="282"/>
      <c r="C170" s="6" t="s">
        <v>77</v>
      </c>
      <c r="D170" s="253"/>
      <c r="E170" s="253"/>
      <c r="F170" s="253"/>
      <c r="G170" s="253"/>
      <c r="H170" s="253"/>
      <c r="I170" s="253"/>
      <c r="J170" s="253"/>
    </row>
    <row r="171" spans="1:10">
      <c r="A171" s="5"/>
      <c r="B171" s="296" t="s">
        <v>80</v>
      </c>
      <c r="C171" s="6" t="s">
        <v>12</v>
      </c>
      <c r="D171" s="253"/>
      <c r="E171" s="253"/>
      <c r="F171" s="253"/>
      <c r="G171" s="253"/>
      <c r="H171" s="253"/>
      <c r="I171" s="253"/>
      <c r="J171" s="253"/>
    </row>
    <row r="172" spans="1:10">
      <c r="A172" s="5"/>
      <c r="B172" s="282"/>
      <c r="C172" s="6" t="s">
        <v>77</v>
      </c>
      <c r="D172" s="253"/>
      <c r="E172" s="253"/>
      <c r="F172" s="253"/>
      <c r="G172" s="253"/>
      <c r="H172" s="253"/>
      <c r="I172" s="253"/>
      <c r="J172" s="253"/>
    </row>
    <row r="173" spans="1:10">
      <c r="A173" s="5"/>
      <c r="B173" s="297" t="s">
        <v>91</v>
      </c>
      <c r="C173" s="294"/>
    </row>
    <row r="174" spans="1:10">
      <c r="A174" s="5"/>
      <c r="B174" s="296" t="s">
        <v>81</v>
      </c>
      <c r="C174" s="6" t="s">
        <v>12</v>
      </c>
      <c r="D174" s="253"/>
      <c r="E174" s="253"/>
      <c r="F174" s="253"/>
      <c r="G174" s="253"/>
      <c r="H174" s="253"/>
      <c r="I174" s="253"/>
      <c r="J174" s="253"/>
    </row>
    <row r="175" spans="1:10">
      <c r="A175" s="5"/>
      <c r="B175" s="282"/>
      <c r="C175" s="6" t="s">
        <v>77</v>
      </c>
      <c r="D175" s="253"/>
      <c r="E175" s="253"/>
      <c r="F175" s="253"/>
      <c r="G175" s="253"/>
      <c r="H175" s="253"/>
      <c r="I175" s="253"/>
      <c r="J175" s="253"/>
    </row>
    <row r="176" spans="1:10">
      <c r="A176" s="5"/>
      <c r="B176" s="296" t="s">
        <v>82</v>
      </c>
      <c r="C176" s="6" t="s">
        <v>12</v>
      </c>
      <c r="D176" s="253"/>
      <c r="E176" s="253"/>
      <c r="F176" s="253"/>
      <c r="G176" s="253"/>
      <c r="H176" s="253"/>
      <c r="I176" s="253"/>
      <c r="J176" s="253"/>
    </row>
    <row r="177" spans="1:10">
      <c r="A177" s="5"/>
      <c r="B177" s="282"/>
      <c r="C177" s="6" t="s">
        <v>77</v>
      </c>
      <c r="D177" s="253"/>
      <c r="E177" s="253"/>
      <c r="F177" s="253"/>
      <c r="G177" s="253"/>
      <c r="H177" s="253"/>
      <c r="I177" s="253"/>
      <c r="J177" s="253"/>
    </row>
    <row r="178" spans="1:10">
      <c r="A178" s="5"/>
      <c r="B178" s="297" t="s">
        <v>91</v>
      </c>
      <c r="C178" s="294"/>
    </row>
    <row r="179" spans="1:10">
      <c r="A179" s="5"/>
      <c r="B179" s="296" t="s">
        <v>83</v>
      </c>
      <c r="C179" s="6" t="s">
        <v>12</v>
      </c>
      <c r="D179" s="253"/>
      <c r="E179" s="253"/>
      <c r="F179" s="253"/>
      <c r="G179" s="253"/>
      <c r="H179" s="253"/>
      <c r="I179" s="253"/>
      <c r="J179" s="253"/>
    </row>
    <row r="180" spans="1:10">
      <c r="A180" s="5"/>
      <c r="B180" s="282"/>
      <c r="C180" s="6" t="s">
        <v>77</v>
      </c>
      <c r="D180" s="253"/>
      <c r="E180" s="253"/>
      <c r="F180" s="253"/>
      <c r="G180" s="253"/>
      <c r="H180" s="253"/>
      <c r="I180" s="253"/>
      <c r="J180" s="253"/>
    </row>
    <row r="181" spans="1:10">
      <c r="A181" s="5"/>
      <c r="B181" s="296" t="s">
        <v>84</v>
      </c>
      <c r="C181" s="6" t="s">
        <v>12</v>
      </c>
      <c r="D181" s="253"/>
      <c r="E181" s="253"/>
      <c r="F181" s="253"/>
      <c r="G181" s="253"/>
      <c r="H181" s="253"/>
      <c r="I181" s="253"/>
      <c r="J181" s="253"/>
    </row>
    <row r="182" spans="1:10">
      <c r="A182" s="5"/>
      <c r="B182" s="282"/>
      <c r="C182" s="6" t="s">
        <v>77</v>
      </c>
      <c r="D182" s="253"/>
      <c r="E182" s="253"/>
      <c r="F182" s="253"/>
      <c r="G182" s="253"/>
      <c r="H182" s="253"/>
      <c r="I182" s="253"/>
      <c r="J182" s="253"/>
    </row>
    <row r="183" spans="1:10">
      <c r="A183" s="5"/>
      <c r="B183" s="297" t="s">
        <v>91</v>
      </c>
      <c r="C183" s="294"/>
    </row>
    <row r="184" spans="1:10">
      <c r="A184" s="5"/>
      <c r="B184" s="296" t="s">
        <v>85</v>
      </c>
      <c r="C184" s="6" t="s">
        <v>12</v>
      </c>
      <c r="D184" s="253"/>
      <c r="E184" s="253"/>
      <c r="F184" s="253"/>
      <c r="G184" s="253"/>
      <c r="H184" s="253"/>
      <c r="I184" s="253"/>
      <c r="J184" s="253"/>
    </row>
    <row r="185" spans="1:10">
      <c r="A185" s="5"/>
      <c r="B185" s="282"/>
      <c r="C185" s="6" t="s">
        <v>77</v>
      </c>
      <c r="D185" s="253"/>
      <c r="E185" s="253"/>
      <c r="F185" s="253"/>
      <c r="G185" s="253"/>
      <c r="H185" s="253"/>
      <c r="I185" s="253"/>
      <c r="J185" s="253"/>
    </row>
    <row r="186" spans="1:10">
      <c r="A186" s="5"/>
      <c r="B186" s="296" t="s">
        <v>86</v>
      </c>
      <c r="C186" s="6" t="s">
        <v>12</v>
      </c>
      <c r="D186" s="253"/>
      <c r="E186" s="253"/>
      <c r="F186" s="253"/>
      <c r="G186" s="253"/>
      <c r="H186" s="253"/>
      <c r="I186" s="253"/>
      <c r="J186" s="253"/>
    </row>
    <row r="187" spans="1:10">
      <c r="A187" s="5"/>
      <c r="B187" s="282"/>
      <c r="C187" s="6" t="s">
        <v>77</v>
      </c>
      <c r="D187" s="253"/>
      <c r="E187" s="253"/>
      <c r="F187" s="253"/>
      <c r="G187" s="253"/>
      <c r="H187" s="253"/>
      <c r="I187" s="253"/>
      <c r="J187" s="253"/>
    </row>
    <row r="188" spans="1:10">
      <c r="A188" s="5"/>
      <c r="B188" s="297" t="s">
        <v>91</v>
      </c>
      <c r="C188" s="294"/>
    </row>
    <row r="189" spans="1:10">
      <c r="A189" s="5"/>
      <c r="B189" s="296" t="s">
        <v>87</v>
      </c>
      <c r="C189" s="6" t="s">
        <v>12</v>
      </c>
      <c r="D189" s="253"/>
      <c r="E189" s="253"/>
      <c r="F189" s="253"/>
      <c r="G189" s="253"/>
      <c r="H189" s="253"/>
      <c r="I189" s="253"/>
      <c r="J189" s="253"/>
    </row>
    <row r="190" spans="1:10">
      <c r="A190" s="5"/>
      <c r="B190" s="282"/>
      <c r="C190" s="6" t="s">
        <v>77</v>
      </c>
      <c r="D190" s="253"/>
      <c r="E190" s="253"/>
      <c r="F190" s="253"/>
      <c r="G190" s="253"/>
      <c r="H190" s="253"/>
      <c r="I190" s="253"/>
      <c r="J190" s="253"/>
    </row>
    <row r="191" spans="1:10">
      <c r="A191" s="5"/>
      <c r="B191" s="296" t="s">
        <v>88</v>
      </c>
      <c r="C191" s="6" t="s">
        <v>12</v>
      </c>
      <c r="D191" s="253"/>
      <c r="E191" s="253"/>
      <c r="F191" s="253"/>
      <c r="G191" s="253"/>
      <c r="H191" s="253"/>
      <c r="I191" s="253"/>
      <c r="J191" s="253"/>
    </row>
    <row r="192" spans="1:10">
      <c r="A192" s="5"/>
      <c r="B192" s="282"/>
      <c r="C192" s="6" t="s">
        <v>77</v>
      </c>
      <c r="D192" s="253"/>
      <c r="E192" s="253"/>
      <c r="F192" s="253"/>
      <c r="G192" s="253"/>
      <c r="H192" s="253"/>
      <c r="I192" s="253"/>
      <c r="J192" s="253"/>
    </row>
    <row r="193" spans="1:10" ht="15.75" customHeight="1">
      <c r="A193" s="116" t="s">
        <v>93</v>
      </c>
      <c r="B193" s="117" t="s">
        <v>94</v>
      </c>
      <c r="C193" s="118"/>
    </row>
    <row r="194" spans="1:10" ht="16.7" customHeight="1">
      <c r="A194" s="289" t="s">
        <v>76</v>
      </c>
      <c r="B194" s="182" t="s">
        <v>95</v>
      </c>
      <c r="C194" s="6" t="s">
        <v>12</v>
      </c>
      <c r="D194" s="43"/>
      <c r="E194" s="43"/>
      <c r="F194" s="43"/>
      <c r="G194" s="43"/>
      <c r="H194" s="43"/>
      <c r="I194" s="43"/>
      <c r="J194" s="43"/>
    </row>
    <row r="195" spans="1:10" ht="12.95" customHeight="1">
      <c r="A195" s="285"/>
      <c r="B195" s="182" t="s">
        <v>96</v>
      </c>
      <c r="C195" s="6" t="s">
        <v>12</v>
      </c>
      <c r="D195" s="43"/>
      <c r="E195" s="43"/>
      <c r="F195" s="43"/>
      <c r="G195" s="43"/>
      <c r="H195" s="43"/>
      <c r="I195" s="43"/>
      <c r="J195" s="43"/>
    </row>
    <row r="196" spans="1:10" ht="16.7" customHeight="1">
      <c r="A196" s="289" t="s">
        <v>78</v>
      </c>
      <c r="B196" s="182" t="s">
        <v>95</v>
      </c>
      <c r="C196" s="6" t="s">
        <v>12</v>
      </c>
      <c r="D196" s="43"/>
      <c r="E196" s="43"/>
      <c r="F196" s="43"/>
      <c r="G196" s="43"/>
      <c r="H196" s="43"/>
      <c r="I196" s="43"/>
      <c r="J196" s="43"/>
    </row>
    <row r="197" spans="1:10" ht="12.95" customHeight="1">
      <c r="A197" s="285"/>
      <c r="B197" s="182" t="s">
        <v>96</v>
      </c>
      <c r="C197" s="6" t="s">
        <v>12</v>
      </c>
      <c r="D197" s="43"/>
      <c r="E197" s="43"/>
      <c r="F197" s="43"/>
      <c r="G197" s="43"/>
      <c r="H197" s="43"/>
      <c r="I197" s="43"/>
      <c r="J197" s="43"/>
    </row>
    <row r="198" spans="1:10" ht="15.6" customHeight="1">
      <c r="A198" s="289" t="s">
        <v>79</v>
      </c>
      <c r="B198" s="182" t="s">
        <v>95</v>
      </c>
      <c r="C198" s="6" t="s">
        <v>12</v>
      </c>
      <c r="D198" s="43"/>
      <c r="E198" s="43"/>
      <c r="F198" s="43"/>
      <c r="G198" s="43"/>
      <c r="H198" s="43"/>
      <c r="I198" s="43"/>
      <c r="J198" s="43"/>
    </row>
    <row r="199" spans="1:10">
      <c r="A199" s="285"/>
      <c r="B199" s="182" t="s">
        <v>96</v>
      </c>
      <c r="C199" s="6" t="s">
        <v>12</v>
      </c>
      <c r="D199" s="43"/>
      <c r="E199" s="43"/>
      <c r="F199" s="43"/>
      <c r="G199" s="43"/>
      <c r="H199" s="43"/>
      <c r="I199" s="43"/>
      <c r="J199" s="43"/>
    </row>
    <row r="200" spans="1:10" ht="15.6" customHeight="1">
      <c r="A200" s="289" t="s">
        <v>80</v>
      </c>
      <c r="B200" s="182" t="s">
        <v>95</v>
      </c>
      <c r="C200" s="6" t="s">
        <v>12</v>
      </c>
      <c r="D200" s="43"/>
      <c r="E200" s="43"/>
      <c r="F200" s="43"/>
      <c r="G200" s="43"/>
      <c r="H200" s="43"/>
      <c r="I200" s="43"/>
      <c r="J200" s="43"/>
    </row>
    <row r="201" spans="1:10">
      <c r="A201" s="285"/>
      <c r="B201" s="182" t="s">
        <v>96</v>
      </c>
      <c r="C201" s="6" t="s">
        <v>12</v>
      </c>
      <c r="D201" s="43"/>
      <c r="E201" s="43"/>
      <c r="F201" s="43"/>
      <c r="G201" s="43"/>
      <c r="H201" s="43"/>
      <c r="I201" s="43"/>
      <c r="J201" s="43"/>
    </row>
    <row r="202" spans="1:10" ht="15.6" customHeight="1">
      <c r="A202" s="289" t="s">
        <v>81</v>
      </c>
      <c r="B202" s="182" t="s">
        <v>95</v>
      </c>
      <c r="C202" s="6" t="s">
        <v>12</v>
      </c>
      <c r="D202" s="43"/>
      <c r="E202" s="43"/>
      <c r="F202" s="43"/>
      <c r="G202" s="43"/>
      <c r="H202" s="43"/>
      <c r="I202" s="43"/>
      <c r="J202" s="43"/>
    </row>
    <row r="203" spans="1:10">
      <c r="A203" s="285"/>
      <c r="B203" s="182" t="s">
        <v>96</v>
      </c>
      <c r="C203" s="6" t="s">
        <v>12</v>
      </c>
      <c r="D203" s="43"/>
      <c r="E203" s="43"/>
      <c r="F203" s="43"/>
      <c r="G203" s="43"/>
      <c r="H203" s="43"/>
      <c r="I203" s="43"/>
      <c r="J203" s="43"/>
    </row>
    <row r="204" spans="1:10" ht="15.6" customHeight="1">
      <c r="A204" s="289" t="s">
        <v>82</v>
      </c>
      <c r="B204" s="182" t="s">
        <v>95</v>
      </c>
      <c r="C204" s="6" t="s">
        <v>12</v>
      </c>
      <c r="D204" s="43"/>
      <c r="E204" s="43"/>
      <c r="F204" s="43"/>
      <c r="G204" s="43"/>
      <c r="H204" s="43"/>
      <c r="I204" s="43"/>
      <c r="J204" s="43"/>
    </row>
    <row r="205" spans="1:10">
      <c r="A205" s="285"/>
      <c r="B205" s="182" t="s">
        <v>96</v>
      </c>
      <c r="C205" s="6" t="s">
        <v>12</v>
      </c>
      <c r="D205" s="43"/>
      <c r="E205" s="43"/>
      <c r="F205" s="43"/>
      <c r="G205" s="43"/>
      <c r="H205" s="43"/>
      <c r="I205" s="43"/>
      <c r="J205" s="43"/>
    </row>
    <row r="206" spans="1:10">
      <c r="A206" s="289" t="s">
        <v>83</v>
      </c>
      <c r="B206" s="182" t="s">
        <v>95</v>
      </c>
      <c r="C206" s="6" t="s">
        <v>12</v>
      </c>
      <c r="D206" s="43"/>
      <c r="E206" s="43"/>
      <c r="F206" s="43"/>
      <c r="G206" s="43"/>
      <c r="H206" s="43"/>
      <c r="I206" s="43"/>
      <c r="J206" s="43"/>
    </row>
    <row r="207" spans="1:10">
      <c r="A207" s="285"/>
      <c r="B207" s="182" t="s">
        <v>96</v>
      </c>
      <c r="C207" s="6" t="s">
        <v>12</v>
      </c>
      <c r="D207" s="43"/>
      <c r="E207" s="43"/>
      <c r="F207" s="43"/>
      <c r="G207" s="43"/>
      <c r="H207" s="43"/>
      <c r="I207" s="43"/>
      <c r="J207" s="43"/>
    </row>
    <row r="208" spans="1:10" ht="12.95" customHeight="1">
      <c r="A208" s="289" t="s">
        <v>84</v>
      </c>
      <c r="B208" s="182" t="s">
        <v>95</v>
      </c>
      <c r="C208" s="6" t="s">
        <v>12</v>
      </c>
      <c r="D208" s="43"/>
      <c r="E208" s="43"/>
      <c r="F208" s="43"/>
      <c r="G208" s="43"/>
      <c r="H208" s="43"/>
      <c r="I208" s="43"/>
      <c r="J208" s="43"/>
    </row>
    <row r="209" spans="1:10">
      <c r="A209" s="285"/>
      <c r="B209" s="182" t="s">
        <v>96</v>
      </c>
      <c r="C209" s="6" t="s">
        <v>12</v>
      </c>
      <c r="D209" s="43"/>
      <c r="E209" s="43"/>
      <c r="F209" s="43"/>
      <c r="G209" s="43"/>
      <c r="H209" s="43"/>
      <c r="I209" s="43"/>
      <c r="J209" s="43"/>
    </row>
    <row r="210" spans="1:10" ht="15.75" customHeight="1">
      <c r="A210" s="116" t="s">
        <v>97</v>
      </c>
      <c r="B210" s="117" t="s">
        <v>98</v>
      </c>
      <c r="C210" s="118"/>
      <c r="I210" s="43"/>
    </row>
    <row r="211" spans="1:10" ht="15.95" customHeight="1">
      <c r="A211" s="289" t="s">
        <v>76</v>
      </c>
      <c r="B211" s="182" t="s">
        <v>95</v>
      </c>
      <c r="C211" s="6" t="s">
        <v>12</v>
      </c>
      <c r="D211" s="43"/>
      <c r="E211" s="43"/>
      <c r="F211" s="43"/>
      <c r="G211" s="43"/>
      <c r="H211" s="43"/>
      <c r="I211" s="43"/>
      <c r="J211" s="43"/>
    </row>
    <row r="212" spans="1:10">
      <c r="A212" s="285"/>
      <c r="B212" s="182" t="s">
        <v>96</v>
      </c>
      <c r="C212" s="6" t="s">
        <v>12</v>
      </c>
      <c r="D212" s="43"/>
      <c r="E212" s="43"/>
      <c r="F212" s="43"/>
      <c r="G212" s="43"/>
      <c r="H212" s="43"/>
      <c r="I212" s="43"/>
      <c r="J212" s="43"/>
    </row>
    <row r="213" spans="1:10" ht="15.95" customHeight="1">
      <c r="A213" s="289" t="s">
        <v>78</v>
      </c>
      <c r="B213" s="182" t="s">
        <v>95</v>
      </c>
      <c r="C213" s="6" t="s">
        <v>12</v>
      </c>
      <c r="D213" s="43"/>
      <c r="E213" s="43"/>
      <c r="F213" s="43"/>
      <c r="G213" s="43"/>
      <c r="H213" s="43"/>
      <c r="I213" s="43"/>
      <c r="J213" s="43"/>
    </row>
    <row r="214" spans="1:10">
      <c r="A214" s="285"/>
      <c r="B214" s="182" t="s">
        <v>96</v>
      </c>
      <c r="C214" s="6" t="s">
        <v>12</v>
      </c>
      <c r="D214" s="43"/>
      <c r="E214" s="43"/>
      <c r="F214" s="43"/>
      <c r="G214" s="43"/>
      <c r="H214" s="43"/>
      <c r="I214" s="43"/>
      <c r="J214" s="43"/>
    </row>
    <row r="215" spans="1:10" ht="15.95" customHeight="1">
      <c r="A215" s="289" t="s">
        <v>79</v>
      </c>
      <c r="B215" s="182" t="s">
        <v>95</v>
      </c>
      <c r="C215" s="6" t="s">
        <v>12</v>
      </c>
      <c r="D215" s="43"/>
      <c r="E215" s="43"/>
      <c r="F215" s="43"/>
      <c r="G215" s="43"/>
      <c r="H215" s="43"/>
      <c r="I215" s="43"/>
      <c r="J215" s="43"/>
    </row>
    <row r="216" spans="1:10">
      <c r="A216" s="285"/>
      <c r="B216" s="182" t="s">
        <v>96</v>
      </c>
      <c r="C216" s="6" t="s">
        <v>12</v>
      </c>
      <c r="D216" s="43"/>
      <c r="E216" s="43"/>
      <c r="F216" s="43"/>
      <c r="G216" s="43"/>
      <c r="H216" s="43"/>
      <c r="I216" s="43"/>
      <c r="J216" s="43"/>
    </row>
    <row r="217" spans="1:10" ht="15.95" customHeight="1">
      <c r="A217" s="289" t="s">
        <v>80</v>
      </c>
      <c r="B217" s="182" t="s">
        <v>95</v>
      </c>
      <c r="C217" s="6" t="s">
        <v>12</v>
      </c>
      <c r="D217" s="43"/>
      <c r="E217" s="43"/>
      <c r="F217" s="43"/>
      <c r="G217" s="43"/>
      <c r="H217" s="43"/>
      <c r="I217" s="43"/>
      <c r="J217" s="43"/>
    </row>
    <row r="218" spans="1:10">
      <c r="A218" s="285"/>
      <c r="B218" s="182" t="s">
        <v>96</v>
      </c>
      <c r="C218" s="6" t="s">
        <v>12</v>
      </c>
      <c r="D218" s="43"/>
      <c r="E218" s="43"/>
      <c r="F218" s="43"/>
      <c r="G218" s="43"/>
      <c r="H218" s="43"/>
      <c r="I218" s="43"/>
      <c r="J218" s="43"/>
    </row>
    <row r="219" spans="1:10" ht="15" customHeight="1">
      <c r="A219" s="289" t="s">
        <v>81</v>
      </c>
      <c r="B219" s="182" t="s">
        <v>95</v>
      </c>
      <c r="C219" s="6" t="s">
        <v>12</v>
      </c>
      <c r="D219" s="43"/>
      <c r="E219" s="43"/>
      <c r="F219" s="43"/>
      <c r="G219" s="43"/>
      <c r="H219" s="43"/>
      <c r="I219" s="43"/>
      <c r="J219" s="43"/>
    </row>
    <row r="220" spans="1:10">
      <c r="A220" s="285"/>
      <c r="B220" s="182" t="s">
        <v>96</v>
      </c>
      <c r="C220" s="6" t="s">
        <v>12</v>
      </c>
      <c r="D220" s="43"/>
      <c r="E220" s="43"/>
      <c r="F220" s="43"/>
      <c r="G220" s="43"/>
      <c r="H220" s="43"/>
      <c r="I220" s="43"/>
      <c r="J220" s="43"/>
    </row>
    <row r="221" spans="1:10" ht="15" customHeight="1">
      <c r="A221" s="289" t="s">
        <v>82</v>
      </c>
      <c r="B221" s="182" t="s">
        <v>95</v>
      </c>
      <c r="C221" s="6" t="s">
        <v>12</v>
      </c>
      <c r="D221" s="43"/>
      <c r="E221" s="43"/>
      <c r="F221" s="43"/>
      <c r="G221" s="43"/>
      <c r="H221" s="43"/>
      <c r="I221" s="43"/>
      <c r="J221" s="43"/>
    </row>
    <row r="222" spans="1:10">
      <c r="A222" s="285"/>
      <c r="B222" s="182" t="s">
        <v>96</v>
      </c>
      <c r="C222" s="6" t="s">
        <v>12</v>
      </c>
      <c r="D222" s="43"/>
      <c r="E222" s="43"/>
      <c r="F222" s="43"/>
      <c r="G222" s="43"/>
      <c r="H222" s="43"/>
      <c r="I222" s="43"/>
      <c r="J222" s="43"/>
    </row>
    <row r="223" spans="1:10" ht="15.95" customHeight="1">
      <c r="A223" s="289" t="s">
        <v>83</v>
      </c>
      <c r="B223" s="182" t="s">
        <v>95</v>
      </c>
      <c r="C223" s="6" t="s">
        <v>12</v>
      </c>
      <c r="D223" s="43"/>
      <c r="E223" s="43"/>
      <c r="F223" s="43"/>
      <c r="G223" s="43"/>
      <c r="H223" s="43"/>
      <c r="I223" s="43"/>
      <c r="J223" s="43"/>
    </row>
    <row r="224" spans="1:10">
      <c r="A224" s="285"/>
      <c r="B224" s="182" t="s">
        <v>96</v>
      </c>
      <c r="C224" s="6" t="s">
        <v>12</v>
      </c>
      <c r="D224" s="43"/>
      <c r="E224" s="43"/>
      <c r="F224" s="43"/>
      <c r="G224" s="43"/>
      <c r="H224" s="43"/>
      <c r="I224" s="43"/>
      <c r="J224" s="43"/>
    </row>
    <row r="225" spans="1:10" ht="15.95" customHeight="1">
      <c r="A225" s="289" t="s">
        <v>84</v>
      </c>
      <c r="B225" s="182" t="s">
        <v>95</v>
      </c>
      <c r="C225" s="6" t="s">
        <v>12</v>
      </c>
      <c r="D225" s="43"/>
      <c r="E225" s="43"/>
      <c r="F225" s="43"/>
      <c r="G225" s="43"/>
      <c r="H225" s="43"/>
      <c r="I225" s="43"/>
      <c r="J225" s="43"/>
    </row>
    <row r="226" spans="1:10">
      <c r="A226" s="285"/>
      <c r="B226" s="182" t="s">
        <v>96</v>
      </c>
      <c r="C226" s="6" t="s">
        <v>12</v>
      </c>
      <c r="D226" s="43"/>
      <c r="E226" s="43"/>
      <c r="F226" s="43"/>
      <c r="G226" s="43"/>
      <c r="H226" s="43"/>
      <c r="I226" s="43"/>
      <c r="J226" s="43"/>
    </row>
    <row r="227" spans="1:10" ht="15.75" customHeight="1">
      <c r="A227" s="116" t="s">
        <v>99</v>
      </c>
      <c r="B227" s="117" t="s">
        <v>40</v>
      </c>
      <c r="C227" s="118"/>
    </row>
    <row r="228" spans="1:10" ht="16.350000000000001" customHeight="1">
      <c r="A228" s="289" t="s">
        <v>76</v>
      </c>
      <c r="B228" s="182" t="s">
        <v>95</v>
      </c>
      <c r="C228" s="6" t="s">
        <v>12</v>
      </c>
      <c r="D228" s="253"/>
      <c r="E228" s="253"/>
      <c r="F228" s="253"/>
      <c r="G228" s="253"/>
      <c r="H228" s="253"/>
      <c r="I228" s="253"/>
      <c r="J228" s="253"/>
    </row>
    <row r="229" spans="1:10">
      <c r="A229" s="285"/>
      <c r="B229" s="182" t="s">
        <v>96</v>
      </c>
      <c r="C229" s="6" t="s">
        <v>12</v>
      </c>
      <c r="D229" s="253"/>
      <c r="E229" s="253"/>
      <c r="F229" s="253"/>
      <c r="G229" s="253"/>
      <c r="H229" s="253"/>
      <c r="I229" s="253"/>
      <c r="J229" s="253"/>
    </row>
    <row r="230" spans="1:10" ht="16.350000000000001" customHeight="1">
      <c r="A230" s="289" t="s">
        <v>78</v>
      </c>
      <c r="B230" s="182" t="s">
        <v>95</v>
      </c>
      <c r="C230" s="6" t="s">
        <v>12</v>
      </c>
      <c r="D230" s="253"/>
      <c r="E230" s="253"/>
      <c r="F230" s="253"/>
      <c r="G230" s="253"/>
      <c r="H230" s="253"/>
      <c r="I230" s="253"/>
      <c r="J230" s="253"/>
    </row>
    <row r="231" spans="1:10">
      <c r="A231" s="285"/>
      <c r="B231" s="182" t="s">
        <v>96</v>
      </c>
      <c r="C231" s="6" t="s">
        <v>12</v>
      </c>
      <c r="D231" s="253"/>
      <c r="E231" s="253"/>
      <c r="F231" s="253"/>
      <c r="G231" s="253"/>
      <c r="H231" s="253"/>
      <c r="I231" s="253"/>
      <c r="J231" s="253"/>
    </row>
    <row r="232" spans="1:10" ht="14.45" customHeight="1">
      <c r="A232" s="289" t="s">
        <v>79</v>
      </c>
      <c r="B232" s="182" t="s">
        <v>95</v>
      </c>
      <c r="C232" s="6" t="s">
        <v>12</v>
      </c>
      <c r="D232" s="253"/>
      <c r="E232" s="253"/>
      <c r="F232" s="253"/>
      <c r="G232" s="253"/>
      <c r="H232" s="253"/>
      <c r="I232" s="253"/>
      <c r="J232" s="253"/>
    </row>
    <row r="233" spans="1:10">
      <c r="A233" s="285"/>
      <c r="B233" s="182" t="s">
        <v>96</v>
      </c>
      <c r="C233" s="6" t="s">
        <v>12</v>
      </c>
      <c r="D233" s="253"/>
      <c r="E233" s="253"/>
      <c r="F233" s="253"/>
      <c r="G233" s="253"/>
      <c r="H233" s="253"/>
      <c r="I233" s="253"/>
      <c r="J233" s="253"/>
    </row>
    <row r="234" spans="1:10" ht="14.45" customHeight="1">
      <c r="A234" s="289" t="s">
        <v>80</v>
      </c>
      <c r="B234" s="182" t="s">
        <v>95</v>
      </c>
      <c r="C234" s="6" t="s">
        <v>12</v>
      </c>
      <c r="D234" s="253"/>
      <c r="E234" s="253"/>
      <c r="F234" s="253"/>
      <c r="G234" s="253"/>
      <c r="H234" s="253"/>
      <c r="I234" s="253"/>
      <c r="J234" s="253"/>
    </row>
    <row r="235" spans="1:10">
      <c r="A235" s="285"/>
      <c r="B235" s="182" t="s">
        <v>96</v>
      </c>
      <c r="C235" s="6" t="s">
        <v>12</v>
      </c>
      <c r="D235" s="253"/>
      <c r="E235" s="253"/>
      <c r="F235" s="253"/>
      <c r="G235" s="253"/>
      <c r="H235" s="253"/>
      <c r="I235" s="253"/>
      <c r="J235" s="253"/>
    </row>
    <row r="236" spans="1:10" ht="13.35" customHeight="1">
      <c r="A236" s="289" t="s">
        <v>81</v>
      </c>
      <c r="B236" s="182" t="s">
        <v>95</v>
      </c>
      <c r="C236" s="6" t="s">
        <v>12</v>
      </c>
      <c r="D236" s="253"/>
      <c r="E236" s="253"/>
      <c r="F236" s="253"/>
      <c r="G236" s="253"/>
      <c r="H236" s="253"/>
      <c r="I236" s="253"/>
      <c r="J236" s="253"/>
    </row>
    <row r="237" spans="1:10">
      <c r="A237" s="285"/>
      <c r="B237" s="182" t="s">
        <v>96</v>
      </c>
      <c r="C237" s="6" t="s">
        <v>12</v>
      </c>
      <c r="D237" s="253"/>
      <c r="E237" s="253"/>
      <c r="F237" s="253"/>
      <c r="G237" s="253"/>
      <c r="H237" s="253"/>
      <c r="I237" s="253"/>
      <c r="J237" s="253"/>
    </row>
    <row r="238" spans="1:10" ht="13.35" customHeight="1">
      <c r="A238" s="289" t="s">
        <v>82</v>
      </c>
      <c r="B238" s="182" t="s">
        <v>95</v>
      </c>
      <c r="C238" s="6" t="s">
        <v>12</v>
      </c>
      <c r="D238" s="253"/>
      <c r="E238" s="253"/>
      <c r="F238" s="253"/>
      <c r="G238" s="253"/>
      <c r="H238" s="253"/>
      <c r="I238" s="253"/>
      <c r="J238" s="253"/>
    </row>
    <row r="239" spans="1:10">
      <c r="A239" s="285"/>
      <c r="B239" s="182" t="s">
        <v>96</v>
      </c>
      <c r="C239" s="6" t="s">
        <v>12</v>
      </c>
      <c r="D239" s="253"/>
      <c r="E239" s="253"/>
      <c r="F239" s="253"/>
      <c r="G239" s="253"/>
      <c r="H239" s="253"/>
      <c r="I239" s="253"/>
      <c r="J239" s="253"/>
    </row>
    <row r="240" spans="1:10" ht="13.7" customHeight="1">
      <c r="A240" s="289" t="s">
        <v>83</v>
      </c>
      <c r="B240" s="182" t="s">
        <v>95</v>
      </c>
      <c r="C240" s="6" t="s">
        <v>12</v>
      </c>
      <c r="D240" s="253"/>
      <c r="E240" s="253"/>
      <c r="F240" s="253"/>
      <c r="G240" s="253"/>
      <c r="H240" s="253"/>
      <c r="I240" s="253"/>
      <c r="J240" s="253"/>
    </row>
    <row r="241" spans="1:10">
      <c r="A241" s="285"/>
      <c r="B241" s="182" t="s">
        <v>96</v>
      </c>
      <c r="C241" s="6" t="s">
        <v>12</v>
      </c>
      <c r="D241" s="253"/>
      <c r="E241" s="253"/>
      <c r="F241" s="253"/>
      <c r="G241" s="253"/>
      <c r="H241" s="253"/>
      <c r="I241" s="253"/>
      <c r="J241" s="253"/>
    </row>
    <row r="242" spans="1:10" ht="13.7" customHeight="1">
      <c r="A242" s="289" t="s">
        <v>84</v>
      </c>
      <c r="B242" s="182" t="s">
        <v>95</v>
      </c>
      <c r="C242" s="6" t="s">
        <v>12</v>
      </c>
      <c r="D242" s="253"/>
      <c r="E242" s="253"/>
      <c r="F242" s="253"/>
      <c r="G242" s="253"/>
      <c r="H242" s="253"/>
      <c r="I242" s="253"/>
      <c r="J242" s="253"/>
    </row>
    <row r="243" spans="1:10">
      <c r="A243" s="285"/>
      <c r="B243" s="182" t="s">
        <v>96</v>
      </c>
      <c r="C243" s="6" t="s">
        <v>12</v>
      </c>
      <c r="D243" s="253"/>
      <c r="E243" s="253"/>
      <c r="F243" s="253"/>
      <c r="G243" s="253"/>
      <c r="H243" s="253"/>
      <c r="I243" s="253"/>
      <c r="J243" s="253"/>
    </row>
    <row r="244" spans="1:10" ht="15.75" customHeight="1">
      <c r="A244" s="116" t="s">
        <v>100</v>
      </c>
      <c r="B244" s="117" t="s">
        <v>101</v>
      </c>
      <c r="C244" s="130"/>
    </row>
    <row r="245" spans="1:10" ht="17.850000000000001" customHeight="1">
      <c r="A245" s="289" t="s">
        <v>76</v>
      </c>
      <c r="B245" s="182" t="s">
        <v>95</v>
      </c>
      <c r="C245" s="6" t="s">
        <v>12</v>
      </c>
      <c r="D245" s="253"/>
      <c r="E245" s="253"/>
      <c r="F245" s="253"/>
      <c r="G245" s="253"/>
      <c r="H245" s="253"/>
      <c r="I245" s="253"/>
      <c r="J245" s="253"/>
    </row>
    <row r="246" spans="1:10">
      <c r="A246" s="285"/>
      <c r="B246" s="182" t="s">
        <v>96</v>
      </c>
      <c r="C246" s="6" t="s">
        <v>12</v>
      </c>
      <c r="D246" s="253"/>
      <c r="E246" s="253"/>
      <c r="F246" s="253"/>
      <c r="G246" s="253"/>
      <c r="H246" s="253"/>
      <c r="I246" s="253"/>
      <c r="J246" s="253"/>
    </row>
    <row r="247" spans="1:10" ht="17.850000000000001" customHeight="1">
      <c r="A247" s="289" t="s">
        <v>78</v>
      </c>
      <c r="B247" s="182" t="s">
        <v>95</v>
      </c>
      <c r="C247" s="6" t="s">
        <v>12</v>
      </c>
      <c r="D247" s="253"/>
      <c r="E247" s="253"/>
      <c r="F247" s="253"/>
      <c r="G247" s="253"/>
      <c r="H247" s="253"/>
      <c r="I247" s="253"/>
      <c r="J247" s="253"/>
    </row>
    <row r="248" spans="1:10">
      <c r="A248" s="285"/>
      <c r="B248" s="182" t="s">
        <v>96</v>
      </c>
      <c r="C248" s="6" t="s">
        <v>12</v>
      </c>
      <c r="D248" s="253"/>
      <c r="E248" s="253"/>
      <c r="F248" s="253"/>
      <c r="G248" s="253"/>
      <c r="H248" s="253"/>
      <c r="I248" s="253"/>
      <c r="J248" s="253"/>
    </row>
    <row r="249" spans="1:10">
      <c r="A249" s="289" t="s">
        <v>79</v>
      </c>
      <c r="B249" s="182" t="s">
        <v>95</v>
      </c>
      <c r="C249" s="6" t="s">
        <v>12</v>
      </c>
      <c r="D249" s="253"/>
      <c r="E249" s="253"/>
      <c r="F249" s="253"/>
      <c r="G249" s="253"/>
      <c r="H249" s="253"/>
      <c r="I249" s="253"/>
      <c r="J249" s="253"/>
    </row>
    <row r="250" spans="1:10">
      <c r="A250" s="285"/>
      <c r="B250" s="182" t="s">
        <v>96</v>
      </c>
      <c r="C250" s="6" t="s">
        <v>12</v>
      </c>
      <c r="D250" s="253"/>
      <c r="E250" s="253"/>
      <c r="F250" s="253"/>
      <c r="G250" s="253"/>
      <c r="H250" s="253"/>
      <c r="I250" s="253"/>
      <c r="J250" s="253"/>
    </row>
    <row r="251" spans="1:10">
      <c r="A251" s="289" t="s">
        <v>80</v>
      </c>
      <c r="B251" s="182" t="s">
        <v>95</v>
      </c>
      <c r="C251" s="6" t="s">
        <v>12</v>
      </c>
      <c r="D251" s="253"/>
      <c r="E251" s="253"/>
      <c r="F251" s="253"/>
      <c r="G251" s="253"/>
      <c r="H251" s="253"/>
      <c r="I251" s="253"/>
      <c r="J251" s="253"/>
    </row>
    <row r="252" spans="1:10">
      <c r="A252" s="285"/>
      <c r="B252" s="182" t="s">
        <v>96</v>
      </c>
      <c r="C252" s="6" t="s">
        <v>12</v>
      </c>
      <c r="D252" s="253"/>
      <c r="E252" s="253"/>
      <c r="F252" s="253"/>
      <c r="G252" s="253"/>
      <c r="H252" s="253"/>
      <c r="I252" s="253"/>
      <c r="J252" s="253"/>
    </row>
    <row r="253" spans="1:10" ht="16.350000000000001" customHeight="1">
      <c r="A253" s="289" t="s">
        <v>81</v>
      </c>
      <c r="B253" s="182" t="s">
        <v>95</v>
      </c>
      <c r="C253" s="6" t="s">
        <v>12</v>
      </c>
      <c r="D253" s="253"/>
      <c r="E253" s="253"/>
      <c r="F253" s="253"/>
      <c r="G253" s="253"/>
      <c r="H253" s="253"/>
      <c r="I253" s="253"/>
      <c r="J253" s="253"/>
    </row>
    <row r="254" spans="1:10">
      <c r="A254" s="285"/>
      <c r="B254" s="182" t="s">
        <v>96</v>
      </c>
      <c r="C254" s="6" t="s">
        <v>12</v>
      </c>
      <c r="D254" s="253"/>
      <c r="E254" s="253"/>
      <c r="F254" s="253"/>
      <c r="G254" s="253"/>
      <c r="H254" s="253"/>
      <c r="I254" s="253"/>
      <c r="J254" s="253"/>
    </row>
    <row r="255" spans="1:10" ht="16.350000000000001" customHeight="1">
      <c r="A255" s="289" t="s">
        <v>82</v>
      </c>
      <c r="B255" s="182" t="s">
        <v>95</v>
      </c>
      <c r="C255" s="6" t="s">
        <v>12</v>
      </c>
      <c r="D255" s="253"/>
      <c r="E255" s="253"/>
      <c r="F255" s="253"/>
      <c r="G255" s="253"/>
      <c r="H255" s="253"/>
      <c r="I255" s="253"/>
      <c r="J255" s="253"/>
    </row>
    <row r="256" spans="1:10">
      <c r="A256" s="285"/>
      <c r="B256" s="182" t="s">
        <v>96</v>
      </c>
      <c r="C256" s="6" t="s">
        <v>12</v>
      </c>
      <c r="D256" s="253"/>
      <c r="E256" s="253"/>
      <c r="F256" s="253"/>
      <c r="G256" s="253"/>
      <c r="H256" s="253"/>
      <c r="I256" s="253"/>
      <c r="J256" s="253"/>
    </row>
    <row r="257" spans="1:10" ht="16.7" customHeight="1">
      <c r="A257" s="289" t="s">
        <v>83</v>
      </c>
      <c r="B257" s="182" t="s">
        <v>95</v>
      </c>
      <c r="C257" s="6" t="s">
        <v>12</v>
      </c>
      <c r="D257" s="253"/>
      <c r="E257" s="253"/>
      <c r="F257" s="253"/>
      <c r="G257" s="253"/>
      <c r="H257" s="253"/>
      <c r="I257" s="253"/>
      <c r="J257" s="253"/>
    </row>
    <row r="258" spans="1:10">
      <c r="A258" s="285"/>
      <c r="B258" s="182" t="s">
        <v>96</v>
      </c>
      <c r="C258" s="6" t="s">
        <v>12</v>
      </c>
      <c r="D258" s="253"/>
      <c r="E258" s="253"/>
      <c r="F258" s="253"/>
      <c r="G258" s="253"/>
      <c r="H258" s="253"/>
      <c r="I258" s="253"/>
      <c r="J258" s="253"/>
    </row>
    <row r="259" spans="1:10" ht="16.7" customHeight="1">
      <c r="A259" s="289" t="s">
        <v>84</v>
      </c>
      <c r="B259" s="182" t="s">
        <v>95</v>
      </c>
      <c r="C259" s="6" t="s">
        <v>12</v>
      </c>
      <c r="D259" s="253"/>
      <c r="E259" s="253"/>
      <c r="F259" s="253"/>
      <c r="G259" s="253"/>
      <c r="H259" s="253"/>
      <c r="I259" s="253"/>
      <c r="J259" s="253"/>
    </row>
    <row r="260" spans="1:10">
      <c r="A260" s="285"/>
      <c r="B260" s="182" t="s">
        <v>96</v>
      </c>
      <c r="C260" s="6" t="s">
        <v>12</v>
      </c>
      <c r="D260" s="253"/>
      <c r="E260" s="253"/>
      <c r="F260" s="253"/>
      <c r="G260" s="253"/>
      <c r="H260" s="253"/>
      <c r="I260" s="253"/>
      <c r="J260" s="253"/>
    </row>
    <row r="261" spans="1:10" ht="15.75" customHeight="1">
      <c r="A261" s="113" t="s">
        <v>102</v>
      </c>
      <c r="B261" s="114" t="s">
        <v>44</v>
      </c>
      <c r="C261" s="115"/>
    </row>
    <row r="262" spans="1:10">
      <c r="A262" s="119"/>
      <c r="B262" s="290" t="s">
        <v>103</v>
      </c>
      <c r="C262" s="291"/>
    </row>
    <row r="263" spans="1:10">
      <c r="A263" s="119"/>
      <c r="B263" s="292" t="s">
        <v>104</v>
      </c>
      <c r="C263" s="291"/>
    </row>
    <row r="264" spans="1:10">
      <c r="A264" s="119"/>
      <c r="B264" s="120"/>
      <c r="C264" s="6" t="s">
        <v>105</v>
      </c>
    </row>
    <row r="265" spans="1:10">
      <c r="A265" s="119"/>
      <c r="B265" s="120"/>
      <c r="C265" s="6" t="s">
        <v>106</v>
      </c>
    </row>
    <row r="266" spans="1:10">
      <c r="A266" s="119"/>
      <c r="B266" s="120"/>
      <c r="C266" s="6" t="s">
        <v>107</v>
      </c>
    </row>
    <row r="267" spans="1:10">
      <c r="A267" s="119"/>
      <c r="B267" s="293" t="s">
        <v>108</v>
      </c>
      <c r="C267" s="294"/>
    </row>
    <row r="268" spans="1:10">
      <c r="A268" s="119"/>
      <c r="B268" s="120"/>
      <c r="C268" s="6" t="s">
        <v>109</v>
      </c>
    </row>
    <row r="269" spans="1:10">
      <c r="A269" s="119"/>
      <c r="B269" s="120"/>
      <c r="C269" s="6" t="s">
        <v>110</v>
      </c>
    </row>
    <row r="270" spans="1:10">
      <c r="A270" s="119"/>
      <c r="B270" s="120"/>
      <c r="C270" s="6" t="s">
        <v>111</v>
      </c>
    </row>
    <row r="271" spans="1:10" ht="26.1" customHeight="1">
      <c r="A271" s="113" t="s">
        <v>112</v>
      </c>
      <c r="B271" s="287" t="s">
        <v>113</v>
      </c>
      <c r="C271" s="288"/>
    </row>
    <row r="272" spans="1:10" ht="17.850000000000001" customHeight="1">
      <c r="A272" s="284" t="s">
        <v>114</v>
      </c>
      <c r="B272" s="6" t="s">
        <v>115</v>
      </c>
      <c r="C272" s="198" t="s">
        <v>116</v>
      </c>
      <c r="D272" s="257"/>
      <c r="E272" s="257"/>
      <c r="F272" s="257"/>
      <c r="G272" s="257"/>
      <c r="H272" s="257"/>
      <c r="I272" s="257"/>
      <c r="J272" s="257"/>
    </row>
    <row r="273" spans="1:10">
      <c r="A273" s="285"/>
      <c r="B273" s="6" t="s">
        <v>115</v>
      </c>
      <c r="C273" s="198" t="s">
        <v>117</v>
      </c>
      <c r="D273" s="257"/>
      <c r="E273" s="257"/>
      <c r="F273" s="257"/>
      <c r="G273" s="257"/>
      <c r="H273" s="257"/>
      <c r="I273" s="257"/>
      <c r="J273" s="257"/>
    </row>
    <row r="274" spans="1:10">
      <c r="A274" s="285"/>
      <c r="B274" s="6" t="s">
        <v>115</v>
      </c>
      <c r="C274" s="199" t="s">
        <v>118</v>
      </c>
      <c r="D274" s="257"/>
      <c r="E274" s="257"/>
      <c r="F274" s="257"/>
      <c r="G274" s="257"/>
      <c r="H274" s="257"/>
      <c r="I274" s="257"/>
      <c r="J274" s="257"/>
    </row>
    <row r="275" spans="1:10">
      <c r="A275" s="285"/>
      <c r="B275" s="6" t="s">
        <v>115</v>
      </c>
      <c r="C275" s="199" t="s">
        <v>119</v>
      </c>
      <c r="D275" s="257"/>
      <c r="E275" s="257"/>
      <c r="F275" s="257"/>
      <c r="G275" s="257"/>
      <c r="H275" s="257"/>
      <c r="I275" s="257"/>
      <c r="J275" s="257"/>
    </row>
    <row r="276" spans="1:10" ht="14.45" customHeight="1">
      <c r="A276" s="285"/>
      <c r="B276" s="6" t="s">
        <v>120</v>
      </c>
      <c r="C276" s="198" t="s">
        <v>116</v>
      </c>
      <c r="D276" s="253"/>
      <c r="E276" s="253"/>
      <c r="F276" s="253"/>
      <c r="G276" s="253"/>
      <c r="H276" s="253"/>
      <c r="I276" s="253"/>
      <c r="J276" s="253"/>
    </row>
    <row r="277" spans="1:10">
      <c r="A277" s="285"/>
      <c r="B277" s="6" t="s">
        <v>120</v>
      </c>
      <c r="C277" s="198" t="s">
        <v>117</v>
      </c>
      <c r="D277" s="253"/>
      <c r="E277" s="253"/>
      <c r="F277" s="253"/>
      <c r="G277" s="253"/>
      <c r="H277" s="253"/>
      <c r="I277" s="253"/>
      <c r="J277" s="253"/>
    </row>
    <row r="278" spans="1:10" ht="14.45" customHeight="1">
      <c r="A278" s="285"/>
      <c r="B278" s="6" t="s">
        <v>120</v>
      </c>
      <c r="C278" s="199" t="s">
        <v>118</v>
      </c>
      <c r="D278" s="253"/>
      <c r="E278" s="253"/>
      <c r="F278" s="253"/>
      <c r="G278" s="253"/>
      <c r="H278" s="253"/>
      <c r="I278" s="253"/>
      <c r="J278" s="253"/>
    </row>
    <row r="279" spans="1:10">
      <c r="A279" s="286"/>
      <c r="B279" s="6" t="s">
        <v>120</v>
      </c>
      <c r="C279" s="199" t="s">
        <v>119</v>
      </c>
      <c r="D279" s="253"/>
      <c r="E279" s="253"/>
      <c r="F279" s="253"/>
      <c r="G279" s="253"/>
      <c r="H279" s="253"/>
      <c r="I279" s="253"/>
      <c r="J279" s="253"/>
    </row>
    <row r="280" spans="1:10" ht="16.7" customHeight="1">
      <c r="A280" s="284" t="s">
        <v>121</v>
      </c>
      <c r="B280" s="6" t="s">
        <v>115</v>
      </c>
      <c r="C280" s="198" t="s">
        <v>116</v>
      </c>
      <c r="D280" s="257"/>
      <c r="E280" s="257"/>
      <c r="F280" s="257"/>
      <c r="G280" s="257"/>
      <c r="H280" s="257"/>
      <c r="I280" s="257"/>
      <c r="J280" s="257"/>
    </row>
    <row r="281" spans="1:10">
      <c r="A281" s="285"/>
      <c r="B281" s="6" t="s">
        <v>115</v>
      </c>
      <c r="C281" s="198" t="s">
        <v>117</v>
      </c>
      <c r="D281" s="257"/>
      <c r="E281" s="257"/>
      <c r="F281" s="257"/>
      <c r="G281" s="257"/>
      <c r="H281" s="257"/>
      <c r="I281" s="257"/>
      <c r="J281" s="257"/>
    </row>
    <row r="282" spans="1:10">
      <c r="A282" s="285"/>
      <c r="B282" s="6" t="s">
        <v>115</v>
      </c>
      <c r="C282" s="199" t="s">
        <v>118</v>
      </c>
      <c r="D282" s="257"/>
      <c r="E282" s="257"/>
      <c r="F282" s="257"/>
      <c r="G282" s="257"/>
      <c r="H282" s="257"/>
      <c r="I282" s="257"/>
      <c r="J282" s="257"/>
    </row>
    <row r="283" spans="1:10">
      <c r="A283" s="285"/>
      <c r="B283" s="6" t="s">
        <v>115</v>
      </c>
      <c r="C283" s="199" t="s">
        <v>119</v>
      </c>
      <c r="D283" s="257"/>
      <c r="E283" s="257"/>
      <c r="F283" s="257"/>
      <c r="G283" s="257"/>
      <c r="H283" s="257"/>
      <c r="I283" s="257"/>
      <c r="J283" s="257"/>
    </row>
    <row r="284" spans="1:10">
      <c r="A284" s="285"/>
      <c r="B284" s="6" t="s">
        <v>120</v>
      </c>
      <c r="C284" s="198" t="s">
        <v>116</v>
      </c>
      <c r="D284" s="253"/>
      <c r="E284" s="253"/>
      <c r="F284" s="253"/>
      <c r="G284" s="253"/>
      <c r="H284" s="253"/>
      <c r="I284" s="253"/>
      <c r="J284" s="253"/>
    </row>
    <row r="285" spans="1:10">
      <c r="A285" s="285"/>
      <c r="B285" s="6" t="s">
        <v>120</v>
      </c>
      <c r="C285" s="198" t="s">
        <v>117</v>
      </c>
      <c r="D285" s="253"/>
      <c r="E285" s="253"/>
      <c r="F285" s="253"/>
      <c r="G285" s="253"/>
      <c r="H285" s="253"/>
      <c r="I285" s="253"/>
      <c r="J285" s="253"/>
    </row>
    <row r="286" spans="1:10">
      <c r="A286" s="285"/>
      <c r="B286" s="6" t="s">
        <v>120</v>
      </c>
      <c r="C286" s="199" t="s">
        <v>118</v>
      </c>
      <c r="D286" s="253"/>
      <c r="E286" s="253"/>
      <c r="F286" s="253"/>
      <c r="G286" s="253"/>
      <c r="H286" s="253"/>
      <c r="I286" s="253"/>
      <c r="J286" s="253"/>
    </row>
    <row r="287" spans="1:10">
      <c r="A287" s="286"/>
      <c r="B287" s="6" t="s">
        <v>120</v>
      </c>
      <c r="C287" s="199" t="s">
        <v>119</v>
      </c>
      <c r="D287" s="253"/>
      <c r="E287" s="253"/>
      <c r="F287" s="253"/>
      <c r="G287" s="253"/>
      <c r="H287" s="253"/>
      <c r="I287" s="253"/>
      <c r="J287" s="253"/>
    </row>
    <row r="288" spans="1:10" s="112" customFormat="1" ht="15.95" customHeight="1">
      <c r="A288" s="284" t="s">
        <v>122</v>
      </c>
      <c r="B288" s="6" t="s">
        <v>115</v>
      </c>
      <c r="C288" s="198" t="s">
        <v>116</v>
      </c>
      <c r="D288" s="257"/>
      <c r="E288" s="257"/>
      <c r="F288" s="257"/>
      <c r="G288" s="257"/>
      <c r="H288" s="257"/>
      <c r="I288" s="257"/>
      <c r="J288" s="257"/>
    </row>
    <row r="289" spans="1:10">
      <c r="A289" s="285"/>
      <c r="B289" s="6" t="s">
        <v>115</v>
      </c>
      <c r="C289" s="198" t="s">
        <v>117</v>
      </c>
      <c r="D289" s="257"/>
      <c r="E289" s="257"/>
      <c r="F289" s="257"/>
      <c r="G289" s="257"/>
      <c r="H289" s="257"/>
      <c r="I289" s="257"/>
      <c r="J289" s="257"/>
    </row>
    <row r="290" spans="1:10">
      <c r="A290" s="285"/>
      <c r="B290" s="6" t="s">
        <v>115</v>
      </c>
      <c r="C290" s="199" t="s">
        <v>118</v>
      </c>
      <c r="D290" s="257"/>
      <c r="E290" s="257"/>
      <c r="F290" s="257"/>
      <c r="G290" s="257"/>
      <c r="H290" s="257"/>
      <c r="I290" s="257"/>
      <c r="J290" s="257"/>
    </row>
    <row r="291" spans="1:10">
      <c r="A291" s="285"/>
      <c r="B291" s="6" t="s">
        <v>115</v>
      </c>
      <c r="C291" s="199" t="s">
        <v>119</v>
      </c>
      <c r="D291" s="257"/>
      <c r="E291" s="257"/>
      <c r="F291" s="257"/>
      <c r="G291" s="257"/>
      <c r="H291" s="257"/>
      <c r="I291" s="257"/>
      <c r="J291" s="257"/>
    </row>
    <row r="292" spans="1:10">
      <c r="A292" s="285"/>
      <c r="B292" s="6" t="s">
        <v>120</v>
      </c>
      <c r="C292" s="198" t="s">
        <v>116</v>
      </c>
      <c r="D292" s="253"/>
      <c r="E292" s="253"/>
      <c r="F292" s="253"/>
      <c r="G292" s="253"/>
      <c r="H292" s="253"/>
      <c r="I292" s="253"/>
      <c r="J292" s="253"/>
    </row>
    <row r="293" spans="1:10">
      <c r="A293" s="285"/>
      <c r="B293" s="6" t="s">
        <v>120</v>
      </c>
      <c r="C293" s="198" t="s">
        <v>117</v>
      </c>
      <c r="D293" s="253"/>
      <c r="E293" s="253"/>
      <c r="F293" s="253"/>
      <c r="G293" s="253"/>
      <c r="H293" s="253"/>
      <c r="I293" s="253"/>
      <c r="J293" s="253"/>
    </row>
    <row r="294" spans="1:10">
      <c r="A294" s="285"/>
      <c r="B294" s="6" t="s">
        <v>120</v>
      </c>
      <c r="C294" s="199" t="s">
        <v>118</v>
      </c>
      <c r="D294" s="253"/>
      <c r="E294" s="253"/>
      <c r="F294" s="253"/>
      <c r="G294" s="253"/>
      <c r="H294" s="253"/>
      <c r="I294" s="253"/>
      <c r="J294" s="253"/>
    </row>
    <row r="295" spans="1:10">
      <c r="A295" s="286"/>
      <c r="B295" s="6" t="s">
        <v>120</v>
      </c>
      <c r="C295" s="199" t="s">
        <v>119</v>
      </c>
      <c r="D295" s="253"/>
      <c r="E295" s="253"/>
      <c r="F295" s="253"/>
      <c r="G295" s="253"/>
      <c r="H295" s="253"/>
      <c r="I295" s="253"/>
      <c r="J295" s="253"/>
    </row>
    <row r="296" spans="1:10" ht="16.7" customHeight="1">
      <c r="A296" s="284" t="s">
        <v>123</v>
      </c>
      <c r="B296" s="6" t="s">
        <v>115</v>
      </c>
      <c r="C296" s="198" t="s">
        <v>116</v>
      </c>
      <c r="D296" s="257"/>
      <c r="E296" s="257"/>
      <c r="F296" s="257"/>
      <c r="G296" s="257"/>
      <c r="H296" s="257"/>
      <c r="I296" s="257"/>
      <c r="J296" s="257"/>
    </row>
    <row r="297" spans="1:10">
      <c r="A297" s="285"/>
      <c r="B297" s="6" t="s">
        <v>115</v>
      </c>
      <c r="C297" s="198" t="s">
        <v>117</v>
      </c>
      <c r="D297" s="257"/>
      <c r="E297" s="257"/>
      <c r="F297" s="257"/>
      <c r="G297" s="257"/>
      <c r="H297" s="257"/>
      <c r="I297" s="257"/>
      <c r="J297" s="257"/>
    </row>
    <row r="298" spans="1:10">
      <c r="A298" s="285"/>
      <c r="B298" s="6" t="s">
        <v>115</v>
      </c>
      <c r="C298" s="199" t="s">
        <v>118</v>
      </c>
      <c r="D298" s="257"/>
      <c r="E298" s="257"/>
      <c r="F298" s="257"/>
      <c r="G298" s="257"/>
      <c r="H298" s="257"/>
      <c r="I298" s="257"/>
      <c r="J298" s="257"/>
    </row>
    <row r="299" spans="1:10">
      <c r="A299" s="285"/>
      <c r="B299" s="6" t="s">
        <v>115</v>
      </c>
      <c r="C299" s="199" t="s">
        <v>119</v>
      </c>
      <c r="D299" s="257"/>
      <c r="E299" s="257"/>
      <c r="F299" s="257"/>
      <c r="G299" s="257"/>
      <c r="H299" s="257"/>
      <c r="I299" s="257"/>
      <c r="J299" s="257"/>
    </row>
    <row r="300" spans="1:10">
      <c r="A300" s="285"/>
      <c r="B300" s="6" t="s">
        <v>120</v>
      </c>
      <c r="C300" s="198" t="s">
        <v>116</v>
      </c>
      <c r="D300" s="253"/>
      <c r="E300" s="253"/>
      <c r="F300" s="253"/>
      <c r="G300" s="253"/>
      <c r="H300" s="253"/>
      <c r="I300" s="253"/>
      <c r="J300" s="253"/>
    </row>
    <row r="301" spans="1:10">
      <c r="A301" s="285"/>
      <c r="B301" s="6" t="s">
        <v>120</v>
      </c>
      <c r="C301" s="198" t="s">
        <v>117</v>
      </c>
      <c r="D301" s="253"/>
      <c r="E301" s="253"/>
      <c r="F301" s="253"/>
      <c r="G301" s="253"/>
      <c r="H301" s="253"/>
      <c r="I301" s="253"/>
      <c r="J301" s="253"/>
    </row>
    <row r="302" spans="1:10">
      <c r="A302" s="285"/>
      <c r="B302" s="6" t="s">
        <v>120</v>
      </c>
      <c r="C302" s="199" t="s">
        <v>118</v>
      </c>
      <c r="D302" s="253"/>
      <c r="E302" s="253"/>
      <c r="F302" s="253"/>
      <c r="G302" s="253"/>
      <c r="H302" s="253"/>
      <c r="I302" s="253"/>
      <c r="J302" s="253"/>
    </row>
    <row r="303" spans="1:10">
      <c r="A303" s="286"/>
      <c r="B303" s="6" t="s">
        <v>120</v>
      </c>
      <c r="C303" s="199" t="s">
        <v>119</v>
      </c>
      <c r="D303" s="253"/>
      <c r="E303" s="253"/>
      <c r="F303" s="253"/>
      <c r="G303" s="253"/>
      <c r="H303" s="253"/>
      <c r="I303" s="253"/>
      <c r="J303" s="253"/>
    </row>
    <row r="304" spans="1:10" ht="15.6" customHeight="1">
      <c r="A304" s="284" t="s">
        <v>124</v>
      </c>
      <c r="B304" s="6" t="s">
        <v>115</v>
      </c>
      <c r="C304" s="198" t="s">
        <v>116</v>
      </c>
      <c r="D304" s="257"/>
      <c r="E304" s="257"/>
      <c r="F304" s="257"/>
      <c r="G304" s="257"/>
      <c r="H304" s="257"/>
      <c r="I304" s="257"/>
      <c r="J304" s="257"/>
    </row>
    <row r="305" spans="1:10">
      <c r="A305" s="285"/>
      <c r="B305" s="6" t="s">
        <v>115</v>
      </c>
      <c r="C305" s="198" t="s">
        <v>117</v>
      </c>
      <c r="D305" s="257"/>
      <c r="E305" s="257"/>
      <c r="F305" s="257"/>
      <c r="G305" s="257"/>
      <c r="H305" s="257"/>
      <c r="I305" s="257"/>
      <c r="J305" s="257"/>
    </row>
    <row r="306" spans="1:10">
      <c r="A306" s="285"/>
      <c r="B306" s="6" t="s">
        <v>115</v>
      </c>
      <c r="C306" s="199" t="s">
        <v>118</v>
      </c>
      <c r="D306" s="257"/>
      <c r="E306" s="257"/>
      <c r="F306" s="257"/>
      <c r="G306" s="257"/>
      <c r="H306" s="257"/>
      <c r="I306" s="257"/>
      <c r="J306" s="257"/>
    </row>
    <row r="307" spans="1:10">
      <c r="A307" s="285"/>
      <c r="B307" s="6" t="s">
        <v>115</v>
      </c>
      <c r="C307" s="199" t="s">
        <v>119</v>
      </c>
      <c r="D307" s="257"/>
      <c r="E307" s="257"/>
      <c r="F307" s="257"/>
      <c r="G307" s="257"/>
      <c r="H307" s="257"/>
      <c r="I307" s="257"/>
      <c r="J307" s="257"/>
    </row>
    <row r="308" spans="1:10">
      <c r="A308" s="285"/>
      <c r="B308" s="6" t="s">
        <v>120</v>
      </c>
      <c r="C308" s="198" t="s">
        <v>116</v>
      </c>
      <c r="D308" s="253"/>
      <c r="E308" s="253"/>
      <c r="F308" s="253"/>
      <c r="G308" s="253"/>
      <c r="H308" s="253"/>
      <c r="I308" s="253"/>
      <c r="J308" s="253"/>
    </row>
    <row r="309" spans="1:10">
      <c r="A309" s="285"/>
      <c r="B309" s="6" t="s">
        <v>120</v>
      </c>
      <c r="C309" s="198" t="s">
        <v>117</v>
      </c>
      <c r="D309" s="253"/>
      <c r="E309" s="253"/>
      <c r="F309" s="253"/>
      <c r="G309" s="253"/>
      <c r="H309" s="253"/>
      <c r="I309" s="253"/>
      <c r="J309" s="253"/>
    </row>
    <row r="310" spans="1:10">
      <c r="A310" s="285"/>
      <c r="B310" s="6" t="s">
        <v>120</v>
      </c>
      <c r="C310" s="199" t="s">
        <v>118</v>
      </c>
      <c r="D310" s="253"/>
      <c r="E310" s="253"/>
      <c r="F310" s="253"/>
      <c r="G310" s="253"/>
      <c r="H310" s="253"/>
      <c r="I310" s="253"/>
      <c r="J310" s="253"/>
    </row>
    <row r="311" spans="1:10">
      <c r="A311" s="286"/>
      <c r="B311" s="6" t="s">
        <v>120</v>
      </c>
      <c r="C311" s="199" t="s">
        <v>119</v>
      </c>
      <c r="D311" s="253"/>
      <c r="E311" s="253"/>
      <c r="F311" s="253"/>
      <c r="G311" s="253"/>
      <c r="H311" s="253"/>
      <c r="I311" s="253"/>
      <c r="J311" s="253"/>
    </row>
    <row r="312" spans="1:10" ht="17.100000000000001" customHeight="1">
      <c r="A312" s="284" t="s">
        <v>125</v>
      </c>
      <c r="B312" s="6" t="s">
        <v>115</v>
      </c>
      <c r="C312" s="198" t="s">
        <v>116</v>
      </c>
      <c r="D312" s="257"/>
      <c r="E312" s="257"/>
      <c r="F312" s="257"/>
      <c r="G312" s="257"/>
      <c r="H312" s="257"/>
      <c r="I312" s="257"/>
      <c r="J312" s="257"/>
    </row>
    <row r="313" spans="1:10">
      <c r="A313" s="285"/>
      <c r="B313" s="6" t="s">
        <v>115</v>
      </c>
      <c r="C313" s="198" t="s">
        <v>117</v>
      </c>
      <c r="D313" s="257"/>
      <c r="E313" s="257"/>
      <c r="F313" s="257"/>
      <c r="G313" s="257"/>
      <c r="H313" s="257"/>
      <c r="I313" s="257"/>
      <c r="J313" s="257"/>
    </row>
    <row r="314" spans="1:10">
      <c r="A314" s="285"/>
      <c r="B314" s="6" t="s">
        <v>115</v>
      </c>
      <c r="C314" s="199" t="s">
        <v>118</v>
      </c>
      <c r="D314" s="257"/>
      <c r="E314" s="257"/>
      <c r="F314" s="257"/>
      <c r="G314" s="257"/>
      <c r="H314" s="257"/>
      <c r="I314" s="257"/>
      <c r="J314" s="257"/>
    </row>
    <row r="315" spans="1:10">
      <c r="A315" s="285"/>
      <c r="B315" s="6" t="s">
        <v>115</v>
      </c>
      <c r="C315" s="199" t="s">
        <v>119</v>
      </c>
      <c r="D315" s="257"/>
      <c r="E315" s="257"/>
      <c r="F315" s="257"/>
      <c r="G315" s="257"/>
      <c r="H315" s="257"/>
      <c r="I315" s="257"/>
      <c r="J315" s="257"/>
    </row>
    <row r="316" spans="1:10">
      <c r="A316" s="285"/>
      <c r="B316" s="6" t="s">
        <v>120</v>
      </c>
      <c r="C316" s="198" t="s">
        <v>116</v>
      </c>
      <c r="D316" s="253"/>
      <c r="E316" s="253"/>
      <c r="F316" s="253"/>
      <c r="G316" s="253"/>
      <c r="H316" s="253"/>
      <c r="I316" s="253"/>
      <c r="J316" s="253"/>
    </row>
    <row r="317" spans="1:10">
      <c r="A317" s="285"/>
      <c r="B317" s="6" t="s">
        <v>120</v>
      </c>
      <c r="C317" s="198" t="s">
        <v>117</v>
      </c>
      <c r="D317" s="253"/>
      <c r="E317" s="253"/>
      <c r="F317" s="253"/>
      <c r="G317" s="253"/>
      <c r="H317" s="253"/>
      <c r="I317" s="253"/>
      <c r="J317" s="253"/>
    </row>
    <row r="318" spans="1:10">
      <c r="A318" s="285"/>
      <c r="B318" s="6" t="s">
        <v>120</v>
      </c>
      <c r="C318" s="199" t="s">
        <v>118</v>
      </c>
      <c r="D318" s="253"/>
      <c r="E318" s="253"/>
      <c r="F318" s="253"/>
      <c r="G318" s="253"/>
      <c r="H318" s="253"/>
      <c r="I318" s="253"/>
      <c r="J318" s="253"/>
    </row>
    <row r="319" spans="1:10">
      <c r="A319" s="286"/>
      <c r="B319" s="6" t="s">
        <v>120</v>
      </c>
      <c r="C319" s="199" t="s">
        <v>119</v>
      </c>
      <c r="D319" s="253"/>
      <c r="E319" s="253"/>
      <c r="F319" s="253"/>
      <c r="G319" s="253"/>
      <c r="H319" s="253"/>
      <c r="I319" s="253"/>
      <c r="J319" s="253"/>
    </row>
    <row r="320" spans="1:10" ht="30" customHeight="1">
      <c r="A320" s="113" t="s">
        <v>126</v>
      </c>
      <c r="B320" s="295" t="s">
        <v>127</v>
      </c>
      <c r="C320" s="294"/>
    </row>
    <row r="321" spans="1:10" ht="14.85" customHeight="1">
      <c r="A321" s="200"/>
      <c r="B321" s="205" t="s">
        <v>128</v>
      </c>
      <c r="C321" s="206" t="s">
        <v>115</v>
      </c>
      <c r="D321" s="257"/>
      <c r="E321" s="257"/>
      <c r="F321" s="257"/>
      <c r="G321" s="257"/>
      <c r="H321" s="257"/>
      <c r="I321" s="257"/>
      <c r="J321" s="257"/>
    </row>
    <row r="322" spans="1:10" ht="14.85" customHeight="1">
      <c r="A322" s="200"/>
      <c r="B322" s="205" t="s">
        <v>129</v>
      </c>
      <c r="C322" s="206" t="s">
        <v>115</v>
      </c>
      <c r="D322" s="257"/>
      <c r="E322" s="257"/>
      <c r="F322" s="257"/>
      <c r="G322" s="257"/>
      <c r="H322" s="257"/>
      <c r="I322" s="257"/>
      <c r="J322" s="257"/>
    </row>
    <row r="323" spans="1:10" ht="14.85" customHeight="1">
      <c r="A323" s="200"/>
      <c r="B323" s="205" t="s">
        <v>106</v>
      </c>
      <c r="C323" s="206" t="s">
        <v>115</v>
      </c>
      <c r="D323" s="257"/>
      <c r="E323" s="257"/>
      <c r="F323" s="257"/>
      <c r="G323" s="257"/>
      <c r="H323" s="257"/>
      <c r="I323" s="257"/>
      <c r="J323" s="257"/>
    </row>
    <row r="324" spans="1:10" ht="14.85" customHeight="1">
      <c r="A324" s="200"/>
      <c r="B324" s="205" t="s">
        <v>130</v>
      </c>
      <c r="C324" s="206" t="s">
        <v>115</v>
      </c>
      <c r="D324" s="257"/>
      <c r="E324" s="257"/>
      <c r="F324" s="257"/>
      <c r="G324" s="257"/>
      <c r="H324" s="257"/>
      <c r="I324" s="257"/>
      <c r="J324" s="257"/>
    </row>
    <row r="325" spans="1:10" ht="14.85" customHeight="1">
      <c r="A325" s="200"/>
      <c r="B325" s="205" t="s">
        <v>107</v>
      </c>
      <c r="C325" s="206" t="s">
        <v>115</v>
      </c>
      <c r="D325" s="257"/>
      <c r="E325" s="257"/>
      <c r="F325" s="257"/>
      <c r="G325" s="257"/>
      <c r="H325" s="257"/>
      <c r="I325" s="257"/>
      <c r="J325" s="257"/>
    </row>
    <row r="326" spans="1:10" ht="14.85" customHeight="1">
      <c r="A326" s="200"/>
      <c r="B326" s="205" t="s">
        <v>131</v>
      </c>
      <c r="C326" s="206" t="s">
        <v>115</v>
      </c>
      <c r="D326" s="257"/>
      <c r="E326" s="257"/>
      <c r="F326" s="257"/>
      <c r="G326" s="257"/>
      <c r="H326" s="257"/>
      <c r="I326" s="257"/>
      <c r="J326" s="257"/>
    </row>
    <row r="327" spans="1:10" ht="14.85" customHeight="1">
      <c r="A327" s="200"/>
      <c r="B327" s="205" t="s">
        <v>128</v>
      </c>
      <c r="C327" s="206" t="s">
        <v>120</v>
      </c>
      <c r="D327" s="253"/>
      <c r="E327" s="253"/>
      <c r="F327" s="253"/>
      <c r="G327" s="253"/>
      <c r="H327" s="253"/>
      <c r="I327" s="253"/>
      <c r="J327" s="253"/>
    </row>
    <row r="328" spans="1:10" ht="14.85" customHeight="1">
      <c r="A328" s="200"/>
      <c r="B328" s="205" t="s">
        <v>129</v>
      </c>
      <c r="C328" s="206" t="s">
        <v>120</v>
      </c>
      <c r="D328" s="253"/>
      <c r="E328" s="253"/>
      <c r="F328" s="253"/>
      <c r="G328" s="253"/>
      <c r="H328" s="253"/>
      <c r="I328" s="253"/>
      <c r="J328" s="253"/>
    </row>
    <row r="329" spans="1:10" ht="14.85" customHeight="1">
      <c r="A329" s="200"/>
      <c r="B329" s="205" t="s">
        <v>106</v>
      </c>
      <c r="C329" s="206" t="s">
        <v>120</v>
      </c>
      <c r="D329" s="253"/>
      <c r="E329" s="253"/>
      <c r="F329" s="253"/>
      <c r="G329" s="253"/>
      <c r="H329" s="253"/>
      <c r="I329" s="253"/>
      <c r="J329" s="253"/>
    </row>
    <row r="330" spans="1:10" ht="14.85" customHeight="1">
      <c r="A330" s="200"/>
      <c r="B330" s="205" t="s">
        <v>130</v>
      </c>
      <c r="C330" s="206" t="s">
        <v>120</v>
      </c>
      <c r="D330" s="253"/>
      <c r="E330" s="253"/>
      <c r="F330" s="253"/>
      <c r="G330" s="253"/>
      <c r="H330" s="253"/>
      <c r="I330" s="253"/>
      <c r="J330" s="253"/>
    </row>
    <row r="331" spans="1:10" ht="14.85" customHeight="1">
      <c r="A331" s="200"/>
      <c r="B331" s="205" t="s">
        <v>107</v>
      </c>
      <c r="C331" s="206" t="s">
        <v>120</v>
      </c>
      <c r="D331" s="253"/>
      <c r="E331" s="253"/>
      <c r="F331" s="253"/>
      <c r="G331" s="253"/>
      <c r="H331" s="253"/>
      <c r="I331" s="253"/>
      <c r="J331" s="253"/>
    </row>
    <row r="332" spans="1:10" ht="14.85" customHeight="1">
      <c r="A332" s="200"/>
      <c r="B332" s="205" t="s">
        <v>131</v>
      </c>
      <c r="C332" s="206" t="s">
        <v>120</v>
      </c>
      <c r="D332" s="253"/>
      <c r="E332" s="253"/>
      <c r="F332" s="253"/>
      <c r="G332" s="253"/>
      <c r="H332" s="253"/>
      <c r="I332" s="253"/>
      <c r="J332" s="253"/>
    </row>
    <row r="333" spans="1:10" ht="15.75" customHeight="1">
      <c r="A333" s="201" t="s">
        <v>132</v>
      </c>
      <c r="B333" s="117" t="s">
        <v>133</v>
      </c>
      <c r="C333" s="117"/>
    </row>
    <row r="334" spans="1:10">
      <c r="A334" s="200"/>
      <c r="B334" s="147"/>
      <c r="C334" s="148" t="s">
        <v>105</v>
      </c>
      <c r="F334" s="141"/>
      <c r="G334" s="141"/>
      <c r="H334" s="141"/>
      <c r="I334" s="141"/>
    </row>
    <row r="335" spans="1:10">
      <c r="A335" s="200"/>
      <c r="B335" s="147"/>
      <c r="C335" s="148" t="s">
        <v>134</v>
      </c>
      <c r="F335" s="141"/>
      <c r="G335" s="141"/>
      <c r="H335" s="141"/>
      <c r="I335" s="141"/>
    </row>
    <row r="336" spans="1:10">
      <c r="A336" s="200"/>
      <c r="B336" s="147"/>
      <c r="C336" s="148" t="s">
        <v>106</v>
      </c>
      <c r="F336" s="141"/>
      <c r="G336" s="141"/>
      <c r="H336" s="141"/>
      <c r="I336" s="141"/>
    </row>
    <row r="337" spans="1:10">
      <c r="A337" s="200"/>
      <c r="B337" s="147"/>
      <c r="C337" s="148" t="s">
        <v>130</v>
      </c>
      <c r="F337" s="141"/>
      <c r="G337" s="141"/>
      <c r="H337" s="141"/>
      <c r="I337" s="141"/>
    </row>
    <row r="338" spans="1:10">
      <c r="A338" s="200"/>
      <c r="B338" s="147"/>
      <c r="C338" s="148" t="s">
        <v>107</v>
      </c>
      <c r="F338" s="141"/>
      <c r="G338" s="141"/>
      <c r="H338" s="141"/>
      <c r="I338" s="141"/>
    </row>
    <row r="339" spans="1:10">
      <c r="A339" s="200"/>
      <c r="B339" s="147"/>
      <c r="C339" s="148" t="s">
        <v>131</v>
      </c>
      <c r="F339" s="141"/>
      <c r="G339" s="141"/>
      <c r="H339" s="141"/>
      <c r="I339" s="141"/>
    </row>
    <row r="340" spans="1:10" ht="15.75" customHeight="1">
      <c r="A340" s="202" t="s">
        <v>135</v>
      </c>
      <c r="B340" s="295" t="s">
        <v>136</v>
      </c>
      <c r="C340" s="294"/>
    </row>
    <row r="341" spans="1:10">
      <c r="A341" s="200"/>
      <c r="B341" s="147"/>
      <c r="C341" s="148" t="s">
        <v>105</v>
      </c>
      <c r="D341" s="253"/>
      <c r="E341" s="253"/>
      <c r="F341" s="253"/>
      <c r="G341" s="253"/>
      <c r="H341" s="253"/>
      <c r="I341" s="253"/>
      <c r="J341" s="253"/>
    </row>
    <row r="342" spans="1:10">
      <c r="A342" s="200"/>
      <c r="B342" s="147"/>
      <c r="C342" s="148" t="s">
        <v>134</v>
      </c>
      <c r="D342" s="253"/>
      <c r="E342" s="253"/>
      <c r="F342" s="253"/>
      <c r="G342" s="253"/>
      <c r="H342" s="253"/>
      <c r="I342" s="253"/>
      <c r="J342" s="253"/>
    </row>
    <row r="343" spans="1:10">
      <c r="A343" s="200"/>
      <c r="B343" s="147"/>
      <c r="C343" s="148" t="s">
        <v>106</v>
      </c>
      <c r="D343" s="253"/>
      <c r="E343" s="253"/>
      <c r="F343" s="253"/>
      <c r="G343" s="253"/>
      <c r="H343" s="253"/>
      <c r="I343" s="253"/>
      <c r="J343" s="253"/>
    </row>
    <row r="344" spans="1:10">
      <c r="A344" s="200"/>
      <c r="B344" s="147"/>
      <c r="C344" s="148" t="s">
        <v>130</v>
      </c>
      <c r="D344" s="253"/>
      <c r="E344" s="253"/>
      <c r="F344" s="253"/>
      <c r="G344" s="253"/>
      <c r="H344" s="253"/>
      <c r="I344" s="253"/>
      <c r="J344" s="253"/>
    </row>
    <row r="345" spans="1:10">
      <c r="A345" s="200"/>
      <c r="B345" s="147"/>
      <c r="C345" s="148" t="s">
        <v>107</v>
      </c>
      <c r="D345" s="253"/>
      <c r="E345" s="253"/>
      <c r="F345" s="253"/>
      <c r="G345" s="253"/>
      <c r="H345" s="253"/>
      <c r="I345" s="253"/>
      <c r="J345" s="253"/>
    </row>
    <row r="346" spans="1:10" ht="15.75" customHeight="1" thickBot="1">
      <c r="A346" s="203"/>
      <c r="B346" s="147"/>
      <c r="C346" s="148" t="s">
        <v>131</v>
      </c>
      <c r="D346" s="253"/>
      <c r="E346" s="253"/>
      <c r="F346" s="253"/>
      <c r="G346" s="253"/>
      <c r="H346" s="253"/>
      <c r="I346" s="253"/>
      <c r="J346" s="253"/>
    </row>
    <row r="347" spans="1:10">
      <c r="A347" s="143" t="s">
        <v>135</v>
      </c>
      <c r="B347" s="207" t="s">
        <v>137</v>
      </c>
      <c r="C347" s="207"/>
    </row>
    <row r="348" spans="1:10">
      <c r="A348" s="204"/>
      <c r="B348" s="147"/>
      <c r="C348" s="148" t="s">
        <v>105</v>
      </c>
      <c r="E348" s="111"/>
      <c r="F348" s="111"/>
      <c r="G348" s="111"/>
      <c r="H348" s="111"/>
      <c r="I348" s="111"/>
      <c r="J348" s="111"/>
    </row>
    <row r="349" spans="1:10">
      <c r="A349" s="204"/>
      <c r="B349" s="147"/>
      <c r="C349" s="148" t="s">
        <v>134</v>
      </c>
      <c r="E349" s="111"/>
      <c r="F349" s="111"/>
      <c r="G349" s="111"/>
      <c r="H349" s="111"/>
      <c r="I349" s="111"/>
      <c r="J349" s="111"/>
    </row>
    <row r="350" spans="1:10">
      <c r="A350" s="204"/>
      <c r="B350" s="147"/>
      <c r="C350" s="148" t="s">
        <v>106</v>
      </c>
      <c r="E350" s="111"/>
      <c r="F350" s="111"/>
      <c r="G350" s="111"/>
      <c r="H350" s="111"/>
      <c r="I350" s="111"/>
      <c r="J350" s="111"/>
    </row>
    <row r="351" spans="1:10">
      <c r="A351" s="204"/>
      <c r="B351" s="147"/>
      <c r="C351" s="148" t="s">
        <v>130</v>
      </c>
      <c r="E351" s="111"/>
      <c r="F351" s="111"/>
      <c r="G351" s="111"/>
      <c r="H351" s="111"/>
      <c r="I351" s="111"/>
      <c r="J351" s="111"/>
    </row>
    <row r="352" spans="1:10">
      <c r="A352" s="204"/>
      <c r="B352" s="147"/>
      <c r="C352" s="148" t="s">
        <v>107</v>
      </c>
      <c r="E352" s="111"/>
      <c r="F352" s="111"/>
      <c r="G352" s="111"/>
      <c r="H352" s="111"/>
      <c r="I352" s="111"/>
      <c r="J352" s="111"/>
    </row>
    <row r="353" spans="1:10">
      <c r="A353" s="204"/>
      <c r="B353" s="147"/>
      <c r="C353" s="148" t="s">
        <v>131</v>
      </c>
      <c r="E353" s="111"/>
      <c r="F353" s="111"/>
      <c r="G353" s="111"/>
      <c r="H353" s="111"/>
      <c r="I353" s="111"/>
      <c r="J353" s="111"/>
    </row>
  </sheetData>
  <mergeCells count="102">
    <mergeCell ref="B176:B177"/>
    <mergeCell ref="B181:B182"/>
    <mergeCell ref="B186:B187"/>
    <mergeCell ref="B191:B192"/>
    <mergeCell ref="B117:B122"/>
    <mergeCell ref="B130:B135"/>
    <mergeCell ref="B143:B148"/>
    <mergeCell ref="B156:B161"/>
    <mergeCell ref="B166:B167"/>
    <mergeCell ref="B178:C178"/>
    <mergeCell ref="B124:B129"/>
    <mergeCell ref="B169:B170"/>
    <mergeCell ref="B173:C173"/>
    <mergeCell ref="B174:B175"/>
    <mergeCell ref="B171:B172"/>
    <mergeCell ref="B183:C183"/>
    <mergeCell ref="B51:B56"/>
    <mergeCell ref="B64:B69"/>
    <mergeCell ref="B77:B82"/>
    <mergeCell ref="B91:B96"/>
    <mergeCell ref="B104:B109"/>
    <mergeCell ref="B57:C57"/>
    <mergeCell ref="B58:B63"/>
    <mergeCell ref="B70:C70"/>
    <mergeCell ref="B71:B76"/>
    <mergeCell ref="B84:C84"/>
    <mergeCell ref="B85:B90"/>
    <mergeCell ref="B97:C97"/>
    <mergeCell ref="B98:B103"/>
    <mergeCell ref="B31:C31"/>
    <mergeCell ref="B32:B37"/>
    <mergeCell ref="B44:C44"/>
    <mergeCell ref="B45:B50"/>
    <mergeCell ref="A1:C2"/>
    <mergeCell ref="B25:B30"/>
    <mergeCell ref="B38:B43"/>
    <mergeCell ref="H1:J1"/>
    <mergeCell ref="B5:C5"/>
    <mergeCell ref="B6:B11"/>
    <mergeCell ref="B18:C18"/>
    <mergeCell ref="B19:B24"/>
    <mergeCell ref="D1:D2"/>
    <mergeCell ref="E1:G1"/>
    <mergeCell ref="B12:B17"/>
    <mergeCell ref="B110:C110"/>
    <mergeCell ref="B111:B116"/>
    <mergeCell ref="B123:C123"/>
    <mergeCell ref="B164:B165"/>
    <mergeCell ref="B168:C168"/>
    <mergeCell ref="B136:C136"/>
    <mergeCell ref="B137:B142"/>
    <mergeCell ref="B149:C149"/>
    <mergeCell ref="B150:B155"/>
    <mergeCell ref="B163:C163"/>
    <mergeCell ref="B340:C340"/>
    <mergeCell ref="B320:C320"/>
    <mergeCell ref="B184:B185"/>
    <mergeCell ref="B188:C188"/>
    <mergeCell ref="B189:B190"/>
    <mergeCell ref="B179:B180"/>
    <mergeCell ref="A219:A220"/>
    <mergeCell ref="A223:A224"/>
    <mergeCell ref="A211:A212"/>
    <mergeCell ref="A215:A216"/>
    <mergeCell ref="A253:A254"/>
    <mergeCell ref="A257:A258"/>
    <mergeCell ref="A232:A233"/>
    <mergeCell ref="A236:A237"/>
    <mergeCell ref="A240:A241"/>
    <mergeCell ref="A245:A246"/>
    <mergeCell ref="A249:A250"/>
    <mergeCell ref="A194:A195"/>
    <mergeCell ref="A198:A199"/>
    <mergeCell ref="A202:A203"/>
    <mergeCell ref="A206:A207"/>
    <mergeCell ref="A228:A229"/>
    <mergeCell ref="A196:A197"/>
    <mergeCell ref="A200:A201"/>
    <mergeCell ref="A204:A205"/>
    <mergeCell ref="A208:A209"/>
    <mergeCell ref="A213:A214"/>
    <mergeCell ref="A217:A218"/>
    <mergeCell ref="A221:A222"/>
    <mergeCell ref="A225:A226"/>
    <mergeCell ref="A272:A279"/>
    <mergeCell ref="A280:A287"/>
    <mergeCell ref="A288:A295"/>
    <mergeCell ref="A251:A252"/>
    <mergeCell ref="A255:A256"/>
    <mergeCell ref="A259:A260"/>
    <mergeCell ref="A296:A303"/>
    <mergeCell ref="A304:A311"/>
    <mergeCell ref="A312:A319"/>
    <mergeCell ref="B271:C271"/>
    <mergeCell ref="A230:A231"/>
    <mergeCell ref="A234:A235"/>
    <mergeCell ref="A238:A239"/>
    <mergeCell ref="A242:A243"/>
    <mergeCell ref="A247:A248"/>
    <mergeCell ref="B262:C262"/>
    <mergeCell ref="B263:C263"/>
    <mergeCell ref="B267:C267"/>
  </mergeCells>
  <pageMargins left="0.25" right="0.25" top="0.75" bottom="0.75" header="0.3" footer="0.3"/>
  <pageSetup paperSize="5" scale="82" fitToHeight="0" orientation="landscape" r:id="rId1"/>
  <headerFooter>
    <oddHeader>&amp;LDRAFT - FOR INTERNAL USE ONLY</oddHeader>
    <oddFooter>&amp;L&amp;9 &amp;Z&amp;F
&amp;R&amp;D</oddFooter>
  </headerFooter>
  <rowBreaks count="4" manualBreakCount="4">
    <brk id="201" max="16383" man="1"/>
    <brk id="231" max="16383" man="1"/>
    <brk id="260" max="16383" man="1"/>
    <brk id="30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249977111117893"/>
  </sheetPr>
  <dimension ref="A1:J87"/>
  <sheetViews>
    <sheetView view="pageBreakPreview" zoomScale="115" zoomScaleNormal="115" zoomScaleSheetLayoutView="115" workbookViewId="0">
      <pane xSplit="3" ySplit="3" topLeftCell="D60" activePane="bottomRight" state="frozen"/>
      <selection pane="topRight" activeCell="D1" sqref="D1"/>
      <selection pane="bottomLeft" activeCell="A4" sqref="A4"/>
      <selection pane="bottomRight" activeCell="C75" sqref="C75"/>
    </sheetView>
  </sheetViews>
  <sheetFormatPr defaultRowHeight="15"/>
  <cols>
    <col min="1" max="1" width="7.140625" style="109" customWidth="1"/>
    <col min="2" max="2" width="21.7109375" style="109" customWidth="1"/>
    <col min="3" max="3" width="56.28515625" style="109" customWidth="1"/>
    <col min="4" max="6" width="14" style="109" customWidth="1"/>
    <col min="7" max="7" width="14.5703125" style="109" customWidth="1"/>
    <col min="8" max="10" width="14" style="109" customWidth="1"/>
  </cols>
  <sheetData>
    <row r="1" spans="1:10" ht="24" customHeight="1">
      <c r="A1" s="311" t="s">
        <v>138</v>
      </c>
      <c r="B1" s="270"/>
      <c r="C1" s="270"/>
      <c r="D1" s="313">
        <v>2016</v>
      </c>
      <c r="E1" s="310" t="s">
        <v>1</v>
      </c>
      <c r="F1" s="278"/>
      <c r="G1" s="279"/>
      <c r="H1" s="310" t="s">
        <v>2</v>
      </c>
      <c r="I1" s="278"/>
      <c r="J1" s="279"/>
    </row>
    <row r="2" spans="1:10" ht="24" customHeight="1" thickBot="1">
      <c r="A2" s="312"/>
      <c r="B2" s="312"/>
      <c r="C2" s="312"/>
      <c r="D2" s="276"/>
      <c r="E2" s="103">
        <v>2025</v>
      </c>
      <c r="F2" s="104">
        <v>2035</v>
      </c>
      <c r="G2" s="105">
        <v>2050</v>
      </c>
      <c r="H2" s="103">
        <v>2025</v>
      </c>
      <c r="I2" s="104">
        <v>2035</v>
      </c>
      <c r="J2" s="106">
        <v>2050</v>
      </c>
    </row>
    <row r="3" spans="1:10" ht="24" customHeight="1" thickBot="1">
      <c r="A3" s="102"/>
      <c r="B3" s="102" t="s">
        <v>3</v>
      </c>
      <c r="C3" s="102"/>
      <c r="D3" s="108"/>
      <c r="E3" s="107"/>
      <c r="F3" s="107"/>
      <c r="G3" s="107"/>
      <c r="H3" s="107"/>
      <c r="I3" s="107"/>
      <c r="J3" s="107"/>
    </row>
    <row r="4" spans="1:10" s="233" customFormat="1">
      <c r="A4" s="78" t="s">
        <v>139</v>
      </c>
      <c r="B4" s="79" t="s">
        <v>140</v>
      </c>
      <c r="C4" s="80"/>
    </row>
    <row r="5" spans="1:10" s="233" customFormat="1">
      <c r="A5" s="81"/>
      <c r="B5" s="307" t="s">
        <v>141</v>
      </c>
      <c r="C5" s="82" t="s">
        <v>142</v>
      </c>
      <c r="D5" s="253"/>
      <c r="E5" s="253"/>
      <c r="F5" s="253"/>
      <c r="G5" s="253"/>
      <c r="H5" s="253"/>
      <c r="I5" s="253"/>
      <c r="J5" s="253"/>
    </row>
    <row r="6" spans="1:10" s="233" customFormat="1">
      <c r="A6" s="81"/>
      <c r="B6" s="281"/>
      <c r="C6" s="82" t="s">
        <v>143</v>
      </c>
      <c r="D6" s="253"/>
      <c r="E6" s="253"/>
      <c r="F6" s="253"/>
      <c r="G6" s="253"/>
      <c r="H6" s="253"/>
      <c r="I6" s="253"/>
      <c r="J6" s="253"/>
    </row>
    <row r="7" spans="1:10" s="233" customFormat="1">
      <c r="A7" s="81"/>
      <c r="B7" s="281"/>
      <c r="C7" s="82" t="s">
        <v>144</v>
      </c>
      <c r="D7" s="253"/>
      <c r="E7" s="253"/>
      <c r="F7" s="253"/>
      <c r="G7" s="253"/>
      <c r="H7" s="253"/>
      <c r="I7" s="253"/>
      <c r="J7" s="253"/>
    </row>
    <row r="8" spans="1:10" s="233" customFormat="1">
      <c r="A8" s="81"/>
      <c r="B8" s="281"/>
      <c r="C8" s="83" t="s">
        <v>145</v>
      </c>
      <c r="D8" s="253"/>
      <c r="E8" s="253"/>
      <c r="F8" s="253"/>
      <c r="G8" s="253"/>
      <c r="H8" s="253"/>
      <c r="I8" s="253"/>
      <c r="J8" s="253"/>
    </row>
    <row r="9" spans="1:10" s="233" customFormat="1">
      <c r="A9" s="81"/>
      <c r="B9" s="282"/>
      <c r="C9" s="82" t="s">
        <v>146</v>
      </c>
      <c r="D9" s="253"/>
      <c r="E9" s="253"/>
      <c r="F9" s="253"/>
      <c r="G9" s="253"/>
      <c r="H9" s="253"/>
      <c r="I9" s="253"/>
      <c r="J9" s="253"/>
    </row>
    <row r="10" spans="1:10" s="233" customFormat="1">
      <c r="A10" s="81"/>
      <c r="B10" s="307" t="s">
        <v>147</v>
      </c>
      <c r="C10" s="82" t="s">
        <v>142</v>
      </c>
      <c r="D10" s="253"/>
      <c r="E10" s="253"/>
      <c r="F10" s="253"/>
      <c r="G10" s="253"/>
      <c r="H10" s="253"/>
      <c r="I10" s="253"/>
      <c r="J10" s="253"/>
    </row>
    <row r="11" spans="1:10" s="233" customFormat="1">
      <c r="A11" s="81"/>
      <c r="B11" s="281"/>
      <c r="C11" s="82" t="s">
        <v>143</v>
      </c>
      <c r="D11" s="253"/>
      <c r="E11" s="253"/>
      <c r="F11" s="253"/>
      <c r="G11" s="253"/>
      <c r="H11" s="253"/>
      <c r="I11" s="253"/>
      <c r="J11" s="253"/>
    </row>
    <row r="12" spans="1:10" s="233" customFormat="1">
      <c r="A12" s="81"/>
      <c r="B12" s="281"/>
      <c r="C12" s="82" t="s">
        <v>144</v>
      </c>
      <c r="D12" s="253"/>
      <c r="E12" s="253"/>
      <c r="F12" s="253"/>
      <c r="G12" s="253"/>
      <c r="H12" s="253"/>
      <c r="I12" s="253"/>
      <c r="J12" s="253"/>
    </row>
    <row r="13" spans="1:10" s="233" customFormat="1">
      <c r="A13" s="81"/>
      <c r="B13" s="281"/>
      <c r="C13" s="83" t="s">
        <v>145</v>
      </c>
      <c r="D13" s="253"/>
      <c r="E13" s="253"/>
      <c r="F13" s="253"/>
      <c r="G13" s="253"/>
      <c r="H13" s="253"/>
      <c r="I13" s="253"/>
      <c r="J13" s="253"/>
    </row>
    <row r="14" spans="1:10" s="233" customFormat="1">
      <c r="A14" s="81"/>
      <c r="B14" s="282"/>
      <c r="C14" s="82" t="s">
        <v>146</v>
      </c>
      <c r="D14" s="253"/>
      <c r="E14" s="253"/>
      <c r="F14" s="253"/>
      <c r="G14" s="253"/>
      <c r="H14" s="253"/>
      <c r="I14" s="253"/>
      <c r="J14" s="253"/>
    </row>
    <row r="15" spans="1:10" s="233" customFormat="1">
      <c r="A15" s="81"/>
      <c r="B15" s="307" t="s">
        <v>148</v>
      </c>
      <c r="C15" s="82" t="s">
        <v>142</v>
      </c>
      <c r="D15" s="253"/>
      <c r="E15" s="253"/>
      <c r="F15" s="253"/>
      <c r="G15" s="253"/>
      <c r="H15" s="253"/>
      <c r="I15" s="253"/>
      <c r="J15" s="253"/>
    </row>
    <row r="16" spans="1:10" s="233" customFormat="1">
      <c r="A16" s="81"/>
      <c r="B16" s="281"/>
      <c r="C16" s="82" t="s">
        <v>143</v>
      </c>
      <c r="D16" s="253"/>
      <c r="E16" s="253"/>
      <c r="F16" s="253"/>
      <c r="G16" s="253"/>
      <c r="H16" s="253"/>
      <c r="I16" s="253"/>
      <c r="J16" s="253"/>
    </row>
    <row r="17" spans="1:10" s="233" customFormat="1">
      <c r="A17" s="81"/>
      <c r="B17" s="281"/>
      <c r="C17" s="82" t="s">
        <v>144</v>
      </c>
      <c r="D17" s="253"/>
      <c r="E17" s="253"/>
      <c r="F17" s="253"/>
      <c r="G17" s="253"/>
      <c r="H17" s="253"/>
      <c r="I17" s="253"/>
      <c r="J17" s="253"/>
    </row>
    <row r="18" spans="1:10" s="233" customFormat="1">
      <c r="A18" s="81"/>
      <c r="B18" s="281"/>
      <c r="C18" s="83" t="s">
        <v>145</v>
      </c>
      <c r="D18" s="253"/>
      <c r="E18" s="253"/>
      <c r="F18" s="253"/>
      <c r="G18" s="253"/>
      <c r="H18" s="253"/>
      <c r="I18" s="253"/>
      <c r="J18" s="253"/>
    </row>
    <row r="19" spans="1:10" s="233" customFormat="1" ht="15.75" customHeight="1" thickBot="1">
      <c r="A19" s="84"/>
      <c r="B19" s="282"/>
      <c r="C19" s="82" t="s">
        <v>146</v>
      </c>
      <c r="D19" s="253"/>
      <c r="E19" s="253"/>
      <c r="F19" s="253"/>
      <c r="G19" s="253"/>
      <c r="H19" s="253"/>
      <c r="I19" s="253"/>
      <c r="J19" s="253"/>
    </row>
    <row r="20" spans="1:10" ht="29.1" customHeight="1">
      <c r="A20" s="85" t="s">
        <v>149</v>
      </c>
      <c r="B20" s="314" t="s">
        <v>113</v>
      </c>
      <c r="C20" s="288"/>
    </row>
    <row r="21" spans="1:10">
      <c r="A21" s="88"/>
      <c r="B21" s="307" t="s">
        <v>116</v>
      </c>
      <c r="C21" s="6" t="s">
        <v>115</v>
      </c>
      <c r="D21" s="257"/>
      <c r="E21" s="257"/>
      <c r="F21" s="257"/>
      <c r="G21" s="257"/>
      <c r="H21" s="257"/>
      <c r="I21" s="257"/>
      <c r="J21" s="257"/>
    </row>
    <row r="22" spans="1:10">
      <c r="A22" s="88"/>
      <c r="B22" s="282"/>
      <c r="C22" s="6" t="s">
        <v>120</v>
      </c>
      <c r="D22" s="253"/>
      <c r="E22" s="253"/>
      <c r="F22" s="253"/>
      <c r="G22" s="253"/>
      <c r="H22" s="253"/>
      <c r="I22" s="253"/>
      <c r="J22" s="253"/>
    </row>
    <row r="23" spans="1:10">
      <c r="A23" s="88"/>
      <c r="B23" s="307" t="s">
        <v>117</v>
      </c>
      <c r="C23" s="6" t="s">
        <v>115</v>
      </c>
      <c r="D23" s="257"/>
      <c r="E23" s="257"/>
      <c r="F23" s="257"/>
      <c r="G23" s="257"/>
      <c r="H23" s="257"/>
      <c r="I23" s="257"/>
      <c r="J23" s="257"/>
    </row>
    <row r="24" spans="1:10">
      <c r="A24" s="88"/>
      <c r="B24" s="282"/>
      <c r="C24" s="6" t="s">
        <v>120</v>
      </c>
      <c r="D24" s="253"/>
      <c r="E24" s="253"/>
      <c r="F24" s="253"/>
      <c r="G24" s="253"/>
      <c r="H24" s="253"/>
      <c r="I24" s="253"/>
      <c r="J24" s="253"/>
    </row>
    <row r="25" spans="1:10">
      <c r="A25" s="88"/>
      <c r="B25" s="307" t="s">
        <v>118</v>
      </c>
      <c r="C25" s="6" t="s">
        <v>115</v>
      </c>
      <c r="D25" s="257"/>
      <c r="E25" s="257"/>
      <c r="F25" s="257"/>
      <c r="G25" s="257"/>
      <c r="H25" s="257"/>
      <c r="I25" s="257"/>
      <c r="J25" s="257"/>
    </row>
    <row r="26" spans="1:10">
      <c r="A26" s="88"/>
      <c r="B26" s="282"/>
      <c r="C26" s="6" t="s">
        <v>120</v>
      </c>
      <c r="D26" s="253"/>
      <c r="E26" s="253"/>
      <c r="F26" s="253"/>
      <c r="G26" s="253"/>
      <c r="H26" s="253"/>
      <c r="I26" s="253"/>
      <c r="J26" s="253"/>
    </row>
    <row r="27" spans="1:10">
      <c r="A27" s="88"/>
      <c r="B27" s="307" t="s">
        <v>119</v>
      </c>
      <c r="C27" s="6" t="s">
        <v>115</v>
      </c>
      <c r="D27" s="257"/>
      <c r="E27" s="257"/>
      <c r="F27" s="257"/>
      <c r="G27" s="257"/>
      <c r="H27" s="257"/>
      <c r="I27" s="257"/>
      <c r="J27" s="257"/>
    </row>
    <row r="28" spans="1:10">
      <c r="A28" s="88"/>
      <c r="B28" s="282"/>
      <c r="C28" s="6" t="s">
        <v>120</v>
      </c>
      <c r="D28" s="253"/>
      <c r="E28" s="253"/>
      <c r="F28" s="253"/>
      <c r="G28" s="253"/>
      <c r="H28" s="253"/>
      <c r="I28" s="253"/>
      <c r="J28" s="253"/>
    </row>
    <row r="29" spans="1:10" ht="29.1" customHeight="1">
      <c r="A29" s="89" t="s">
        <v>150</v>
      </c>
      <c r="B29" s="315" t="s">
        <v>151</v>
      </c>
      <c r="C29" s="291"/>
    </row>
    <row r="30" spans="1:10">
      <c r="A30" s="88"/>
      <c r="B30" s="307" t="s">
        <v>116</v>
      </c>
      <c r="C30" s="6" t="s">
        <v>115</v>
      </c>
      <c r="D30" s="257"/>
      <c r="E30" s="257"/>
      <c r="F30" s="257"/>
      <c r="G30" s="257"/>
      <c r="H30" s="257"/>
      <c r="I30" s="257"/>
      <c r="J30" s="257"/>
    </row>
    <row r="31" spans="1:10">
      <c r="A31" s="88"/>
      <c r="B31" s="282"/>
      <c r="C31" s="6" t="s">
        <v>120</v>
      </c>
      <c r="D31" s="253"/>
      <c r="E31" s="253"/>
      <c r="F31" s="253"/>
      <c r="G31" s="253"/>
      <c r="H31" s="253"/>
      <c r="I31" s="253"/>
      <c r="J31" s="253"/>
    </row>
    <row r="32" spans="1:10">
      <c r="A32" s="88"/>
      <c r="B32" s="307" t="s">
        <v>117</v>
      </c>
      <c r="C32" s="6" t="s">
        <v>115</v>
      </c>
      <c r="D32" s="257"/>
      <c r="E32" s="257"/>
      <c r="F32" s="257"/>
      <c r="G32" s="257"/>
      <c r="H32" s="257"/>
      <c r="I32" s="257"/>
      <c r="J32" s="257"/>
    </row>
    <row r="33" spans="1:10">
      <c r="A33" s="88"/>
      <c r="B33" s="282"/>
      <c r="C33" s="6" t="s">
        <v>120</v>
      </c>
      <c r="D33" s="253"/>
      <c r="E33" s="253"/>
      <c r="F33" s="253"/>
      <c r="G33" s="253"/>
      <c r="H33" s="253"/>
      <c r="I33" s="253"/>
      <c r="J33" s="253"/>
    </row>
    <row r="34" spans="1:10">
      <c r="A34" s="88"/>
      <c r="B34" s="307" t="s">
        <v>118</v>
      </c>
      <c r="C34" s="6" t="s">
        <v>115</v>
      </c>
      <c r="D34" s="257"/>
      <c r="E34" s="257"/>
      <c r="F34" s="257"/>
      <c r="G34" s="257"/>
      <c r="H34" s="257"/>
      <c r="I34" s="257"/>
      <c r="J34" s="257"/>
    </row>
    <row r="35" spans="1:10">
      <c r="A35" s="88"/>
      <c r="B35" s="282"/>
      <c r="C35" s="6" t="s">
        <v>120</v>
      </c>
      <c r="D35" s="253"/>
      <c r="E35" s="253"/>
      <c r="F35" s="253"/>
      <c r="G35" s="253"/>
      <c r="H35" s="253"/>
      <c r="I35" s="253"/>
      <c r="J35" s="253"/>
    </row>
    <row r="36" spans="1:10">
      <c r="A36" s="88"/>
      <c r="B36" s="307" t="s">
        <v>119</v>
      </c>
      <c r="C36" s="6" t="s">
        <v>115</v>
      </c>
      <c r="D36" s="257"/>
      <c r="E36" s="257"/>
      <c r="F36" s="257"/>
      <c r="G36" s="257"/>
      <c r="H36" s="257"/>
      <c r="I36" s="257"/>
      <c r="J36" s="257"/>
    </row>
    <row r="37" spans="1:10">
      <c r="A37" s="88"/>
      <c r="B37" s="282"/>
      <c r="C37" s="6" t="s">
        <v>120</v>
      </c>
      <c r="D37" s="253"/>
      <c r="E37" s="253"/>
      <c r="F37" s="253"/>
      <c r="G37" s="253"/>
      <c r="H37" s="253"/>
      <c r="I37" s="253"/>
      <c r="J37" s="253"/>
    </row>
    <row r="38" spans="1:10">
      <c r="A38" s="85" t="s">
        <v>152</v>
      </c>
      <c r="B38" s="86" t="s">
        <v>127</v>
      </c>
      <c r="C38" s="87"/>
    </row>
    <row r="39" spans="1:10">
      <c r="A39" s="88"/>
      <c r="B39" s="90"/>
      <c r="C39" s="6" t="s">
        <v>115</v>
      </c>
      <c r="D39" s="257"/>
      <c r="E39" s="257"/>
      <c r="F39" s="257"/>
      <c r="G39" s="257"/>
      <c r="H39" s="257"/>
      <c r="I39" s="257"/>
      <c r="J39" s="257"/>
    </row>
    <row r="40" spans="1:10">
      <c r="A40" s="88"/>
      <c r="B40" s="90"/>
      <c r="C40" s="6" t="s">
        <v>120</v>
      </c>
      <c r="D40" s="253"/>
      <c r="E40" s="253"/>
      <c r="F40" s="253"/>
      <c r="G40" s="253"/>
      <c r="H40" s="253"/>
      <c r="I40" s="253"/>
      <c r="J40" s="253"/>
    </row>
    <row r="41" spans="1:10">
      <c r="A41" s="91" t="s">
        <v>153</v>
      </c>
      <c r="B41" s="92" t="s">
        <v>154</v>
      </c>
      <c r="C41" s="87"/>
    </row>
    <row r="42" spans="1:10">
      <c r="A42" s="88"/>
      <c r="B42" s="307" t="s">
        <v>155</v>
      </c>
      <c r="C42" s="265" t="s">
        <v>368</v>
      </c>
      <c r="D42" s="46"/>
      <c r="E42" s="46"/>
      <c r="F42" s="46"/>
      <c r="G42" s="46"/>
      <c r="H42" s="46"/>
      <c r="I42" s="46"/>
      <c r="J42" s="46"/>
    </row>
    <row r="43" spans="1:10">
      <c r="A43" s="88"/>
      <c r="B43" s="281"/>
      <c r="C43" s="265" t="s">
        <v>117</v>
      </c>
      <c r="D43" s="46"/>
      <c r="E43" s="46"/>
      <c r="F43" s="46"/>
      <c r="G43" s="46"/>
      <c r="H43" s="46"/>
      <c r="I43" s="46"/>
      <c r="J43" s="46"/>
    </row>
    <row r="44" spans="1:10">
      <c r="A44" s="88"/>
      <c r="B44" s="281"/>
      <c r="C44" s="265" t="s">
        <v>118</v>
      </c>
      <c r="D44" s="46"/>
      <c r="E44" s="46"/>
      <c r="F44" s="46"/>
      <c r="G44" s="46"/>
      <c r="H44" s="46"/>
      <c r="I44" s="46"/>
      <c r="J44" s="46"/>
    </row>
    <row r="45" spans="1:10" s="264" customFormat="1">
      <c r="A45" s="88"/>
      <c r="B45" s="281"/>
      <c r="C45" s="265" t="s">
        <v>369</v>
      </c>
      <c r="D45" s="46"/>
      <c r="E45" s="46"/>
      <c r="F45" s="46"/>
      <c r="G45" s="46"/>
      <c r="H45" s="46"/>
      <c r="I45" s="46"/>
      <c r="J45" s="46"/>
    </row>
    <row r="46" spans="1:10">
      <c r="A46" s="88"/>
      <c r="B46" s="282"/>
      <c r="C46" s="265" t="s">
        <v>156</v>
      </c>
      <c r="D46" s="46"/>
      <c r="E46" s="46"/>
      <c r="F46" s="46"/>
      <c r="G46" s="46"/>
      <c r="H46" s="46"/>
      <c r="I46" s="46"/>
      <c r="J46" s="46"/>
    </row>
    <row r="47" spans="1:10">
      <c r="A47" s="88"/>
      <c r="B47" s="307" t="s">
        <v>14</v>
      </c>
      <c r="C47" s="265" t="s">
        <v>368</v>
      </c>
      <c r="D47" s="46"/>
      <c r="E47" s="46"/>
      <c r="F47" s="46"/>
      <c r="G47" s="46"/>
      <c r="H47" s="46"/>
      <c r="I47" s="46"/>
      <c r="J47" s="46"/>
    </row>
    <row r="48" spans="1:10">
      <c r="A48" s="88"/>
      <c r="B48" s="281"/>
      <c r="C48" s="265" t="s">
        <v>117</v>
      </c>
      <c r="D48" s="46"/>
      <c r="E48" s="46"/>
      <c r="F48" s="46"/>
      <c r="G48" s="46"/>
      <c r="H48" s="46"/>
      <c r="I48" s="46"/>
      <c r="J48" s="46"/>
    </row>
    <row r="49" spans="1:10">
      <c r="A49" s="88"/>
      <c r="B49" s="281"/>
      <c r="C49" s="265" t="s">
        <v>118</v>
      </c>
      <c r="D49" s="46"/>
      <c r="E49" s="46"/>
      <c r="F49" s="46"/>
      <c r="G49" s="46"/>
      <c r="H49" s="46"/>
      <c r="I49" s="46"/>
      <c r="J49" s="46"/>
    </row>
    <row r="50" spans="1:10" s="264" customFormat="1">
      <c r="A50" s="88"/>
      <c r="B50" s="281"/>
      <c r="C50" s="265" t="s">
        <v>369</v>
      </c>
      <c r="D50" s="46"/>
      <c r="E50" s="46"/>
      <c r="F50" s="46"/>
      <c r="G50" s="46"/>
      <c r="H50" s="46"/>
      <c r="I50" s="46"/>
      <c r="J50" s="46"/>
    </row>
    <row r="51" spans="1:10">
      <c r="A51" s="88"/>
      <c r="B51" s="282"/>
      <c r="C51" s="265" t="s">
        <v>156</v>
      </c>
      <c r="D51" s="46"/>
      <c r="E51" s="46"/>
      <c r="F51" s="46"/>
      <c r="G51" s="46"/>
      <c r="H51" s="46"/>
      <c r="I51" s="46"/>
      <c r="J51" s="46"/>
    </row>
    <row r="52" spans="1:10">
      <c r="A52" s="85" t="s">
        <v>157</v>
      </c>
      <c r="B52" s="94" t="s">
        <v>158</v>
      </c>
      <c r="C52" s="87"/>
    </row>
    <row r="53" spans="1:10" ht="30" customHeight="1">
      <c r="A53" s="88"/>
      <c r="B53" s="90"/>
      <c r="C53" s="95" t="s">
        <v>159</v>
      </c>
      <c r="D53" s="252"/>
      <c r="E53" s="252"/>
      <c r="F53" s="252"/>
      <c r="G53" s="252"/>
      <c r="H53" s="252"/>
      <c r="I53" s="252"/>
    </row>
    <row r="54" spans="1:10" ht="30" customHeight="1">
      <c r="A54" s="88"/>
      <c r="B54" s="90"/>
      <c r="C54" s="95" t="s">
        <v>160</v>
      </c>
      <c r="D54" s="253"/>
      <c r="E54" s="253"/>
      <c r="F54" s="253"/>
      <c r="G54" s="253"/>
      <c r="H54" s="253"/>
      <c r="I54" s="253"/>
    </row>
    <row r="55" spans="1:10">
      <c r="A55" s="89" t="s">
        <v>161</v>
      </c>
      <c r="B55" s="96" t="s">
        <v>162</v>
      </c>
      <c r="C55" s="87"/>
      <c r="I55" s="251"/>
    </row>
    <row r="56" spans="1:10">
      <c r="A56" s="97"/>
      <c r="B56" s="98"/>
      <c r="C56" s="93"/>
      <c r="D56" s="252"/>
      <c r="E56" s="252"/>
      <c r="F56" s="252"/>
      <c r="G56" s="252"/>
      <c r="H56" s="252"/>
      <c r="I56" s="252"/>
    </row>
    <row r="57" spans="1:10" ht="16.7" customHeight="1">
      <c r="A57" s="99" t="s">
        <v>163</v>
      </c>
      <c r="B57" s="309" t="s">
        <v>164</v>
      </c>
      <c r="C57" s="291"/>
    </row>
    <row r="58" spans="1:10">
      <c r="A58" s="97"/>
      <c r="B58" s="98"/>
      <c r="C58" s="93" t="s">
        <v>165</v>
      </c>
      <c r="E58" s="141"/>
      <c r="F58" s="141"/>
      <c r="G58" s="141"/>
      <c r="H58" s="141"/>
      <c r="I58" s="141"/>
    </row>
    <row r="59" spans="1:10">
      <c r="A59" s="89" t="s">
        <v>166</v>
      </c>
      <c r="B59" s="100" t="s">
        <v>167</v>
      </c>
      <c r="C59" s="87"/>
    </row>
    <row r="60" spans="1:10">
      <c r="A60" s="97"/>
      <c r="B60" s="93"/>
      <c r="C60" s="196" t="s">
        <v>168</v>
      </c>
      <c r="D60" s="141"/>
      <c r="E60" s="141"/>
      <c r="F60" s="141"/>
      <c r="G60" s="141"/>
      <c r="H60" s="141"/>
      <c r="I60" s="141"/>
      <c r="J60" s="141"/>
    </row>
    <row r="61" spans="1:10">
      <c r="A61" s="97"/>
      <c r="B61" s="197"/>
      <c r="C61" s="196" t="s">
        <v>169</v>
      </c>
      <c r="D61" s="141"/>
      <c r="E61" s="141"/>
      <c r="F61" s="141"/>
      <c r="G61" s="141"/>
      <c r="H61" s="141"/>
      <c r="I61" s="141"/>
      <c r="J61" s="141"/>
    </row>
    <row r="62" spans="1:10">
      <c r="A62" s="97"/>
      <c r="B62" s="197"/>
      <c r="C62" s="196" t="s">
        <v>170</v>
      </c>
      <c r="D62" s="141"/>
      <c r="E62" s="141"/>
      <c r="F62" s="141"/>
      <c r="G62" s="141"/>
      <c r="H62" s="141"/>
      <c r="I62" s="141"/>
      <c r="J62" s="141"/>
    </row>
    <row r="63" spans="1:10">
      <c r="A63" s="236" t="s">
        <v>171</v>
      </c>
      <c r="B63" s="237" t="s">
        <v>172</v>
      </c>
      <c r="C63" s="239"/>
    </row>
    <row r="64" spans="1:10" ht="15" customHeight="1">
      <c r="A64" s="307"/>
      <c r="B64" s="308" t="s">
        <v>173</v>
      </c>
      <c r="C64" s="240" t="s">
        <v>168</v>
      </c>
      <c r="D64" s="257"/>
      <c r="E64" s="257"/>
      <c r="F64" s="257"/>
      <c r="G64" s="257"/>
      <c r="H64" s="257"/>
      <c r="I64" s="257"/>
      <c r="J64" s="254"/>
    </row>
    <row r="65" spans="1:10">
      <c r="A65" s="281"/>
      <c r="B65" s="282"/>
      <c r="C65" s="240" t="s">
        <v>169</v>
      </c>
      <c r="D65" s="257"/>
      <c r="E65" s="257"/>
      <c r="F65" s="257"/>
      <c r="G65" s="257"/>
      <c r="H65" s="257"/>
      <c r="I65" s="257"/>
      <c r="J65" s="254"/>
    </row>
    <row r="66" spans="1:10" ht="15" customHeight="1">
      <c r="A66" s="281"/>
      <c r="B66" s="308" t="s">
        <v>174</v>
      </c>
      <c r="C66" s="240" t="s">
        <v>168</v>
      </c>
      <c r="D66" s="257"/>
      <c r="E66" s="257"/>
      <c r="F66" s="257"/>
      <c r="G66" s="257"/>
      <c r="H66" s="257"/>
      <c r="I66" s="257"/>
      <c r="J66" s="254"/>
    </row>
    <row r="67" spans="1:10">
      <c r="A67" s="281"/>
      <c r="B67" s="282"/>
      <c r="C67" s="240" t="s">
        <v>169</v>
      </c>
      <c r="D67" s="257"/>
      <c r="E67" s="257"/>
      <c r="F67" s="257"/>
      <c r="G67" s="257"/>
      <c r="H67" s="257"/>
      <c r="I67" s="257"/>
      <c r="J67" s="254"/>
    </row>
    <row r="68" spans="1:10" ht="15" customHeight="1">
      <c r="A68" s="281"/>
      <c r="B68" s="308" t="s">
        <v>175</v>
      </c>
      <c r="C68" s="240" t="s">
        <v>168</v>
      </c>
      <c r="D68" s="257"/>
      <c r="E68" s="257"/>
      <c r="F68" s="257"/>
      <c r="G68" s="257"/>
      <c r="H68" s="257"/>
      <c r="I68" s="257"/>
      <c r="J68" s="254"/>
    </row>
    <row r="69" spans="1:10">
      <c r="A69" s="281"/>
      <c r="B69" s="282"/>
      <c r="C69" s="240" t="s">
        <v>169</v>
      </c>
      <c r="D69" s="257"/>
      <c r="E69" s="257"/>
      <c r="F69" s="257"/>
      <c r="G69" s="257"/>
      <c r="H69" s="257"/>
      <c r="I69" s="257"/>
      <c r="J69" s="254"/>
    </row>
    <row r="70" spans="1:10" ht="15" customHeight="1">
      <c r="A70" s="281"/>
      <c r="B70" s="308" t="s">
        <v>176</v>
      </c>
      <c r="C70" s="240" t="s">
        <v>168</v>
      </c>
      <c r="D70" s="257"/>
      <c r="E70" s="257"/>
      <c r="F70" s="257"/>
      <c r="G70" s="257"/>
      <c r="H70" s="257"/>
      <c r="I70" s="257"/>
      <c r="J70" s="254"/>
    </row>
    <row r="71" spans="1:10">
      <c r="A71" s="281"/>
      <c r="B71" s="282"/>
      <c r="C71" s="240" t="s">
        <v>169</v>
      </c>
      <c r="D71" s="257"/>
      <c r="E71" s="257"/>
      <c r="F71" s="257"/>
      <c r="G71" s="257"/>
      <c r="H71" s="257"/>
      <c r="I71" s="257"/>
      <c r="J71" s="254"/>
    </row>
    <row r="72" spans="1:10" ht="15" customHeight="1">
      <c r="A72" s="281"/>
      <c r="B72" s="308" t="s">
        <v>177</v>
      </c>
      <c r="C72" s="240" t="s">
        <v>168</v>
      </c>
      <c r="D72" s="257"/>
      <c r="E72" s="257"/>
      <c r="F72" s="257"/>
      <c r="G72" s="257"/>
      <c r="H72" s="257"/>
      <c r="I72" s="257"/>
      <c r="J72" s="254"/>
    </row>
    <row r="73" spans="1:10">
      <c r="A73" s="281"/>
      <c r="B73" s="282"/>
      <c r="C73" s="240" t="s">
        <v>169</v>
      </c>
      <c r="D73" s="257"/>
      <c r="E73" s="257"/>
      <c r="F73" s="257"/>
      <c r="G73" s="257"/>
      <c r="H73" s="257"/>
      <c r="I73" s="257"/>
      <c r="J73" s="254"/>
    </row>
    <row r="74" spans="1:10" ht="15" customHeight="1">
      <c r="A74" s="281"/>
      <c r="B74" s="308" t="s">
        <v>178</v>
      </c>
      <c r="C74" s="240" t="s">
        <v>168</v>
      </c>
      <c r="D74" s="257"/>
      <c r="E74" s="257"/>
      <c r="F74" s="257"/>
      <c r="G74" s="257"/>
      <c r="H74" s="257"/>
      <c r="I74" s="257"/>
      <c r="J74" s="254"/>
    </row>
    <row r="75" spans="1:10">
      <c r="A75" s="282"/>
      <c r="B75" s="282"/>
      <c r="C75" s="240" t="s">
        <v>169</v>
      </c>
      <c r="D75" s="257"/>
      <c r="E75" s="257"/>
      <c r="F75" s="257"/>
      <c r="G75" s="257"/>
      <c r="H75" s="257"/>
      <c r="I75" s="257"/>
      <c r="J75" s="254"/>
    </row>
    <row r="76" spans="1:10" ht="15" customHeight="1">
      <c r="A76" s="307"/>
      <c r="B76" s="308" t="s">
        <v>179</v>
      </c>
      <c r="C76" s="240" t="s">
        <v>168</v>
      </c>
      <c r="D76" s="257"/>
      <c r="E76" s="257"/>
      <c r="F76" s="257"/>
      <c r="G76" s="257"/>
      <c r="H76" s="257"/>
      <c r="I76" s="257"/>
      <c r="J76" s="254"/>
    </row>
    <row r="77" spans="1:10">
      <c r="A77" s="281"/>
      <c r="B77" s="282"/>
      <c r="C77" s="240" t="s">
        <v>169</v>
      </c>
      <c r="D77" s="257"/>
      <c r="E77" s="257"/>
      <c r="F77" s="257"/>
      <c r="G77" s="257"/>
      <c r="H77" s="257"/>
      <c r="I77" s="257"/>
      <c r="J77" s="254"/>
    </row>
    <row r="78" spans="1:10" ht="30" customHeight="1">
      <c r="A78" s="281"/>
      <c r="B78" s="249" t="s">
        <v>180</v>
      </c>
      <c r="C78" s="240" t="s">
        <v>168</v>
      </c>
      <c r="D78" s="257"/>
      <c r="E78" s="257"/>
      <c r="F78" s="257"/>
      <c r="G78" s="257"/>
      <c r="H78" s="257"/>
      <c r="I78" s="257"/>
      <c r="J78" s="254"/>
    </row>
    <row r="79" spans="1:10">
      <c r="A79" s="282"/>
      <c r="B79" s="250" t="s">
        <v>181</v>
      </c>
      <c r="C79" s="240" t="s">
        <v>169</v>
      </c>
      <c r="D79" s="257"/>
      <c r="E79" s="257"/>
      <c r="F79" s="257"/>
      <c r="G79" s="257"/>
      <c r="H79" s="257"/>
      <c r="I79" s="257"/>
      <c r="J79" s="254"/>
    </row>
    <row r="80" spans="1:10">
      <c r="A80" s="241" t="s">
        <v>182</v>
      </c>
      <c r="B80" s="242" t="s">
        <v>183</v>
      </c>
      <c r="C80" s="243"/>
      <c r="I80" s="251"/>
    </row>
    <row r="81" spans="1:9">
      <c r="A81" s="244"/>
      <c r="B81" s="101"/>
      <c r="C81" s="245" t="s">
        <v>136</v>
      </c>
      <c r="D81" s="253"/>
      <c r="E81" s="253"/>
      <c r="F81" s="253"/>
      <c r="G81" s="253"/>
      <c r="H81" s="253"/>
      <c r="I81" s="253"/>
    </row>
    <row r="82" spans="1:9" ht="30" customHeight="1">
      <c r="A82" s="97"/>
      <c r="B82" s="101"/>
      <c r="C82" s="246" t="s">
        <v>137</v>
      </c>
    </row>
    <row r="83" spans="1:9">
      <c r="A83" s="247" t="s">
        <v>46</v>
      </c>
      <c r="B83" s="238"/>
      <c r="C83" s="238"/>
    </row>
    <row r="84" spans="1:9">
      <c r="A84" s="248" t="s">
        <v>47</v>
      </c>
      <c r="B84" s="238"/>
      <c r="C84" s="238"/>
    </row>
    <row r="85" spans="1:9">
      <c r="A85" s="238"/>
      <c r="B85" s="238"/>
      <c r="C85" s="238"/>
    </row>
    <row r="86" spans="1:9" s="10" customFormat="1" ht="15.75" customHeight="1">
      <c r="A86" s="194" t="s">
        <v>184</v>
      </c>
      <c r="B86" s="238"/>
      <c r="C86" s="238"/>
    </row>
    <row r="87" spans="1:9">
      <c r="A87" s="238"/>
      <c r="B87" s="238"/>
      <c r="C87" s="193" t="s">
        <v>185</v>
      </c>
    </row>
  </sheetData>
  <mergeCells count="29">
    <mergeCell ref="B66:B67"/>
    <mergeCell ref="B68:B69"/>
    <mergeCell ref="B70:B71"/>
    <mergeCell ref="B72:B73"/>
    <mergeCell ref="E1:G1"/>
    <mergeCell ref="H1:J1"/>
    <mergeCell ref="B5:B9"/>
    <mergeCell ref="B10:B14"/>
    <mergeCell ref="B34:B35"/>
    <mergeCell ref="A1:C2"/>
    <mergeCell ref="D1:D2"/>
    <mergeCell ref="B20:C20"/>
    <mergeCell ref="B29:C29"/>
    <mergeCell ref="A64:A75"/>
    <mergeCell ref="A76:A79"/>
    <mergeCell ref="B76:B77"/>
    <mergeCell ref="B57:C57"/>
    <mergeCell ref="B15:B19"/>
    <mergeCell ref="B21:B22"/>
    <mergeCell ref="B23:B24"/>
    <mergeCell ref="B25:B26"/>
    <mergeCell ref="B30:B31"/>
    <mergeCell ref="B32:B33"/>
    <mergeCell ref="B27:B28"/>
    <mergeCell ref="B36:B37"/>
    <mergeCell ref="B42:B46"/>
    <mergeCell ref="B47:B51"/>
    <mergeCell ref="B74:B75"/>
    <mergeCell ref="B64:B65"/>
  </mergeCells>
  <pageMargins left="0.25" right="0.25" top="0.75" bottom="0.75" header="0.3" footer="0.3"/>
  <pageSetup paperSize="5" orientation="landscape" horizontalDpi="300" verticalDpi="300" r:id="rId1"/>
  <headerFooter>
    <oddHeader>&amp;LDRAFT - FOR INTERNAL USE ONLY</oddHeader>
    <oddFooter>&amp;L&amp;11 &amp;Z&amp;F&amp;R&amp;D</oddFooter>
  </headerFooter>
  <rowBreaks count="1" manualBreakCount="1">
    <brk id="40"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79998168889431442"/>
  </sheetPr>
  <dimension ref="A1:I36"/>
  <sheetViews>
    <sheetView zoomScaleNormal="100" workbookViewId="0">
      <pane xSplit="2" ySplit="6" topLeftCell="C7" activePane="bottomRight" state="frozen"/>
      <selection pane="topRight" activeCell="C3" sqref="C3"/>
      <selection pane="bottomLeft" activeCell="A6" sqref="A6"/>
      <selection pane="bottomRight" activeCell="F14" sqref="F14"/>
    </sheetView>
  </sheetViews>
  <sheetFormatPr defaultColWidth="9.140625" defaultRowHeight="15"/>
  <cols>
    <col min="1" max="1" width="7.85546875" style="109" customWidth="1"/>
    <col min="2" max="2" width="42.85546875" style="109" customWidth="1"/>
    <col min="3" max="3" width="14.7109375" style="109" customWidth="1"/>
    <col min="4" max="4" width="16.5703125" style="109" customWidth="1"/>
    <col min="5" max="5" width="15" style="109" customWidth="1"/>
    <col min="6" max="6" width="13.42578125" style="109" customWidth="1"/>
    <col min="7" max="8" width="14.7109375" style="109" customWidth="1"/>
  </cols>
  <sheetData>
    <row r="1" spans="1:9">
      <c r="C1" t="s">
        <v>186</v>
      </c>
      <c r="D1" s="12">
        <v>26</v>
      </c>
      <c r="E1" s="13"/>
      <c r="F1" s="13"/>
      <c r="G1" t="s">
        <v>187</v>
      </c>
      <c r="H1" s="14">
        <v>2000</v>
      </c>
    </row>
    <row r="2" spans="1:9">
      <c r="G2" t="s">
        <v>188</v>
      </c>
      <c r="H2" s="15">
        <v>2204.6226219999999</v>
      </c>
    </row>
    <row r="3" spans="1:9">
      <c r="C3" s="16" t="s">
        <v>189</v>
      </c>
      <c r="D3" s="17" t="s">
        <v>190</v>
      </c>
      <c r="E3" s="18" t="s">
        <v>191</v>
      </c>
      <c r="F3" s="19"/>
      <c r="G3" s="19"/>
      <c r="H3" s="20"/>
      <c r="I3" s="20"/>
    </row>
    <row r="4" spans="1:9">
      <c r="B4" s="21" t="s">
        <v>192</v>
      </c>
      <c r="C4" s="22">
        <v>0.26700000000000002</v>
      </c>
      <c r="D4" s="23">
        <v>0.185</v>
      </c>
      <c r="E4" s="24">
        <v>0.17399999999999999</v>
      </c>
      <c r="F4" s="24">
        <v>0.193</v>
      </c>
      <c r="G4" s="24">
        <v>0.17399999999999999</v>
      </c>
    </row>
    <row r="5" spans="1:9">
      <c r="B5" s="112" t="s">
        <v>193</v>
      </c>
      <c r="C5" s="25" t="s">
        <v>194</v>
      </c>
      <c r="D5" s="26" t="s">
        <v>195</v>
      </c>
      <c r="E5" s="27">
        <v>2035</v>
      </c>
      <c r="F5" s="28">
        <v>2020</v>
      </c>
      <c r="G5" s="28">
        <v>2050</v>
      </c>
    </row>
    <row r="6" spans="1:9">
      <c r="B6" s="21" t="s">
        <v>196</v>
      </c>
      <c r="C6" s="29">
        <v>240</v>
      </c>
      <c r="D6" s="29">
        <v>401</v>
      </c>
      <c r="E6" s="30">
        <v>6</v>
      </c>
      <c r="F6" s="30">
        <v>1</v>
      </c>
      <c r="G6" s="30">
        <v>11</v>
      </c>
    </row>
    <row r="7" spans="1:9">
      <c r="A7" s="233">
        <v>1</v>
      </c>
      <c r="B7" s="31" t="s">
        <v>197</v>
      </c>
      <c r="C7" s="32">
        <v>3853698</v>
      </c>
      <c r="D7" s="32">
        <v>3753635</v>
      </c>
      <c r="E7" s="33"/>
      <c r="F7" s="33"/>
      <c r="G7" s="33"/>
    </row>
    <row r="8" spans="1:9">
      <c r="A8" s="233">
        <f t="shared" ref="A8:A14" si="0">A7+1</f>
        <v>2</v>
      </c>
      <c r="B8" s="34" t="s">
        <v>198</v>
      </c>
      <c r="C8" s="40">
        <v>84337982.793364972</v>
      </c>
      <c r="D8" s="40">
        <v>87570727</v>
      </c>
      <c r="E8" s="40"/>
      <c r="F8" s="35"/>
      <c r="G8" s="35"/>
      <c r="H8" s="36"/>
    </row>
    <row r="9" spans="1:9">
      <c r="A9" s="233">
        <f t="shared" si="0"/>
        <v>3</v>
      </c>
      <c r="B9" s="34" t="s">
        <v>199</v>
      </c>
      <c r="C9" s="37">
        <f>C8/C7</f>
        <v>21.884948637221953</v>
      </c>
      <c r="D9" s="37">
        <f>D8/D7</f>
        <v>23.329579727384257</v>
      </c>
      <c r="E9" s="37" t="e">
        <f>E8/E7</f>
        <v>#DIV/0!</v>
      </c>
      <c r="F9" s="37" t="e">
        <f>F8/F7</f>
        <v>#DIV/0!</v>
      </c>
      <c r="G9" s="37" t="e">
        <f>G8/G7</f>
        <v>#DIV/0!</v>
      </c>
      <c r="H9" s="38"/>
    </row>
    <row r="10" spans="1:9">
      <c r="A10" s="233">
        <f t="shared" si="0"/>
        <v>4</v>
      </c>
      <c r="B10" s="34" t="s">
        <v>200</v>
      </c>
      <c r="C10" s="39"/>
      <c r="D10" s="39">
        <v>985391.34441717295</v>
      </c>
      <c r="E10" s="40"/>
      <c r="F10" s="40"/>
      <c r="G10" s="41"/>
      <c r="H10" s="42"/>
    </row>
    <row r="11" spans="1:9">
      <c r="A11" s="233">
        <f t="shared" si="0"/>
        <v>5</v>
      </c>
      <c r="B11" s="34" t="s">
        <v>201</v>
      </c>
      <c r="C11" s="43"/>
      <c r="D11" s="43">
        <f>D10/D8</f>
        <v>1.1252519856517498E-2</v>
      </c>
      <c r="E11" s="43" t="e">
        <f>E10/E8</f>
        <v>#DIV/0!</v>
      </c>
      <c r="F11" s="43" t="e">
        <f>F10/F8</f>
        <v>#DIV/0!</v>
      </c>
      <c r="G11" s="43" t="e">
        <f>G10/G8</f>
        <v>#DIV/0!</v>
      </c>
    </row>
    <row r="12" spans="1:9">
      <c r="A12" s="233">
        <f t="shared" si="0"/>
        <v>6</v>
      </c>
      <c r="B12" s="44" t="s">
        <v>202</v>
      </c>
      <c r="C12" s="45">
        <v>39672.139981694483</v>
      </c>
      <c r="D12" s="46">
        <v>42024.4</v>
      </c>
      <c r="E12" s="47"/>
      <c r="F12" s="35"/>
      <c r="G12" s="35"/>
    </row>
    <row r="13" spans="1:9">
      <c r="A13" s="233">
        <f t="shared" si="0"/>
        <v>7</v>
      </c>
      <c r="B13" s="44" t="s">
        <v>203</v>
      </c>
      <c r="C13" s="48">
        <f>(1-C11)*(C12*ton_conversion)/C7</f>
        <v>20.589127628420538</v>
      </c>
      <c r="D13" s="48">
        <f>(1-D11)*(D12*ton_conversion)/D7</f>
        <v>22.139350045777899</v>
      </c>
      <c r="E13" s="49" t="e">
        <f>(1-E11)*(E12*ton_conversion)/E7</f>
        <v>#DIV/0!</v>
      </c>
      <c r="F13" s="49" t="e">
        <f>(1-F11)*(F12*ton_conversion)/F7</f>
        <v>#DIV/0!</v>
      </c>
      <c r="G13" s="49" t="e">
        <f>(1-G11)*(G12*ton_conversion)/G7</f>
        <v>#DIV/0!</v>
      </c>
    </row>
    <row r="14" spans="1:9" ht="15.75" customHeight="1" thickBot="1">
      <c r="A14" s="50">
        <f t="shared" si="0"/>
        <v>8</v>
      </c>
      <c r="B14" s="51" t="s">
        <v>204</v>
      </c>
      <c r="C14" s="52">
        <f>C13/baseline-1</f>
        <v>-0.20811047582997932</v>
      </c>
      <c r="D14" s="52">
        <f>D13/baseline-1</f>
        <v>-0.14848653670084999</v>
      </c>
      <c r="E14" s="52" t="e">
        <f>E13/baseline-1</f>
        <v>#DIV/0!</v>
      </c>
      <c r="F14" s="52" t="e">
        <f>F13/baseline-1</f>
        <v>#DIV/0!</v>
      </c>
      <c r="G14" s="52" t="e">
        <f>G13/baseline-1</f>
        <v>#DIV/0!</v>
      </c>
    </row>
    <row r="15" spans="1:9" ht="5.25" customHeight="1"/>
    <row r="16" spans="1:9">
      <c r="B16" s="112" t="s">
        <v>205</v>
      </c>
      <c r="E16" s="46"/>
      <c r="F16" s="46"/>
    </row>
    <row r="17" spans="1:7">
      <c r="A17" s="233">
        <f>A14+1</f>
        <v>9</v>
      </c>
      <c r="B17" t="s">
        <v>206</v>
      </c>
      <c r="D17" s="46"/>
      <c r="E17" s="46"/>
      <c r="F17" s="46"/>
    </row>
    <row r="18" spans="1:7">
      <c r="A18" s="233">
        <f>1+A17</f>
        <v>10</v>
      </c>
      <c r="B18" t="s">
        <v>207</v>
      </c>
      <c r="D18" s="39"/>
      <c r="E18" s="46"/>
      <c r="F18" s="46"/>
    </row>
    <row r="19" spans="1:7">
      <c r="A19" s="233">
        <f>1+A18</f>
        <v>11</v>
      </c>
      <c r="B19" t="s">
        <v>208</v>
      </c>
      <c r="E19" s="46"/>
      <c r="F19" s="46"/>
    </row>
    <row r="20" spans="1:7">
      <c r="A20" s="233">
        <f>1+A19</f>
        <v>12</v>
      </c>
      <c r="B20" t="s">
        <v>209</v>
      </c>
      <c r="E20" s="46"/>
      <c r="F20" s="46"/>
    </row>
    <row r="21" spans="1:7">
      <c r="A21" s="233">
        <f>1+A20</f>
        <v>13</v>
      </c>
      <c r="B21" s="112" t="s">
        <v>210</v>
      </c>
      <c r="D21" s="53">
        <f>-1*SUM(D17:D19)</f>
        <v>0</v>
      </c>
      <c r="E21" s="53"/>
      <c r="F21" s="53"/>
    </row>
    <row r="22" spans="1:7" ht="15.75" customHeight="1" thickBot="1">
      <c r="A22" s="233">
        <f>1+A21</f>
        <v>14</v>
      </c>
      <c r="B22" s="54" t="s">
        <v>211</v>
      </c>
      <c r="C22" s="55"/>
      <c r="D22" s="56">
        <f>D21/D7</f>
        <v>0</v>
      </c>
      <c r="E22" s="56"/>
      <c r="F22" s="57"/>
    </row>
    <row r="23" spans="1:7" ht="5.25" customHeight="1"/>
    <row r="24" spans="1:7" ht="15.75" customHeight="1" thickBot="1">
      <c r="B24" s="58" t="s">
        <v>212</v>
      </c>
      <c r="C24" s="58"/>
      <c r="D24" s="59"/>
      <c r="E24" s="59"/>
      <c r="F24" s="58"/>
    </row>
    <row r="25" spans="1:7">
      <c r="A25" s="233">
        <f>A22+1</f>
        <v>15</v>
      </c>
      <c r="B25" s="60" t="s">
        <v>206</v>
      </c>
      <c r="C25" s="60"/>
      <c r="D25" s="111"/>
      <c r="E25" s="111"/>
      <c r="F25" s="111"/>
    </row>
    <row r="26" spans="1:7">
      <c r="A26" s="233">
        <f t="shared" ref="A26:A34" si="1">A25+1</f>
        <v>16</v>
      </c>
      <c r="B26" t="s">
        <v>207</v>
      </c>
      <c r="D26" s="111"/>
      <c r="E26" s="111"/>
      <c r="F26" s="111"/>
    </row>
    <row r="27" spans="1:7">
      <c r="A27" s="233">
        <f t="shared" si="1"/>
        <v>17</v>
      </c>
      <c r="B27" t="s">
        <v>208</v>
      </c>
      <c r="D27" s="111"/>
      <c r="E27" s="111"/>
      <c r="F27" s="111"/>
    </row>
    <row r="28" spans="1:7">
      <c r="A28" s="233">
        <f t="shared" si="1"/>
        <v>18</v>
      </c>
      <c r="B28" t="s">
        <v>209</v>
      </c>
      <c r="D28" s="111"/>
      <c r="E28" s="111"/>
      <c r="F28" s="111"/>
    </row>
    <row r="29" spans="1:7" ht="15.75" customHeight="1" thickBot="1">
      <c r="A29" s="233">
        <f t="shared" si="1"/>
        <v>19</v>
      </c>
      <c r="B29" s="61" t="s">
        <v>213</v>
      </c>
      <c r="C29" s="61"/>
      <c r="D29" s="62"/>
      <c r="E29" s="62"/>
      <c r="F29" s="111"/>
    </row>
    <row r="30" spans="1:7">
      <c r="A30" s="233">
        <f t="shared" si="1"/>
        <v>20</v>
      </c>
      <c r="B30" s="63" t="s">
        <v>214</v>
      </c>
      <c r="C30">
        <v>-1152.140916591067</v>
      </c>
      <c r="D30" s="111">
        <v>0</v>
      </c>
      <c r="E30" s="111">
        <v>0</v>
      </c>
      <c r="F30" s="111"/>
    </row>
    <row r="31" spans="1:7">
      <c r="A31" s="233">
        <f t="shared" si="1"/>
        <v>21</v>
      </c>
      <c r="B31" s="64" t="s">
        <v>215</v>
      </c>
      <c r="C31" s="42">
        <f>(C30*ton_conversion)/C7</f>
        <v>-0.59794042843578665</v>
      </c>
      <c r="D31" s="42">
        <f>(D30*ton_conversion)/D7</f>
        <v>0</v>
      </c>
      <c r="E31" s="42" t="e">
        <f>(E30*ton_conversion)/E7</f>
        <v>#DIV/0!</v>
      </c>
      <c r="F31" s="42"/>
    </row>
    <row r="32" spans="1:7">
      <c r="A32" s="233">
        <f t="shared" si="1"/>
        <v>22</v>
      </c>
      <c r="B32" s="65" t="s">
        <v>216</v>
      </c>
      <c r="C32" s="66">
        <f>(C13+C31)/baseline-1</f>
        <v>-0.23110818461597116</v>
      </c>
      <c r="D32" s="66">
        <f>(D13+D31)/baseline-1</f>
        <v>-0.14848653670084999</v>
      </c>
      <c r="E32" s="66" t="e">
        <f>(E13+E31)/baseline-1</f>
        <v>#DIV/0!</v>
      </c>
      <c r="F32" s="66" t="e">
        <f>(F13+F31)/baseline-1</f>
        <v>#DIV/0!</v>
      </c>
      <c r="G32" s="66" t="e">
        <f>(G13+G31)/baseline-1</f>
        <v>#DIV/0!</v>
      </c>
    </row>
    <row r="33" spans="1:7">
      <c r="A33" s="233">
        <f t="shared" si="1"/>
        <v>23</v>
      </c>
      <c r="B33" s="67" t="s">
        <v>217</v>
      </c>
      <c r="C33" s="68">
        <v>0.02</v>
      </c>
      <c r="D33" s="68">
        <v>1.7000000000000001E-2</v>
      </c>
      <c r="E33" s="68">
        <v>1.7000000000000001E-2</v>
      </c>
      <c r="F33" s="68">
        <v>1.7000000000000001E-2</v>
      </c>
      <c r="G33" s="68">
        <v>1.7000000000000001E-2</v>
      </c>
    </row>
    <row r="34" spans="1:7" ht="15.75" customHeight="1" thickBot="1">
      <c r="A34" s="50">
        <f t="shared" si="1"/>
        <v>24</v>
      </c>
      <c r="B34" s="69" t="s">
        <v>218</v>
      </c>
      <c r="C34" s="70">
        <f>C32+C33</f>
        <v>-0.21110818461597117</v>
      </c>
      <c r="D34" s="70">
        <f>D32+D33</f>
        <v>-0.13148653670084998</v>
      </c>
      <c r="E34" s="70" t="e">
        <f>E32+E33</f>
        <v>#DIV/0!</v>
      </c>
      <c r="F34" s="70" t="e">
        <f>F32+F33</f>
        <v>#DIV/0!</v>
      </c>
      <c r="G34" s="70" t="e">
        <f>G32+G33</f>
        <v>#DIV/0!</v>
      </c>
    </row>
    <row r="35" spans="1:7">
      <c r="A35" s="71"/>
      <c r="C35" s="72">
        <f>ROUND(C34,2)</f>
        <v>-0.21</v>
      </c>
      <c r="D35" s="72">
        <f>ROUND(D34,2)</f>
        <v>-0.13</v>
      </c>
      <c r="E35" s="72" t="e">
        <f>ROUND(E34,2)</f>
        <v>#DIV/0!</v>
      </c>
      <c r="F35" s="72"/>
    </row>
    <row r="36" spans="1:7">
      <c r="B36" s="73" t="s">
        <v>219</v>
      </c>
      <c r="C36" s="73"/>
      <c r="D36" s="72">
        <v>-0.19</v>
      </c>
      <c r="E36" s="72">
        <v>-0.19</v>
      </c>
      <c r="F36" s="72">
        <v>-0.15</v>
      </c>
    </row>
  </sheetData>
  <conditionalFormatting sqref="C35:F35">
    <cfRule type="cellIs" dxfId="0" priority="1" operator="lessThan">
      <formula>-0.19</formula>
    </cfRule>
  </conditionalFormatting>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tint="0.79998168889431442"/>
  </sheetPr>
  <dimension ref="A1:J102"/>
  <sheetViews>
    <sheetView tabSelected="1" view="pageBreakPreview" zoomScale="70" zoomScaleNormal="100" zoomScaleSheetLayoutView="70" workbookViewId="0">
      <selection activeCell="F6" sqref="F6"/>
    </sheetView>
  </sheetViews>
  <sheetFormatPr defaultColWidth="8.7109375" defaultRowHeight="15"/>
  <cols>
    <col min="1" max="1" width="36.5703125" style="159" customWidth="1"/>
    <col min="2" max="2" width="12.7109375" style="159" customWidth="1"/>
    <col min="3" max="3" width="11.5703125" style="159" customWidth="1"/>
    <col min="4" max="5" width="12.7109375" style="159" customWidth="1"/>
    <col min="6" max="6" width="14.85546875" style="159" customWidth="1"/>
    <col min="7" max="8" width="12.7109375" style="159" customWidth="1"/>
    <col min="9" max="9" width="48.7109375" style="159" customWidth="1"/>
    <col min="10" max="10" width="30.85546875" style="159" customWidth="1"/>
    <col min="11" max="11" width="8.7109375" style="159" customWidth="1"/>
    <col min="12" max="16384" width="8.7109375" style="159"/>
  </cols>
  <sheetData>
    <row r="1" spans="1:10" ht="27.6" customHeight="1">
      <c r="A1" s="319" t="s">
        <v>220</v>
      </c>
      <c r="B1" s="317"/>
      <c r="C1" s="317"/>
      <c r="D1" s="317"/>
      <c r="E1" s="317"/>
      <c r="F1" s="317"/>
      <c r="G1" s="317"/>
      <c r="H1" s="317"/>
      <c r="I1" s="318"/>
    </row>
    <row r="2" spans="1:10" ht="27" customHeight="1">
      <c r="A2" s="160" t="s">
        <v>221</v>
      </c>
      <c r="B2" s="338">
        <v>2005</v>
      </c>
      <c r="C2" s="161">
        <v>2016</v>
      </c>
      <c r="D2" s="338">
        <v>2020</v>
      </c>
      <c r="E2" s="338" t="s">
        <v>222</v>
      </c>
      <c r="F2" s="338">
        <v>2035</v>
      </c>
      <c r="G2" s="338" t="s">
        <v>223</v>
      </c>
      <c r="H2" s="161">
        <v>2050</v>
      </c>
      <c r="I2" s="161" t="s">
        <v>224</v>
      </c>
    </row>
    <row r="3" spans="1:10" ht="27" customHeight="1">
      <c r="A3" s="160" t="s">
        <v>3</v>
      </c>
      <c r="B3" s="268"/>
      <c r="C3" s="266"/>
      <c r="D3" s="268"/>
      <c r="E3" s="268"/>
      <c r="F3" s="268"/>
      <c r="G3" s="268"/>
      <c r="H3" s="266"/>
      <c r="I3" s="267"/>
    </row>
    <row r="4" spans="1:10" ht="16.5" customHeight="1">
      <c r="A4" s="316" t="s">
        <v>225</v>
      </c>
      <c r="B4" s="317"/>
      <c r="C4" s="317"/>
      <c r="D4" s="317"/>
      <c r="E4" s="317"/>
      <c r="F4" s="317"/>
      <c r="G4" s="317"/>
      <c r="H4" s="317"/>
      <c r="I4" s="318"/>
    </row>
    <row r="5" spans="1:10" ht="16.5" customHeight="1">
      <c r="A5" s="162" t="s">
        <v>226</v>
      </c>
      <c r="B5" s="257"/>
      <c r="C5" s="257"/>
      <c r="D5" s="257"/>
      <c r="E5" s="257"/>
      <c r="F5" s="257"/>
      <c r="G5" s="257"/>
      <c r="H5" s="257"/>
      <c r="I5" s="164" t="s">
        <v>227</v>
      </c>
      <c r="J5" s="159" t="s">
        <v>228</v>
      </c>
    </row>
    <row r="6" spans="1:10" ht="15.75" customHeight="1">
      <c r="A6" s="162" t="s">
        <v>229</v>
      </c>
      <c r="B6" s="257"/>
      <c r="C6" s="257"/>
      <c r="D6" s="257"/>
      <c r="E6" s="257"/>
      <c r="F6" s="257"/>
      <c r="G6" s="257"/>
      <c r="H6" s="257"/>
      <c r="I6" s="164" t="s">
        <v>227</v>
      </c>
      <c r="J6" s="159" t="s">
        <v>230</v>
      </c>
    </row>
    <row r="7" spans="1:10" ht="15.75" customHeight="1">
      <c r="A7" s="165" t="s">
        <v>231</v>
      </c>
      <c r="B7" s="256"/>
      <c r="C7" s="256"/>
      <c r="D7" s="256"/>
      <c r="E7" s="256"/>
      <c r="F7" s="256"/>
      <c r="G7" s="256"/>
      <c r="H7" s="256"/>
      <c r="I7" s="164" t="s">
        <v>227</v>
      </c>
    </row>
    <row r="8" spans="1:10" ht="15.75" customHeight="1">
      <c r="A8" s="165" t="s">
        <v>232</v>
      </c>
      <c r="B8" s="255"/>
      <c r="C8" s="255"/>
      <c r="D8" s="255"/>
      <c r="E8" s="255"/>
      <c r="F8" s="255"/>
      <c r="G8" s="255"/>
      <c r="H8" s="255"/>
      <c r="I8" s="164" t="s">
        <v>227</v>
      </c>
    </row>
    <row r="9" spans="1:10" ht="15.75" customHeight="1">
      <c r="A9" s="165" t="s">
        <v>233</v>
      </c>
      <c r="B9" s="257"/>
      <c r="C9" s="257"/>
      <c r="D9" s="257"/>
      <c r="E9" s="257"/>
      <c r="F9" s="257"/>
      <c r="G9" s="257"/>
      <c r="H9" s="257"/>
      <c r="I9" s="164" t="s">
        <v>227</v>
      </c>
    </row>
    <row r="10" spans="1:10" ht="15.75" customHeight="1">
      <c r="A10" s="165" t="s">
        <v>234</v>
      </c>
      <c r="B10" s="257"/>
      <c r="C10" s="257"/>
      <c r="D10" s="257"/>
      <c r="E10" s="257"/>
      <c r="F10" s="257"/>
      <c r="G10" s="257"/>
      <c r="H10" s="257"/>
      <c r="I10" s="164" t="s">
        <v>227</v>
      </c>
      <c r="J10" s="159" t="s">
        <v>228</v>
      </c>
    </row>
    <row r="11" spans="1:10" ht="15.75" customHeight="1">
      <c r="A11" s="165" t="s">
        <v>235</v>
      </c>
      <c r="B11" s="257"/>
      <c r="C11" s="257"/>
      <c r="D11" s="257"/>
      <c r="E11" s="257"/>
      <c r="F11" s="257"/>
      <c r="G11" s="257"/>
      <c r="H11" s="257"/>
      <c r="I11" s="164" t="s">
        <v>227</v>
      </c>
      <c r="J11" s="159" t="s">
        <v>236</v>
      </c>
    </row>
    <row r="12" spans="1:10" ht="14.25" customHeight="1">
      <c r="A12" s="316" t="s">
        <v>237</v>
      </c>
      <c r="B12" s="317"/>
      <c r="C12" s="317"/>
      <c r="D12" s="317"/>
      <c r="E12" s="317"/>
      <c r="F12" s="317"/>
      <c r="G12" s="317"/>
      <c r="H12" s="317"/>
      <c r="I12" s="318"/>
    </row>
    <row r="13" spans="1:10" ht="14.25" customHeight="1">
      <c r="A13" s="165" t="s">
        <v>238</v>
      </c>
      <c r="B13" s="163"/>
      <c r="C13" s="163"/>
      <c r="D13" s="163"/>
      <c r="E13" s="163"/>
      <c r="F13" s="163"/>
      <c r="G13" s="163"/>
      <c r="H13" s="163"/>
      <c r="I13" s="164" t="s">
        <v>239</v>
      </c>
    </row>
    <row r="14" spans="1:10" ht="14.25" customHeight="1">
      <c r="A14" s="165" t="s">
        <v>240</v>
      </c>
      <c r="B14" s="257"/>
      <c r="C14" s="257"/>
      <c r="D14" s="257"/>
      <c r="E14" s="257"/>
      <c r="F14" s="257"/>
      <c r="G14" s="257"/>
      <c r="H14" s="257"/>
      <c r="I14" s="164" t="s">
        <v>227</v>
      </c>
      <c r="J14" s="159" t="s">
        <v>228</v>
      </c>
    </row>
    <row r="15" spans="1:10" ht="17.25" customHeight="1">
      <c r="A15" s="165" t="s">
        <v>241</v>
      </c>
      <c r="B15" s="257"/>
      <c r="C15" s="257"/>
      <c r="D15" s="257"/>
      <c r="E15" s="257"/>
      <c r="F15" s="257"/>
      <c r="G15" s="257"/>
      <c r="H15" s="257"/>
      <c r="I15" s="164" t="s">
        <v>227</v>
      </c>
      <c r="J15" s="159" t="s">
        <v>228</v>
      </c>
    </row>
    <row r="16" spans="1:10" ht="15.75" customHeight="1">
      <c r="A16" s="167" t="s">
        <v>242</v>
      </c>
      <c r="B16" s="253"/>
      <c r="C16" s="253"/>
      <c r="D16" s="253"/>
      <c r="E16" s="253"/>
      <c r="F16" s="253"/>
      <c r="G16" s="253"/>
      <c r="H16" s="253"/>
      <c r="I16" s="169" t="s">
        <v>243</v>
      </c>
      <c r="J16" s="159" t="s">
        <v>228</v>
      </c>
    </row>
    <row r="17" spans="1:10" ht="15.75" customHeight="1">
      <c r="A17" s="165" t="s">
        <v>244</v>
      </c>
      <c r="B17" s="257"/>
      <c r="C17" s="257"/>
      <c r="D17" s="257"/>
      <c r="E17" s="257"/>
      <c r="F17" s="257"/>
      <c r="G17" s="257"/>
      <c r="H17" s="257"/>
      <c r="I17" s="164" t="s">
        <v>245</v>
      </c>
      <c r="J17" s="159" t="s">
        <v>228</v>
      </c>
    </row>
    <row r="18" spans="1:10" ht="15.75" customHeight="1">
      <c r="A18" s="167" t="s">
        <v>246</v>
      </c>
      <c r="B18" s="253"/>
      <c r="C18" s="253"/>
      <c r="D18" s="253"/>
      <c r="E18" s="253"/>
      <c r="F18" s="253"/>
      <c r="G18" s="253"/>
      <c r="H18" s="253"/>
      <c r="I18" s="169" t="s">
        <v>247</v>
      </c>
      <c r="J18" s="159" t="s">
        <v>228</v>
      </c>
    </row>
    <row r="19" spans="1:10" ht="15.75" customHeight="1">
      <c r="A19" s="320" t="s">
        <v>248</v>
      </c>
      <c r="B19" s="317"/>
      <c r="C19" s="317"/>
      <c r="D19" s="317"/>
      <c r="E19" s="317"/>
      <c r="F19" s="317"/>
      <c r="G19" s="317"/>
      <c r="H19" s="317"/>
      <c r="I19" s="318"/>
    </row>
    <row r="20" spans="1:10" ht="14.25" customHeight="1">
      <c r="A20" s="164" t="s">
        <v>249</v>
      </c>
      <c r="B20" s="163"/>
      <c r="C20" s="163"/>
      <c r="D20" s="163"/>
      <c r="E20" s="163"/>
      <c r="F20" s="163"/>
      <c r="G20" s="163"/>
      <c r="H20" s="163"/>
      <c r="I20" s="164" t="s">
        <v>227</v>
      </c>
    </row>
    <row r="21" spans="1:10" ht="14.25" customHeight="1">
      <c r="A21" s="164" t="s">
        <v>250</v>
      </c>
      <c r="B21" s="163"/>
      <c r="C21" s="163"/>
      <c r="D21" s="163"/>
      <c r="E21" s="163"/>
      <c r="F21" s="163"/>
      <c r="G21" s="163"/>
      <c r="H21" s="163"/>
      <c r="I21" s="164" t="s">
        <v>227</v>
      </c>
    </row>
    <row r="22" spans="1:10" ht="14.25" customHeight="1">
      <c r="A22" s="164" t="s">
        <v>251</v>
      </c>
      <c r="B22" s="163"/>
      <c r="C22" s="163"/>
      <c r="D22" s="163"/>
      <c r="E22" s="163"/>
      <c r="F22" s="163"/>
      <c r="G22" s="163"/>
      <c r="H22" s="163"/>
      <c r="I22" s="164" t="s">
        <v>227</v>
      </c>
    </row>
    <row r="23" spans="1:10" ht="14.25" customHeight="1">
      <c r="A23" s="164" t="s">
        <v>252</v>
      </c>
      <c r="B23" s="163"/>
      <c r="C23" s="163"/>
      <c r="D23" s="163"/>
      <c r="E23" s="163"/>
      <c r="F23" s="163"/>
      <c r="G23" s="163"/>
      <c r="H23" s="163"/>
      <c r="I23" s="164" t="s">
        <v>227</v>
      </c>
    </row>
    <row r="24" spans="1:10" ht="14.1" customHeight="1">
      <c r="A24" s="164" t="s">
        <v>253</v>
      </c>
      <c r="B24" s="163"/>
      <c r="C24" s="163"/>
      <c r="D24" s="163"/>
      <c r="E24" s="163"/>
      <c r="F24" s="163"/>
      <c r="G24" s="163"/>
      <c r="H24" s="163"/>
      <c r="I24" s="164" t="s">
        <v>227</v>
      </c>
    </row>
    <row r="25" spans="1:10" ht="27" customHeight="1">
      <c r="A25" s="162" t="s">
        <v>254</v>
      </c>
      <c r="B25" s="257"/>
      <c r="C25" s="257"/>
      <c r="D25" s="257"/>
      <c r="E25" s="257"/>
      <c r="F25" s="257"/>
      <c r="G25" s="257"/>
      <c r="H25" s="257"/>
      <c r="I25" s="164" t="s">
        <v>239</v>
      </c>
    </row>
    <row r="26" spans="1:10" ht="27" customHeight="1">
      <c r="A26" s="165" t="s">
        <v>255</v>
      </c>
      <c r="B26" s="257"/>
      <c r="C26" s="257">
        <f>SupportingMeasures!D36</f>
        <v>0</v>
      </c>
      <c r="D26" s="257"/>
      <c r="E26" s="257">
        <f>SupportingMeasures!F36</f>
        <v>0</v>
      </c>
      <c r="F26" s="257">
        <f>SupportingMeasures!I36</f>
        <v>0</v>
      </c>
      <c r="G26" s="257">
        <f>SupportingMeasures!G36</f>
        <v>0</v>
      </c>
      <c r="H26" s="257">
        <f>SupportingMeasures!J36</f>
        <v>0</v>
      </c>
      <c r="I26" s="164" t="s">
        <v>239</v>
      </c>
    </row>
    <row r="27" spans="1:10" ht="14.25" customHeight="1">
      <c r="A27" s="316" t="s">
        <v>256</v>
      </c>
      <c r="B27" s="317"/>
      <c r="C27" s="317"/>
      <c r="D27" s="317"/>
      <c r="E27" s="317"/>
      <c r="F27" s="317"/>
      <c r="G27" s="317"/>
      <c r="H27" s="317"/>
      <c r="I27" s="318"/>
    </row>
    <row r="28" spans="1:10" ht="27" customHeight="1">
      <c r="A28" s="165" t="s">
        <v>257</v>
      </c>
      <c r="B28" s="162"/>
      <c r="C28" s="162"/>
      <c r="D28" s="162"/>
      <c r="E28" s="162"/>
      <c r="F28" s="162"/>
      <c r="G28" s="162"/>
      <c r="H28" s="162"/>
      <c r="I28" s="164" t="s">
        <v>227</v>
      </c>
    </row>
    <row r="29" spans="1:10" ht="15.75" customHeight="1">
      <c r="A29" s="165" t="s">
        <v>258</v>
      </c>
      <c r="B29" s="166"/>
      <c r="C29" s="166"/>
      <c r="D29" s="166"/>
      <c r="E29" s="166"/>
      <c r="F29" s="166"/>
      <c r="G29" s="166"/>
      <c r="H29" s="166"/>
      <c r="I29" s="164" t="s">
        <v>227</v>
      </c>
    </row>
    <row r="30" spans="1:10" ht="14.25" customHeight="1">
      <c r="A30" s="165" t="s">
        <v>259</v>
      </c>
      <c r="B30" s="166"/>
      <c r="C30" s="166"/>
      <c r="D30" s="166"/>
      <c r="E30" s="166"/>
      <c r="F30" s="166"/>
      <c r="G30" s="166"/>
      <c r="H30" s="166"/>
      <c r="I30" s="164" t="s">
        <v>227</v>
      </c>
    </row>
    <row r="31" spans="1:10" ht="17.25" customHeight="1">
      <c r="A31" s="165" t="s">
        <v>260</v>
      </c>
      <c r="B31" s="166"/>
      <c r="C31" s="166"/>
      <c r="D31" s="166"/>
      <c r="E31" s="166"/>
      <c r="F31" s="166"/>
      <c r="G31" s="166"/>
      <c r="H31" s="166"/>
      <c r="I31" s="164" t="s">
        <v>227</v>
      </c>
    </row>
    <row r="32" spans="1:10" ht="14.25" customHeight="1">
      <c r="A32" s="165" t="s">
        <v>261</v>
      </c>
      <c r="B32" s="163"/>
      <c r="C32" s="163"/>
      <c r="D32" s="163"/>
      <c r="E32" s="163"/>
      <c r="F32" s="163"/>
      <c r="G32" s="163"/>
      <c r="H32" s="163"/>
      <c r="I32" s="164" t="s">
        <v>227</v>
      </c>
    </row>
    <row r="33" spans="1:10">
      <c r="A33" s="165" t="s">
        <v>262</v>
      </c>
      <c r="B33" s="166"/>
      <c r="C33" s="166"/>
      <c r="D33" s="166"/>
      <c r="E33" s="166"/>
      <c r="F33" s="166"/>
      <c r="G33" s="166"/>
      <c r="H33" s="166"/>
      <c r="I33" s="164" t="s">
        <v>227</v>
      </c>
    </row>
    <row r="34" spans="1:10">
      <c r="A34" s="165" t="s">
        <v>263</v>
      </c>
      <c r="B34" s="166"/>
      <c r="C34" s="166"/>
      <c r="D34" s="166"/>
      <c r="E34" s="166"/>
      <c r="F34" s="166"/>
      <c r="G34" s="166"/>
      <c r="H34" s="166"/>
      <c r="I34" s="164" t="s">
        <v>227</v>
      </c>
    </row>
    <row r="35" spans="1:10" ht="15" customHeight="1">
      <c r="A35" s="165" t="s">
        <v>264</v>
      </c>
      <c r="B35" s="166"/>
      <c r="C35" s="166"/>
      <c r="D35" s="166"/>
      <c r="E35" s="166"/>
      <c r="F35" s="166"/>
      <c r="G35" s="166"/>
      <c r="H35" s="166"/>
      <c r="I35" s="164" t="s">
        <v>227</v>
      </c>
    </row>
    <row r="36" spans="1:10" ht="32.1" customHeight="1">
      <c r="A36" s="165" t="s">
        <v>265</v>
      </c>
      <c r="B36" s="166"/>
      <c r="C36" s="166"/>
      <c r="D36" s="166"/>
      <c r="E36" s="166"/>
      <c r="F36" s="166"/>
      <c r="G36" s="166"/>
      <c r="H36" s="166"/>
      <c r="I36" s="164" t="s">
        <v>227</v>
      </c>
    </row>
    <row r="37" spans="1:10" ht="14.25" customHeight="1">
      <c r="A37" s="316" t="s">
        <v>266</v>
      </c>
      <c r="B37" s="317"/>
      <c r="C37" s="317"/>
      <c r="D37" s="317"/>
      <c r="E37" s="317"/>
      <c r="F37" s="317"/>
      <c r="G37" s="317"/>
      <c r="H37" s="317"/>
      <c r="I37" s="318"/>
    </row>
    <row r="38" spans="1:10" ht="15" customHeight="1">
      <c r="A38" s="165" t="s">
        <v>267</v>
      </c>
      <c r="B38" s="258"/>
      <c r="C38" s="258"/>
      <c r="D38" s="258"/>
      <c r="E38" s="258"/>
      <c r="F38" s="258"/>
      <c r="G38" s="258"/>
      <c r="H38" s="258"/>
      <c r="I38" s="164" t="s">
        <v>268</v>
      </c>
    </row>
    <row r="39" spans="1:10" ht="15.75" customHeight="1">
      <c r="A39" s="165" t="s">
        <v>269</v>
      </c>
      <c r="B39" s="166"/>
      <c r="C39" s="166"/>
      <c r="D39" s="166"/>
      <c r="E39" s="166"/>
      <c r="F39" s="166"/>
      <c r="G39" s="166"/>
      <c r="H39" s="166"/>
      <c r="I39" s="164" t="s">
        <v>268</v>
      </c>
    </row>
    <row r="40" spans="1:10" ht="14.25" customHeight="1">
      <c r="A40" s="164" t="s">
        <v>270</v>
      </c>
      <c r="B40" s="259"/>
      <c r="C40" s="259"/>
      <c r="D40" s="259"/>
      <c r="E40" s="259"/>
      <c r="F40" s="259"/>
      <c r="G40" s="259"/>
      <c r="H40" s="259"/>
      <c r="I40" s="164" t="s">
        <v>268</v>
      </c>
      <c r="J40" s="321" t="s">
        <v>271</v>
      </c>
    </row>
    <row r="41" spans="1:10" ht="14.25" customHeight="1">
      <c r="A41" s="164" t="s">
        <v>272</v>
      </c>
      <c r="B41" s="259"/>
      <c r="C41" s="259"/>
      <c r="D41" s="259"/>
      <c r="E41" s="259"/>
      <c r="F41" s="259"/>
      <c r="G41" s="259"/>
      <c r="H41" s="259"/>
      <c r="I41" s="164" t="s">
        <v>268</v>
      </c>
      <c r="J41" s="322"/>
    </row>
    <row r="42" spans="1:10" ht="14.25" customHeight="1">
      <c r="A42" s="164" t="s">
        <v>273</v>
      </c>
      <c r="B42" s="259"/>
      <c r="C42" s="259"/>
      <c r="D42" s="259"/>
      <c r="E42" s="259"/>
      <c r="F42" s="259"/>
      <c r="G42" s="259"/>
      <c r="H42" s="259"/>
      <c r="I42" s="164"/>
      <c r="J42" s="322"/>
    </row>
    <row r="43" spans="1:10" ht="14.25" customHeight="1">
      <c r="A43" s="164" t="s">
        <v>274</v>
      </c>
      <c r="B43" s="259"/>
      <c r="C43" s="259"/>
      <c r="D43" s="259"/>
      <c r="E43" s="259"/>
      <c r="F43" s="259"/>
      <c r="G43" s="259"/>
      <c r="H43" s="259"/>
      <c r="I43" s="164" t="s">
        <v>268</v>
      </c>
      <c r="J43" s="322"/>
    </row>
    <row r="44" spans="1:10" ht="25.35" customHeight="1">
      <c r="A44" s="164" t="s">
        <v>275</v>
      </c>
      <c r="B44" s="259"/>
      <c r="C44" s="259"/>
      <c r="D44" s="259"/>
      <c r="E44" s="259"/>
      <c r="F44" s="259"/>
      <c r="G44" s="259"/>
      <c r="H44" s="259"/>
      <c r="I44" s="164"/>
      <c r="J44" s="322"/>
    </row>
    <row r="45" spans="1:10" ht="14.25" customHeight="1">
      <c r="A45" s="164" t="s">
        <v>276</v>
      </c>
      <c r="B45" s="259"/>
      <c r="C45" s="259"/>
      <c r="D45" s="259"/>
      <c r="E45" s="259"/>
      <c r="F45" s="259"/>
      <c r="G45" s="259"/>
      <c r="H45" s="259"/>
      <c r="I45" s="164" t="s">
        <v>268</v>
      </c>
      <c r="J45" s="322"/>
    </row>
    <row r="46" spans="1:10" ht="14.25" customHeight="1">
      <c r="A46" s="191" t="s">
        <v>8</v>
      </c>
      <c r="B46" s="260"/>
      <c r="C46" s="260"/>
      <c r="D46" s="260"/>
      <c r="E46" s="260"/>
      <c r="F46" s="260"/>
      <c r="G46" s="260"/>
      <c r="H46" s="260"/>
      <c r="I46" s="164" t="s">
        <v>268</v>
      </c>
      <c r="J46" s="322"/>
    </row>
    <row r="47" spans="1:10" ht="14.25" customHeight="1">
      <c r="A47" s="192" t="s">
        <v>277</v>
      </c>
      <c r="B47" s="261"/>
      <c r="C47" s="261"/>
      <c r="D47" s="261"/>
      <c r="E47" s="261"/>
      <c r="F47" s="261"/>
      <c r="G47" s="261"/>
      <c r="H47" s="261"/>
      <c r="I47" s="188"/>
      <c r="J47" s="189"/>
    </row>
    <row r="48" spans="1:10" ht="14.25" customHeight="1">
      <c r="A48" s="323" t="s">
        <v>278</v>
      </c>
      <c r="B48" s="324"/>
      <c r="C48" s="324"/>
      <c r="D48" s="324"/>
      <c r="E48" s="324"/>
      <c r="F48" s="324"/>
      <c r="G48" s="324"/>
      <c r="H48" s="324"/>
      <c r="I48" s="325"/>
    </row>
    <row r="49" spans="1:10" ht="14.25" customHeight="1">
      <c r="A49" s="164" t="s">
        <v>279</v>
      </c>
      <c r="B49" s="259"/>
      <c r="C49" s="259"/>
      <c r="D49" s="259"/>
      <c r="E49" s="259"/>
      <c r="F49" s="259"/>
      <c r="G49" s="259"/>
      <c r="H49" s="259"/>
      <c r="I49" s="164" t="s">
        <v>268</v>
      </c>
      <c r="J49" s="190" t="s">
        <v>280</v>
      </c>
    </row>
    <row r="50" spans="1:10" ht="14.25" customHeight="1">
      <c r="A50" s="164" t="s">
        <v>281</v>
      </c>
      <c r="B50" s="259"/>
      <c r="C50" s="259"/>
      <c r="D50" s="259"/>
      <c r="E50" s="259"/>
      <c r="F50" s="259"/>
      <c r="G50" s="259"/>
      <c r="H50" s="259"/>
      <c r="I50" s="164" t="s">
        <v>268</v>
      </c>
      <c r="J50" s="190"/>
    </row>
    <row r="51" spans="1:10" ht="14.25" customHeight="1">
      <c r="A51" s="320" t="s">
        <v>282</v>
      </c>
      <c r="B51" s="317"/>
      <c r="C51" s="317"/>
      <c r="D51" s="317"/>
      <c r="E51" s="317"/>
      <c r="F51" s="317"/>
      <c r="G51" s="317"/>
      <c r="H51" s="317"/>
      <c r="I51" s="318"/>
    </row>
    <row r="52" spans="1:10" ht="14.25" customHeight="1">
      <c r="A52" s="164" t="s">
        <v>270</v>
      </c>
      <c r="B52" s="259"/>
      <c r="C52" s="259"/>
      <c r="D52" s="259"/>
      <c r="E52" s="259"/>
      <c r="F52" s="259"/>
      <c r="G52" s="259"/>
      <c r="H52" s="259"/>
      <c r="I52" s="164" t="s">
        <v>268</v>
      </c>
    </row>
    <row r="53" spans="1:10" ht="14.25" customHeight="1">
      <c r="A53" s="164" t="s">
        <v>272</v>
      </c>
      <c r="B53" s="259"/>
      <c r="C53" s="259"/>
      <c r="D53" s="259"/>
      <c r="E53" s="259"/>
      <c r="F53" s="259"/>
      <c r="G53" s="259"/>
      <c r="H53" s="259"/>
      <c r="I53" s="164" t="s">
        <v>268</v>
      </c>
    </row>
    <row r="54" spans="1:10" ht="14.25" customHeight="1">
      <c r="A54" s="164" t="s">
        <v>273</v>
      </c>
      <c r="B54" s="259"/>
      <c r="C54" s="259"/>
      <c r="D54" s="259"/>
      <c r="E54" s="259"/>
      <c r="F54" s="259"/>
      <c r="G54" s="259"/>
      <c r="H54" s="259"/>
      <c r="I54" s="164" t="s">
        <v>268</v>
      </c>
    </row>
    <row r="55" spans="1:10" ht="14.25" customHeight="1">
      <c r="A55" s="164" t="s">
        <v>274</v>
      </c>
      <c r="B55" s="259"/>
      <c r="C55" s="259"/>
      <c r="D55" s="259"/>
      <c r="E55" s="259"/>
      <c r="F55" s="259"/>
      <c r="G55" s="259"/>
      <c r="H55" s="259"/>
      <c r="I55" s="164" t="s">
        <v>268</v>
      </c>
    </row>
    <row r="56" spans="1:10" ht="27" customHeight="1">
      <c r="A56" s="164" t="s">
        <v>275</v>
      </c>
      <c r="B56" s="259"/>
      <c r="C56" s="259"/>
      <c r="D56" s="259"/>
      <c r="E56" s="259"/>
      <c r="F56" s="259"/>
      <c r="G56" s="259"/>
      <c r="H56" s="259"/>
      <c r="I56" s="164" t="s">
        <v>268</v>
      </c>
    </row>
    <row r="57" spans="1:10" ht="14.25" customHeight="1">
      <c r="A57" s="164" t="s">
        <v>276</v>
      </c>
      <c r="B57" s="259"/>
      <c r="C57" s="259"/>
      <c r="D57" s="259"/>
      <c r="E57" s="259"/>
      <c r="F57" s="259"/>
      <c r="G57" s="259"/>
      <c r="H57" s="259"/>
      <c r="I57" s="164" t="s">
        <v>268</v>
      </c>
    </row>
    <row r="58" spans="1:10" ht="14.25" customHeight="1">
      <c r="A58" s="164" t="s">
        <v>8</v>
      </c>
      <c r="B58" s="259"/>
      <c r="C58" s="259"/>
      <c r="D58" s="259"/>
      <c r="E58" s="259"/>
      <c r="F58" s="259"/>
      <c r="G58" s="259"/>
      <c r="H58" s="259"/>
      <c r="I58" s="164" t="s">
        <v>268</v>
      </c>
    </row>
    <row r="59" spans="1:10" ht="14.25" customHeight="1">
      <c r="A59" s="170" t="s">
        <v>277</v>
      </c>
      <c r="B59" s="259"/>
      <c r="C59" s="259"/>
      <c r="D59" s="259"/>
      <c r="E59" s="259"/>
      <c r="F59" s="259"/>
      <c r="G59" s="259"/>
      <c r="H59" s="259"/>
      <c r="I59" s="164"/>
    </row>
    <row r="60" spans="1:10" ht="27.75" customHeight="1">
      <c r="A60" s="165" t="s">
        <v>283</v>
      </c>
      <c r="B60" s="166"/>
      <c r="C60" s="166"/>
      <c r="D60" s="166"/>
      <c r="E60" s="166"/>
      <c r="F60" s="166"/>
      <c r="G60" s="166"/>
      <c r="H60" s="166"/>
      <c r="I60" s="164" t="s">
        <v>268</v>
      </c>
    </row>
    <row r="61" spans="1:10">
      <c r="A61" s="164" t="s">
        <v>270</v>
      </c>
      <c r="B61" s="262"/>
      <c r="C61" s="262"/>
      <c r="D61" s="262"/>
      <c r="E61" s="262"/>
      <c r="F61" s="262"/>
      <c r="G61" s="262"/>
      <c r="H61" s="262"/>
      <c r="I61" s="164" t="s">
        <v>268</v>
      </c>
    </row>
    <row r="62" spans="1:10">
      <c r="A62" s="164" t="s">
        <v>272</v>
      </c>
      <c r="B62" s="262"/>
      <c r="C62" s="262"/>
      <c r="D62" s="262"/>
      <c r="E62" s="262"/>
      <c r="F62" s="262"/>
      <c r="G62" s="262"/>
      <c r="H62" s="262"/>
      <c r="I62" s="164" t="s">
        <v>268</v>
      </c>
    </row>
    <row r="63" spans="1:10">
      <c r="A63" s="164" t="s">
        <v>273</v>
      </c>
      <c r="B63" s="262"/>
      <c r="C63" s="262"/>
      <c r="D63" s="262"/>
      <c r="E63" s="262"/>
      <c r="F63" s="262"/>
      <c r="G63" s="262"/>
      <c r="H63" s="262"/>
      <c r="I63" s="164" t="s">
        <v>268</v>
      </c>
    </row>
    <row r="64" spans="1:10" ht="25.5" customHeight="1">
      <c r="A64" s="164" t="s">
        <v>274</v>
      </c>
      <c r="B64" s="262"/>
      <c r="C64" s="262"/>
      <c r="D64" s="262"/>
      <c r="E64" s="262"/>
      <c r="F64" s="262"/>
      <c r="G64" s="262"/>
      <c r="H64" s="262"/>
      <c r="I64" s="164" t="s">
        <v>268</v>
      </c>
    </row>
    <row r="65" spans="1:10" ht="25.5" customHeight="1">
      <c r="A65" s="164" t="s">
        <v>275</v>
      </c>
      <c r="B65" s="262"/>
      <c r="C65" s="262"/>
      <c r="D65" s="262"/>
      <c r="E65" s="262"/>
      <c r="F65" s="262"/>
      <c r="G65" s="262"/>
      <c r="H65" s="262"/>
      <c r="I65" s="164" t="s">
        <v>268</v>
      </c>
    </row>
    <row r="66" spans="1:10">
      <c r="A66" s="164" t="s">
        <v>276</v>
      </c>
      <c r="B66" s="262"/>
      <c r="C66" s="262"/>
      <c r="D66" s="262"/>
      <c r="E66" s="262"/>
      <c r="F66" s="262"/>
      <c r="G66" s="262"/>
      <c r="H66" s="262"/>
      <c r="I66" s="164" t="s">
        <v>268</v>
      </c>
    </row>
    <row r="67" spans="1:10">
      <c r="A67" s="164" t="s">
        <v>8</v>
      </c>
      <c r="B67" s="262"/>
      <c r="C67" s="262"/>
      <c r="D67" s="262"/>
      <c r="E67" s="262"/>
      <c r="F67" s="262"/>
      <c r="G67" s="262"/>
      <c r="H67" s="262"/>
      <c r="I67" s="164" t="s">
        <v>268</v>
      </c>
    </row>
    <row r="68" spans="1:10">
      <c r="A68" s="164" t="s">
        <v>277</v>
      </c>
      <c r="B68" s="262"/>
      <c r="C68" s="262"/>
      <c r="D68" s="262"/>
      <c r="E68" s="262"/>
      <c r="F68" s="262"/>
      <c r="G68" s="262"/>
      <c r="H68" s="262"/>
      <c r="I68" s="164" t="s">
        <v>268</v>
      </c>
    </row>
    <row r="69" spans="1:10" ht="14.25" customHeight="1">
      <c r="A69" s="320" t="s">
        <v>284</v>
      </c>
      <c r="B69" s="317"/>
      <c r="C69" s="317"/>
      <c r="D69" s="317"/>
      <c r="E69" s="317"/>
      <c r="F69" s="317"/>
      <c r="G69" s="317"/>
      <c r="H69" s="317"/>
      <c r="I69" s="318"/>
    </row>
    <row r="70" spans="1:10" ht="14.25" customHeight="1">
      <c r="A70" s="164" t="s">
        <v>270</v>
      </c>
      <c r="B70" s="263"/>
      <c r="C70" s="263"/>
      <c r="D70" s="263"/>
      <c r="E70" s="263"/>
      <c r="F70" s="263"/>
      <c r="G70" s="263"/>
      <c r="H70" s="263"/>
      <c r="I70" s="164" t="s">
        <v>268</v>
      </c>
      <c r="J70" s="321" t="s">
        <v>285</v>
      </c>
    </row>
    <row r="71" spans="1:10" ht="14.25" customHeight="1">
      <c r="A71" s="164" t="s">
        <v>272</v>
      </c>
      <c r="B71" s="263"/>
      <c r="C71" s="263"/>
      <c r="D71" s="263"/>
      <c r="E71" s="263"/>
      <c r="F71" s="263"/>
      <c r="G71" s="263"/>
      <c r="H71" s="263"/>
      <c r="I71" s="164" t="s">
        <v>227</v>
      </c>
      <c r="J71" s="322"/>
    </row>
    <row r="72" spans="1:10" ht="14.25" customHeight="1">
      <c r="A72" s="164" t="s">
        <v>273</v>
      </c>
      <c r="B72" s="263"/>
      <c r="C72" s="263"/>
      <c r="D72" s="263"/>
      <c r="E72" s="263"/>
      <c r="F72" s="263"/>
      <c r="G72" s="263"/>
      <c r="H72" s="263"/>
      <c r="I72" s="164" t="s">
        <v>268</v>
      </c>
      <c r="J72" s="322"/>
    </row>
    <row r="73" spans="1:10" ht="14.25" customHeight="1">
      <c r="A73" s="164" t="s">
        <v>274</v>
      </c>
      <c r="B73" s="263"/>
      <c r="C73" s="263"/>
      <c r="D73" s="263"/>
      <c r="E73" s="263"/>
      <c r="F73" s="263"/>
      <c r="G73" s="263"/>
      <c r="H73" s="263"/>
      <c r="I73" s="164" t="s">
        <v>227</v>
      </c>
      <c r="J73" s="322"/>
    </row>
    <row r="74" spans="1:10" ht="25.7" customHeight="1">
      <c r="A74" s="164" t="s">
        <v>275</v>
      </c>
      <c r="B74" s="263"/>
      <c r="C74" s="263"/>
      <c r="D74" s="263"/>
      <c r="E74" s="263"/>
      <c r="F74" s="263"/>
      <c r="G74" s="263"/>
      <c r="H74" s="263"/>
      <c r="I74" s="164" t="s">
        <v>268</v>
      </c>
      <c r="J74" s="322"/>
    </row>
    <row r="75" spans="1:10" ht="14.25" customHeight="1">
      <c r="A75" s="164" t="s">
        <v>276</v>
      </c>
      <c r="B75" s="263"/>
      <c r="C75" s="263"/>
      <c r="D75" s="263"/>
      <c r="E75" s="263"/>
      <c r="F75" s="263"/>
      <c r="G75" s="263"/>
      <c r="H75" s="263"/>
      <c r="I75" s="164"/>
      <c r="J75" s="322"/>
    </row>
    <row r="76" spans="1:10" ht="14.25" customHeight="1">
      <c r="A76" s="164" t="s">
        <v>8</v>
      </c>
      <c r="B76" s="263"/>
      <c r="C76" s="263"/>
      <c r="D76" s="263"/>
      <c r="E76" s="263"/>
      <c r="F76" s="263"/>
      <c r="G76" s="263"/>
      <c r="H76" s="263"/>
      <c r="I76" s="164" t="s">
        <v>268</v>
      </c>
      <c r="J76" s="322"/>
    </row>
    <row r="77" spans="1:10" ht="14.25" customHeight="1">
      <c r="A77" s="164" t="s">
        <v>277</v>
      </c>
      <c r="B77" s="263"/>
      <c r="C77" s="263"/>
      <c r="D77" s="263"/>
      <c r="E77" s="263"/>
      <c r="F77" s="263"/>
      <c r="G77" s="263"/>
      <c r="H77" s="263"/>
      <c r="I77" s="164" t="s">
        <v>268</v>
      </c>
      <c r="J77" s="322"/>
    </row>
    <row r="78" spans="1:10" ht="14.25" customHeight="1">
      <c r="A78" s="165" t="s">
        <v>286</v>
      </c>
      <c r="B78" s="263"/>
      <c r="C78" s="263"/>
      <c r="D78" s="263"/>
      <c r="E78" s="263"/>
      <c r="F78" s="263"/>
      <c r="G78" s="263"/>
      <c r="H78" s="263"/>
      <c r="I78" s="164" t="s">
        <v>268</v>
      </c>
    </row>
    <row r="79" spans="1:10" ht="15.75" customHeight="1">
      <c r="A79" s="165" t="s">
        <v>287</v>
      </c>
      <c r="B79" s="257"/>
      <c r="C79" s="257">
        <f>SupportingMeasures!D46</f>
        <v>0</v>
      </c>
      <c r="D79" s="257"/>
      <c r="E79" s="257">
        <f>SupportingMeasures!F46</f>
        <v>0</v>
      </c>
      <c r="F79" s="257">
        <f>SupportingMeasures!I46</f>
        <v>0</v>
      </c>
      <c r="G79" s="257">
        <f>SupportingMeasures!G46</f>
        <v>0</v>
      </c>
      <c r="H79" s="257">
        <f>SupportingMeasures!J46</f>
        <v>0</v>
      </c>
      <c r="I79" s="164" t="s">
        <v>268</v>
      </c>
    </row>
    <row r="80" spans="1:10" ht="30" customHeight="1">
      <c r="A80" s="165" t="s">
        <v>288</v>
      </c>
      <c r="B80" s="257"/>
      <c r="C80" s="257">
        <f>PrimaryMeasures!D39</f>
        <v>0</v>
      </c>
      <c r="D80" s="257"/>
      <c r="E80" s="257">
        <f>PrimaryMeasures!F39</f>
        <v>0</v>
      </c>
      <c r="F80" s="257">
        <f>PrimaryMeasures!I39</f>
        <v>0</v>
      </c>
      <c r="G80" s="257">
        <f>PrimaryMeasures!G39</f>
        <v>0</v>
      </c>
      <c r="H80" s="257">
        <f>PrimaryMeasures!J39</f>
        <v>0</v>
      </c>
      <c r="I80" s="170" t="s">
        <v>268</v>
      </c>
      <c r="J80" s="326" t="s">
        <v>289</v>
      </c>
    </row>
    <row r="81" spans="1:10" ht="38.25" customHeight="1">
      <c r="A81" s="165" t="s">
        <v>290</v>
      </c>
      <c r="B81" s="162"/>
      <c r="C81" s="162"/>
      <c r="D81" s="162"/>
      <c r="E81" s="162"/>
      <c r="F81" s="162"/>
      <c r="G81" s="162"/>
      <c r="H81" s="162"/>
      <c r="I81" s="170" t="s">
        <v>291</v>
      </c>
      <c r="J81" s="281"/>
    </row>
    <row r="82" spans="1:10" ht="25.5" customHeight="1">
      <c r="A82" s="165" t="s">
        <v>292</v>
      </c>
      <c r="B82" s="166"/>
      <c r="C82" s="166"/>
      <c r="D82" s="166"/>
      <c r="E82" s="166"/>
      <c r="F82" s="166"/>
      <c r="G82" s="166"/>
      <c r="H82" s="166"/>
      <c r="I82" s="170" t="s">
        <v>293</v>
      </c>
      <c r="J82" s="281"/>
    </row>
    <row r="83" spans="1:10" ht="25.5" customHeight="1">
      <c r="A83" s="165" t="s">
        <v>294</v>
      </c>
      <c r="B83" s="166"/>
      <c r="C83" s="166"/>
      <c r="D83" s="166"/>
      <c r="E83" s="166"/>
      <c r="F83" s="166"/>
      <c r="G83" s="166"/>
      <c r="H83" s="166"/>
      <c r="I83" s="170" t="s">
        <v>295</v>
      </c>
      <c r="J83" s="281"/>
    </row>
    <row r="84" spans="1:10" ht="25.5" customHeight="1">
      <c r="A84" s="165" t="s">
        <v>296</v>
      </c>
      <c r="B84" s="166"/>
      <c r="C84" s="166"/>
      <c r="D84" s="166"/>
      <c r="E84" s="166"/>
      <c r="F84" s="166"/>
      <c r="G84" s="166"/>
      <c r="H84" s="166"/>
      <c r="I84" s="170" t="s">
        <v>297</v>
      </c>
      <c r="J84" s="281"/>
    </row>
    <row r="85" spans="1:10" ht="28.5" customHeight="1">
      <c r="A85" s="171" t="s">
        <v>298</v>
      </c>
      <c r="B85" s="168"/>
      <c r="C85" s="168"/>
      <c r="D85" s="168"/>
      <c r="E85" s="168"/>
      <c r="F85" s="168"/>
      <c r="G85" s="168"/>
      <c r="H85" s="168"/>
      <c r="I85" s="172" t="s">
        <v>299</v>
      </c>
      <c r="J85" s="282"/>
    </row>
    <row r="86" spans="1:10" ht="14.25" customHeight="1">
      <c r="A86" s="316" t="s">
        <v>300</v>
      </c>
      <c r="B86" s="317"/>
      <c r="C86" s="317"/>
      <c r="D86" s="317"/>
      <c r="E86" s="317"/>
      <c r="F86" s="317"/>
      <c r="G86" s="317"/>
      <c r="H86" s="317"/>
      <c r="I86" s="318"/>
    </row>
    <row r="87" spans="1:10" ht="30" customHeight="1">
      <c r="A87" s="162" t="s">
        <v>301</v>
      </c>
      <c r="B87" s="166"/>
      <c r="C87" s="166"/>
      <c r="D87" s="166"/>
      <c r="E87" s="166"/>
      <c r="F87" s="166"/>
      <c r="G87" s="166"/>
      <c r="H87" s="166"/>
      <c r="I87" s="164" t="s">
        <v>291</v>
      </c>
    </row>
    <row r="88" spans="1:10" ht="42.75" customHeight="1">
      <c r="A88" s="162" t="s">
        <v>302</v>
      </c>
      <c r="B88" s="162"/>
      <c r="C88" s="162"/>
      <c r="D88" s="162"/>
      <c r="E88" s="162"/>
      <c r="F88" s="162"/>
      <c r="G88" s="162"/>
      <c r="H88" s="162"/>
      <c r="I88" s="164" t="s">
        <v>291</v>
      </c>
    </row>
    <row r="89" spans="1:10" ht="27.75" customHeight="1">
      <c r="A89" s="162" t="s">
        <v>303</v>
      </c>
      <c r="B89" s="166"/>
      <c r="C89" s="166"/>
      <c r="D89" s="166"/>
      <c r="E89" s="166"/>
      <c r="F89" s="166"/>
      <c r="G89" s="166"/>
      <c r="H89" s="166"/>
      <c r="I89" s="164" t="s">
        <v>291</v>
      </c>
    </row>
    <row r="90" spans="1:10" ht="27.75" customHeight="1">
      <c r="A90" s="162" t="s">
        <v>304</v>
      </c>
      <c r="B90" s="162"/>
      <c r="C90" s="162"/>
      <c r="D90" s="162"/>
      <c r="E90" s="162"/>
      <c r="F90" s="162"/>
      <c r="G90" s="162"/>
      <c r="H90" s="162"/>
      <c r="I90" s="164" t="s">
        <v>291</v>
      </c>
    </row>
    <row r="91" spans="1:10" ht="29.25" customHeight="1">
      <c r="A91" s="162" t="s">
        <v>305</v>
      </c>
      <c r="B91" s="162"/>
      <c r="C91" s="162"/>
      <c r="D91" s="162"/>
      <c r="E91" s="162"/>
      <c r="F91" s="162"/>
      <c r="G91" s="162"/>
      <c r="H91" s="162"/>
      <c r="I91" s="164" t="s">
        <v>291</v>
      </c>
    </row>
    <row r="92" spans="1:10" ht="24.95" customHeight="1">
      <c r="A92" s="173" t="s">
        <v>306</v>
      </c>
      <c r="B92" s="168"/>
      <c r="C92" s="168"/>
      <c r="D92" s="168"/>
      <c r="E92" s="168"/>
      <c r="F92" s="168"/>
      <c r="G92" s="168"/>
      <c r="H92" s="168"/>
      <c r="I92" s="164" t="s">
        <v>307</v>
      </c>
    </row>
    <row r="93" spans="1:10" ht="26.85" customHeight="1">
      <c r="A93" s="165" t="s">
        <v>308</v>
      </c>
      <c r="B93" s="174" t="s">
        <v>309</v>
      </c>
      <c r="C93" s="174" t="s">
        <v>309</v>
      </c>
      <c r="D93" s="166"/>
      <c r="E93" s="166"/>
      <c r="F93" s="166"/>
      <c r="G93" s="166"/>
      <c r="H93" s="174" t="s">
        <v>309</v>
      </c>
      <c r="I93" s="164" t="s">
        <v>310</v>
      </c>
    </row>
    <row r="94" spans="1:10" ht="17.25" customHeight="1">
      <c r="A94" s="316" t="s">
        <v>311</v>
      </c>
      <c r="B94" s="317"/>
      <c r="C94" s="317"/>
      <c r="D94" s="317"/>
      <c r="E94" s="317"/>
      <c r="F94" s="317"/>
      <c r="G94" s="317"/>
      <c r="H94" s="317"/>
      <c r="I94" s="318"/>
    </row>
    <row r="95" spans="1:10" ht="14.25" customHeight="1">
      <c r="A95" s="165" t="s">
        <v>312</v>
      </c>
      <c r="B95" s="174" t="s">
        <v>309</v>
      </c>
      <c r="C95" s="174" t="s">
        <v>309</v>
      </c>
      <c r="D95" s="163"/>
      <c r="E95" s="163"/>
      <c r="F95" s="163"/>
      <c r="G95" s="163"/>
      <c r="H95" s="163"/>
      <c r="I95" s="164" t="s">
        <v>313</v>
      </c>
    </row>
    <row r="96" spans="1:10" ht="14.25" customHeight="1">
      <c r="A96" s="165" t="s">
        <v>314</v>
      </c>
      <c r="B96" s="174" t="s">
        <v>309</v>
      </c>
      <c r="C96" s="174" t="s">
        <v>309</v>
      </c>
      <c r="D96" s="163"/>
      <c r="E96" s="163"/>
      <c r="F96" s="163"/>
      <c r="G96" s="163"/>
      <c r="H96" s="163"/>
      <c r="I96" s="164" t="s">
        <v>313</v>
      </c>
    </row>
    <row r="97" spans="1:9" ht="14.25" customHeight="1">
      <c r="A97" s="165" t="s">
        <v>315</v>
      </c>
      <c r="B97" s="174" t="s">
        <v>309</v>
      </c>
      <c r="C97" s="174" t="s">
        <v>309</v>
      </c>
      <c r="D97" s="163"/>
      <c r="E97" s="163"/>
      <c r="F97" s="163"/>
      <c r="G97" s="163"/>
      <c r="H97" s="163"/>
      <c r="I97" s="164" t="s">
        <v>313</v>
      </c>
    </row>
    <row r="98" spans="1:9" ht="14.25" customHeight="1">
      <c r="A98" s="165" t="s">
        <v>316</v>
      </c>
      <c r="B98" s="174" t="s">
        <v>309</v>
      </c>
      <c r="C98" s="174" t="s">
        <v>309</v>
      </c>
      <c r="D98" s="163"/>
      <c r="E98" s="163"/>
      <c r="F98" s="163"/>
      <c r="G98" s="163"/>
      <c r="H98" s="163"/>
      <c r="I98" s="164" t="s">
        <v>313</v>
      </c>
    </row>
    <row r="99" spans="1:9" ht="14.25" customHeight="1">
      <c r="A99" s="165" t="s">
        <v>317</v>
      </c>
      <c r="B99" s="174" t="s">
        <v>309</v>
      </c>
      <c r="C99" s="174" t="s">
        <v>309</v>
      </c>
      <c r="D99" s="163"/>
      <c r="E99" s="163"/>
      <c r="F99" s="163"/>
      <c r="G99" s="163"/>
      <c r="H99" s="163"/>
      <c r="I99" s="164" t="s">
        <v>313</v>
      </c>
    </row>
    <row r="102" spans="1:9">
      <c r="A102" s="175"/>
    </row>
  </sheetData>
  <mergeCells count="14">
    <mergeCell ref="A86:I86"/>
    <mergeCell ref="A94:I94"/>
    <mergeCell ref="J40:J46"/>
    <mergeCell ref="A48:I48"/>
    <mergeCell ref="A51:I51"/>
    <mergeCell ref="A69:I69"/>
    <mergeCell ref="J70:J77"/>
    <mergeCell ref="J80:J85"/>
    <mergeCell ref="A37:I37"/>
    <mergeCell ref="A1:I1"/>
    <mergeCell ref="A4:I4"/>
    <mergeCell ref="A12:I12"/>
    <mergeCell ref="A19:I19"/>
    <mergeCell ref="A27:I27"/>
  </mergeCells>
  <pageMargins left="0.25" right="0.25" top="0.75" bottom="0.75" header="0.3" footer="0.3"/>
  <pageSetup paperSize="5" orientation="landscape" horizontalDpi="1200" verticalDpi="1200" r:id="rId1"/>
  <headerFooter>
    <oddHeader>&amp;LDRAFT - FOR INTERNAL USE ONLY</oddHeader>
    <oddFooter>&amp;L&amp;11 &amp;Z&amp;F&amp;R&amp;D</oddFooter>
  </headerFooter>
  <rowBreaks count="2" manualBreakCount="2">
    <brk id="26" max="16383" man="1"/>
    <brk id="50"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tint="0.79998168889431442"/>
  </sheetPr>
  <dimension ref="A1:P8"/>
  <sheetViews>
    <sheetView zoomScaleNormal="100" workbookViewId="0">
      <pane xSplit="1" ySplit="2" topLeftCell="B3" activePane="bottomRight" state="frozen"/>
      <selection pane="topRight" activeCell="B1" sqref="B1"/>
      <selection pane="bottomLeft" activeCell="A3" sqref="A3"/>
      <selection pane="bottomRight" activeCell="F12" sqref="F12"/>
    </sheetView>
  </sheetViews>
  <sheetFormatPr defaultColWidth="9.28515625" defaultRowHeight="15"/>
  <cols>
    <col min="1" max="1" width="26.28515625" style="109" customWidth="1"/>
    <col min="2" max="16" width="13.85546875" style="109" customWidth="1"/>
    <col min="17" max="17" width="9.28515625" style="109" customWidth="1"/>
    <col min="18" max="16384" width="9.28515625" style="109"/>
  </cols>
  <sheetData>
    <row r="1" spans="1:16" ht="30.75" customHeight="1" thickBot="1">
      <c r="A1" s="176" t="s">
        <v>318</v>
      </c>
      <c r="B1" s="330" t="s">
        <v>319</v>
      </c>
      <c r="C1" s="328"/>
      <c r="D1" s="329"/>
      <c r="E1" s="330">
        <v>2020</v>
      </c>
      <c r="F1" s="328"/>
      <c r="G1" s="329"/>
      <c r="H1" s="330">
        <v>2035</v>
      </c>
      <c r="I1" s="328"/>
      <c r="J1" s="329"/>
      <c r="K1" s="330">
        <v>2050</v>
      </c>
      <c r="L1" s="328"/>
      <c r="M1" s="329"/>
      <c r="N1" s="330" t="s">
        <v>320</v>
      </c>
      <c r="O1" s="328"/>
      <c r="P1" s="329"/>
    </row>
    <row r="2" spans="1:16" ht="30.75" customHeight="1" thickBot="1">
      <c r="A2" s="177" t="s">
        <v>321</v>
      </c>
      <c r="B2" s="177" t="s">
        <v>322</v>
      </c>
      <c r="C2" s="178" t="s">
        <v>323</v>
      </c>
      <c r="D2" s="178" t="s">
        <v>324</v>
      </c>
      <c r="E2" s="177" t="s">
        <v>322</v>
      </c>
      <c r="F2" s="178" t="s">
        <v>323</v>
      </c>
      <c r="G2" s="178" t="s">
        <v>325</v>
      </c>
      <c r="H2" s="177" t="s">
        <v>322</v>
      </c>
      <c r="I2" s="178" t="s">
        <v>323</v>
      </c>
      <c r="J2" s="178" t="s">
        <v>325</v>
      </c>
      <c r="K2" s="177" t="s">
        <v>322</v>
      </c>
      <c r="L2" s="178" t="s">
        <v>323</v>
      </c>
      <c r="M2" s="178" t="s">
        <v>324</v>
      </c>
      <c r="N2" s="177" t="s">
        <v>322</v>
      </c>
      <c r="O2" s="178" t="s">
        <v>323</v>
      </c>
      <c r="P2" s="178" t="s">
        <v>326</v>
      </c>
    </row>
    <row r="3" spans="1:16" ht="19.350000000000001" customHeight="1" thickBot="1">
      <c r="A3" s="179" t="s">
        <v>327</v>
      </c>
      <c r="B3" s="232"/>
      <c r="C3" s="232"/>
      <c r="D3" s="232"/>
      <c r="E3" s="232"/>
      <c r="F3" s="232"/>
      <c r="G3" s="232"/>
      <c r="H3" s="232"/>
      <c r="I3" s="232"/>
      <c r="J3" s="232"/>
      <c r="K3" s="232"/>
      <c r="L3" s="232"/>
      <c r="M3" s="232"/>
      <c r="N3" s="232"/>
      <c r="O3" s="232"/>
      <c r="P3" s="232"/>
    </row>
    <row r="4" spans="1:16" ht="19.350000000000001" customHeight="1" thickBot="1">
      <c r="A4" s="180" t="s">
        <v>328</v>
      </c>
      <c r="B4" s="181"/>
      <c r="C4" s="181"/>
      <c r="D4" s="181"/>
      <c r="E4" s="181"/>
      <c r="F4" s="181"/>
      <c r="G4" s="181"/>
      <c r="H4" s="181"/>
      <c r="I4" s="181"/>
      <c r="J4" s="181"/>
      <c r="K4" s="181"/>
      <c r="L4" s="181"/>
      <c r="M4" s="181"/>
      <c r="N4" s="181"/>
      <c r="O4" s="181"/>
      <c r="P4" s="181"/>
    </row>
    <row r="5" spans="1:16" ht="19.350000000000001" customHeight="1" thickBot="1">
      <c r="A5" s="180" t="s">
        <v>329</v>
      </c>
      <c r="B5" s="181"/>
      <c r="C5" s="181"/>
      <c r="D5" s="181"/>
      <c r="E5" s="181"/>
      <c r="F5" s="181"/>
      <c r="G5" s="181"/>
      <c r="H5" s="181"/>
      <c r="I5" s="181"/>
      <c r="J5" s="181"/>
      <c r="K5" s="181"/>
      <c r="L5" s="181"/>
      <c r="M5" s="181"/>
      <c r="N5" s="181"/>
      <c r="O5" s="181"/>
      <c r="P5" s="181"/>
    </row>
    <row r="6" spans="1:16" ht="19.350000000000001" customHeight="1" thickBot="1">
      <c r="A6" s="180" t="s">
        <v>330</v>
      </c>
      <c r="B6" s="181"/>
      <c r="C6" s="181"/>
      <c r="D6" s="181"/>
      <c r="E6" s="181"/>
      <c r="F6" s="181"/>
      <c r="G6" s="181"/>
      <c r="H6" s="181"/>
      <c r="I6" s="181"/>
      <c r="J6" s="181"/>
      <c r="K6" s="181"/>
      <c r="L6" s="181"/>
      <c r="M6" s="181"/>
      <c r="N6" s="181"/>
      <c r="O6" s="181"/>
      <c r="P6" s="181"/>
    </row>
    <row r="7" spans="1:16" ht="19.350000000000001" customHeight="1" thickBot="1">
      <c r="A7" s="180" t="s">
        <v>331</v>
      </c>
      <c r="B7" s="181"/>
      <c r="C7" s="181"/>
      <c r="D7" s="181"/>
      <c r="E7" s="181"/>
      <c r="F7" s="181"/>
      <c r="G7" s="181"/>
      <c r="H7" s="181"/>
      <c r="I7" s="181"/>
      <c r="J7" s="181"/>
      <c r="K7" s="181"/>
      <c r="L7" s="181"/>
      <c r="M7" s="181"/>
      <c r="N7" s="181"/>
      <c r="O7" s="181"/>
      <c r="P7" s="181"/>
    </row>
    <row r="8" spans="1:16" ht="15.75" customHeight="1" thickBot="1">
      <c r="A8" s="327" t="s">
        <v>332</v>
      </c>
      <c r="B8" s="328"/>
      <c r="C8" s="328"/>
      <c r="D8" s="328"/>
      <c r="E8" s="328"/>
      <c r="F8" s="328"/>
      <c r="G8" s="328"/>
      <c r="H8" s="328"/>
      <c r="I8" s="328"/>
      <c r="J8" s="328"/>
      <c r="K8" s="328"/>
      <c r="L8" s="328"/>
      <c r="M8" s="328"/>
      <c r="N8" s="328"/>
      <c r="O8" s="328"/>
      <c r="P8" s="329"/>
    </row>
  </sheetData>
  <mergeCells count="6">
    <mergeCell ref="A8:P8"/>
    <mergeCell ref="B1:D1"/>
    <mergeCell ref="E1:G1"/>
    <mergeCell ref="H1:J1"/>
    <mergeCell ref="K1:M1"/>
    <mergeCell ref="N1:P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249977111117893"/>
  </sheetPr>
  <dimension ref="A1:G26"/>
  <sheetViews>
    <sheetView zoomScaleNormal="100" workbookViewId="0">
      <pane xSplit="1" ySplit="3" topLeftCell="B4" activePane="bottomRight" state="frozen"/>
      <selection pane="topRight" activeCell="B1" sqref="B1"/>
      <selection pane="bottomLeft" activeCell="A4" sqref="A4"/>
      <selection pane="bottomRight" activeCell="F5" sqref="F5"/>
    </sheetView>
  </sheetViews>
  <sheetFormatPr defaultColWidth="9.28515625" defaultRowHeight="15"/>
  <cols>
    <col min="1" max="1" width="9.7109375" style="109" customWidth="1"/>
    <col min="2" max="3" width="17.42578125" style="109" customWidth="1"/>
    <col min="4" max="7" width="11.140625" style="109" customWidth="1"/>
    <col min="8" max="8" width="9.28515625" style="109" customWidth="1"/>
    <col min="9" max="16384" width="9.28515625" style="109"/>
  </cols>
  <sheetData>
    <row r="1" spans="1:7" ht="18.75" customHeight="1">
      <c r="A1" s="333" t="s">
        <v>333</v>
      </c>
      <c r="B1" s="278"/>
      <c r="C1" s="278"/>
      <c r="D1" s="278"/>
      <c r="E1" s="278"/>
      <c r="F1" s="278"/>
      <c r="G1" s="279"/>
    </row>
    <row r="2" spans="1:7" ht="18" customHeight="1">
      <c r="A2" s="149"/>
      <c r="B2" s="150"/>
      <c r="C2" s="150"/>
      <c r="D2" s="334" t="s">
        <v>334</v>
      </c>
      <c r="E2" s="294"/>
      <c r="F2" s="334" t="s">
        <v>335</v>
      </c>
      <c r="G2" s="294"/>
    </row>
    <row r="3" spans="1:7" ht="47.25" customHeight="1">
      <c r="A3" s="151" t="s">
        <v>336</v>
      </c>
      <c r="B3" s="152" t="s">
        <v>337</v>
      </c>
      <c r="C3" s="152" t="s">
        <v>338</v>
      </c>
      <c r="D3" s="234" t="s">
        <v>339</v>
      </c>
      <c r="E3" s="234" t="s">
        <v>340</v>
      </c>
      <c r="F3" s="234" t="s">
        <v>339</v>
      </c>
      <c r="G3" s="235" t="s">
        <v>340</v>
      </c>
    </row>
    <row r="4" spans="1:7" ht="15.75" customHeight="1">
      <c r="A4" s="153">
        <v>2023</v>
      </c>
      <c r="B4" s="154"/>
      <c r="C4" s="154"/>
      <c r="D4" s="154"/>
      <c r="E4" s="154"/>
      <c r="F4" s="154"/>
      <c r="G4" s="155"/>
    </row>
    <row r="5" spans="1:7" ht="15.6" customHeight="1">
      <c r="A5" s="153" t="s">
        <v>341</v>
      </c>
      <c r="B5" s="154"/>
      <c r="C5" s="154"/>
      <c r="D5" s="154"/>
      <c r="E5" s="154"/>
      <c r="F5" s="154"/>
      <c r="G5" s="155"/>
    </row>
    <row r="6" spans="1:7" ht="15.75" customHeight="1">
      <c r="A6" s="153" t="s">
        <v>342</v>
      </c>
      <c r="B6" s="154"/>
      <c r="C6" s="154"/>
      <c r="D6" s="154"/>
      <c r="E6" s="154"/>
      <c r="F6" s="154"/>
      <c r="G6" s="155"/>
    </row>
    <row r="7" spans="1:7" ht="15.75" customHeight="1">
      <c r="A7" s="153">
        <v>2030</v>
      </c>
      <c r="B7" s="154"/>
      <c r="C7" s="154"/>
      <c r="D7" s="154"/>
      <c r="E7" s="154"/>
      <c r="F7" s="154"/>
      <c r="G7" s="155"/>
    </row>
    <row r="8" spans="1:7" ht="15.75" customHeight="1">
      <c r="A8" s="153" t="s">
        <v>343</v>
      </c>
      <c r="B8" s="154"/>
      <c r="C8" s="154"/>
      <c r="D8" s="154"/>
      <c r="E8" s="154"/>
      <c r="F8" s="154"/>
      <c r="G8" s="155"/>
    </row>
    <row r="9" spans="1:7" ht="15.75" customHeight="1">
      <c r="A9" s="153">
        <v>2040</v>
      </c>
      <c r="B9" s="154"/>
      <c r="C9" s="154"/>
      <c r="D9" s="154"/>
      <c r="E9" s="154"/>
      <c r="F9" s="154"/>
      <c r="G9" s="155"/>
    </row>
    <row r="10" spans="1:7" ht="16.5" customHeight="1" thickBot="1">
      <c r="A10" s="156">
        <v>2050</v>
      </c>
      <c r="B10" s="157"/>
      <c r="C10" s="157"/>
      <c r="D10" s="157"/>
      <c r="E10" s="157"/>
      <c r="F10" s="157"/>
      <c r="G10" s="158"/>
    </row>
    <row r="12" spans="1:7" ht="42.95" customHeight="1">
      <c r="A12" s="335" t="s">
        <v>344</v>
      </c>
      <c r="B12" s="332"/>
      <c r="C12" s="332"/>
      <c r="D12" s="332"/>
      <c r="E12" s="332"/>
      <c r="F12" s="332"/>
      <c r="G12" s="332"/>
    </row>
    <row r="14" spans="1:7" ht="17.25" customHeight="1">
      <c r="A14" t="s">
        <v>345</v>
      </c>
    </row>
    <row r="17" spans="1:4">
      <c r="A17" s="331" t="s">
        <v>346</v>
      </c>
      <c r="B17">
        <v>1</v>
      </c>
      <c r="C17">
        <v>2023</v>
      </c>
      <c r="D17" t="s">
        <v>347</v>
      </c>
    </row>
    <row r="18" spans="1:4">
      <c r="A18" s="332"/>
      <c r="B18">
        <v>2</v>
      </c>
      <c r="C18">
        <v>2025</v>
      </c>
      <c r="D18" t="s">
        <v>348</v>
      </c>
    </row>
    <row r="19" spans="1:4">
      <c r="A19" s="332"/>
      <c r="B19">
        <v>3</v>
      </c>
      <c r="C19">
        <v>2035</v>
      </c>
      <c r="D19" t="s">
        <v>348</v>
      </c>
    </row>
    <row r="20" spans="1:4">
      <c r="A20" s="332"/>
      <c r="B20">
        <v>4</v>
      </c>
      <c r="C20">
        <v>2040</v>
      </c>
    </row>
    <row r="21" spans="1:4">
      <c r="A21" s="332"/>
      <c r="B21">
        <v>5</v>
      </c>
      <c r="C21">
        <v>2050</v>
      </c>
      <c r="D21" t="s">
        <v>348</v>
      </c>
    </row>
    <row r="23" spans="1:4">
      <c r="A23" s="331"/>
      <c r="B23">
        <v>1</v>
      </c>
      <c r="C23">
        <v>2023</v>
      </c>
      <c r="D23" t="s">
        <v>347</v>
      </c>
    </row>
    <row r="24" spans="1:4">
      <c r="A24" s="332"/>
      <c r="B24">
        <v>2</v>
      </c>
      <c r="C24">
        <v>2030</v>
      </c>
    </row>
    <row r="25" spans="1:4">
      <c r="A25" s="332"/>
      <c r="B25">
        <v>3</v>
      </c>
      <c r="C25">
        <v>2040</v>
      </c>
    </row>
    <row r="26" spans="1:4">
      <c r="A26" s="332"/>
      <c r="B26">
        <v>4</v>
      </c>
      <c r="C26">
        <v>2050</v>
      </c>
      <c r="D26" t="s">
        <v>348</v>
      </c>
    </row>
  </sheetData>
  <mergeCells count="6">
    <mergeCell ref="A23:A26"/>
    <mergeCell ref="A1:G1"/>
    <mergeCell ref="D2:E2"/>
    <mergeCell ref="F2:G2"/>
    <mergeCell ref="A12:G12"/>
    <mergeCell ref="A17:A21"/>
  </mergeCells>
  <pageMargins left="0.7" right="0.7" top="0.75" bottom="0.75" header="0.3" footer="0.3"/>
  <pageSetup orientation="portrait" horizontalDpi="1200" verticalDpi="1200"/>
  <headerFooter>
    <oddHeader>&amp;LDRAFT - FOR INTERNAL USE ONLY</oddHeader>
    <oddFooter>&amp;L&amp;11 &amp;Z&amp;F&amp;R&amp;D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tint="0.59999389629810485"/>
  </sheetPr>
  <dimension ref="A1:J25"/>
  <sheetViews>
    <sheetView workbookViewId="0">
      <selection activeCell="E5" sqref="E5"/>
    </sheetView>
  </sheetViews>
  <sheetFormatPr defaultRowHeight="15"/>
  <cols>
    <col min="1" max="1" width="24.85546875" style="109" customWidth="1"/>
    <col min="2" max="2" width="12.7109375" style="109" customWidth="1"/>
    <col min="3" max="3" width="5.28515625" style="109" customWidth="1"/>
    <col min="4" max="4" width="12.7109375" style="109" customWidth="1"/>
    <col min="5" max="7" width="11.85546875" style="141" bestFit="1" customWidth="1"/>
    <col min="8" max="8" width="14.85546875" style="141" bestFit="1" customWidth="1"/>
  </cols>
  <sheetData>
    <row r="1" spans="1:10">
      <c r="A1" s="144" t="s">
        <v>48</v>
      </c>
      <c r="B1" s="144"/>
      <c r="C1" s="144"/>
      <c r="D1" s="144">
        <v>2016</v>
      </c>
      <c r="E1" s="336" t="s">
        <v>1</v>
      </c>
      <c r="F1" s="337"/>
      <c r="G1" s="337"/>
      <c r="H1" s="336" t="s">
        <v>2</v>
      </c>
      <c r="I1" s="332"/>
      <c r="J1" s="332"/>
    </row>
    <row r="2" spans="1:10">
      <c r="A2" s="144"/>
      <c r="B2" s="144"/>
      <c r="C2" s="144"/>
      <c r="D2" s="144"/>
      <c r="E2" s="144">
        <v>2025</v>
      </c>
      <c r="F2" s="144">
        <v>2035</v>
      </c>
      <c r="G2" s="144">
        <v>2050</v>
      </c>
      <c r="H2" s="144">
        <v>2025</v>
      </c>
      <c r="I2" s="144">
        <v>2035</v>
      </c>
      <c r="J2" s="144">
        <v>2050</v>
      </c>
    </row>
    <row r="3" spans="1:10">
      <c r="A3" s="144"/>
      <c r="B3" s="144" t="s">
        <v>3</v>
      </c>
      <c r="C3" s="144"/>
      <c r="D3" s="144"/>
      <c r="E3" s="144"/>
      <c r="F3" s="144"/>
      <c r="G3" s="144"/>
      <c r="H3" s="144"/>
      <c r="I3" s="144"/>
      <c r="J3" s="144"/>
    </row>
    <row r="4" spans="1:10">
      <c r="A4" t="s">
        <v>349</v>
      </c>
      <c r="B4" t="s">
        <v>197</v>
      </c>
      <c r="I4" s="141"/>
    </row>
    <row r="5" spans="1:10">
      <c r="A5" t="s">
        <v>350</v>
      </c>
      <c r="B5" t="s">
        <v>351</v>
      </c>
      <c r="I5" s="141"/>
    </row>
    <row r="6" spans="1:10">
      <c r="A6" t="s">
        <v>352</v>
      </c>
      <c r="B6" t="s">
        <v>351</v>
      </c>
      <c r="I6" s="141"/>
    </row>
    <row r="7" spans="1:10">
      <c r="A7" t="s">
        <v>353</v>
      </c>
      <c r="B7" t="s">
        <v>351</v>
      </c>
      <c r="I7" s="141"/>
    </row>
    <row r="8" spans="1:10">
      <c r="A8" t="s">
        <v>350</v>
      </c>
      <c r="B8" t="s">
        <v>107</v>
      </c>
      <c r="I8" s="141"/>
    </row>
    <row r="9" spans="1:10">
      <c r="A9" t="s">
        <v>352</v>
      </c>
      <c r="B9" t="s">
        <v>107</v>
      </c>
      <c r="I9" s="141"/>
    </row>
    <row r="10" spans="1:10">
      <c r="A10" t="s">
        <v>353</v>
      </c>
      <c r="B10" t="s">
        <v>107</v>
      </c>
      <c r="I10" s="141"/>
    </row>
    <row r="11" spans="1:10">
      <c r="A11" t="s">
        <v>350</v>
      </c>
      <c r="B11" t="s">
        <v>131</v>
      </c>
      <c r="I11" s="141"/>
    </row>
    <row r="12" spans="1:10">
      <c r="A12" t="s">
        <v>352</v>
      </c>
      <c r="B12" t="s">
        <v>131</v>
      </c>
      <c r="I12" s="141"/>
    </row>
    <row r="13" spans="1:10">
      <c r="A13" t="s">
        <v>353</v>
      </c>
      <c r="B13" t="s">
        <v>131</v>
      </c>
      <c r="I13" s="141"/>
    </row>
    <row r="14" spans="1:10">
      <c r="A14" t="s">
        <v>350</v>
      </c>
      <c r="B14" t="s">
        <v>106</v>
      </c>
      <c r="I14" s="141"/>
    </row>
    <row r="15" spans="1:10">
      <c r="A15" t="s">
        <v>352</v>
      </c>
      <c r="B15" t="s">
        <v>106</v>
      </c>
      <c r="I15" s="141"/>
    </row>
    <row r="16" spans="1:10">
      <c r="A16" t="s">
        <v>353</v>
      </c>
      <c r="B16" t="s">
        <v>106</v>
      </c>
      <c r="I16" s="141"/>
    </row>
    <row r="17" spans="1:9">
      <c r="A17" t="s">
        <v>350</v>
      </c>
      <c r="B17" t="s">
        <v>130</v>
      </c>
      <c r="I17" s="141"/>
    </row>
    <row r="18" spans="1:9">
      <c r="A18" t="s">
        <v>352</v>
      </c>
      <c r="B18" t="s">
        <v>130</v>
      </c>
      <c r="I18" s="141"/>
    </row>
    <row r="19" spans="1:9">
      <c r="A19" t="s">
        <v>353</v>
      </c>
      <c r="B19" t="s">
        <v>130</v>
      </c>
      <c r="I19" s="141"/>
    </row>
    <row r="20" spans="1:9">
      <c r="A20" t="s">
        <v>350</v>
      </c>
      <c r="B20" t="s">
        <v>105</v>
      </c>
      <c r="I20" s="141"/>
    </row>
    <row r="21" spans="1:9">
      <c r="A21" t="s">
        <v>352</v>
      </c>
      <c r="B21" t="s">
        <v>105</v>
      </c>
      <c r="I21" s="141"/>
    </row>
    <row r="22" spans="1:9">
      <c r="A22" t="s">
        <v>353</v>
      </c>
      <c r="B22" t="s">
        <v>105</v>
      </c>
      <c r="I22" s="141"/>
    </row>
    <row r="23" spans="1:9">
      <c r="A23" t="s">
        <v>350</v>
      </c>
      <c r="B23" t="s">
        <v>134</v>
      </c>
      <c r="I23" s="141"/>
    </row>
    <row r="24" spans="1:9">
      <c r="A24" t="s">
        <v>352</v>
      </c>
      <c r="B24" t="s">
        <v>134</v>
      </c>
      <c r="I24" s="141"/>
    </row>
    <row r="25" spans="1:9">
      <c r="A25" t="s">
        <v>353</v>
      </c>
      <c r="B25" t="s">
        <v>134</v>
      </c>
      <c r="I25" s="141"/>
    </row>
  </sheetData>
  <autoFilter ref="A4:B25" xr:uid="{00000000-0009-0000-0000-000008000000}"/>
  <mergeCells count="2">
    <mergeCell ref="E1:G1"/>
    <mergeCell ref="H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PrimaryMeasures</vt:lpstr>
      <vt:lpstr>Primary_M-2_CompTravelTime</vt:lpstr>
      <vt:lpstr>Social Equity PMs</vt:lpstr>
      <vt:lpstr>SupportingMeasures</vt:lpstr>
      <vt:lpstr>SB375 GHG Analysis (EMFAC2014)</vt:lpstr>
      <vt:lpstr>SB375 Data Table</vt:lpstr>
      <vt:lpstr>SB375 Land Use Forecast</vt:lpstr>
      <vt:lpstr>Conformity</vt:lpstr>
      <vt:lpstr>particulateMatter</vt:lpstr>
      <vt:lpstr>Major Inputs</vt:lpstr>
      <vt:lpstr>_2005_Baseline</vt:lpstr>
      <vt:lpstr>'SB375 GHG Analysis (EMFAC2014)'!baseline</vt:lpstr>
      <vt:lpstr>'SB375 Data Table'!Print_Area</vt:lpstr>
      <vt:lpstr>'Primary_M-2_CompTravelTime'!Print_Titles</vt:lpstr>
      <vt:lpstr>'SB375 Data Table'!Print_Titles</vt:lpstr>
      <vt:lpstr>'Social Equity PMs'!Print_Titles</vt:lpstr>
      <vt:lpstr>SupportingMeasures!Print_Titles</vt:lpstr>
      <vt:lpstr>'SB375 GHG Analysis (EMFAC2014)'!ton_conversion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Ouyang, Ziying</dc:creator>
  <cp:lastModifiedBy>Schroeder, Gregor</cp:lastModifiedBy>
  <dcterms:created xsi:type="dcterms:W3CDTF">2020-09-10T16:06:02Z</dcterms:created>
  <dcterms:modified xsi:type="dcterms:W3CDTF">2020-11-18T15:34:53Z</dcterms:modified>
</cp:coreProperties>
</file>