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4"/>
  </bookViews>
  <sheets>
    <sheet name="Matchups" sheetId="1" r:id="rId1"/>
    <sheet name="Matrix" sheetId="2" r:id="rId2"/>
    <sheet name="Probabilities" sheetId="3" r:id="rId3"/>
    <sheet name="Bracket" sheetId="4" r:id="rId4"/>
    <sheet name="Fancy Bracket" sheetId="5" r:id="rId5"/>
  </sheets>
  <calcPr calcId="152511"/>
</workbook>
</file>

<file path=xl/calcChain.xml><?xml version="1.0" encoding="utf-8"?>
<calcChain xmlns="http://schemas.openxmlformats.org/spreadsheetml/2006/main">
  <c r="C5" i="3" l="1"/>
  <c r="C4" i="3"/>
  <c r="C2" i="3"/>
  <c r="C3" i="3"/>
  <c r="B6" i="3"/>
  <c r="B5" i="3"/>
  <c r="B4" i="3"/>
  <c r="B3" i="3"/>
  <c r="B2" i="3"/>
  <c r="D5" i="2"/>
  <c r="C5" i="2"/>
  <c r="C4" i="2"/>
  <c r="B5" i="2"/>
  <c r="B4" i="2"/>
  <c r="B3" i="2"/>
  <c r="E4" i="2"/>
  <c r="E3" i="2"/>
  <c r="D3" i="2"/>
  <c r="E2" i="2"/>
  <c r="D2" i="2"/>
  <c r="C2" i="2"/>
  <c r="B1" i="2" a="1"/>
  <c r="B1" i="2" s="1"/>
  <c r="C6" i="3" l="1"/>
  <c r="D1" i="2"/>
  <c r="C1" i="2"/>
  <c r="E1" i="2"/>
</calcChain>
</file>

<file path=xl/sharedStrings.xml><?xml version="1.0" encoding="utf-8"?>
<sst xmlns="http://schemas.openxmlformats.org/spreadsheetml/2006/main" count="78" uniqueCount="31">
  <si>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</si>
  <si>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</si>
  <si>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</si>
  <si>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</si>
  <si>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</si>
  <si>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</si>
  <si>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</si>
  <si>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</si>
  <si>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</si>
  <si>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</si>
  <si>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IND</t>
  </si>
  <si>
    <t xml:space="preserve"> </t>
  </si>
  <si>
    <t>SEA</t>
  </si>
  <si>
    <t>GB</t>
  </si>
  <si>
    <t>SB</t>
  </si>
  <si>
    <t>CONF</t>
  </si>
  <si>
    <t>Super Bowl XLIX™</t>
  </si>
  <si>
    <t>Champion</t>
  </si>
  <si>
    <t>New England</t>
  </si>
  <si>
    <t>Patriots</t>
  </si>
  <si>
    <t>Seattle</t>
  </si>
  <si>
    <t>Denver</t>
  </si>
  <si>
    <t>Green Bay</t>
  </si>
  <si>
    <t>Baltimore</t>
  </si>
  <si>
    <t>Indianapolis</t>
  </si>
  <si>
    <t>Carolina</t>
  </si>
  <si>
    <t>Dallas</t>
  </si>
  <si>
    <t>Pittsburgh</t>
  </si>
  <si>
    <t>Cincinnati</t>
  </si>
  <si>
    <t>Arizona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</si>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</sst>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9" fontId="0" fillId="0" borderId="0" xfId="1" applyNumberFormat="1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7" width="10.7265625" customWidth="1"/>
  </cols>
  <sheetData>
    <row r="1" spans="1:18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10</v>
      </c>
      <c r="L1" s="1" t="s">
        <v>12</v>
      </c>
      <c r="M1" t="s">
        <v>11</v>
      </c>
      <c r="N1" s="1" t="s">
        <v>10</v>
      </c>
      <c r="O1" s="1" t="s">
        <v>13</v>
      </c>
      <c r="P1" t="s">
        <v>11</v>
      </c>
      <c r="Q1" s="1" t="s">
        <v>12</v>
      </c>
      <c r="R1" s="1" t="s">
        <v>13</v>
      </c>
    </row>
    <row r="2" spans="1:18" x14ac:dyDescent="0.35">
      <c r="A2" s="2" t="s">
        <v>0</v>
      </c>
      <c r="B2" s="3">
        <v>0.58103289999999996</v>
      </c>
      <c r="C2" s="3">
        <v>0.41896709999999998</v>
      </c>
      <c r="E2" s="3">
        <v>0.51628549999999995</v>
      </c>
      <c r="F2" s="3">
        <v>0.48371449999999999</v>
      </c>
      <c r="H2" s="3">
        <v>0.52550629999999998</v>
      </c>
      <c r="I2" s="3">
        <v>0.47449370000000002</v>
      </c>
      <c r="K2" s="3">
        <v>0.4249328</v>
      </c>
      <c r="L2" s="3">
        <v>0.5750672</v>
      </c>
      <c r="N2" s="3">
        <v>0.44473649999999998</v>
      </c>
      <c r="O2" s="3">
        <v>0.55526350000000002</v>
      </c>
      <c r="Q2" s="3">
        <v>0.51541650000000006</v>
      </c>
      <c r="R2" s="3">
        <v>0.4845835</v>
      </c>
    </row>
    <row r="3" spans="1:18" x14ac:dyDescent="0.35">
      <c r="A3" s="2" t="s">
        <v>1</v>
      </c>
      <c r="B3" s="4">
        <v>29.438148999999999</v>
      </c>
      <c r="C3" s="4">
        <v>25.668932000000002</v>
      </c>
      <c r="E3" s="4">
        <v>23.341858200000001</v>
      </c>
      <c r="F3" s="4">
        <v>22.682338600000001</v>
      </c>
      <c r="H3" s="4">
        <v>28.933359400000001</v>
      </c>
      <c r="I3" s="4">
        <v>27.7402832</v>
      </c>
      <c r="K3" s="4">
        <v>21.612483999999998</v>
      </c>
      <c r="L3" s="4">
        <v>24.810288199999999</v>
      </c>
      <c r="N3" s="4">
        <v>27.142373800000001</v>
      </c>
      <c r="O3" s="4">
        <v>29.784406400000002</v>
      </c>
      <c r="Q3" s="4">
        <v>24.317408799999999</v>
      </c>
      <c r="R3" s="4">
        <v>23.662462000000001</v>
      </c>
    </row>
    <row r="4" spans="1:18" x14ac:dyDescent="0.35">
      <c r="A4" s="2" t="s">
        <v>2</v>
      </c>
      <c r="B4" s="4">
        <v>7</v>
      </c>
      <c r="C4" s="4">
        <v>6</v>
      </c>
      <c r="E4" s="4">
        <v>3</v>
      </c>
      <c r="F4" s="4">
        <v>3</v>
      </c>
      <c r="H4" s="4">
        <v>6</v>
      </c>
      <c r="I4" s="4">
        <v>6</v>
      </c>
      <c r="K4" s="4">
        <v>3</v>
      </c>
      <c r="L4" s="4">
        <v>3</v>
      </c>
      <c r="N4" s="4">
        <v>6</v>
      </c>
      <c r="O4" s="4">
        <v>7</v>
      </c>
      <c r="Q4" s="4">
        <v>3</v>
      </c>
      <c r="R4" s="4">
        <v>3</v>
      </c>
    </row>
    <row r="5" spans="1:18" x14ac:dyDescent="0.35">
      <c r="A5" s="2" t="s">
        <v>3</v>
      </c>
      <c r="B5" s="4">
        <v>13</v>
      </c>
      <c r="C5" s="4">
        <v>10</v>
      </c>
      <c r="E5" s="4">
        <v>9</v>
      </c>
      <c r="F5" s="4">
        <v>9</v>
      </c>
      <c r="H5" s="4">
        <v>13</v>
      </c>
      <c r="I5" s="4">
        <v>12</v>
      </c>
      <c r="K5" s="4">
        <v>7</v>
      </c>
      <c r="L5" s="4">
        <v>10</v>
      </c>
      <c r="N5" s="4">
        <v>10</v>
      </c>
      <c r="O5" s="4">
        <v>13</v>
      </c>
      <c r="Q5" s="4">
        <v>10</v>
      </c>
      <c r="R5" s="4">
        <v>9</v>
      </c>
    </row>
    <row r="6" spans="1:18" x14ac:dyDescent="0.35">
      <c r="A6" s="2" t="s">
        <v>4</v>
      </c>
      <c r="B6" s="4">
        <v>20</v>
      </c>
      <c r="C6" s="4">
        <v>17</v>
      </c>
      <c r="E6" s="4">
        <v>14</v>
      </c>
      <c r="F6" s="4">
        <v>14</v>
      </c>
      <c r="H6" s="4">
        <v>20</v>
      </c>
      <c r="I6" s="4">
        <v>18</v>
      </c>
      <c r="K6" s="4">
        <v>13</v>
      </c>
      <c r="L6" s="4">
        <v>16</v>
      </c>
      <c r="N6" s="4">
        <v>17</v>
      </c>
      <c r="O6" s="4">
        <v>20</v>
      </c>
      <c r="Q6" s="4">
        <v>16</v>
      </c>
      <c r="R6" s="4">
        <v>14</v>
      </c>
    </row>
    <row r="7" spans="1:18" x14ac:dyDescent="0.35">
      <c r="A7" s="2" t="s">
        <v>5</v>
      </c>
      <c r="B7" s="4">
        <v>28</v>
      </c>
      <c r="C7" s="4">
        <v>24</v>
      </c>
      <c r="E7" s="4">
        <v>23</v>
      </c>
      <c r="F7" s="4">
        <v>21</v>
      </c>
      <c r="H7" s="4">
        <v>28</v>
      </c>
      <c r="I7" s="4">
        <v>27</v>
      </c>
      <c r="K7" s="4">
        <v>20</v>
      </c>
      <c r="L7" s="4">
        <v>24</v>
      </c>
      <c r="N7" s="4">
        <v>26</v>
      </c>
      <c r="O7" s="4">
        <v>28</v>
      </c>
      <c r="Q7" s="4">
        <v>23</v>
      </c>
      <c r="R7" s="4">
        <v>23</v>
      </c>
    </row>
    <row r="8" spans="1:18" x14ac:dyDescent="0.35">
      <c r="A8" s="2" t="s">
        <v>6</v>
      </c>
      <c r="B8" s="4">
        <v>38</v>
      </c>
      <c r="C8" s="4">
        <v>34</v>
      </c>
      <c r="E8" s="4">
        <v>31</v>
      </c>
      <c r="F8" s="4">
        <v>30</v>
      </c>
      <c r="H8" s="4">
        <v>38</v>
      </c>
      <c r="I8" s="4">
        <v>36</v>
      </c>
      <c r="K8" s="4">
        <v>29</v>
      </c>
      <c r="L8" s="4">
        <v>33</v>
      </c>
      <c r="N8" s="4">
        <v>35</v>
      </c>
      <c r="O8" s="4">
        <v>38</v>
      </c>
      <c r="Q8" s="4">
        <v>31</v>
      </c>
      <c r="R8" s="4">
        <v>31</v>
      </c>
    </row>
    <row r="9" spans="1:18" x14ac:dyDescent="0.35">
      <c r="A9" s="2" t="s">
        <v>7</v>
      </c>
      <c r="B9" s="4">
        <v>48</v>
      </c>
      <c r="C9" s="4">
        <v>42</v>
      </c>
      <c r="E9" s="4">
        <v>40</v>
      </c>
      <c r="F9" s="4">
        <v>38</v>
      </c>
      <c r="H9" s="4">
        <v>47</v>
      </c>
      <c r="I9" s="4">
        <v>45</v>
      </c>
      <c r="K9" s="4">
        <v>37</v>
      </c>
      <c r="L9" s="4">
        <v>41</v>
      </c>
      <c r="N9" s="4">
        <v>44</v>
      </c>
      <c r="O9" s="4">
        <v>48</v>
      </c>
      <c r="Q9" s="4">
        <v>41</v>
      </c>
      <c r="R9" s="4">
        <v>40</v>
      </c>
    </row>
    <row r="10" spans="1:18" x14ac:dyDescent="0.35">
      <c r="A10" s="2" t="s">
        <v>8</v>
      </c>
      <c r="B10" s="4">
        <v>59</v>
      </c>
      <c r="C10" s="4">
        <v>53</v>
      </c>
      <c r="E10" s="4">
        <v>50</v>
      </c>
      <c r="F10" s="4">
        <v>48</v>
      </c>
      <c r="H10" s="4">
        <v>58</v>
      </c>
      <c r="I10" s="4">
        <v>56</v>
      </c>
      <c r="K10" s="4">
        <v>47</v>
      </c>
      <c r="L10" s="4">
        <v>52</v>
      </c>
      <c r="N10" s="4">
        <v>55</v>
      </c>
      <c r="O10" s="4">
        <v>60</v>
      </c>
      <c r="Q10" s="4">
        <v>51</v>
      </c>
      <c r="R10" s="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sheetData>
    <row r="1" spans="1:5" x14ac:dyDescent="0.35">
      <c r="B1" t="str">
        <f t="array" ref="B1:E1">TRANSPOSE(A2:A5)</f>
        <v>NE</v>
      </c>
      <c r="C1" t="str">
        <v>IND</v>
      </c>
      <c r="D1" t="str">
        <v>SEA</v>
      </c>
      <c r="E1" t="str">
        <v>GB</v>
      </c>
    </row>
    <row r="2" spans="1:5" x14ac:dyDescent="0.35">
      <c r="A2" t="s">
        <v>9</v>
      </c>
      <c r="C2">
        <f>Matchups!B2</f>
        <v>0.58103289999999996</v>
      </c>
      <c r="D2">
        <f>Matchups!E2</f>
        <v>0.51628549999999995</v>
      </c>
      <c r="E2">
        <f>Matchups!H2</f>
        <v>0.52550629999999998</v>
      </c>
    </row>
    <row r="3" spans="1:5" x14ac:dyDescent="0.35">
      <c r="A3" t="s">
        <v>10</v>
      </c>
      <c r="B3">
        <f>1-C2</f>
        <v>0.41896710000000004</v>
      </c>
      <c r="D3">
        <f>Matchups!K2</f>
        <v>0.4249328</v>
      </c>
      <c r="E3">
        <f>Matchups!N2</f>
        <v>0.44473649999999998</v>
      </c>
    </row>
    <row r="4" spans="1:5" x14ac:dyDescent="0.35">
      <c r="A4" t="s">
        <v>12</v>
      </c>
      <c r="B4">
        <f>1-D2</f>
        <v>0.48371450000000005</v>
      </c>
      <c r="C4">
        <f>1-D3</f>
        <v>0.5750672</v>
      </c>
      <c r="E4">
        <f>Matchups!Q2</f>
        <v>0.51541650000000006</v>
      </c>
    </row>
    <row r="5" spans="1:5" x14ac:dyDescent="0.35">
      <c r="A5" t="s">
        <v>13</v>
      </c>
      <c r="B5">
        <f>1-E2</f>
        <v>0.47449370000000002</v>
      </c>
      <c r="C5">
        <f>1-E3</f>
        <v>0.55526350000000002</v>
      </c>
      <c r="D5">
        <f>1-E4</f>
        <v>0.48458349999999994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8" sqref="E8"/>
    </sheetView>
  </sheetViews>
  <sheetFormatPr defaultRowHeight="14.5" x14ac:dyDescent="0.35"/>
  <cols>
    <col min="2" max="2" width="5.453125" bestFit="1" customWidth="1"/>
    <col min="3" max="3" width="10.81640625" bestFit="1" customWidth="1"/>
  </cols>
  <sheetData>
    <row r="1" spans="1:3" x14ac:dyDescent="0.35">
      <c r="B1" t="s">
        <v>15</v>
      </c>
      <c r="C1" t="s">
        <v>14</v>
      </c>
    </row>
    <row r="2" spans="1:3" x14ac:dyDescent="0.35">
      <c r="A2" t="s">
        <v>9</v>
      </c>
      <c r="B2" s="5">
        <f>Matrix!C2</f>
        <v>0.58103289999999996</v>
      </c>
      <c r="C2" s="7">
        <f>B2*($B$4*Matrix!D2+Probabilities!$B$5*Matrix!E2)</f>
        <v>0.30257506011717472</v>
      </c>
    </row>
    <row r="3" spans="1:3" x14ac:dyDescent="0.35">
      <c r="A3" t="s">
        <v>10</v>
      </c>
      <c r="B3" s="5">
        <f>1-B2</f>
        <v>0.41896710000000004</v>
      </c>
      <c r="C3" s="7">
        <f>B3*($B$4*Matrix!D3+Probabilities!$B$5*Matrix!E3)</f>
        <v>0.18205350006700816</v>
      </c>
    </row>
    <row r="4" spans="1:3" x14ac:dyDescent="0.35">
      <c r="A4" t="s">
        <v>12</v>
      </c>
      <c r="B4" s="5">
        <f>Matrix!E4</f>
        <v>0.51541650000000006</v>
      </c>
      <c r="C4" s="7">
        <f>B4*($B$2*Matrix!B4+Probabilities!$B$3*Matrix!C4)</f>
        <v>0.26904137015189672</v>
      </c>
    </row>
    <row r="5" spans="1:3" x14ac:dyDescent="0.35">
      <c r="A5" t="s">
        <v>13</v>
      </c>
      <c r="B5" s="5">
        <f>1-B4</f>
        <v>0.48458349999999994</v>
      </c>
      <c r="C5" s="7">
        <f>B5*($B$2*Matrix!B5+Probabilities!$B$3*Matrix!C5)</f>
        <v>0.24633006966392046</v>
      </c>
    </row>
    <row r="6" spans="1:3" x14ac:dyDescent="0.35">
      <c r="B6" s="6">
        <f>SUM(B2:B5)</f>
        <v>2</v>
      </c>
      <c r="C6" s="6">
        <f>SUM(C2:C5)</f>
        <v>1</v>
      </c>
    </row>
    <row r="9" spans="1:3" x14ac:dyDescent="0.35">
      <c r="A9" t="s">
        <v>9</v>
      </c>
      <c r="B9" s="6">
        <v>0.30257506011717472</v>
      </c>
    </row>
    <row r="10" spans="1:3" x14ac:dyDescent="0.35">
      <c r="A10" t="s">
        <v>12</v>
      </c>
      <c r="B10" s="6">
        <v>0.26904137015189672</v>
      </c>
    </row>
    <row r="11" spans="1:3" x14ac:dyDescent="0.35">
      <c r="A11" t="s">
        <v>13</v>
      </c>
      <c r="B11" s="6">
        <v>0.24633006966392046</v>
      </c>
    </row>
    <row r="12" spans="1:3" x14ac:dyDescent="0.35">
      <c r="A12" t="s">
        <v>10</v>
      </c>
      <c r="B12" s="6">
        <v>0.18205350006700816</v>
      </c>
    </row>
  </sheetData>
  <sortState ref="A9:B12">
    <sortCondition descending="1" ref="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4.5" x14ac:dyDescent="0.35"/>
  <sheetData>
    <row r="1" spans="1:5" x14ac:dyDescent="0.35">
      <c r="A1" t="s">
        <v>9</v>
      </c>
      <c r="B1">
        <v>28</v>
      </c>
      <c r="D1" t="s">
        <v>9</v>
      </c>
      <c r="E1">
        <v>23</v>
      </c>
    </row>
    <row r="2" spans="1:5" x14ac:dyDescent="0.35">
      <c r="A2" t="s">
        <v>10</v>
      </c>
      <c r="B2">
        <v>24</v>
      </c>
      <c r="D2" t="s">
        <v>12</v>
      </c>
      <c r="E2">
        <v>21</v>
      </c>
    </row>
    <row r="4" spans="1:5" x14ac:dyDescent="0.35">
      <c r="A4" t="s">
        <v>12</v>
      </c>
      <c r="B4">
        <v>23</v>
      </c>
    </row>
    <row r="5" spans="1:5" x14ac:dyDescent="0.35">
      <c r="A5" t="s">
        <v>13</v>
      </c>
      <c r="B5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3" workbookViewId="0">
      <selection activeCell="R7" sqref="R7"/>
    </sheetView>
  </sheetViews>
  <sheetFormatPr defaultRowHeight="14.5" x14ac:dyDescent="0.35"/>
  <cols>
    <col min="1" max="1" width="1.26953125" style="11" bestFit="1" customWidth="1"/>
    <col min="2" max="2" width="11.6328125" style="11" bestFit="1" customWidth="1"/>
    <col min="3" max="3" width="9" style="11" bestFit="1" customWidth="1"/>
    <col min="4" max="4" width="1.26953125" style="11" bestFit="1" customWidth="1"/>
    <col min="5" max="6" width="11.6328125" style="11" bestFit="1" customWidth="1"/>
    <col min="7" max="7" width="1.26953125" style="11" bestFit="1" customWidth="1"/>
    <col min="8" max="8" width="11.6328125" style="11" bestFit="1" customWidth="1"/>
    <col min="9" max="9" width="8.7265625" style="11"/>
    <col min="10" max="10" width="1.26953125" style="11" bestFit="1" customWidth="1"/>
    <col min="11" max="11" width="8.7265625" style="11"/>
    <col min="12" max="12" width="9.36328125" style="11" bestFit="1" customWidth="1"/>
    <col min="13" max="13" width="1.26953125" style="11" bestFit="1" customWidth="1"/>
    <col min="14" max="14" width="9.36328125" style="11" bestFit="1" customWidth="1"/>
    <col min="15" max="15" width="6.81640625" style="11" bestFit="1" customWidth="1"/>
    <col min="16" max="16" width="1.26953125" style="11" bestFit="1" customWidth="1"/>
    <col min="17" max="16384" width="8.7265625" style="11"/>
  </cols>
  <sheetData>
    <row r="1" spans="1:16" ht="15" thickBot="1" x14ac:dyDescent="0.4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 t="s">
        <v>11</v>
      </c>
    </row>
    <row r="2" spans="1:16" x14ac:dyDescent="0.35">
      <c r="A2" s="12"/>
      <c r="B2" s="13"/>
      <c r="C2" s="13"/>
      <c r="D2" s="13"/>
      <c r="E2" s="13"/>
      <c r="F2" s="13"/>
      <c r="G2" s="13"/>
      <c r="H2" s="43" t="s">
        <v>16</v>
      </c>
      <c r="I2" s="44"/>
      <c r="J2" s="13"/>
      <c r="K2" s="13"/>
      <c r="L2" s="13"/>
      <c r="M2" s="13"/>
      <c r="N2" s="13"/>
      <c r="O2" s="13"/>
      <c r="P2" s="14"/>
    </row>
    <row r="3" spans="1:16" ht="15" thickBot="1" x14ac:dyDescent="0.4">
      <c r="A3" s="12"/>
      <c r="B3" s="13"/>
      <c r="C3" s="13"/>
      <c r="D3" s="13"/>
      <c r="E3" s="13"/>
      <c r="F3" s="13"/>
      <c r="G3" s="13"/>
      <c r="H3" s="45" t="s">
        <v>17</v>
      </c>
      <c r="I3" s="46"/>
      <c r="J3" s="13"/>
      <c r="K3" s="13"/>
      <c r="L3" s="13"/>
      <c r="M3" s="13"/>
      <c r="N3" s="13"/>
      <c r="O3" s="13"/>
      <c r="P3" s="14"/>
    </row>
    <row r="4" spans="1:16" x14ac:dyDescent="0.35">
      <c r="A4" s="12"/>
      <c r="B4" s="13"/>
      <c r="C4" s="13"/>
      <c r="D4" s="13"/>
      <c r="E4" s="13"/>
      <c r="F4" s="13"/>
      <c r="G4" s="13"/>
      <c r="H4" s="47" t="s">
        <v>18</v>
      </c>
      <c r="I4" s="48"/>
      <c r="J4" s="13"/>
      <c r="K4" s="13"/>
      <c r="L4" s="13"/>
      <c r="M4" s="13"/>
      <c r="N4" s="13"/>
      <c r="O4" s="13"/>
      <c r="P4" s="14"/>
    </row>
    <row r="5" spans="1:16" ht="15" thickBot="1" x14ac:dyDescent="0.4">
      <c r="A5" s="12"/>
      <c r="B5" s="13"/>
      <c r="C5" s="13"/>
      <c r="D5" s="13"/>
      <c r="E5" s="13"/>
      <c r="F5" s="13"/>
      <c r="G5" s="13"/>
      <c r="H5" s="49" t="s">
        <v>19</v>
      </c>
      <c r="I5" s="50"/>
      <c r="J5" s="13"/>
      <c r="K5" s="13"/>
      <c r="L5" s="13"/>
      <c r="M5" s="13"/>
      <c r="N5" s="13"/>
      <c r="O5" s="13"/>
      <c r="P5" s="14"/>
    </row>
    <row r="6" spans="1:16" ht="15" thickBot="1" x14ac:dyDescent="0.4">
      <c r="A6" s="12"/>
      <c r="B6" s="13"/>
      <c r="C6" s="13"/>
      <c r="D6" s="13"/>
      <c r="E6" s="13"/>
      <c r="F6" s="13"/>
      <c r="G6" s="13"/>
      <c r="H6" s="13"/>
      <c r="I6" s="15"/>
      <c r="J6" s="13"/>
      <c r="K6" s="13"/>
      <c r="L6" s="13"/>
      <c r="M6" s="13"/>
      <c r="N6" s="13"/>
      <c r="O6" s="13"/>
      <c r="P6" s="14"/>
    </row>
    <row r="7" spans="1:16" ht="15" thickBot="1" x14ac:dyDescent="0.4">
      <c r="A7" s="12"/>
      <c r="B7" s="13"/>
      <c r="C7" s="13"/>
      <c r="D7" s="13"/>
      <c r="E7" s="13"/>
      <c r="F7" s="13"/>
      <c r="G7" s="13"/>
      <c r="H7" s="16" t="s">
        <v>18</v>
      </c>
      <c r="I7" s="17" t="s">
        <v>20</v>
      </c>
      <c r="J7" s="13"/>
      <c r="K7" s="13"/>
      <c r="L7" s="13"/>
      <c r="M7" s="13"/>
      <c r="N7" s="13"/>
      <c r="O7" s="13"/>
      <c r="P7" s="14"/>
    </row>
    <row r="8" spans="1:16" ht="15" thickBot="1" x14ac:dyDescent="0.4">
      <c r="A8" s="12"/>
      <c r="B8" s="13"/>
      <c r="C8" s="13"/>
      <c r="D8" s="13"/>
      <c r="E8" s="13"/>
      <c r="F8" s="18"/>
      <c r="G8" s="19"/>
      <c r="H8" s="20">
        <v>23</v>
      </c>
      <c r="I8" s="21">
        <v>21</v>
      </c>
      <c r="J8" s="22"/>
      <c r="K8" s="23"/>
      <c r="L8" s="24"/>
      <c r="M8" s="13"/>
      <c r="N8" s="13"/>
      <c r="O8" s="13"/>
      <c r="P8" s="14"/>
    </row>
    <row r="9" spans="1:16" ht="15" thickBot="1" x14ac:dyDescent="0.4">
      <c r="A9" s="12"/>
      <c r="B9" s="13"/>
      <c r="C9" s="13"/>
      <c r="D9" s="13" t="s">
        <v>11</v>
      </c>
      <c r="E9" s="16" t="s">
        <v>18</v>
      </c>
      <c r="F9" s="30" t="s">
        <v>24</v>
      </c>
      <c r="G9" s="13" t="s">
        <v>11</v>
      </c>
      <c r="H9" s="13"/>
      <c r="I9" s="13"/>
      <c r="J9" s="13" t="s">
        <v>11</v>
      </c>
      <c r="K9" s="17" t="s">
        <v>20</v>
      </c>
      <c r="L9" s="26" t="s">
        <v>22</v>
      </c>
      <c r="M9" s="13"/>
      <c r="N9" s="13"/>
      <c r="O9" s="13"/>
      <c r="P9" s="14"/>
    </row>
    <row r="10" spans="1:16" ht="15" thickBot="1" x14ac:dyDescent="0.4">
      <c r="A10" s="12"/>
      <c r="B10" s="13"/>
      <c r="C10" s="27"/>
      <c r="D10" s="19"/>
      <c r="E10" s="20">
        <v>28</v>
      </c>
      <c r="F10" s="21">
        <v>24</v>
      </c>
      <c r="G10" s="13"/>
      <c r="H10" s="13"/>
      <c r="I10" s="13"/>
      <c r="J10" s="13"/>
      <c r="K10" s="20">
        <v>23</v>
      </c>
      <c r="L10" s="21">
        <v>23</v>
      </c>
      <c r="M10" s="22"/>
      <c r="N10" s="23"/>
      <c r="O10" s="28"/>
      <c r="P10" s="14"/>
    </row>
    <row r="11" spans="1:16" ht="15" thickBot="1" x14ac:dyDescent="0.4">
      <c r="A11" s="12"/>
      <c r="B11" s="13"/>
      <c r="C11" s="24"/>
      <c r="D11" s="13"/>
      <c r="E11" s="13"/>
      <c r="F11" s="15"/>
      <c r="G11" s="13"/>
      <c r="H11" s="13"/>
      <c r="I11" s="13"/>
      <c r="J11" s="13"/>
      <c r="K11" s="13"/>
      <c r="L11" s="15"/>
      <c r="M11" s="13"/>
      <c r="N11" s="13"/>
      <c r="O11" s="24"/>
      <c r="P11" s="14"/>
    </row>
    <row r="12" spans="1:16" ht="15" thickBot="1" x14ac:dyDescent="0.4">
      <c r="A12" s="12"/>
      <c r="B12" s="16" t="s">
        <v>18</v>
      </c>
      <c r="C12" s="29" t="s">
        <v>23</v>
      </c>
      <c r="D12" s="13"/>
      <c r="E12" s="25" t="s">
        <v>21</v>
      </c>
      <c r="F12" s="30" t="s">
        <v>24</v>
      </c>
      <c r="G12" s="13"/>
      <c r="H12" s="13"/>
      <c r="I12" s="13"/>
      <c r="J12" s="13"/>
      <c r="K12" s="17" t="s">
        <v>20</v>
      </c>
      <c r="L12" s="31" t="s">
        <v>25</v>
      </c>
      <c r="M12" s="13" t="s">
        <v>11</v>
      </c>
      <c r="N12" s="26" t="s">
        <v>22</v>
      </c>
      <c r="O12" s="32" t="s">
        <v>26</v>
      </c>
      <c r="P12" s="14"/>
    </row>
    <row r="13" spans="1:16" ht="15" thickBot="1" x14ac:dyDescent="0.4">
      <c r="A13" s="12"/>
      <c r="B13" s="38">
        <v>35</v>
      </c>
      <c r="C13" s="37">
        <v>31</v>
      </c>
      <c r="D13" s="39"/>
      <c r="E13" s="37">
        <v>13</v>
      </c>
      <c r="F13" s="38">
        <v>24</v>
      </c>
      <c r="G13" s="39"/>
      <c r="H13" s="39"/>
      <c r="I13" s="39"/>
      <c r="J13" s="39"/>
      <c r="K13" s="38">
        <v>31</v>
      </c>
      <c r="L13" s="37">
        <v>17</v>
      </c>
      <c r="M13" s="39"/>
      <c r="N13" s="38">
        <v>26</v>
      </c>
      <c r="O13" s="37">
        <v>21</v>
      </c>
      <c r="P13" s="14"/>
    </row>
    <row r="14" spans="1:16" ht="15" thickBot="1" x14ac:dyDescent="0.4">
      <c r="A14" s="12"/>
      <c r="B14" s="13"/>
      <c r="C14" s="15"/>
      <c r="D14" s="13"/>
      <c r="E14" s="13"/>
      <c r="F14" s="15"/>
      <c r="G14" s="13"/>
      <c r="H14" s="13"/>
      <c r="I14" s="13"/>
      <c r="J14" s="13"/>
      <c r="K14" s="13"/>
      <c r="L14" s="15"/>
      <c r="M14" s="13"/>
      <c r="N14" s="13"/>
      <c r="O14" s="15"/>
      <c r="P14" s="14"/>
    </row>
    <row r="15" spans="1:16" ht="15" thickBot="1" x14ac:dyDescent="0.4">
      <c r="A15" s="12"/>
      <c r="B15" s="33" t="s">
        <v>27</v>
      </c>
      <c r="C15" s="29" t="s">
        <v>23</v>
      </c>
      <c r="D15" s="13"/>
      <c r="E15" s="30" t="s">
        <v>24</v>
      </c>
      <c r="F15" s="34" t="s">
        <v>28</v>
      </c>
      <c r="G15" s="13"/>
      <c r="H15" s="13"/>
      <c r="I15" s="13"/>
      <c r="J15" s="13"/>
      <c r="K15" s="31" t="s">
        <v>25</v>
      </c>
      <c r="L15" s="35" t="s">
        <v>29</v>
      </c>
      <c r="M15" s="13"/>
      <c r="N15" s="32" t="s">
        <v>26</v>
      </c>
      <c r="O15" s="36" t="s">
        <v>30</v>
      </c>
      <c r="P15" s="14"/>
    </row>
    <row r="16" spans="1:16" ht="15" thickBot="1" x14ac:dyDescent="0.4">
      <c r="A16" s="12"/>
      <c r="B16" s="37">
        <v>17</v>
      </c>
      <c r="C16" s="38">
        <v>30</v>
      </c>
      <c r="D16" s="39"/>
      <c r="E16" s="38">
        <v>26</v>
      </c>
      <c r="F16" s="37">
        <v>10</v>
      </c>
      <c r="G16" s="39"/>
      <c r="H16" s="39"/>
      <c r="I16" s="39"/>
      <c r="J16" s="39"/>
      <c r="K16" s="38">
        <v>27</v>
      </c>
      <c r="L16" s="37">
        <v>16</v>
      </c>
      <c r="M16" s="39"/>
      <c r="N16" s="38">
        <v>24</v>
      </c>
      <c r="O16" s="37">
        <v>20</v>
      </c>
      <c r="P16" s="14"/>
    </row>
    <row r="17" spans="1:16" ht="15" thickBot="1" x14ac:dyDescent="0.4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Matchups</vt:lpstr>
      <vt:lpstr>Matrix</vt:lpstr>
      <vt:lpstr>Probabilities</vt:lpstr>
      <vt:lpstr>Bracket</vt:lpstr>
      <vt:lpstr>Fancy Bracket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2015-01-11T16:59:15Z</dcterms:created>
  <dcterms:modified xsi:type="dcterms:W3CDTF">2015-01-17T20:20:11Z</dcterms:modified>
</cp:coreProperties>
</file>