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FLPred2014\NFLPrediction2014\Playoff Predictions\"/>
    </mc:Choice>
  </mc:AlternateContent>
  <bookViews>
    <workbookView xWindow="240" yWindow="20" windowWidth="16100" windowHeight="9660" activeTab="4"/>
  </bookViews>
  <sheets>
    <sheet name="Matchups" sheetId="1" r:id="rId1"/>
    <sheet name="Matrix" sheetId="3" r:id="rId2"/>
    <sheet name="Probs" sheetId="2" r:id="rId3"/>
    <sheet name="Bracket" sheetId="4" r:id="rId4"/>
    <sheet name="Fancy Bracket" sheetId="5" r:id="rId5"/>
  </sheets>
  <calcPr calcId="152511"/>
</workbook>
</file>

<file path=xl/calcChain.xml><?xml version="1.0" encoding="utf-8"?>
<calcChain xmlns="http://schemas.openxmlformats.org/spreadsheetml/2006/main">
  <c r="D7" i="2" l="1"/>
  <c r="D8" i="2"/>
  <c r="D9" i="2"/>
  <c r="D6" i="2"/>
  <c r="D10" i="2" s="1"/>
  <c r="D3" i="2"/>
  <c r="D4" i="2"/>
  <c r="D5" i="2"/>
  <c r="D2" i="2"/>
  <c r="C9" i="2"/>
  <c r="C8" i="2"/>
  <c r="C7" i="2"/>
  <c r="C6" i="2"/>
  <c r="C5" i="2"/>
  <c r="C3" i="2"/>
  <c r="C2" i="2"/>
  <c r="C4" i="2"/>
  <c r="B10" i="2"/>
  <c r="B9" i="2"/>
  <c r="B8" i="2"/>
  <c r="B7" i="2"/>
  <c r="B6" i="2"/>
  <c r="B5" i="2"/>
  <c r="B4" i="2"/>
  <c r="B3" i="2"/>
  <c r="B2" i="2"/>
  <c r="H9" i="3"/>
  <c r="G9" i="3"/>
  <c r="G8" i="3"/>
  <c r="F9" i="3"/>
  <c r="F8" i="3"/>
  <c r="F7" i="3"/>
  <c r="E9" i="3"/>
  <c r="E8" i="3"/>
  <c r="E7" i="3"/>
  <c r="E6" i="3"/>
  <c r="D9" i="3"/>
  <c r="D8" i="3"/>
  <c r="D7" i="3"/>
  <c r="D6" i="3"/>
  <c r="D5" i="3"/>
  <c r="C9" i="3"/>
  <c r="C8" i="3"/>
  <c r="C7" i="3"/>
  <c r="C6" i="3"/>
  <c r="C5" i="3"/>
  <c r="C4" i="3"/>
  <c r="B9" i="3"/>
  <c r="B8" i="3"/>
  <c r="B7" i="3"/>
  <c r="B6" i="3"/>
  <c r="B5" i="3"/>
  <c r="B4" i="3"/>
  <c r="B3" i="3"/>
  <c r="I8" i="3"/>
  <c r="I7" i="3"/>
  <c r="H7" i="3"/>
  <c r="I6" i="3"/>
  <c r="H6" i="3"/>
  <c r="G6" i="3"/>
  <c r="I5" i="3"/>
  <c r="H5" i="3"/>
  <c r="G5" i="3"/>
  <c r="F5" i="3"/>
  <c r="I4" i="3"/>
  <c r="H4" i="3"/>
  <c r="G4" i="3"/>
  <c r="F4" i="3"/>
  <c r="E4" i="3"/>
  <c r="I3" i="3"/>
  <c r="H3" i="3"/>
  <c r="G3" i="3"/>
  <c r="F3" i="3"/>
  <c r="E3" i="3"/>
  <c r="D3" i="3"/>
  <c r="I2" i="3"/>
  <c r="H2" i="3"/>
  <c r="G2" i="3"/>
  <c r="F2" i="3"/>
  <c r="E2" i="3"/>
  <c r="D2" i="3"/>
  <c r="C2" i="3"/>
  <c r="B1" i="3" a="1"/>
  <c r="B1" i="3" s="1"/>
  <c r="C10" i="2" l="1"/>
  <c r="C1" i="3"/>
  <c r="I1" i="3"/>
  <c r="E1" i="3"/>
  <c r="H1" i="3"/>
  <c r="D1" i="3"/>
  <c r="G1" i="3"/>
  <c r="F1" i="3"/>
</calcChain>
</file>

<file path=xl/sharedStrings.xml><?xml version="1.0" encoding="utf-8"?>
<sst xmlns="http://schemas.openxmlformats.org/spreadsheetml/2006/main" count="165" uniqueCount="36">
  <si>
    <t>Chance of Winning</t>
  </si>
  <si>
    <t>Expected Score</t>
  </si>
  <si>
    <t>2.5th Percentile Score</t>
  </si>
  <si>
    <t>10th Percentile Score</t>
  </si>
  <si>
    <t>25th Percentile Score</t>
  </si>
  <si>
    <t>50th Percentile Score</t>
  </si>
  <si>
    <t>75th Percentile Score</t>
  </si>
  <si>
    <t>90th Percentile Score</t>
  </si>
  <si>
    <t>97.5th Percentile score</t>
  </si>
  <si>
    <t>NE</t>
  </si>
  <si>
    <t>DEN</t>
  </si>
  <si>
    <t xml:space="preserve"> </t>
  </si>
  <si>
    <t>IND</t>
  </si>
  <si>
    <t>BAL</t>
  </si>
  <si>
    <t>SEA</t>
  </si>
  <si>
    <t>GB</t>
  </si>
  <si>
    <t>DAL</t>
  </si>
  <si>
    <t>CAR</t>
  </si>
  <si>
    <t>DIV</t>
  </si>
  <si>
    <t>CONF</t>
  </si>
  <si>
    <t>SB</t>
  </si>
  <si>
    <t>Super Bowl XLIX™</t>
  </si>
  <si>
    <t>Champion</t>
  </si>
  <si>
    <t>New England</t>
  </si>
  <si>
    <t>Patriots</t>
  </si>
  <si>
    <t>Seattle</t>
  </si>
  <si>
    <t>Denver</t>
  </si>
  <si>
    <t>Green Bay</t>
  </si>
  <si>
    <t>Baltimore</t>
  </si>
  <si>
    <t>Indianapolis</t>
  </si>
  <si>
    <t>Arizona</t>
  </si>
  <si>
    <t>Dallas</t>
  </si>
  <si>
    <t>Pittsburgh</t>
  </si>
  <si>
    <t>Cincinnati</t>
  </si>
  <si>
    <t>Carolina</t>
  </si>
  <si>
    <t>Detroit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</si>
</sst>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FF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9" fontId="0" fillId="0" borderId="0" xfId="1" applyFont="1"/>
    <xf numFmtId="9" fontId="0" fillId="0" borderId="0" xfId="0" applyNumberForma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9" fillId="12" borderId="1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"/>
  <sheetViews>
    <sheetView workbookViewId="0">
      <pane xSplit="1" topLeftCell="BO1" activePane="topRight" state="frozen"/>
      <selection pane="topRight" activeCell="BW17" sqref="BW17"/>
    </sheetView>
  </sheetViews>
  <sheetFormatPr defaultRowHeight="14.5" x14ac:dyDescent="0.35"/>
  <cols>
    <col min="1" max="1" width="23.7265625" customWidth="1"/>
    <col min="2" max="3" width="10.7265625" customWidth="1"/>
    <col min="4" max="4" width="1.7265625" customWidth="1"/>
    <col min="5" max="6" width="10.7265625" customWidth="1"/>
    <col min="7" max="7" width="1.7265625" customWidth="1"/>
    <col min="8" max="9" width="10.7265625" customWidth="1"/>
    <col min="10" max="10" width="1.7265625" customWidth="1"/>
    <col min="11" max="12" width="10.7265625" customWidth="1"/>
    <col min="13" max="13" width="1.7265625" customWidth="1"/>
    <col min="14" max="15" width="10.7265625" customWidth="1"/>
    <col min="16" max="16" width="1.7265625" customWidth="1"/>
    <col min="17" max="18" width="10.7265625" customWidth="1"/>
    <col min="19" max="19" width="1.7265625" customWidth="1"/>
    <col min="20" max="21" width="10.7265625" customWidth="1"/>
    <col min="22" max="22" width="1.7265625" customWidth="1"/>
    <col min="23" max="24" width="10.7265625" customWidth="1"/>
    <col min="25" max="25" width="1.7265625" customWidth="1"/>
    <col min="26" max="27" width="10.7265625" customWidth="1"/>
    <col min="28" max="28" width="1.7265625" customWidth="1"/>
    <col min="29" max="30" width="10.7265625" customWidth="1"/>
    <col min="31" max="31" width="1.7265625" customWidth="1"/>
    <col min="32" max="33" width="10.7265625" customWidth="1"/>
    <col min="34" max="34" width="1.7265625" customWidth="1"/>
    <col min="35" max="36" width="10.7265625" customWidth="1"/>
    <col min="37" max="37" width="1.7265625" customWidth="1"/>
    <col min="38" max="39" width="10.7265625" customWidth="1"/>
    <col min="40" max="40" width="1.7265625" customWidth="1"/>
    <col min="41" max="42" width="10.7265625" customWidth="1"/>
    <col min="43" max="43" width="1.7265625" customWidth="1"/>
    <col min="44" max="45" width="10.7265625" customWidth="1"/>
    <col min="46" max="46" width="1.7265625" customWidth="1"/>
    <col min="47" max="48" width="10.7265625" customWidth="1"/>
    <col min="49" max="49" width="1.7265625" customWidth="1"/>
    <col min="50" max="51" width="10.7265625" customWidth="1"/>
    <col min="52" max="52" width="1.7265625" customWidth="1"/>
    <col min="53" max="54" width="10.7265625" customWidth="1"/>
    <col min="55" max="55" width="1.7265625" customWidth="1"/>
    <col min="56" max="57" width="10.7265625" customWidth="1"/>
    <col min="58" max="58" width="1.7265625" customWidth="1"/>
    <col min="59" max="60" width="10.7265625" customWidth="1"/>
    <col min="61" max="61" width="1.7265625" customWidth="1"/>
    <col min="62" max="63" width="10.7265625" customWidth="1"/>
    <col min="64" max="64" width="1.7265625" customWidth="1"/>
    <col min="65" max="66" width="10.7265625" customWidth="1"/>
    <col min="67" max="67" width="1.7265625" customWidth="1"/>
    <col min="68" max="69" width="10.7265625" customWidth="1"/>
    <col min="70" max="70" width="1.7265625" customWidth="1"/>
    <col min="71" max="72" width="10.7265625" customWidth="1"/>
    <col min="73" max="73" width="1.7265625" customWidth="1"/>
    <col min="74" max="75" width="10.7265625" customWidth="1"/>
    <col min="76" max="76" width="1.7265625" customWidth="1"/>
    <col min="77" max="78" width="10.7265625" customWidth="1"/>
    <col min="79" max="79" width="1.7265625" customWidth="1"/>
    <col min="80" max="81" width="10.7265625" customWidth="1"/>
    <col min="82" max="82" width="1.7265625" customWidth="1"/>
    <col min="83" max="83" width="10.7265625" customWidth="1"/>
  </cols>
  <sheetData>
    <row r="1" spans="1:84" x14ac:dyDescent="0.35">
      <c r="B1" s="1" t="s">
        <v>9</v>
      </c>
      <c r="C1" s="1" t="s">
        <v>10</v>
      </c>
      <c r="D1" t="s">
        <v>11</v>
      </c>
      <c r="E1" s="1" t="s">
        <v>9</v>
      </c>
      <c r="F1" s="1" t="s">
        <v>12</v>
      </c>
      <c r="G1" t="s">
        <v>11</v>
      </c>
      <c r="H1" s="1" t="s">
        <v>9</v>
      </c>
      <c r="I1" s="1" t="s">
        <v>13</v>
      </c>
      <c r="J1" t="s">
        <v>11</v>
      </c>
      <c r="K1" s="1" t="s">
        <v>9</v>
      </c>
      <c r="L1" s="1" t="s">
        <v>14</v>
      </c>
      <c r="M1" t="s">
        <v>11</v>
      </c>
      <c r="N1" s="1" t="s">
        <v>9</v>
      </c>
      <c r="O1" s="1" t="s">
        <v>15</v>
      </c>
      <c r="P1" t="s">
        <v>11</v>
      </c>
      <c r="Q1" s="1" t="s">
        <v>9</v>
      </c>
      <c r="R1" s="1" t="s">
        <v>16</v>
      </c>
      <c r="S1" t="s">
        <v>11</v>
      </c>
      <c r="T1" s="1" t="s">
        <v>9</v>
      </c>
      <c r="U1" s="1" t="s">
        <v>17</v>
      </c>
      <c r="V1" t="s">
        <v>11</v>
      </c>
      <c r="W1" s="1" t="s">
        <v>10</v>
      </c>
      <c r="X1" s="1" t="s">
        <v>12</v>
      </c>
      <c r="Y1" t="s">
        <v>11</v>
      </c>
      <c r="Z1" s="1" t="s">
        <v>10</v>
      </c>
      <c r="AA1" s="1" t="s">
        <v>13</v>
      </c>
      <c r="AB1" t="s">
        <v>11</v>
      </c>
      <c r="AC1" s="1" t="s">
        <v>10</v>
      </c>
      <c r="AD1" s="1" t="s">
        <v>14</v>
      </c>
      <c r="AE1" t="s">
        <v>11</v>
      </c>
      <c r="AF1" s="1" t="s">
        <v>10</v>
      </c>
      <c r="AG1" s="1" t="s">
        <v>15</v>
      </c>
      <c r="AH1" t="s">
        <v>11</v>
      </c>
      <c r="AI1" s="1" t="s">
        <v>10</v>
      </c>
      <c r="AJ1" s="1" t="s">
        <v>16</v>
      </c>
      <c r="AK1" t="s">
        <v>11</v>
      </c>
      <c r="AL1" s="1" t="s">
        <v>10</v>
      </c>
      <c r="AM1" s="1" t="s">
        <v>17</v>
      </c>
      <c r="AN1" t="s">
        <v>11</v>
      </c>
      <c r="AO1" s="1" t="s">
        <v>12</v>
      </c>
      <c r="AP1" s="1" t="s">
        <v>13</v>
      </c>
      <c r="AQ1" t="s">
        <v>11</v>
      </c>
      <c r="AR1" s="1" t="s">
        <v>12</v>
      </c>
      <c r="AS1" s="1" t="s">
        <v>14</v>
      </c>
      <c r="AT1" t="s">
        <v>11</v>
      </c>
      <c r="AU1" s="1" t="s">
        <v>12</v>
      </c>
      <c r="AV1" s="1" t="s">
        <v>15</v>
      </c>
      <c r="AW1" t="s">
        <v>11</v>
      </c>
      <c r="AX1" s="1" t="s">
        <v>12</v>
      </c>
      <c r="AY1" s="1" t="s">
        <v>16</v>
      </c>
      <c r="AZ1" t="s">
        <v>11</v>
      </c>
      <c r="BA1" s="1" t="s">
        <v>12</v>
      </c>
      <c r="BB1" s="1" t="s">
        <v>17</v>
      </c>
      <c r="BC1" t="s">
        <v>11</v>
      </c>
      <c r="BD1" s="1" t="s">
        <v>13</v>
      </c>
      <c r="BE1" s="1" t="s">
        <v>14</v>
      </c>
      <c r="BF1" t="s">
        <v>11</v>
      </c>
      <c r="BG1" s="1" t="s">
        <v>13</v>
      </c>
      <c r="BH1" s="1" t="s">
        <v>15</v>
      </c>
      <c r="BI1" t="s">
        <v>11</v>
      </c>
      <c r="BJ1" s="1" t="s">
        <v>13</v>
      </c>
      <c r="BK1" s="1" t="s">
        <v>16</v>
      </c>
      <c r="BL1" t="s">
        <v>11</v>
      </c>
      <c r="BM1" s="1" t="s">
        <v>13</v>
      </c>
      <c r="BN1" s="1" t="s">
        <v>17</v>
      </c>
      <c r="BO1" t="s">
        <v>11</v>
      </c>
      <c r="BP1" s="1" t="s">
        <v>14</v>
      </c>
      <c r="BQ1" s="1" t="s">
        <v>15</v>
      </c>
      <c r="BR1" t="s">
        <v>11</v>
      </c>
      <c r="BS1" s="1" t="s">
        <v>14</v>
      </c>
      <c r="BT1" s="1" t="s">
        <v>16</v>
      </c>
      <c r="BU1" t="s">
        <v>11</v>
      </c>
      <c r="BV1" s="1" t="s">
        <v>14</v>
      </c>
      <c r="BW1" s="1" t="s">
        <v>17</v>
      </c>
      <c r="BX1" t="s">
        <v>11</v>
      </c>
      <c r="BY1" s="1" t="s">
        <v>15</v>
      </c>
      <c r="BZ1" s="1" t="s">
        <v>16</v>
      </c>
      <c r="CA1" t="s">
        <v>11</v>
      </c>
      <c r="CB1" s="1" t="s">
        <v>15</v>
      </c>
      <c r="CC1" s="1" t="s">
        <v>17</v>
      </c>
      <c r="CD1" t="s">
        <v>11</v>
      </c>
      <c r="CE1" s="1" t="s">
        <v>16</v>
      </c>
      <c r="CF1" s="1" t="s">
        <v>17</v>
      </c>
    </row>
    <row r="2" spans="1:84" x14ac:dyDescent="0.35">
      <c r="A2" s="2" t="s">
        <v>0</v>
      </c>
      <c r="B2" s="3">
        <v>0.53845909999999997</v>
      </c>
      <c r="C2" s="3">
        <v>0.46154089999999998</v>
      </c>
      <c r="E2" s="3">
        <v>0.59369260000000001</v>
      </c>
      <c r="F2" s="3">
        <v>0.40630739999999999</v>
      </c>
      <c r="H2" s="3">
        <v>0.57282219999999995</v>
      </c>
      <c r="I2" s="3">
        <v>0.4271778</v>
      </c>
      <c r="K2" s="3">
        <v>0.52483959999999996</v>
      </c>
      <c r="L2" s="3">
        <v>0.47516039999999998</v>
      </c>
      <c r="N2" s="3">
        <v>0.52918529999999997</v>
      </c>
      <c r="O2" s="3">
        <v>0.47081469999999997</v>
      </c>
      <c r="Q2" s="3">
        <v>0.56182270000000001</v>
      </c>
      <c r="R2" s="3">
        <v>0.43817729999999999</v>
      </c>
      <c r="T2" s="3">
        <v>0.74716890000000002</v>
      </c>
      <c r="U2" s="3">
        <v>0.25283109999999998</v>
      </c>
      <c r="W2" s="3">
        <v>0.55162990000000001</v>
      </c>
      <c r="X2" s="3">
        <v>0.44837009999999999</v>
      </c>
      <c r="Z2" s="3">
        <v>0.53161250000000004</v>
      </c>
      <c r="AA2" s="3">
        <v>0.46838750000000001</v>
      </c>
      <c r="AC2" s="3">
        <v>0.48287730000000001</v>
      </c>
      <c r="AD2" s="3">
        <v>0.51712270000000005</v>
      </c>
      <c r="AF2" s="3">
        <v>0.49365890000000001</v>
      </c>
      <c r="AG2" s="3">
        <v>0.50634109999999999</v>
      </c>
      <c r="AI2" s="3">
        <v>0.52249579999999995</v>
      </c>
      <c r="AJ2" s="3">
        <v>0.47750419999999999</v>
      </c>
      <c r="AL2" s="3">
        <v>0.69732939999999999</v>
      </c>
      <c r="AM2" s="3">
        <v>0.30267060000000001</v>
      </c>
      <c r="AO2" s="3">
        <v>0.47015109999999999</v>
      </c>
      <c r="AP2" s="3">
        <v>0.52984889999999996</v>
      </c>
      <c r="AR2" s="3">
        <v>0.41891099999999998</v>
      </c>
      <c r="AS2" s="3">
        <v>0.58108899999999997</v>
      </c>
      <c r="AU2" s="3">
        <v>0.43685960000000001</v>
      </c>
      <c r="AV2" s="3">
        <v>0.56314039999999999</v>
      </c>
      <c r="AX2" s="3">
        <v>0.47040419999999999</v>
      </c>
      <c r="AY2" s="3">
        <v>0.52959579999999995</v>
      </c>
      <c r="BA2" s="3">
        <v>0.65136539999999998</v>
      </c>
      <c r="BB2" s="3">
        <v>0.34863460000000002</v>
      </c>
      <c r="BD2" s="3">
        <v>0.44386179999999997</v>
      </c>
      <c r="BE2" s="3">
        <v>0.55613820000000003</v>
      </c>
      <c r="BG2" s="3">
        <v>0.46127230000000002</v>
      </c>
      <c r="BH2" s="3">
        <v>0.53872770000000003</v>
      </c>
      <c r="BJ2" s="3">
        <v>0.49990639999999997</v>
      </c>
      <c r="BK2" s="3">
        <v>0.50009360000000003</v>
      </c>
      <c r="BM2" s="3">
        <v>0.69543109999999997</v>
      </c>
      <c r="BN2" s="3">
        <v>0.30456889999999998</v>
      </c>
      <c r="BP2" s="3">
        <v>0.51159650000000001</v>
      </c>
      <c r="BQ2" s="3">
        <v>0.48840349999999999</v>
      </c>
      <c r="BS2" s="3">
        <v>0.54567779999999999</v>
      </c>
      <c r="BT2" s="3">
        <v>0.45432220000000001</v>
      </c>
      <c r="BV2" s="3">
        <v>0.75015469999999995</v>
      </c>
      <c r="BW2" s="3">
        <v>0.24984529999999999</v>
      </c>
      <c r="BY2" s="3">
        <v>0.53121949999999996</v>
      </c>
      <c r="BZ2" s="3">
        <v>0.46878049999999999</v>
      </c>
      <c r="CB2" s="3">
        <v>0.71036719999999998</v>
      </c>
      <c r="CC2" s="3">
        <v>0.28963280000000002</v>
      </c>
      <c r="CE2" s="3">
        <v>0.67824450000000003</v>
      </c>
      <c r="CF2" s="3">
        <v>0.32175550000000003</v>
      </c>
    </row>
    <row r="3" spans="1:84" x14ac:dyDescent="0.35">
      <c r="A3" s="2" t="s">
        <v>1</v>
      </c>
      <c r="B3" s="4">
        <v>29.472843999999998</v>
      </c>
      <c r="C3" s="4">
        <v>27.59957</v>
      </c>
      <c r="E3" s="4">
        <v>29.700870200000001</v>
      </c>
      <c r="F3" s="4">
        <v>25.360044599999998</v>
      </c>
      <c r="H3" s="4">
        <v>25.5546136</v>
      </c>
      <c r="I3" s="4">
        <v>22.443490199999999</v>
      </c>
      <c r="K3" s="4">
        <v>22.7586218</v>
      </c>
      <c r="L3" s="4">
        <v>21.751731599999999</v>
      </c>
      <c r="N3" s="4">
        <v>28.753257000000001</v>
      </c>
      <c r="O3" s="4">
        <v>27.395734399999998</v>
      </c>
      <c r="Q3" s="4">
        <v>28.687844599999998</v>
      </c>
      <c r="R3" s="4">
        <v>25.809526600000002</v>
      </c>
      <c r="T3" s="4">
        <v>29.511620199999999</v>
      </c>
      <c r="U3" s="4">
        <v>18.2303496</v>
      </c>
      <c r="W3" s="4">
        <v>30.928544599999999</v>
      </c>
      <c r="X3" s="4">
        <v>28.4370072</v>
      </c>
      <c r="Z3" s="4">
        <v>26.930065200000001</v>
      </c>
      <c r="AA3" s="4">
        <v>25.511124800000001</v>
      </c>
      <c r="AC3" s="4">
        <v>24.100287399999999</v>
      </c>
      <c r="AD3" s="4">
        <v>24.8843256</v>
      </c>
      <c r="AF3" s="4">
        <v>30.096879000000001</v>
      </c>
      <c r="AG3" s="4">
        <v>30.4481964</v>
      </c>
      <c r="AI3" s="4">
        <v>30.045341199999999</v>
      </c>
      <c r="AJ3" s="4">
        <v>28.978186999999998</v>
      </c>
      <c r="AL3" s="4">
        <v>30.7383612</v>
      </c>
      <c r="AM3" s="4">
        <v>21.353191800000001</v>
      </c>
      <c r="AO3" s="4">
        <v>24.575217800000001</v>
      </c>
      <c r="AP3" s="4">
        <v>25.883978599999999</v>
      </c>
      <c r="AR3" s="4">
        <v>21.7383016</v>
      </c>
      <c r="AS3" s="4">
        <v>25.207077399999999</v>
      </c>
      <c r="AU3" s="4">
        <v>27.669421400000001</v>
      </c>
      <c r="AV3" s="4">
        <v>30.7166976</v>
      </c>
      <c r="AX3" s="4">
        <v>27.784587399999999</v>
      </c>
      <c r="AY3" s="4">
        <v>29.156430799999999</v>
      </c>
      <c r="BA3" s="4">
        <v>28.525130000000001</v>
      </c>
      <c r="BB3" s="4">
        <v>21.5306666</v>
      </c>
      <c r="BD3" s="4">
        <v>18.908498999999999</v>
      </c>
      <c r="BE3" s="4">
        <v>21.073304799999999</v>
      </c>
      <c r="BG3" s="4">
        <v>24.845791999999999</v>
      </c>
      <c r="BH3" s="4">
        <v>26.5802242</v>
      </c>
      <c r="BJ3" s="4">
        <v>25.025582</v>
      </c>
      <c r="BK3" s="4">
        <v>25.056829199999999</v>
      </c>
      <c r="BM3" s="4">
        <v>25.67839</v>
      </c>
      <c r="BN3" s="4">
        <v>17.459946599999999</v>
      </c>
      <c r="BP3" s="4">
        <v>24.2720552</v>
      </c>
      <c r="BQ3" s="4">
        <v>23.775480600000002</v>
      </c>
      <c r="BS3" s="4">
        <v>24.237895600000002</v>
      </c>
      <c r="BT3" s="4">
        <v>22.2510358</v>
      </c>
      <c r="BV3" s="4">
        <v>25.009641800000001</v>
      </c>
      <c r="BW3" s="4">
        <v>14.6201442</v>
      </c>
      <c r="BY3" s="4">
        <v>29.801294599999999</v>
      </c>
      <c r="BZ3" s="4">
        <v>28.273822800000001</v>
      </c>
      <c r="CB3" s="4">
        <v>30.5386974</v>
      </c>
      <c r="CC3" s="4">
        <v>20.601042</v>
      </c>
      <c r="CE3" s="4">
        <v>28.9568376</v>
      </c>
      <c r="CF3" s="4">
        <v>20.667013399999998</v>
      </c>
    </row>
    <row r="4" spans="1:84" x14ac:dyDescent="0.35">
      <c r="A4" s="2" t="s">
        <v>2</v>
      </c>
      <c r="B4" s="4">
        <v>7</v>
      </c>
      <c r="C4" s="4">
        <v>6</v>
      </c>
      <c r="E4" s="4">
        <v>7</v>
      </c>
      <c r="F4" s="4">
        <v>6</v>
      </c>
      <c r="H4" s="4">
        <v>6</v>
      </c>
      <c r="I4" s="4">
        <v>3</v>
      </c>
      <c r="K4" s="4">
        <v>3</v>
      </c>
      <c r="L4" s="4">
        <v>3</v>
      </c>
      <c r="N4" s="4">
        <v>6</v>
      </c>
      <c r="O4" s="4">
        <v>6</v>
      </c>
      <c r="Q4" s="4">
        <v>6</v>
      </c>
      <c r="R4" s="4">
        <v>3</v>
      </c>
      <c r="T4" s="4">
        <v>7</v>
      </c>
      <c r="U4" s="4">
        <v>0</v>
      </c>
      <c r="W4" s="4">
        <v>7</v>
      </c>
      <c r="X4" s="4">
        <v>6</v>
      </c>
      <c r="Z4" s="4">
        <v>6</v>
      </c>
      <c r="AA4" s="4">
        <v>3</v>
      </c>
      <c r="AC4" s="4">
        <v>3</v>
      </c>
      <c r="AD4" s="4">
        <v>3</v>
      </c>
      <c r="AF4" s="4">
        <v>7</v>
      </c>
      <c r="AG4" s="4">
        <v>7</v>
      </c>
      <c r="AI4" s="4">
        <v>7</v>
      </c>
      <c r="AJ4" s="4">
        <v>7</v>
      </c>
      <c r="AL4" s="4">
        <v>7</v>
      </c>
      <c r="AM4" s="4">
        <v>3</v>
      </c>
      <c r="AO4" s="4">
        <v>3</v>
      </c>
      <c r="AP4" s="4">
        <v>3</v>
      </c>
      <c r="AR4" s="4">
        <v>3</v>
      </c>
      <c r="AS4" s="4">
        <v>3</v>
      </c>
      <c r="AU4" s="4">
        <v>6</v>
      </c>
      <c r="AV4" s="4">
        <v>7</v>
      </c>
      <c r="AX4" s="4">
        <v>6</v>
      </c>
      <c r="AY4" s="4">
        <v>7</v>
      </c>
      <c r="BA4" s="4">
        <v>6</v>
      </c>
      <c r="BB4" s="4">
        <v>3</v>
      </c>
      <c r="BD4" s="4">
        <v>0</v>
      </c>
      <c r="BE4" s="4">
        <v>3</v>
      </c>
      <c r="BG4" s="4">
        <v>3</v>
      </c>
      <c r="BH4" s="4">
        <v>6</v>
      </c>
      <c r="BJ4" s="4">
        <v>3</v>
      </c>
      <c r="BK4" s="4">
        <v>3</v>
      </c>
      <c r="BM4" s="4">
        <v>3</v>
      </c>
      <c r="BN4" s="4">
        <v>0</v>
      </c>
      <c r="BP4" s="4">
        <v>3</v>
      </c>
      <c r="BQ4" s="4">
        <v>3</v>
      </c>
      <c r="BS4" s="4">
        <v>3</v>
      </c>
      <c r="BT4" s="4">
        <v>3</v>
      </c>
      <c r="BV4" s="4">
        <v>3</v>
      </c>
      <c r="BW4" s="4">
        <v>0</v>
      </c>
      <c r="BY4" s="4">
        <v>7</v>
      </c>
      <c r="BZ4" s="4">
        <v>6</v>
      </c>
      <c r="CB4" s="4">
        <v>7</v>
      </c>
      <c r="CC4" s="4">
        <v>3</v>
      </c>
      <c r="CE4" s="4">
        <v>7</v>
      </c>
      <c r="CF4" s="4">
        <v>0</v>
      </c>
    </row>
    <row r="5" spans="1:84" x14ac:dyDescent="0.35">
      <c r="A5" s="2" t="s">
        <v>3</v>
      </c>
      <c r="B5" s="4">
        <v>13</v>
      </c>
      <c r="C5" s="4">
        <v>10</v>
      </c>
      <c r="E5" s="4">
        <v>13</v>
      </c>
      <c r="F5" s="4">
        <v>10</v>
      </c>
      <c r="H5" s="4">
        <v>10</v>
      </c>
      <c r="I5" s="4">
        <v>9</v>
      </c>
      <c r="K5" s="4">
        <v>9</v>
      </c>
      <c r="L5" s="4">
        <v>9</v>
      </c>
      <c r="N5" s="4">
        <v>13</v>
      </c>
      <c r="O5" s="4">
        <v>12</v>
      </c>
      <c r="Q5" s="4">
        <v>13</v>
      </c>
      <c r="R5" s="4">
        <v>10</v>
      </c>
      <c r="T5" s="4">
        <v>13</v>
      </c>
      <c r="U5" s="4">
        <v>6</v>
      </c>
      <c r="W5" s="4">
        <v>14</v>
      </c>
      <c r="X5" s="4">
        <v>13</v>
      </c>
      <c r="Z5" s="4">
        <v>10</v>
      </c>
      <c r="AA5" s="4">
        <v>10</v>
      </c>
      <c r="AC5" s="4">
        <v>9</v>
      </c>
      <c r="AD5" s="4">
        <v>10</v>
      </c>
      <c r="AF5" s="4">
        <v>14</v>
      </c>
      <c r="AG5" s="4">
        <v>14</v>
      </c>
      <c r="AI5" s="4">
        <v>14</v>
      </c>
      <c r="AJ5" s="4">
        <v>13</v>
      </c>
      <c r="AL5" s="4">
        <v>14</v>
      </c>
      <c r="AM5" s="4">
        <v>7</v>
      </c>
      <c r="AO5" s="4">
        <v>10</v>
      </c>
      <c r="AP5" s="4">
        <v>10</v>
      </c>
      <c r="AR5" s="4">
        <v>7</v>
      </c>
      <c r="AS5" s="4">
        <v>10</v>
      </c>
      <c r="AU5" s="4">
        <v>12</v>
      </c>
      <c r="AV5" s="4">
        <v>14</v>
      </c>
      <c r="AX5" s="4">
        <v>11</v>
      </c>
      <c r="AY5" s="4">
        <v>13</v>
      </c>
      <c r="BA5" s="4">
        <v>13</v>
      </c>
      <c r="BB5" s="4">
        <v>7</v>
      </c>
      <c r="BD5" s="4">
        <v>6</v>
      </c>
      <c r="BE5" s="4">
        <v>7</v>
      </c>
      <c r="BG5" s="4">
        <v>10</v>
      </c>
      <c r="BH5" s="4">
        <v>10</v>
      </c>
      <c r="BJ5" s="4">
        <v>10</v>
      </c>
      <c r="BK5" s="4">
        <v>10</v>
      </c>
      <c r="BM5" s="4">
        <v>10</v>
      </c>
      <c r="BN5" s="4">
        <v>6</v>
      </c>
      <c r="BP5" s="4">
        <v>10</v>
      </c>
      <c r="BQ5" s="4">
        <v>9</v>
      </c>
      <c r="BS5" s="4">
        <v>10</v>
      </c>
      <c r="BT5" s="4">
        <v>7</v>
      </c>
      <c r="BV5" s="4">
        <v>10</v>
      </c>
      <c r="BW5" s="4">
        <v>3</v>
      </c>
      <c r="BY5" s="4">
        <v>13</v>
      </c>
      <c r="BZ5" s="4">
        <v>13</v>
      </c>
      <c r="CB5" s="4">
        <v>14</v>
      </c>
      <c r="CC5" s="4">
        <v>7</v>
      </c>
      <c r="CE5" s="4">
        <v>13</v>
      </c>
      <c r="CF5" s="4">
        <v>7</v>
      </c>
    </row>
    <row r="6" spans="1:84" x14ac:dyDescent="0.35">
      <c r="A6" s="2" t="s">
        <v>4</v>
      </c>
      <c r="B6" s="4">
        <v>20</v>
      </c>
      <c r="C6" s="4">
        <v>17</v>
      </c>
      <c r="E6" s="4">
        <v>20</v>
      </c>
      <c r="F6" s="4">
        <v>17</v>
      </c>
      <c r="H6" s="4">
        <v>17</v>
      </c>
      <c r="I6" s="4">
        <v>14</v>
      </c>
      <c r="K6" s="4">
        <v>14</v>
      </c>
      <c r="L6" s="4">
        <v>13</v>
      </c>
      <c r="N6" s="4">
        <v>20</v>
      </c>
      <c r="O6" s="4">
        <v>17</v>
      </c>
      <c r="Q6" s="4">
        <v>20</v>
      </c>
      <c r="R6" s="4">
        <v>17</v>
      </c>
      <c r="T6" s="4">
        <v>20</v>
      </c>
      <c r="U6" s="4">
        <v>10</v>
      </c>
      <c r="W6" s="4">
        <v>21</v>
      </c>
      <c r="X6" s="4">
        <v>19</v>
      </c>
      <c r="Z6" s="4">
        <v>17</v>
      </c>
      <c r="AA6" s="4">
        <v>17</v>
      </c>
      <c r="AC6" s="4">
        <v>14</v>
      </c>
      <c r="AD6" s="4">
        <v>16</v>
      </c>
      <c r="AF6" s="4">
        <v>20</v>
      </c>
      <c r="AG6" s="4">
        <v>20</v>
      </c>
      <c r="AI6" s="4">
        <v>21</v>
      </c>
      <c r="AJ6" s="4">
        <v>20</v>
      </c>
      <c r="AL6" s="4">
        <v>21</v>
      </c>
      <c r="AM6" s="4">
        <v>13</v>
      </c>
      <c r="AO6" s="4">
        <v>16</v>
      </c>
      <c r="AP6" s="4">
        <v>17</v>
      </c>
      <c r="AR6" s="4">
        <v>13</v>
      </c>
      <c r="AS6" s="4">
        <v>17</v>
      </c>
      <c r="AU6" s="4">
        <v>17</v>
      </c>
      <c r="AV6" s="4">
        <v>21</v>
      </c>
      <c r="AX6" s="4">
        <v>17</v>
      </c>
      <c r="AY6" s="4">
        <v>20</v>
      </c>
      <c r="BA6" s="4">
        <v>20</v>
      </c>
      <c r="BB6" s="4">
        <v>13</v>
      </c>
      <c r="BD6" s="4">
        <v>10</v>
      </c>
      <c r="BE6" s="4">
        <v>13</v>
      </c>
      <c r="BG6" s="4">
        <v>16</v>
      </c>
      <c r="BH6" s="4">
        <v>17</v>
      </c>
      <c r="BJ6" s="4">
        <v>16</v>
      </c>
      <c r="BK6" s="4">
        <v>16</v>
      </c>
      <c r="BM6" s="4">
        <v>17</v>
      </c>
      <c r="BN6" s="4">
        <v>10</v>
      </c>
      <c r="BP6" s="4">
        <v>16</v>
      </c>
      <c r="BQ6" s="4">
        <v>14</v>
      </c>
      <c r="BS6" s="4">
        <v>16</v>
      </c>
      <c r="BT6" s="4">
        <v>14</v>
      </c>
      <c r="BV6" s="4">
        <v>16</v>
      </c>
      <c r="BW6" s="4">
        <v>7</v>
      </c>
      <c r="BY6" s="4">
        <v>20</v>
      </c>
      <c r="BZ6" s="4">
        <v>19</v>
      </c>
      <c r="CB6" s="4">
        <v>21</v>
      </c>
      <c r="CC6" s="4">
        <v>13</v>
      </c>
      <c r="CE6" s="4">
        <v>20</v>
      </c>
      <c r="CF6" s="4">
        <v>13</v>
      </c>
    </row>
    <row r="7" spans="1:84" x14ac:dyDescent="0.35">
      <c r="A7" s="2" t="s">
        <v>5</v>
      </c>
      <c r="B7" s="4">
        <v>28</v>
      </c>
      <c r="C7" s="4">
        <v>27</v>
      </c>
      <c r="E7" s="4">
        <v>28</v>
      </c>
      <c r="F7" s="4">
        <v>24</v>
      </c>
      <c r="H7" s="4">
        <v>24</v>
      </c>
      <c r="I7" s="4">
        <v>21</v>
      </c>
      <c r="K7" s="4">
        <v>21</v>
      </c>
      <c r="L7" s="4">
        <v>20</v>
      </c>
      <c r="N7" s="4">
        <v>27</v>
      </c>
      <c r="O7" s="4">
        <v>27</v>
      </c>
      <c r="Q7" s="4">
        <v>27</v>
      </c>
      <c r="R7" s="4">
        <v>24</v>
      </c>
      <c r="T7" s="4">
        <v>28</v>
      </c>
      <c r="U7" s="4">
        <v>17</v>
      </c>
      <c r="W7" s="4">
        <v>30</v>
      </c>
      <c r="X7" s="4">
        <v>27</v>
      </c>
      <c r="Z7" s="4">
        <v>26</v>
      </c>
      <c r="AA7" s="4">
        <v>24</v>
      </c>
      <c r="AC7" s="4">
        <v>23</v>
      </c>
      <c r="AD7" s="4">
        <v>24</v>
      </c>
      <c r="AF7" s="4">
        <v>29</v>
      </c>
      <c r="AG7" s="4">
        <v>30</v>
      </c>
      <c r="AI7" s="4">
        <v>28</v>
      </c>
      <c r="AJ7" s="4">
        <v>28</v>
      </c>
      <c r="AL7" s="4">
        <v>30</v>
      </c>
      <c r="AM7" s="4">
        <v>20</v>
      </c>
      <c r="AO7" s="4">
        <v>23</v>
      </c>
      <c r="AP7" s="4">
        <v>24</v>
      </c>
      <c r="AR7" s="4">
        <v>20</v>
      </c>
      <c r="AS7" s="4">
        <v>24</v>
      </c>
      <c r="AU7" s="4">
        <v>27</v>
      </c>
      <c r="AV7" s="4">
        <v>30</v>
      </c>
      <c r="AX7" s="4">
        <v>27</v>
      </c>
      <c r="AY7" s="4">
        <v>28</v>
      </c>
      <c r="BA7" s="4">
        <v>27</v>
      </c>
      <c r="BB7" s="4">
        <v>21</v>
      </c>
      <c r="BD7" s="4">
        <v>17</v>
      </c>
      <c r="BE7" s="4">
        <v>20</v>
      </c>
      <c r="BG7" s="4">
        <v>24</v>
      </c>
      <c r="BH7" s="4">
        <v>26</v>
      </c>
      <c r="BJ7" s="4">
        <v>24</v>
      </c>
      <c r="BK7" s="4">
        <v>24</v>
      </c>
      <c r="BM7" s="4">
        <v>24</v>
      </c>
      <c r="BN7" s="4">
        <v>16</v>
      </c>
      <c r="BP7" s="4">
        <v>23</v>
      </c>
      <c r="BQ7" s="4">
        <v>23</v>
      </c>
      <c r="BS7" s="4">
        <v>23</v>
      </c>
      <c r="BT7" s="4">
        <v>21</v>
      </c>
      <c r="BV7" s="4">
        <v>24</v>
      </c>
      <c r="BW7" s="4">
        <v>13</v>
      </c>
      <c r="BY7" s="4">
        <v>28</v>
      </c>
      <c r="BZ7" s="4">
        <v>27</v>
      </c>
      <c r="CB7" s="4">
        <v>30</v>
      </c>
      <c r="CC7" s="4">
        <v>20</v>
      </c>
      <c r="CE7" s="4">
        <v>28</v>
      </c>
      <c r="CF7" s="4">
        <v>20</v>
      </c>
    </row>
    <row r="8" spans="1:84" x14ac:dyDescent="0.35">
      <c r="A8" s="2" t="s">
        <v>6</v>
      </c>
      <c r="B8" s="4">
        <v>38</v>
      </c>
      <c r="C8" s="4">
        <v>36</v>
      </c>
      <c r="E8" s="4">
        <v>38</v>
      </c>
      <c r="F8" s="4">
        <v>33</v>
      </c>
      <c r="H8" s="4">
        <v>33</v>
      </c>
      <c r="I8" s="4">
        <v>30</v>
      </c>
      <c r="K8" s="4">
        <v>30</v>
      </c>
      <c r="L8" s="4">
        <v>29</v>
      </c>
      <c r="N8" s="4">
        <v>37</v>
      </c>
      <c r="O8" s="4">
        <v>35</v>
      </c>
      <c r="Q8" s="4">
        <v>37</v>
      </c>
      <c r="R8" s="4">
        <v>34</v>
      </c>
      <c r="T8" s="4">
        <v>38</v>
      </c>
      <c r="U8" s="4">
        <v>24</v>
      </c>
      <c r="W8" s="4">
        <v>41</v>
      </c>
      <c r="X8" s="4">
        <v>37</v>
      </c>
      <c r="Z8" s="4">
        <v>35</v>
      </c>
      <c r="AA8" s="4">
        <v>34</v>
      </c>
      <c r="AC8" s="4">
        <v>31</v>
      </c>
      <c r="AD8" s="4">
        <v>33</v>
      </c>
      <c r="AF8" s="4">
        <v>38</v>
      </c>
      <c r="AG8" s="4">
        <v>39</v>
      </c>
      <c r="AI8" s="4">
        <v>38</v>
      </c>
      <c r="AJ8" s="4">
        <v>38</v>
      </c>
      <c r="AL8" s="4">
        <v>40</v>
      </c>
      <c r="AM8" s="4">
        <v>28</v>
      </c>
      <c r="AO8" s="4">
        <v>32</v>
      </c>
      <c r="AP8" s="4">
        <v>34</v>
      </c>
      <c r="AR8" s="4">
        <v>29</v>
      </c>
      <c r="AS8" s="4">
        <v>34</v>
      </c>
      <c r="AU8" s="4">
        <v>36</v>
      </c>
      <c r="AV8" s="4">
        <v>40</v>
      </c>
      <c r="AX8" s="4">
        <v>36</v>
      </c>
      <c r="AY8" s="4">
        <v>38</v>
      </c>
      <c r="BA8" s="4">
        <v>37</v>
      </c>
      <c r="BB8" s="4">
        <v>28</v>
      </c>
      <c r="BD8" s="4">
        <v>26</v>
      </c>
      <c r="BE8" s="4">
        <v>27</v>
      </c>
      <c r="BG8" s="4">
        <v>33</v>
      </c>
      <c r="BH8" s="4">
        <v>34</v>
      </c>
      <c r="BJ8" s="4">
        <v>33</v>
      </c>
      <c r="BK8" s="4">
        <v>33</v>
      </c>
      <c r="BM8" s="4">
        <v>34</v>
      </c>
      <c r="BN8" s="4">
        <v>23</v>
      </c>
      <c r="BP8" s="4">
        <v>31</v>
      </c>
      <c r="BQ8" s="4">
        <v>31</v>
      </c>
      <c r="BS8" s="4">
        <v>31</v>
      </c>
      <c r="BT8" s="4">
        <v>30</v>
      </c>
      <c r="BV8" s="4">
        <v>33</v>
      </c>
      <c r="BW8" s="4">
        <v>20</v>
      </c>
      <c r="BY8" s="4">
        <v>38</v>
      </c>
      <c r="BZ8" s="4">
        <v>37</v>
      </c>
      <c r="CB8" s="4">
        <v>39</v>
      </c>
      <c r="CC8" s="4">
        <v>27</v>
      </c>
      <c r="CE8" s="4">
        <v>38</v>
      </c>
      <c r="CF8" s="4">
        <v>28</v>
      </c>
    </row>
    <row r="9" spans="1:84" x14ac:dyDescent="0.35">
      <c r="A9" s="2" t="s">
        <v>7</v>
      </c>
      <c r="B9" s="4">
        <v>48</v>
      </c>
      <c r="C9" s="4">
        <v>45</v>
      </c>
      <c r="E9" s="4">
        <v>48</v>
      </c>
      <c r="F9" s="4">
        <v>41</v>
      </c>
      <c r="H9" s="4">
        <v>41</v>
      </c>
      <c r="I9" s="4">
        <v>38</v>
      </c>
      <c r="K9" s="4">
        <v>38</v>
      </c>
      <c r="L9" s="4">
        <v>37</v>
      </c>
      <c r="N9" s="4">
        <v>47</v>
      </c>
      <c r="O9" s="4">
        <v>45</v>
      </c>
      <c r="Q9" s="4">
        <v>47</v>
      </c>
      <c r="R9" s="4">
        <v>42</v>
      </c>
      <c r="T9" s="4">
        <v>48</v>
      </c>
      <c r="U9" s="4">
        <v>32</v>
      </c>
      <c r="W9" s="4">
        <v>49</v>
      </c>
      <c r="X9" s="4">
        <v>46</v>
      </c>
      <c r="Z9" s="4">
        <v>44</v>
      </c>
      <c r="AA9" s="4">
        <v>42</v>
      </c>
      <c r="AC9" s="4">
        <v>41</v>
      </c>
      <c r="AD9" s="4">
        <v>41</v>
      </c>
      <c r="AF9" s="4">
        <v>49</v>
      </c>
      <c r="AG9" s="4">
        <v>49</v>
      </c>
      <c r="AI9" s="4">
        <v>49</v>
      </c>
      <c r="AJ9" s="4">
        <v>48</v>
      </c>
      <c r="AL9" s="4">
        <v>49</v>
      </c>
      <c r="AM9" s="4">
        <v>37</v>
      </c>
      <c r="AO9" s="4">
        <v>41</v>
      </c>
      <c r="AP9" s="4">
        <v>43</v>
      </c>
      <c r="AR9" s="4">
        <v>37</v>
      </c>
      <c r="AS9" s="4">
        <v>42</v>
      </c>
      <c r="AU9" s="4">
        <v>45</v>
      </c>
      <c r="AV9" s="4">
        <v>49</v>
      </c>
      <c r="AX9" s="4">
        <v>45</v>
      </c>
      <c r="AY9" s="4">
        <v>48</v>
      </c>
      <c r="BA9" s="4">
        <v>46</v>
      </c>
      <c r="BB9" s="4">
        <v>37</v>
      </c>
      <c r="BD9" s="4">
        <v>33</v>
      </c>
      <c r="BE9" s="4">
        <v>36</v>
      </c>
      <c r="BG9" s="4">
        <v>41</v>
      </c>
      <c r="BH9" s="4">
        <v>44</v>
      </c>
      <c r="BJ9" s="4">
        <v>42</v>
      </c>
      <c r="BK9" s="4">
        <v>41</v>
      </c>
      <c r="BM9" s="4">
        <v>42</v>
      </c>
      <c r="BN9" s="4">
        <v>31</v>
      </c>
      <c r="BP9" s="4">
        <v>41</v>
      </c>
      <c r="BQ9" s="4">
        <v>40</v>
      </c>
      <c r="BS9" s="4">
        <v>41</v>
      </c>
      <c r="BT9" s="4">
        <v>38</v>
      </c>
      <c r="BV9" s="4">
        <v>41</v>
      </c>
      <c r="BW9" s="4">
        <v>27</v>
      </c>
      <c r="BY9" s="4">
        <v>48</v>
      </c>
      <c r="BZ9" s="4">
        <v>45</v>
      </c>
      <c r="CB9" s="4">
        <v>49</v>
      </c>
      <c r="CC9" s="4">
        <v>35</v>
      </c>
      <c r="CE9" s="4">
        <v>48</v>
      </c>
      <c r="CF9" s="4">
        <v>36</v>
      </c>
    </row>
    <row r="10" spans="1:84" x14ac:dyDescent="0.35">
      <c r="A10" s="2" t="s">
        <v>8</v>
      </c>
      <c r="B10" s="4">
        <v>59</v>
      </c>
      <c r="C10" s="4">
        <v>56</v>
      </c>
      <c r="E10" s="4">
        <v>59</v>
      </c>
      <c r="F10" s="4">
        <v>52</v>
      </c>
      <c r="H10" s="4">
        <v>52</v>
      </c>
      <c r="I10" s="4">
        <v>48</v>
      </c>
      <c r="K10" s="4">
        <v>48</v>
      </c>
      <c r="L10" s="4">
        <v>47</v>
      </c>
      <c r="N10" s="4">
        <v>58</v>
      </c>
      <c r="O10" s="4">
        <v>56</v>
      </c>
      <c r="Q10" s="4">
        <v>58</v>
      </c>
      <c r="R10" s="4">
        <v>54</v>
      </c>
      <c r="T10" s="4">
        <v>59</v>
      </c>
      <c r="U10" s="4">
        <v>41</v>
      </c>
      <c r="W10" s="4">
        <v>62</v>
      </c>
      <c r="X10" s="4">
        <v>58</v>
      </c>
      <c r="Z10" s="4">
        <v>55</v>
      </c>
      <c r="AA10" s="4">
        <v>53</v>
      </c>
      <c r="AC10" s="4">
        <v>52</v>
      </c>
      <c r="AD10" s="4">
        <v>52</v>
      </c>
      <c r="AF10" s="4">
        <v>60</v>
      </c>
      <c r="AG10" s="4">
        <v>61</v>
      </c>
      <c r="AI10" s="4">
        <v>61</v>
      </c>
      <c r="AJ10" s="4">
        <v>59</v>
      </c>
      <c r="AL10" s="4">
        <v>62</v>
      </c>
      <c r="AM10" s="4">
        <v>47</v>
      </c>
      <c r="AO10" s="4">
        <v>51</v>
      </c>
      <c r="AP10" s="4">
        <v>54</v>
      </c>
      <c r="AR10" s="4">
        <v>47</v>
      </c>
      <c r="AS10" s="4">
        <v>52</v>
      </c>
      <c r="AU10" s="4">
        <v>56</v>
      </c>
      <c r="AV10" s="4">
        <v>62</v>
      </c>
      <c r="AX10" s="4">
        <v>57</v>
      </c>
      <c r="AY10" s="4">
        <v>59</v>
      </c>
      <c r="BA10" s="4">
        <v>58</v>
      </c>
      <c r="BB10" s="4">
        <v>48</v>
      </c>
      <c r="BD10" s="4">
        <v>42</v>
      </c>
      <c r="BE10" s="4">
        <v>45</v>
      </c>
      <c r="BG10" s="4">
        <v>52</v>
      </c>
      <c r="BH10" s="4">
        <v>54</v>
      </c>
      <c r="BJ10" s="4">
        <v>53</v>
      </c>
      <c r="BK10" s="4">
        <v>52</v>
      </c>
      <c r="BM10" s="4">
        <v>54</v>
      </c>
      <c r="BN10" s="4">
        <v>40</v>
      </c>
      <c r="BP10" s="4">
        <v>51</v>
      </c>
      <c r="BQ10" s="4">
        <v>51</v>
      </c>
      <c r="BS10" s="4">
        <v>51</v>
      </c>
      <c r="BT10" s="4">
        <v>48</v>
      </c>
      <c r="BV10" s="4">
        <v>52</v>
      </c>
      <c r="BW10" s="4">
        <v>35</v>
      </c>
      <c r="BY10" s="4">
        <v>60</v>
      </c>
      <c r="BZ10" s="4">
        <v>58</v>
      </c>
      <c r="CB10" s="4">
        <v>61</v>
      </c>
      <c r="CC10" s="4">
        <v>45</v>
      </c>
      <c r="CE10" s="4">
        <v>59</v>
      </c>
      <c r="CF10" s="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10" sqref="H10"/>
    </sheetView>
  </sheetViews>
  <sheetFormatPr defaultRowHeight="14.5" x14ac:dyDescent="0.35"/>
  <sheetData>
    <row r="1" spans="1:9" x14ac:dyDescent="0.35">
      <c r="B1" t="str">
        <f t="array" ref="B1:I1">TRANSPOSE(A2:A9)</f>
        <v>NE</v>
      </c>
      <c r="C1" t="str">
        <v>DEN</v>
      </c>
      <c r="D1" t="str">
        <v>IND</v>
      </c>
      <c r="E1" t="str">
        <v>BAL</v>
      </c>
      <c r="F1" t="str">
        <v>SEA</v>
      </c>
      <c r="G1" t="str">
        <v>GB</v>
      </c>
      <c r="H1" t="str">
        <v>DAL</v>
      </c>
      <c r="I1" t="str">
        <v>CAR</v>
      </c>
    </row>
    <row r="2" spans="1:9" x14ac:dyDescent="0.35">
      <c r="A2" t="s">
        <v>9</v>
      </c>
      <c r="C2">
        <f>Matchups!B2</f>
        <v>0.53845909999999997</v>
      </c>
      <c r="D2">
        <f>Matchups!E2</f>
        <v>0.59369260000000001</v>
      </c>
      <c r="E2">
        <f>Matchups!H2</f>
        <v>0.57282219999999995</v>
      </c>
      <c r="F2">
        <f>Matchups!K2</f>
        <v>0.52483959999999996</v>
      </c>
      <c r="G2">
        <f>Matchups!N2</f>
        <v>0.52918529999999997</v>
      </c>
      <c r="H2">
        <f>Matchups!Q2</f>
        <v>0.56182270000000001</v>
      </c>
      <c r="I2">
        <f>Matchups!T2</f>
        <v>0.74716890000000002</v>
      </c>
    </row>
    <row r="3" spans="1:9" x14ac:dyDescent="0.35">
      <c r="A3" t="s">
        <v>10</v>
      </c>
      <c r="B3">
        <f>1-C2</f>
        <v>0.46154090000000003</v>
      </c>
      <c r="D3">
        <f>Matchups!W2</f>
        <v>0.55162990000000001</v>
      </c>
      <c r="E3">
        <f>Matchups!Z2</f>
        <v>0.53161250000000004</v>
      </c>
      <c r="F3">
        <f>Matchups!AC2</f>
        <v>0.48287730000000001</v>
      </c>
      <c r="G3">
        <f>Matchups!AF2</f>
        <v>0.49365890000000001</v>
      </c>
      <c r="H3">
        <f>Matchups!AI2</f>
        <v>0.52249579999999995</v>
      </c>
      <c r="I3">
        <f>Matchups!AL2</f>
        <v>0.69732939999999999</v>
      </c>
    </row>
    <row r="4" spans="1:9" x14ac:dyDescent="0.35">
      <c r="A4" t="s">
        <v>12</v>
      </c>
      <c r="B4">
        <f>1-D2</f>
        <v>0.40630739999999999</v>
      </c>
      <c r="C4">
        <f>1-D3</f>
        <v>0.44837009999999999</v>
      </c>
      <c r="E4">
        <f>Matchups!AO2</f>
        <v>0.47015109999999999</v>
      </c>
      <c r="F4">
        <f>Matchups!AR2</f>
        <v>0.41891099999999998</v>
      </c>
      <c r="G4">
        <f>Matchups!AU2</f>
        <v>0.43685960000000001</v>
      </c>
      <c r="H4">
        <f>Matchups!AX2</f>
        <v>0.47040419999999999</v>
      </c>
      <c r="I4">
        <f>Matchups!BA2</f>
        <v>0.65136539999999998</v>
      </c>
    </row>
    <row r="5" spans="1:9" x14ac:dyDescent="0.35">
      <c r="A5" t="s">
        <v>13</v>
      </c>
      <c r="B5">
        <f>1-E2</f>
        <v>0.42717780000000005</v>
      </c>
      <c r="C5">
        <f>1-E3</f>
        <v>0.46838749999999996</v>
      </c>
      <c r="D5">
        <f>1-E4</f>
        <v>0.52984889999999996</v>
      </c>
      <c r="F5">
        <f>Matchups!BD2</f>
        <v>0.44386179999999997</v>
      </c>
      <c r="G5">
        <f>Matchups!BG2</f>
        <v>0.46127230000000002</v>
      </c>
      <c r="H5">
        <f>Matchups!BJ2</f>
        <v>0.49990639999999997</v>
      </c>
      <c r="I5">
        <f>Matchups!BM2</f>
        <v>0.69543109999999997</v>
      </c>
    </row>
    <row r="6" spans="1:9" x14ac:dyDescent="0.35">
      <c r="A6" t="s">
        <v>14</v>
      </c>
      <c r="B6">
        <f>1-F2</f>
        <v>0.47516040000000004</v>
      </c>
      <c r="C6">
        <f>1-F3</f>
        <v>0.51712270000000005</v>
      </c>
      <c r="D6">
        <f>1-F4</f>
        <v>0.58108899999999997</v>
      </c>
      <c r="E6">
        <f>1-F5</f>
        <v>0.55613820000000003</v>
      </c>
      <c r="G6">
        <f>Matchups!BP2</f>
        <v>0.51159650000000001</v>
      </c>
      <c r="H6">
        <f>Matchups!BS2</f>
        <v>0.54567779999999999</v>
      </c>
      <c r="I6">
        <f>Matchups!BV2</f>
        <v>0.75015469999999995</v>
      </c>
    </row>
    <row r="7" spans="1:9" x14ac:dyDescent="0.35">
      <c r="A7" t="s">
        <v>15</v>
      </c>
      <c r="B7">
        <f>1-G2</f>
        <v>0.47081470000000003</v>
      </c>
      <c r="C7">
        <f>1-G3</f>
        <v>0.50634109999999999</v>
      </c>
      <c r="D7">
        <f>1-G4</f>
        <v>0.56314039999999999</v>
      </c>
      <c r="E7">
        <f>1-G5</f>
        <v>0.53872769999999992</v>
      </c>
      <c r="F7">
        <f>1-G6</f>
        <v>0.48840349999999999</v>
      </c>
      <c r="H7">
        <f>Matchups!BY2</f>
        <v>0.53121949999999996</v>
      </c>
      <c r="I7">
        <f>Matchups!CB2</f>
        <v>0.71036719999999998</v>
      </c>
    </row>
    <row r="8" spans="1:9" x14ac:dyDescent="0.35">
      <c r="A8" t="s">
        <v>16</v>
      </c>
      <c r="B8">
        <f>1-H2</f>
        <v>0.43817729999999999</v>
      </c>
      <c r="C8">
        <f>1-H3</f>
        <v>0.47750420000000005</v>
      </c>
      <c r="D8">
        <f>1-H4</f>
        <v>0.52959580000000006</v>
      </c>
      <c r="E8">
        <f>1-H5</f>
        <v>0.50009360000000003</v>
      </c>
      <c r="F8">
        <f>1-H6</f>
        <v>0.45432220000000001</v>
      </c>
      <c r="G8">
        <f>1-H7</f>
        <v>0.46878050000000004</v>
      </c>
      <c r="I8">
        <f>Matchups!CE2</f>
        <v>0.67824450000000003</v>
      </c>
    </row>
    <row r="9" spans="1:9" x14ac:dyDescent="0.35">
      <c r="A9" t="s">
        <v>17</v>
      </c>
      <c r="B9">
        <f>1-I2</f>
        <v>0.25283109999999998</v>
      </c>
      <c r="C9">
        <f>1-I3</f>
        <v>0.30267060000000001</v>
      </c>
      <c r="D9">
        <f>1-I4</f>
        <v>0.34863460000000002</v>
      </c>
      <c r="E9">
        <f>1-I5</f>
        <v>0.30456890000000003</v>
      </c>
      <c r="F9">
        <f>1-I6</f>
        <v>0.24984530000000005</v>
      </c>
      <c r="G9">
        <f>1-I7</f>
        <v>0.28963280000000002</v>
      </c>
      <c r="H9">
        <f>1-I8</f>
        <v>0.32175549999999997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7" sqref="H17"/>
    </sheetView>
  </sheetViews>
  <sheetFormatPr defaultRowHeight="14.5" x14ac:dyDescent="0.35"/>
  <sheetData>
    <row r="1" spans="1:4" x14ac:dyDescent="0.35">
      <c r="B1" t="s">
        <v>18</v>
      </c>
      <c r="C1" t="s">
        <v>19</v>
      </c>
      <c r="D1" t="s">
        <v>20</v>
      </c>
    </row>
    <row r="2" spans="1:4" x14ac:dyDescent="0.35">
      <c r="A2" t="s">
        <v>9</v>
      </c>
      <c r="B2" s="5">
        <f>Matrix!E2</f>
        <v>0.57282219999999995</v>
      </c>
      <c r="C2" s="5">
        <f>B2*(B3*Matrix!C2+Probs!B4*Matrix!D2)</f>
        <v>0.32262729664935902</v>
      </c>
      <c r="D2" s="5">
        <f>C2*($C$6*Matrix!F2+Probs!$C$7*Matrix!G2+Probs!$C$8*Matrix!H2+Probs!$C$9*Matrix!I2)</f>
        <v>0.17804722262250758</v>
      </c>
    </row>
    <row r="3" spans="1:4" x14ac:dyDescent="0.35">
      <c r="A3" t="s">
        <v>10</v>
      </c>
      <c r="B3" s="5">
        <f>Matrix!D3</f>
        <v>0.55162990000000001</v>
      </c>
      <c r="C3" s="5">
        <f>B3*(B2*Matrix!B3+Probs!B5*Matrix!E3)</f>
        <v>0.27111171592341754</v>
      </c>
      <c r="D3" s="5">
        <f>C3*($C$6*Matrix!F3+Probs!$C$7*Matrix!G3+Probs!$C$8*Matrix!H3+Probs!$C$9*Matrix!I3)</f>
        <v>0.13875346060432184</v>
      </c>
    </row>
    <row r="4" spans="1:4" x14ac:dyDescent="0.35">
      <c r="A4" t="s">
        <v>12</v>
      </c>
      <c r="B4" s="6">
        <f>1-B3</f>
        <v>0.44837009999999999</v>
      </c>
      <c r="C4" s="5">
        <f>B4*(B2*Matrix!B4+Probs!B5*Matrix!E4)</f>
        <v>0.19440431302900307</v>
      </c>
      <c r="D4" s="5">
        <f>C4*($C$6*Matrix!F4+Probs!$C$7*Matrix!G4+Probs!$C$8*Matrix!H4+Probs!$C$9*Matrix!I4)</f>
        <v>8.8280870917638879E-2</v>
      </c>
    </row>
    <row r="5" spans="1:4" x14ac:dyDescent="0.35">
      <c r="A5" t="s">
        <v>13</v>
      </c>
      <c r="B5" s="6">
        <f>1-B2</f>
        <v>0.42717780000000005</v>
      </c>
      <c r="C5" s="5">
        <f>B5*(B3*Matrix!C5+Matrix!D5*Probs!B4)</f>
        <v>0.2118566743982204</v>
      </c>
      <c r="D5" s="5">
        <f>C5*($C$6*Matrix!F5+Probs!$C$7*Matrix!G5+Probs!$C$8*Matrix!H5+Probs!$C$9*Matrix!I5)</f>
        <v>0.10199814509638108</v>
      </c>
    </row>
    <row r="6" spans="1:4" x14ac:dyDescent="0.35">
      <c r="A6" t="s">
        <v>14</v>
      </c>
      <c r="B6" s="5">
        <f>Matrix!I6</f>
        <v>0.75015469999999995</v>
      </c>
      <c r="C6" s="5">
        <f>B6*(B7*Matrix!G6+Probs!B8*Matrix!H6)</f>
        <v>0.3957614772071153</v>
      </c>
      <c r="D6" s="5">
        <f>C6*($C$2*Matrix!B6+Probs!$C$3*Matrix!C6+Probs!$C$4*Matrix!D6+Probs!$C$5*Matrix!E6)</f>
        <v>0.2074920179200638</v>
      </c>
    </row>
    <row r="7" spans="1:4" x14ac:dyDescent="0.35">
      <c r="A7" t="s">
        <v>15</v>
      </c>
      <c r="B7" s="5">
        <f>Matrix!H7</f>
        <v>0.53121949999999996</v>
      </c>
      <c r="C7" s="5">
        <f>B7*(B6*Matrix!F7+Probs!B9*Matrix!I7)</f>
        <v>0.28890908360063272</v>
      </c>
      <c r="D7" s="5">
        <f>C7*($C$2*Matrix!B7+Probs!$C$3*Matrix!C7+Probs!$C$4*Matrix!D7+Probs!$C$5*Matrix!E7)</f>
        <v>0.1481475683511885</v>
      </c>
    </row>
    <row r="8" spans="1:4" x14ac:dyDescent="0.35">
      <c r="A8" t="s">
        <v>16</v>
      </c>
      <c r="B8" s="5">
        <f>1-B7</f>
        <v>0.46878050000000004</v>
      </c>
      <c r="C8" s="5">
        <f>B8*(B6*Matrix!F8+Probs!B9*Matrix!I8)</f>
        <v>0.23920375109380781</v>
      </c>
      <c r="D8" s="5">
        <f>C8*($C$2*Matrix!B8+Probs!$C$3*Matrix!C8+Probs!$C$4*Matrix!D8+Probs!$C$5*Matrix!E8)</f>
        <v>0.11475293216118847</v>
      </c>
    </row>
    <row r="9" spans="1:4" x14ac:dyDescent="0.35">
      <c r="A9" t="s">
        <v>17</v>
      </c>
      <c r="B9" s="5">
        <f>1-B6</f>
        <v>0.24984530000000005</v>
      </c>
      <c r="C9" s="5">
        <f>B9*(B7*Matrix!G9+Probs!B8*Matrix!H9)</f>
        <v>7.612568809844418E-2</v>
      </c>
      <c r="D9" s="5">
        <f>C9*($C$2*Matrix!B9+Probs!$C$3*Matrix!C9+Probs!$C$4*Matrix!D9+Probs!$C$5*Matrix!E9)</f>
        <v>2.2527782326709905E-2</v>
      </c>
    </row>
    <row r="10" spans="1:4" x14ac:dyDescent="0.35">
      <c r="B10" s="6">
        <f>SUM(B2:B9)</f>
        <v>4</v>
      </c>
      <c r="C10" s="5">
        <f>SUM(C2:C9)</f>
        <v>2</v>
      </c>
      <c r="D10" s="5">
        <f>SUM(D2:D9)</f>
        <v>1</v>
      </c>
    </row>
    <row r="13" spans="1:4" x14ac:dyDescent="0.35">
      <c r="B13" s="5"/>
    </row>
    <row r="14" spans="1:4" x14ac:dyDescent="0.35">
      <c r="A14" t="s">
        <v>14</v>
      </c>
      <c r="B14" s="5">
        <v>0.2074920179200638</v>
      </c>
    </row>
    <row r="15" spans="1:4" x14ac:dyDescent="0.35">
      <c r="A15" t="s">
        <v>9</v>
      </c>
      <c r="B15" s="5">
        <v>0.17804722262250758</v>
      </c>
    </row>
    <row r="16" spans="1:4" x14ac:dyDescent="0.35">
      <c r="A16" t="s">
        <v>15</v>
      </c>
      <c r="B16" s="5">
        <v>0.1481475683511885</v>
      </c>
    </row>
    <row r="17" spans="1:2" x14ac:dyDescent="0.35">
      <c r="A17" t="s">
        <v>10</v>
      </c>
      <c r="B17" s="5">
        <v>0.13875346060432184</v>
      </c>
    </row>
    <row r="18" spans="1:2" x14ac:dyDescent="0.35">
      <c r="A18" t="s">
        <v>16</v>
      </c>
      <c r="B18" s="5">
        <v>0.11475293216118847</v>
      </c>
    </row>
    <row r="19" spans="1:2" x14ac:dyDescent="0.35">
      <c r="A19" t="s">
        <v>13</v>
      </c>
      <c r="B19" s="5">
        <v>0.10199814509638108</v>
      </c>
    </row>
    <row r="20" spans="1:2" x14ac:dyDescent="0.35">
      <c r="A20" t="s">
        <v>12</v>
      </c>
      <c r="B20" s="5">
        <v>8.8280870917638879E-2</v>
      </c>
    </row>
    <row r="21" spans="1:2" x14ac:dyDescent="0.35">
      <c r="A21" t="s">
        <v>17</v>
      </c>
      <c r="B21" s="5">
        <v>2.2527782326709905E-2</v>
      </c>
    </row>
  </sheetData>
  <sortState ref="A13:B21">
    <sortCondition descending="1" ref="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6" sqref="H6"/>
    </sheetView>
  </sheetViews>
  <sheetFormatPr defaultRowHeight="14.5" x14ac:dyDescent="0.35"/>
  <sheetData>
    <row r="1" spans="1:8" x14ac:dyDescent="0.35">
      <c r="A1" t="s">
        <v>9</v>
      </c>
      <c r="B1">
        <v>24</v>
      </c>
      <c r="D1" t="s">
        <v>9</v>
      </c>
      <c r="E1">
        <v>28</v>
      </c>
    </row>
    <row r="2" spans="1:8" x14ac:dyDescent="0.35">
      <c r="A2" t="s">
        <v>13</v>
      </c>
      <c r="B2">
        <v>21</v>
      </c>
      <c r="D2" t="s">
        <v>10</v>
      </c>
      <c r="E2">
        <v>27</v>
      </c>
    </row>
    <row r="4" spans="1:8" x14ac:dyDescent="0.35">
      <c r="A4" t="s">
        <v>10</v>
      </c>
      <c r="B4">
        <v>30</v>
      </c>
      <c r="G4" t="s">
        <v>9</v>
      </c>
      <c r="H4">
        <v>21</v>
      </c>
    </row>
    <row r="5" spans="1:8" x14ac:dyDescent="0.35">
      <c r="A5" t="s">
        <v>12</v>
      </c>
      <c r="B5">
        <v>27</v>
      </c>
      <c r="G5" t="s">
        <v>14</v>
      </c>
      <c r="H5">
        <v>20</v>
      </c>
    </row>
    <row r="7" spans="1:8" x14ac:dyDescent="0.35">
      <c r="A7" t="s">
        <v>14</v>
      </c>
      <c r="B7">
        <v>24</v>
      </c>
      <c r="D7" t="s">
        <v>14</v>
      </c>
      <c r="E7">
        <v>23</v>
      </c>
    </row>
    <row r="8" spans="1:8" x14ac:dyDescent="0.35">
      <c r="A8" t="s">
        <v>17</v>
      </c>
      <c r="B8">
        <v>13</v>
      </c>
      <c r="D8" t="s">
        <v>15</v>
      </c>
      <c r="E8">
        <v>23</v>
      </c>
    </row>
    <row r="10" spans="1:8" x14ac:dyDescent="0.35">
      <c r="A10" t="s">
        <v>15</v>
      </c>
      <c r="B10">
        <v>28</v>
      </c>
    </row>
    <row r="11" spans="1:8" x14ac:dyDescent="0.35">
      <c r="A11" t="s">
        <v>16</v>
      </c>
      <c r="B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O19" sqref="O19"/>
    </sheetView>
  </sheetViews>
  <sheetFormatPr defaultRowHeight="14.5" x14ac:dyDescent="0.35"/>
  <cols>
    <col min="1" max="1" width="1.26953125" style="10" bestFit="1" customWidth="1"/>
    <col min="2" max="2" width="11.6328125" style="10" bestFit="1" customWidth="1"/>
    <col min="3" max="3" width="9" style="10" bestFit="1" customWidth="1"/>
    <col min="4" max="4" width="1.26953125" style="10" bestFit="1" customWidth="1"/>
    <col min="5" max="6" width="11.6328125" style="10" bestFit="1" customWidth="1"/>
    <col min="7" max="7" width="1.26953125" style="10" bestFit="1" customWidth="1"/>
    <col min="8" max="8" width="11.6328125" style="10" bestFit="1" customWidth="1"/>
    <col min="9" max="9" width="8.7265625" style="10"/>
    <col min="10" max="10" width="1.26953125" style="10" bestFit="1" customWidth="1"/>
    <col min="11" max="11" width="8.7265625" style="10"/>
    <col min="12" max="12" width="9.36328125" style="10" bestFit="1" customWidth="1"/>
    <col min="13" max="13" width="1.26953125" style="10" bestFit="1" customWidth="1"/>
    <col min="14" max="14" width="9.36328125" style="10" bestFit="1" customWidth="1"/>
    <col min="15" max="15" width="6.81640625" style="10" bestFit="1" customWidth="1"/>
    <col min="16" max="16" width="1.26953125" style="10" bestFit="1" customWidth="1"/>
    <col min="17" max="16384" width="8.7265625" style="10"/>
  </cols>
  <sheetData>
    <row r="1" spans="1:16" ht="15" thickBot="1" x14ac:dyDescent="0.4">
      <c r="A1" s="7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 t="s">
        <v>11</v>
      </c>
    </row>
    <row r="2" spans="1:16" x14ac:dyDescent="0.35">
      <c r="A2" s="11"/>
      <c r="B2" s="12"/>
      <c r="C2" s="12"/>
      <c r="D2" s="12"/>
      <c r="E2" s="12"/>
      <c r="F2" s="12"/>
      <c r="G2" s="12"/>
      <c r="H2" s="42" t="s">
        <v>21</v>
      </c>
      <c r="I2" s="43"/>
      <c r="J2" s="12"/>
      <c r="K2" s="12"/>
      <c r="L2" s="12"/>
      <c r="M2" s="12"/>
      <c r="N2" s="12"/>
      <c r="O2" s="12"/>
      <c r="P2" s="13"/>
    </row>
    <row r="3" spans="1:16" ht="15" thickBot="1" x14ac:dyDescent="0.4">
      <c r="A3" s="11"/>
      <c r="B3" s="12"/>
      <c r="C3" s="12"/>
      <c r="D3" s="12"/>
      <c r="E3" s="12"/>
      <c r="F3" s="12"/>
      <c r="G3" s="12"/>
      <c r="H3" s="44" t="s">
        <v>22</v>
      </c>
      <c r="I3" s="45"/>
      <c r="J3" s="12"/>
      <c r="K3" s="12"/>
      <c r="L3" s="12"/>
      <c r="M3" s="12"/>
      <c r="N3" s="12"/>
      <c r="O3" s="12"/>
      <c r="P3" s="13"/>
    </row>
    <row r="4" spans="1:16" x14ac:dyDescent="0.35">
      <c r="A4" s="11"/>
      <c r="B4" s="12"/>
      <c r="C4" s="12"/>
      <c r="D4" s="12"/>
      <c r="E4" s="12"/>
      <c r="F4" s="12"/>
      <c r="G4" s="12"/>
      <c r="H4" s="46" t="s">
        <v>23</v>
      </c>
      <c r="I4" s="47"/>
      <c r="J4" s="12"/>
      <c r="K4" s="12"/>
      <c r="L4" s="12"/>
      <c r="M4" s="12"/>
      <c r="N4" s="12"/>
      <c r="O4" s="12"/>
      <c r="P4" s="13"/>
    </row>
    <row r="5" spans="1:16" ht="15" thickBot="1" x14ac:dyDescent="0.4">
      <c r="A5" s="11"/>
      <c r="B5" s="12"/>
      <c r="C5" s="12"/>
      <c r="D5" s="12"/>
      <c r="E5" s="12"/>
      <c r="F5" s="12"/>
      <c r="G5" s="12"/>
      <c r="H5" s="48" t="s">
        <v>24</v>
      </c>
      <c r="I5" s="49"/>
      <c r="J5" s="12"/>
      <c r="K5" s="12"/>
      <c r="L5" s="12"/>
      <c r="M5" s="12"/>
      <c r="N5" s="12"/>
      <c r="O5" s="12"/>
      <c r="P5" s="13"/>
    </row>
    <row r="6" spans="1:16" ht="15" thickBot="1" x14ac:dyDescent="0.4">
      <c r="A6" s="11"/>
      <c r="B6" s="12"/>
      <c r="C6" s="12"/>
      <c r="D6" s="12"/>
      <c r="E6" s="12"/>
      <c r="F6" s="12"/>
      <c r="G6" s="12"/>
      <c r="H6" s="12"/>
      <c r="I6" s="14"/>
      <c r="J6" s="12"/>
      <c r="K6" s="12"/>
      <c r="L6" s="12"/>
      <c r="M6" s="12"/>
      <c r="N6" s="12"/>
      <c r="O6" s="12"/>
      <c r="P6" s="13"/>
    </row>
    <row r="7" spans="1:16" ht="15" thickBot="1" x14ac:dyDescent="0.4">
      <c r="A7" s="11"/>
      <c r="B7" s="12"/>
      <c r="C7" s="12"/>
      <c r="D7" s="12"/>
      <c r="E7" s="12"/>
      <c r="F7" s="12"/>
      <c r="G7" s="12"/>
      <c r="H7" s="15" t="s">
        <v>23</v>
      </c>
      <c r="I7" s="16" t="s">
        <v>25</v>
      </c>
      <c r="J7" s="12"/>
      <c r="K7" s="12"/>
      <c r="L7" s="12"/>
      <c r="M7" s="12"/>
      <c r="N7" s="12"/>
      <c r="O7" s="12"/>
      <c r="P7" s="13"/>
    </row>
    <row r="8" spans="1:16" ht="15" thickBot="1" x14ac:dyDescent="0.4">
      <c r="A8" s="11"/>
      <c r="B8" s="12"/>
      <c r="C8" s="12"/>
      <c r="D8" s="12"/>
      <c r="E8" s="12"/>
      <c r="F8" s="17"/>
      <c r="G8" s="18"/>
      <c r="H8" s="19">
        <v>21</v>
      </c>
      <c r="I8" s="20">
        <v>20</v>
      </c>
      <c r="J8" s="21"/>
      <c r="K8" s="22"/>
      <c r="L8" s="23"/>
      <c r="M8" s="12"/>
      <c r="N8" s="12"/>
      <c r="O8" s="12"/>
      <c r="P8" s="13"/>
    </row>
    <row r="9" spans="1:16" ht="15" thickBot="1" x14ac:dyDescent="0.4">
      <c r="A9" s="11"/>
      <c r="B9" s="12"/>
      <c r="C9" s="12"/>
      <c r="D9" s="12" t="s">
        <v>11</v>
      </c>
      <c r="E9" s="15" t="s">
        <v>23</v>
      </c>
      <c r="F9" s="24" t="s">
        <v>26</v>
      </c>
      <c r="G9" s="12" t="s">
        <v>11</v>
      </c>
      <c r="H9" s="12"/>
      <c r="I9" s="12"/>
      <c r="J9" s="12" t="s">
        <v>11</v>
      </c>
      <c r="K9" s="16" t="s">
        <v>25</v>
      </c>
      <c r="L9" s="25" t="s">
        <v>27</v>
      </c>
      <c r="M9" s="12"/>
      <c r="N9" s="12"/>
      <c r="O9" s="12"/>
      <c r="P9" s="13"/>
    </row>
    <row r="10" spans="1:16" ht="15" thickBot="1" x14ac:dyDescent="0.4">
      <c r="A10" s="11"/>
      <c r="B10" s="12"/>
      <c r="C10" s="26"/>
      <c r="D10" s="18"/>
      <c r="E10" s="19">
        <v>28</v>
      </c>
      <c r="F10" s="20">
        <v>27</v>
      </c>
      <c r="G10" s="12"/>
      <c r="H10" s="12"/>
      <c r="I10" s="12"/>
      <c r="J10" s="12"/>
      <c r="K10" s="19">
        <v>23</v>
      </c>
      <c r="L10" s="20">
        <v>23</v>
      </c>
      <c r="M10" s="21"/>
      <c r="N10" s="22"/>
      <c r="O10" s="27"/>
      <c r="P10" s="13"/>
    </row>
    <row r="11" spans="1:16" ht="15" thickBot="1" x14ac:dyDescent="0.4">
      <c r="A11" s="11"/>
      <c r="B11" s="12"/>
      <c r="C11" s="23"/>
      <c r="D11" s="12"/>
      <c r="E11" s="12"/>
      <c r="F11" s="14"/>
      <c r="G11" s="12"/>
      <c r="H11" s="12"/>
      <c r="I11" s="12"/>
      <c r="J11" s="12"/>
      <c r="K11" s="12"/>
      <c r="L11" s="14"/>
      <c r="M11" s="12"/>
      <c r="N11" s="12"/>
      <c r="O11" s="23"/>
      <c r="P11" s="13"/>
    </row>
    <row r="12" spans="1:16" ht="15" thickBot="1" x14ac:dyDescent="0.4">
      <c r="A12" s="11"/>
      <c r="B12" s="15" t="s">
        <v>23</v>
      </c>
      <c r="C12" s="28" t="s">
        <v>28</v>
      </c>
      <c r="D12" s="12"/>
      <c r="E12" s="24" t="s">
        <v>26</v>
      </c>
      <c r="F12" s="29" t="s">
        <v>29</v>
      </c>
      <c r="G12" s="12"/>
      <c r="H12" s="12"/>
      <c r="I12" s="12"/>
      <c r="J12" s="12"/>
      <c r="K12" s="16" t="s">
        <v>25</v>
      </c>
      <c r="L12" s="34" t="s">
        <v>34</v>
      </c>
      <c r="M12" s="12" t="s">
        <v>11</v>
      </c>
      <c r="N12" s="25" t="s">
        <v>27</v>
      </c>
      <c r="O12" s="31" t="s">
        <v>31</v>
      </c>
      <c r="P12" s="13"/>
    </row>
    <row r="13" spans="1:16" ht="15" thickBot="1" x14ac:dyDescent="0.4">
      <c r="A13" s="11"/>
      <c r="B13" s="19">
        <v>24</v>
      </c>
      <c r="C13" s="20">
        <v>21</v>
      </c>
      <c r="D13" s="12"/>
      <c r="E13" s="19">
        <v>30</v>
      </c>
      <c r="F13" s="20">
        <v>27</v>
      </c>
      <c r="G13" s="12"/>
      <c r="H13" s="12"/>
      <c r="I13" s="12"/>
      <c r="J13" s="12"/>
      <c r="K13" s="19">
        <v>24</v>
      </c>
      <c r="L13" s="20">
        <v>13</v>
      </c>
      <c r="M13" s="12"/>
      <c r="N13" s="19">
        <v>28</v>
      </c>
      <c r="O13" s="20">
        <v>27</v>
      </c>
      <c r="P13" s="13"/>
    </row>
    <row r="14" spans="1:16" ht="15" thickBot="1" x14ac:dyDescent="0.4">
      <c r="A14" s="11"/>
      <c r="B14" s="12"/>
      <c r="C14" s="14"/>
      <c r="D14" s="12"/>
      <c r="E14" s="12"/>
      <c r="F14" s="14"/>
      <c r="G14" s="12"/>
      <c r="H14" s="12"/>
      <c r="I14" s="12"/>
      <c r="J14" s="12"/>
      <c r="K14" s="12"/>
      <c r="L14" s="14"/>
      <c r="M14" s="12"/>
      <c r="N14" s="12"/>
      <c r="O14" s="14"/>
      <c r="P14" s="13"/>
    </row>
    <row r="15" spans="1:16" ht="15" thickBot="1" x14ac:dyDescent="0.4">
      <c r="A15" s="11"/>
      <c r="B15" s="32" t="s">
        <v>32</v>
      </c>
      <c r="C15" s="28" t="s">
        <v>28</v>
      </c>
      <c r="D15" s="12"/>
      <c r="E15" s="29" t="s">
        <v>29</v>
      </c>
      <c r="F15" s="33" t="s">
        <v>33</v>
      </c>
      <c r="G15" s="12"/>
      <c r="H15" s="12"/>
      <c r="I15" s="12"/>
      <c r="J15" s="12"/>
      <c r="K15" s="34" t="s">
        <v>34</v>
      </c>
      <c r="L15" s="30" t="s">
        <v>30</v>
      </c>
      <c r="M15" s="12"/>
      <c r="N15" s="31" t="s">
        <v>31</v>
      </c>
      <c r="O15" s="35" t="s">
        <v>35</v>
      </c>
      <c r="P15" s="13"/>
    </row>
    <row r="16" spans="1:16" ht="15" thickBot="1" x14ac:dyDescent="0.4">
      <c r="A16" s="11"/>
      <c r="B16" s="39">
        <v>17</v>
      </c>
      <c r="C16" s="40">
        <v>30</v>
      </c>
      <c r="D16" s="41"/>
      <c r="E16" s="40">
        <v>26</v>
      </c>
      <c r="F16" s="39">
        <v>10</v>
      </c>
      <c r="G16" s="41"/>
      <c r="H16" s="41"/>
      <c r="I16" s="41"/>
      <c r="J16" s="41"/>
      <c r="K16" s="40">
        <v>27</v>
      </c>
      <c r="L16" s="39">
        <v>16</v>
      </c>
      <c r="M16" s="41"/>
      <c r="N16" s="40">
        <v>24</v>
      </c>
      <c r="O16" s="39">
        <v>20</v>
      </c>
      <c r="P16" s="13"/>
    </row>
    <row r="17" spans="1:16" ht="15" thickBot="1" x14ac:dyDescent="0.4">
      <c r="A17" s="36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8"/>
    </row>
  </sheetData>
  <mergeCells count="4">
    <mergeCell ref="H2:I2"/>
    <mergeCell ref="H3:I3"/>
    <mergeCell ref="H4:I4"/>
    <mergeCell ref="H5:I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Matchups</vt:lpstr>
      <vt:lpstr>Matrix</vt:lpstr>
      <vt:lpstr>Probs</vt:lpstr>
      <vt:lpstr>Bracket</vt:lpstr>
      <vt:lpstr>Fancy Bracket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2015-01-04T20:42:25Z</dcterms:created>
  <dcterms:modified xsi:type="dcterms:W3CDTF">2015-01-12T01:26:34Z</dcterms:modified>
</cp:coreProperties>
</file>