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WorldCup\Weekly Forecasts\"/>
    </mc:Choice>
  </mc:AlternateContent>
  <xr:revisionPtr revIDLastSave="0" documentId="13_ncr:1_{14D9BE0A-1217-4B8E-B882-82E1C9619584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Bracket" sheetId="9" r:id="rId1"/>
    <sheet name="Matrix" sheetId="8" r:id="rId2"/>
    <sheet name="JAPAN" sheetId="1" r:id="rId3"/>
    <sheet name="NEW ZEALAND" sheetId="2" r:id="rId4"/>
    <sheet name="ENGLAND" sheetId="3" r:id="rId5"/>
    <sheet name="WALES" sheetId="4" r:id="rId6"/>
    <sheet name="IRELAND" sheetId="5" r:id="rId7"/>
    <sheet name="SOUTH AFRICA" sheetId="6" r:id="rId8"/>
    <sheet name="FRANCE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8" l="1"/>
  <c r="J15" i="8"/>
  <c r="J16" i="8"/>
  <c r="J17" i="8"/>
  <c r="J18" i="8"/>
  <c r="J19" i="8"/>
  <c r="J20" i="8"/>
  <c r="J13" i="8"/>
  <c r="I14" i="8"/>
  <c r="I15" i="8"/>
  <c r="I16" i="8"/>
  <c r="I17" i="8"/>
  <c r="I18" i="8"/>
  <c r="I19" i="8"/>
  <c r="I20" i="8"/>
  <c r="I13" i="8"/>
  <c r="E14" i="8"/>
  <c r="E15" i="8"/>
  <c r="E16" i="8"/>
  <c r="E17" i="8"/>
  <c r="E18" i="8"/>
  <c r="E19" i="8"/>
  <c r="E20" i="8"/>
  <c r="E13" i="8"/>
  <c r="D20" i="8"/>
  <c r="D19" i="8"/>
  <c r="D18" i="8"/>
  <c r="D17" i="8"/>
  <c r="D16" i="8"/>
  <c r="D15" i="8"/>
  <c r="D14" i="8"/>
  <c r="D13" i="8"/>
  <c r="C20" i="8"/>
  <c r="C19" i="8"/>
  <c r="C18" i="8"/>
  <c r="C17" i="8"/>
  <c r="C16" i="8"/>
  <c r="C15" i="8"/>
  <c r="C14" i="8"/>
  <c r="C13" i="8"/>
  <c r="B20" i="8"/>
  <c r="B19" i="8"/>
  <c r="B18" i="8"/>
  <c r="B17" i="8"/>
  <c r="B16" i="8"/>
  <c r="B15" i="8"/>
  <c r="B14" i="8"/>
  <c r="B13" i="8"/>
  <c r="F14" i="8"/>
  <c r="F15" i="8"/>
  <c r="F16" i="8"/>
  <c r="F17" i="8"/>
  <c r="F18" i="8"/>
  <c r="F19" i="8"/>
  <c r="F20" i="8"/>
  <c r="F13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L2" i="8" a="1"/>
  <c r="Q8" i="8"/>
  <c r="G8" i="8"/>
  <c r="L7" i="8"/>
  <c r="B7" i="8"/>
  <c r="O6" i="8"/>
  <c r="E6" i="8"/>
  <c r="P9" i="8"/>
  <c r="F9" i="8"/>
  <c r="L4" i="8"/>
  <c r="B4" i="8"/>
  <c r="M5" i="8"/>
  <c r="C5" i="8"/>
  <c r="O7" i="8"/>
  <c r="E7" i="8"/>
  <c r="M8" i="8"/>
  <c r="C8" i="8"/>
  <c r="P7" i="8"/>
  <c r="F7" i="8"/>
  <c r="M7" i="8"/>
  <c r="C7" i="8"/>
  <c r="N9" i="8"/>
  <c r="D9" i="8"/>
  <c r="O9" i="8"/>
  <c r="E9" i="8"/>
  <c r="L8" i="8"/>
  <c r="B8" i="8"/>
  <c r="L6" i="8"/>
  <c r="B6" i="8"/>
  <c r="N7" i="8"/>
  <c r="D7" i="8"/>
  <c r="L3" i="8"/>
  <c r="B3" i="8"/>
  <c r="N6" i="8"/>
  <c r="D6" i="8"/>
  <c r="M4" i="8"/>
  <c r="C4" i="8"/>
  <c r="R9" i="8"/>
  <c r="H9" i="8"/>
  <c r="L9" i="8"/>
  <c r="B9" i="8"/>
  <c r="L5" i="8"/>
  <c r="B5" i="8"/>
  <c r="P8" i="8"/>
  <c r="F8" i="8"/>
  <c r="M6" i="8"/>
  <c r="C6" i="8"/>
  <c r="N8" i="8"/>
  <c r="D8" i="8"/>
  <c r="M9" i="8"/>
  <c r="C9" i="8"/>
  <c r="O8" i="8"/>
  <c r="E8" i="8"/>
  <c r="Q9" i="8"/>
  <c r="G9" i="8"/>
  <c r="Q7" i="8"/>
  <c r="Q3" i="8"/>
  <c r="N5" i="8"/>
  <c r="Q5" i="8"/>
  <c r="P5" i="8"/>
  <c r="S4" i="8"/>
  <c r="S5" i="8"/>
  <c r="N4" i="8"/>
  <c r="R2" i="8"/>
  <c r="L2" i="8"/>
  <c r="R6" i="8"/>
  <c r="O3" i="8"/>
  <c r="S3" i="8"/>
  <c r="P2" i="8"/>
  <c r="D5" i="8"/>
  <c r="O4" i="8"/>
  <c r="N2" i="8"/>
  <c r="Q4" i="8"/>
  <c r="M2" i="8"/>
  <c r="P4" i="8"/>
  <c r="R3" i="8"/>
  <c r="R8" i="8"/>
  <c r="N3" i="8"/>
  <c r="M3" i="8"/>
  <c r="S9" i="8"/>
  <c r="R5" i="8"/>
  <c r="S2" i="8"/>
  <c r="S7" i="8"/>
  <c r="Q6" i="8"/>
  <c r="O2" i="8"/>
  <c r="O5" i="8"/>
  <c r="P3" i="8"/>
  <c r="R7" i="8"/>
  <c r="R4" i="8"/>
  <c r="S8" i="8"/>
  <c r="Q2" i="8"/>
  <c r="P6" i="8"/>
  <c r="S6" i="8"/>
</calcChain>
</file>

<file path=xl/sharedStrings.xml><?xml version="1.0" encoding="utf-8"?>
<sst xmlns="http://schemas.openxmlformats.org/spreadsheetml/2006/main" count="316" uniqueCount="39">
  <si>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</si>
  <si>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</si>
  <si>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</si>
  <si>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</si>
  <si>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</si>
  <si>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</si>
  <si>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</si>
  <si>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</si>
  <si>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</si>
  <si>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</si>
  <si>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</si>
  <si>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</si>
  <si>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</si>
  <si>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</si>
  <si>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</si>
  <si>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</si>
  <si>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</si>
  <si>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</si>
  <si>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</si>
  <si>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</si>
  <si>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</si>
  <si>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</si>
  <si>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</si>
  <si>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JAPAN</t>
  </si>
  <si>
    <t>NEW ZEALAND</t>
  </si>
  <si>
    <t xml:space="preserve"> </t>
  </si>
  <si>
    <t>ENGLAND</t>
  </si>
  <si>
    <t>WALES</t>
  </si>
  <si>
    <t>IRELAND</t>
  </si>
  <si>
    <t>SOUTH AFRICA</t>
  </si>
  <si>
    <t>FRANCE</t>
  </si>
  <si>
    <t>AUSTRALIA</t>
  </si>
  <si>
    <t>QF</t>
  </si>
  <si>
    <t>SF</t>
  </si>
  <si>
    <t>F</t>
  </si>
  <si>
    <t>RANK</t>
  </si>
  <si>
    <t>TEAM</t>
  </si>
  <si>
    <t>Chance</t>
  </si>
  <si>
    <t>2019 Rugby World Cup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</si>
</sst>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"/>
    <numFmt numFmtId="166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0040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166" fontId="0" fillId="0" borderId="0" xfId="1" applyNumberFormat="1" applyFont="1"/>
    <xf numFmtId="9" fontId="0" fillId="0" borderId="0" xfId="1" applyNumberFormat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8" fillId="9" borderId="6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10" borderId="0" xfId="0" applyFill="1" applyBorder="1"/>
    <xf numFmtId="0" fontId="0" fillId="10" borderId="17" xfId="0" applyFill="1" applyBorder="1"/>
    <xf numFmtId="165" fontId="0" fillId="10" borderId="18" xfId="0" applyNumberFormat="1" applyFill="1" applyBorder="1"/>
    <xf numFmtId="0" fontId="0" fillId="10" borderId="19" xfId="0" applyFill="1" applyBorder="1"/>
    <xf numFmtId="165" fontId="0" fillId="10" borderId="0" xfId="0" applyNumberFormat="1" applyFill="1" applyBorder="1"/>
    <xf numFmtId="0" fontId="0" fillId="10" borderId="14" xfId="0" applyFill="1" applyBorder="1"/>
    <xf numFmtId="0" fontId="0" fillId="10" borderId="11" xfId="0" applyFill="1" applyBorder="1"/>
    <xf numFmtId="0" fontId="0" fillId="10" borderId="0" xfId="0" applyFill="1" applyBorder="1" applyAlignment="1">
      <alignment horizontal="center"/>
    </xf>
    <xf numFmtId="0" fontId="0" fillId="10" borderId="8" xfId="0" applyFill="1" applyBorder="1"/>
    <xf numFmtId="0" fontId="0" fillId="10" borderId="9" xfId="0" applyFill="1" applyBorder="1"/>
    <xf numFmtId="0" fontId="0" fillId="10" borderId="9" xfId="0" applyFill="1" applyBorder="1" applyAlignment="1">
      <alignment horizontal="center"/>
    </xf>
    <xf numFmtId="0" fontId="0" fillId="10" borderId="13" xfId="0" applyFill="1" applyBorder="1"/>
    <xf numFmtId="0" fontId="0" fillId="10" borderId="18" xfId="0" applyFill="1" applyBorder="1"/>
    <xf numFmtId="0" fontId="0" fillId="10" borderId="16" xfId="0" applyFill="1" applyBorder="1"/>
    <xf numFmtId="0" fontId="0" fillId="10" borderId="12" xfId="0" applyFill="1" applyBorder="1"/>
    <xf numFmtId="0" fontId="0" fillId="10" borderId="10" xfId="0" applyFill="1" applyBorder="1"/>
    <xf numFmtId="0" fontId="0" fillId="10" borderId="15" xfId="0" applyFill="1" applyBorder="1"/>
    <xf numFmtId="165" fontId="6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D174-AA18-477E-9B8B-C564E8059D20}">
  <dimension ref="B1:Q12"/>
  <sheetViews>
    <sheetView tabSelected="1" workbookViewId="0">
      <selection activeCell="I17" sqref="I17"/>
    </sheetView>
  </sheetViews>
  <sheetFormatPr defaultColWidth="13.6328125" defaultRowHeight="14.5" x14ac:dyDescent="0.35"/>
  <cols>
    <col min="2" max="2" width="3.6328125" customWidth="1"/>
    <col min="4" max="4" width="3.6328125" style="15" customWidth="1"/>
    <col min="5" max="5" width="3.6328125" customWidth="1"/>
    <col min="7" max="8" width="3.6328125" customWidth="1"/>
    <col min="11" max="12" width="3.6328125" customWidth="1"/>
    <col min="14" max="15" width="3.6328125" customWidth="1"/>
    <col min="17" max="17" width="3.6328125" customWidth="1"/>
  </cols>
  <sheetData>
    <row r="1" spans="2:17" ht="15" thickBot="1" x14ac:dyDescent="0.4"/>
    <row r="2" spans="2:17" ht="15" thickBot="1" x14ac:dyDescent="0.4">
      <c r="B2" s="46"/>
      <c r="C2" s="47"/>
      <c r="D2" s="48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53"/>
    </row>
    <row r="3" spans="2:17" ht="15" thickBot="1" x14ac:dyDescent="0.4">
      <c r="B3" s="44"/>
      <c r="C3" s="38"/>
      <c r="D3" s="45"/>
      <c r="E3" s="38"/>
      <c r="F3" s="38"/>
      <c r="G3" s="38"/>
      <c r="H3" s="38"/>
      <c r="I3" s="16" t="s">
        <v>38</v>
      </c>
      <c r="J3" s="17"/>
      <c r="K3" s="38"/>
      <c r="L3" s="38"/>
      <c r="M3" s="38"/>
      <c r="N3" s="38"/>
      <c r="O3" s="38"/>
      <c r="P3" s="38"/>
      <c r="Q3" s="52"/>
    </row>
    <row r="4" spans="2:17" x14ac:dyDescent="0.35">
      <c r="B4" s="44"/>
      <c r="C4" s="22" t="s">
        <v>26</v>
      </c>
      <c r="D4" s="55">
        <v>31.940830600000002</v>
      </c>
      <c r="E4" s="40"/>
      <c r="F4" s="38"/>
      <c r="G4" s="38"/>
      <c r="H4" s="38"/>
      <c r="I4" s="18"/>
      <c r="J4" s="19"/>
      <c r="K4" s="38"/>
      <c r="L4" s="38"/>
      <c r="M4" s="38"/>
      <c r="N4" s="50"/>
      <c r="O4" s="58">
        <v>22.011465000000001</v>
      </c>
      <c r="P4" s="31" t="s">
        <v>27</v>
      </c>
      <c r="Q4" s="52"/>
    </row>
    <row r="5" spans="2:17" ht="15" thickBot="1" x14ac:dyDescent="0.4">
      <c r="B5" s="44"/>
      <c r="C5" s="24" t="s">
        <v>31</v>
      </c>
      <c r="D5" s="25">
        <v>20.841500199999999</v>
      </c>
      <c r="E5" s="42"/>
      <c r="F5" s="39"/>
      <c r="G5" s="38"/>
      <c r="H5" s="38"/>
      <c r="I5" s="20" t="s">
        <v>24</v>
      </c>
      <c r="J5" s="21"/>
      <c r="K5" s="38"/>
      <c r="L5" s="38"/>
      <c r="M5" s="38"/>
      <c r="N5" s="39"/>
      <c r="O5" s="32">
        <v>14.667639400000001</v>
      </c>
      <c r="P5" s="34" t="s">
        <v>30</v>
      </c>
      <c r="Q5" s="52"/>
    </row>
    <row r="6" spans="2:17" ht="15" thickBot="1" x14ac:dyDescent="0.4">
      <c r="B6" s="44"/>
      <c r="C6" s="38"/>
      <c r="D6" s="45"/>
      <c r="E6" s="38"/>
      <c r="F6" s="39"/>
      <c r="G6" s="38"/>
      <c r="H6" s="38"/>
      <c r="I6" s="38"/>
      <c r="J6" s="51"/>
      <c r="K6" s="38"/>
      <c r="L6" s="38"/>
      <c r="M6" s="38"/>
      <c r="N6" s="39"/>
      <c r="O6" s="38"/>
      <c r="P6" s="38"/>
      <c r="Q6" s="52"/>
    </row>
    <row r="7" spans="2:17" x14ac:dyDescent="0.35">
      <c r="B7" s="44"/>
      <c r="C7" s="38"/>
      <c r="D7" s="45"/>
      <c r="E7" s="38"/>
      <c r="F7" s="22" t="s">
        <v>26</v>
      </c>
      <c r="G7" s="23">
        <v>25.779158200000001</v>
      </c>
      <c r="H7" s="50"/>
      <c r="I7" s="27" t="s">
        <v>24</v>
      </c>
      <c r="J7" s="29" t="s">
        <v>29</v>
      </c>
      <c r="K7" s="50"/>
      <c r="L7" s="30">
        <v>11.98793</v>
      </c>
      <c r="M7" s="31" t="s">
        <v>27</v>
      </c>
      <c r="N7" s="38"/>
      <c r="O7" s="38"/>
      <c r="P7" s="38"/>
      <c r="Q7" s="52"/>
    </row>
    <row r="8" spans="2:17" ht="15" thickBot="1" x14ac:dyDescent="0.4">
      <c r="B8" s="44"/>
      <c r="C8" s="38"/>
      <c r="D8" s="45"/>
      <c r="E8" s="38"/>
      <c r="F8" s="26" t="s">
        <v>24</v>
      </c>
      <c r="G8" s="56">
        <v>32.061486199999997</v>
      </c>
      <c r="H8" s="38"/>
      <c r="I8" s="57">
        <v>28.7422948</v>
      </c>
      <c r="J8" s="25">
        <v>26.537598599999999</v>
      </c>
      <c r="K8" s="38"/>
      <c r="L8" s="59">
        <v>27.817720000000001</v>
      </c>
      <c r="M8" s="33" t="s">
        <v>29</v>
      </c>
      <c r="N8" s="38"/>
      <c r="O8" s="38"/>
      <c r="P8" s="38"/>
      <c r="Q8" s="52"/>
    </row>
    <row r="9" spans="2:17" ht="15" thickBot="1" x14ac:dyDescent="0.4">
      <c r="B9" s="44"/>
      <c r="C9" s="38"/>
      <c r="D9" s="45"/>
      <c r="E9" s="38"/>
      <c r="F9" s="39"/>
      <c r="G9" s="38"/>
      <c r="H9" s="38"/>
      <c r="I9" s="38"/>
      <c r="J9" s="38"/>
      <c r="K9" s="38"/>
      <c r="L9" s="38"/>
      <c r="M9" s="38"/>
      <c r="N9" s="39"/>
      <c r="O9" s="38"/>
      <c r="P9" s="38"/>
      <c r="Q9" s="52"/>
    </row>
    <row r="10" spans="2:17" x14ac:dyDescent="0.35">
      <c r="B10" s="44"/>
      <c r="C10" s="27" t="s">
        <v>24</v>
      </c>
      <c r="D10" s="55">
        <v>33.997272000000002</v>
      </c>
      <c r="E10" s="40"/>
      <c r="F10" s="39"/>
      <c r="G10" s="38"/>
      <c r="H10" s="38"/>
      <c r="I10" s="38"/>
      <c r="J10" s="38"/>
      <c r="K10" s="38"/>
      <c r="L10" s="38"/>
      <c r="M10" s="38"/>
      <c r="N10" s="41"/>
      <c r="O10" s="30">
        <v>14.817048399999999</v>
      </c>
      <c r="P10" s="35" t="s">
        <v>23</v>
      </c>
      <c r="Q10" s="52"/>
    </row>
    <row r="11" spans="2:17" ht="15" thickBot="1" x14ac:dyDescent="0.4">
      <c r="B11" s="44"/>
      <c r="C11" s="28" t="s">
        <v>28</v>
      </c>
      <c r="D11" s="25">
        <v>13.971489800000001</v>
      </c>
      <c r="E11" s="42"/>
      <c r="F11" s="38"/>
      <c r="G11" s="38"/>
      <c r="H11" s="38"/>
      <c r="I11" s="38"/>
      <c r="J11" s="38"/>
      <c r="K11" s="38"/>
      <c r="L11" s="38"/>
      <c r="M11" s="38"/>
      <c r="N11" s="38"/>
      <c r="O11" s="59">
        <v>33.338469199999999</v>
      </c>
      <c r="P11" s="33" t="s">
        <v>29</v>
      </c>
      <c r="Q11" s="52"/>
    </row>
    <row r="12" spans="2:17" ht="15" thickBot="1" x14ac:dyDescent="0.4">
      <c r="B12" s="49"/>
      <c r="C12" s="36"/>
      <c r="D12" s="37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54"/>
    </row>
  </sheetData>
  <mergeCells count="2">
    <mergeCell ref="I5:J5"/>
    <mergeCell ref="I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7EB3-2E12-4C00-A6D1-13822C40C703}">
  <dimension ref="A1:S20"/>
  <sheetViews>
    <sheetView workbookViewId="0">
      <selection activeCell="G13" sqref="G13"/>
    </sheetView>
  </sheetViews>
  <sheetFormatPr defaultRowHeight="14.5" x14ac:dyDescent="0.35"/>
  <cols>
    <col min="1" max="9" width="13.6328125" customWidth="1"/>
  </cols>
  <sheetData>
    <row r="1" spans="1:19" x14ac:dyDescent="0.35"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L1" t="s">
        <v>23</v>
      </c>
      <c r="M1" t="s">
        <v>24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35">
      <c r="A2" t="s">
        <v>23</v>
      </c>
      <c r="C2">
        <f>JAPAN!B2</f>
        <v>8.2777299999999998E-2</v>
      </c>
      <c r="D2">
        <f>JAPAN!E2</f>
        <v>0.12817819999999999</v>
      </c>
      <c r="E2">
        <f>JAPAN!H2</f>
        <v>0.38774199999999998</v>
      </c>
      <c r="F2">
        <f>JAPAN!K2</f>
        <v>0.48888559999999998</v>
      </c>
      <c r="G2">
        <f>JAPAN!N2</f>
        <v>6.2173300000000001E-2</v>
      </c>
      <c r="H2">
        <f>JAPAN!Q2</f>
        <v>0.67687569999999997</v>
      </c>
      <c r="I2">
        <f>JAPAN!T2</f>
        <v>0.4024431</v>
      </c>
      <c r="K2" t="s">
        <v>23</v>
      </c>
      <c r="L2">
        <f t="array" ref="L2:S9">TRANSPOSE(B2:I9)</f>
        <v>0</v>
      </c>
      <c r="M2">
        <v>0.91722269999999995</v>
      </c>
      <c r="N2">
        <v>0.87182179999999998</v>
      </c>
      <c r="O2">
        <v>0.61225799999999997</v>
      </c>
      <c r="P2">
        <v>0.51111440000000008</v>
      </c>
      <c r="Q2">
        <v>0.93782670000000001</v>
      </c>
      <c r="R2">
        <v>0.32312430000000003</v>
      </c>
      <c r="S2">
        <v>0.59755690000000006</v>
      </c>
    </row>
    <row r="3" spans="1:19" x14ac:dyDescent="0.35">
      <c r="A3" t="s">
        <v>24</v>
      </c>
      <c r="B3">
        <f>1-L3</f>
        <v>0.91722269999999995</v>
      </c>
      <c r="D3">
        <f>'NEW ZEALAND'!B2</f>
        <v>0.65474920000000003</v>
      </c>
      <c r="E3">
        <f>'NEW ZEALAND'!E2</f>
        <v>0.88849990000000001</v>
      </c>
      <c r="F3">
        <f>'NEW ZEALAND'!H2</f>
        <v>0.91090700000000002</v>
      </c>
      <c r="G3">
        <f>'NEW ZEALAND'!K2</f>
        <v>0.54843050000000004</v>
      </c>
      <c r="H3">
        <f>'NEW ZEALAND'!N2</f>
        <v>0.94770140000000003</v>
      </c>
      <c r="I3">
        <f>'NEW ZEALAND'!Q2</f>
        <v>0.87194609999999995</v>
      </c>
      <c r="K3" t="s">
        <v>24</v>
      </c>
      <c r="L3">
        <v>8.2777299999999998E-2</v>
      </c>
      <c r="M3">
        <v>0</v>
      </c>
      <c r="N3">
        <v>0.34525079999999997</v>
      </c>
      <c r="O3">
        <v>0.11150009999999999</v>
      </c>
      <c r="P3">
        <v>8.9092999999999978E-2</v>
      </c>
      <c r="Q3">
        <v>0.45156949999999996</v>
      </c>
      <c r="R3">
        <v>5.2298599999999973E-2</v>
      </c>
      <c r="S3">
        <v>0.12805390000000005</v>
      </c>
    </row>
    <row r="4" spans="1:19" x14ac:dyDescent="0.35">
      <c r="A4" t="s">
        <v>26</v>
      </c>
      <c r="B4">
        <f t="shared" ref="B4:D9" si="0">1-L4</f>
        <v>0.87182179999999998</v>
      </c>
      <c r="C4">
        <f t="shared" si="0"/>
        <v>0.34525079999999997</v>
      </c>
      <c r="E4">
        <f>ENGLAND!B2</f>
        <v>0.82273940000000001</v>
      </c>
      <c r="F4">
        <f>ENGLAND!E2</f>
        <v>0.8607013</v>
      </c>
      <c r="G4">
        <f>ENGLAND!H2</f>
        <v>0.36889949999999999</v>
      </c>
      <c r="H4">
        <f>ENGLAND!K2</f>
        <v>0.92976840000000005</v>
      </c>
      <c r="I4">
        <f>ENGLAND!N2</f>
        <v>0.8077413</v>
      </c>
      <c r="K4" t="s">
        <v>26</v>
      </c>
      <c r="L4">
        <v>0.12817819999999999</v>
      </c>
      <c r="M4">
        <v>0.65474920000000003</v>
      </c>
      <c r="N4">
        <v>0</v>
      </c>
      <c r="O4">
        <v>0.17726059999999999</v>
      </c>
      <c r="P4">
        <v>0.1392987</v>
      </c>
      <c r="Q4">
        <v>0.63110050000000006</v>
      </c>
      <c r="R4">
        <v>7.023159999999995E-2</v>
      </c>
      <c r="S4">
        <v>0.1922587</v>
      </c>
    </row>
    <row r="5" spans="1:19" x14ac:dyDescent="0.35">
      <c r="A5" t="s">
        <v>27</v>
      </c>
      <c r="B5">
        <f t="shared" si="0"/>
        <v>0.61225799999999997</v>
      </c>
      <c r="C5">
        <f t="shared" si="0"/>
        <v>0.11150009999999999</v>
      </c>
      <c r="D5">
        <f t="shared" si="0"/>
        <v>0.17726059999999999</v>
      </c>
      <c r="F5">
        <f>WALES!B2</f>
        <v>0.59530309999999997</v>
      </c>
      <c r="G5">
        <f>WALES!E2</f>
        <v>8.1571900000000003E-2</v>
      </c>
      <c r="H5">
        <f>WALES!H2</f>
        <v>0.76190429999999998</v>
      </c>
      <c r="I5">
        <f>WALES!K2</f>
        <v>0.50976560000000004</v>
      </c>
      <c r="K5" t="s">
        <v>27</v>
      </c>
      <c r="L5">
        <v>0.38774199999999998</v>
      </c>
      <c r="M5">
        <v>0.88849990000000001</v>
      </c>
      <c r="N5">
        <v>0.82273940000000001</v>
      </c>
      <c r="O5">
        <v>0</v>
      </c>
      <c r="P5">
        <v>0.40469690000000003</v>
      </c>
      <c r="Q5">
        <v>0.91842809999999997</v>
      </c>
      <c r="R5">
        <v>0.23809570000000002</v>
      </c>
      <c r="S5">
        <v>0.49023439999999996</v>
      </c>
    </row>
    <row r="6" spans="1:19" x14ac:dyDescent="0.35">
      <c r="A6" t="s">
        <v>28</v>
      </c>
      <c r="B6">
        <f t="shared" si="0"/>
        <v>0.51111440000000008</v>
      </c>
      <c r="C6">
        <f t="shared" ref="C6:C9" si="1">1-M6</f>
        <v>8.9092999999999978E-2</v>
      </c>
      <c r="D6">
        <f t="shared" ref="D6:D9" si="2">1-N6</f>
        <v>0.1392987</v>
      </c>
      <c r="E6">
        <f t="shared" ref="E6:H9" si="3">1-O6</f>
        <v>0.40469690000000003</v>
      </c>
      <c r="G6">
        <f>IRELAND!B2</f>
        <v>6.5879599999999996E-2</v>
      </c>
      <c r="H6">
        <f>IRELAND!E2</f>
        <v>0.67781599999999997</v>
      </c>
      <c r="I6">
        <f>IRELAND!H2</f>
        <v>0.40859659999999998</v>
      </c>
      <c r="K6" t="s">
        <v>28</v>
      </c>
      <c r="L6">
        <v>0.48888559999999998</v>
      </c>
      <c r="M6">
        <v>0.91090700000000002</v>
      </c>
      <c r="N6">
        <v>0.8607013</v>
      </c>
      <c r="O6">
        <v>0.59530309999999997</v>
      </c>
      <c r="P6">
        <v>0</v>
      </c>
      <c r="Q6">
        <v>0.93412039999999996</v>
      </c>
      <c r="R6">
        <v>0.32218400000000003</v>
      </c>
      <c r="S6">
        <v>0.59140340000000002</v>
      </c>
    </row>
    <row r="7" spans="1:19" x14ac:dyDescent="0.35">
      <c r="A7" t="s">
        <v>29</v>
      </c>
      <c r="B7">
        <f t="shared" si="0"/>
        <v>0.93782670000000001</v>
      </c>
      <c r="C7">
        <f t="shared" si="1"/>
        <v>0.45156949999999996</v>
      </c>
      <c r="D7">
        <f t="shared" si="2"/>
        <v>0.63110050000000006</v>
      </c>
      <c r="E7">
        <f t="shared" si="3"/>
        <v>0.91842809999999997</v>
      </c>
      <c r="F7">
        <f t="shared" si="3"/>
        <v>0.93412039999999996</v>
      </c>
      <c r="H7">
        <f>'SOUTH AFRICA'!B2</f>
        <v>0.96377979999999996</v>
      </c>
      <c r="I7">
        <f>'SOUTH AFRICA'!E2</f>
        <v>0.88762589999999997</v>
      </c>
      <c r="K7" t="s">
        <v>29</v>
      </c>
      <c r="L7">
        <v>6.2173300000000001E-2</v>
      </c>
      <c r="M7">
        <v>0.54843050000000004</v>
      </c>
      <c r="N7">
        <v>0.36889949999999999</v>
      </c>
      <c r="O7">
        <v>8.1571900000000003E-2</v>
      </c>
      <c r="P7">
        <v>6.5879599999999996E-2</v>
      </c>
      <c r="Q7">
        <v>0</v>
      </c>
      <c r="R7">
        <v>3.6220200000000036E-2</v>
      </c>
      <c r="S7">
        <v>0.11237410000000003</v>
      </c>
    </row>
    <row r="8" spans="1:19" x14ac:dyDescent="0.35">
      <c r="A8" t="s">
        <v>30</v>
      </c>
      <c r="B8">
        <f t="shared" si="0"/>
        <v>0.32312430000000003</v>
      </c>
      <c r="C8">
        <f t="shared" si="1"/>
        <v>5.2298599999999973E-2</v>
      </c>
      <c r="D8">
        <f t="shared" si="2"/>
        <v>7.023159999999995E-2</v>
      </c>
      <c r="E8">
        <f t="shared" si="3"/>
        <v>0.23809570000000002</v>
      </c>
      <c r="F8">
        <f t="shared" si="3"/>
        <v>0.32218400000000003</v>
      </c>
      <c r="G8">
        <f t="shared" si="3"/>
        <v>3.6220200000000036E-2</v>
      </c>
      <c r="I8">
        <f>FRANCE!B2</f>
        <v>0.25634400000000002</v>
      </c>
      <c r="K8" t="s">
        <v>30</v>
      </c>
      <c r="L8">
        <v>0.67687569999999997</v>
      </c>
      <c r="M8">
        <v>0.94770140000000003</v>
      </c>
      <c r="N8">
        <v>0.92976840000000005</v>
      </c>
      <c r="O8">
        <v>0.76190429999999998</v>
      </c>
      <c r="P8">
        <v>0.67781599999999997</v>
      </c>
      <c r="Q8">
        <v>0.96377979999999996</v>
      </c>
      <c r="R8">
        <v>0</v>
      </c>
      <c r="S8">
        <v>0.74365599999999998</v>
      </c>
    </row>
    <row r="9" spans="1:19" x14ac:dyDescent="0.35">
      <c r="A9" t="s">
        <v>31</v>
      </c>
      <c r="B9">
        <f t="shared" si="0"/>
        <v>0.59755690000000006</v>
      </c>
      <c r="C9">
        <f t="shared" si="1"/>
        <v>0.12805390000000005</v>
      </c>
      <c r="D9">
        <f t="shared" si="2"/>
        <v>0.1922587</v>
      </c>
      <c r="E9">
        <f t="shared" si="3"/>
        <v>0.49023439999999996</v>
      </c>
      <c r="F9">
        <f t="shared" si="3"/>
        <v>0.59140340000000002</v>
      </c>
      <c r="G9">
        <f t="shared" si="3"/>
        <v>0.11237410000000003</v>
      </c>
      <c r="H9">
        <f t="shared" si="3"/>
        <v>0.74365599999999998</v>
      </c>
      <c r="K9" t="s">
        <v>31</v>
      </c>
      <c r="L9">
        <v>0.4024431</v>
      </c>
      <c r="M9">
        <v>0.87194609999999995</v>
      </c>
      <c r="N9">
        <v>0.8077413</v>
      </c>
      <c r="O9">
        <v>0.50976560000000004</v>
      </c>
      <c r="P9">
        <v>0.40859659999999998</v>
      </c>
      <c r="Q9">
        <v>0.88762589999999997</v>
      </c>
      <c r="R9">
        <v>0.25634400000000002</v>
      </c>
      <c r="S9">
        <v>0</v>
      </c>
    </row>
    <row r="12" spans="1:19" x14ac:dyDescent="0.35">
      <c r="B12" t="s">
        <v>32</v>
      </c>
      <c r="C12" t="s">
        <v>33</v>
      </c>
      <c r="D12" t="s">
        <v>34</v>
      </c>
      <c r="E12" t="s">
        <v>35</v>
      </c>
      <c r="F12" t="s">
        <v>36</v>
      </c>
      <c r="H12" t="s">
        <v>35</v>
      </c>
      <c r="I12" t="s">
        <v>36</v>
      </c>
      <c r="J12" t="s">
        <v>37</v>
      </c>
    </row>
    <row r="13" spans="1:19" x14ac:dyDescent="0.35">
      <c r="A13" t="s">
        <v>23</v>
      </c>
      <c r="B13" s="12">
        <f>G2</f>
        <v>6.2173300000000001E-2</v>
      </c>
      <c r="C13" s="12">
        <f>B13*(B16*E2+B19*H2)</f>
        <v>2.8387302342033037E-2</v>
      </c>
      <c r="D13" s="14">
        <f>C13*(C14*C2+C15*D2+C17*F2+C20*I2)</f>
        <v>3.2487250503267667E-3</v>
      </c>
      <c r="E13">
        <f>_xlfn.RANK.EQ(D13, $D$13:$D$20)</f>
        <v>6</v>
      </c>
      <c r="F13" t="str">
        <f>A13</f>
        <v>JAPAN</v>
      </c>
      <c r="H13">
        <v>1</v>
      </c>
      <c r="I13" t="str">
        <f>VLOOKUP(H13, $E$13:$F$20, 2, FALSE)</f>
        <v>SOUTH AFRICA</v>
      </c>
      <c r="J13" s="13">
        <f>VLOOKUP(I13, $A$13:$D$20, 4, FALSE)</f>
        <v>0.46248568853548072</v>
      </c>
    </row>
    <row r="14" spans="1:19" x14ac:dyDescent="0.35">
      <c r="A14" t="s">
        <v>24</v>
      </c>
      <c r="B14" s="12">
        <f>F3</f>
        <v>0.91090700000000002</v>
      </c>
      <c r="C14" s="12">
        <f>B14*(B15*D3+B20*I3)</f>
        <v>0.63445327823523701</v>
      </c>
      <c r="D14" s="14">
        <f>C14*(C13*B3+C16*E3+C18*G3+C19*H3)</f>
        <v>0.37668932260824006</v>
      </c>
      <c r="E14">
        <f t="shared" ref="E14:E20" si="4">_xlfn.RANK.EQ(D14, $D$13:$D$20)</f>
        <v>2</v>
      </c>
      <c r="F14" t="str">
        <f t="shared" ref="F14:F20" si="5">A14</f>
        <v>NEW ZEALAND</v>
      </c>
      <c r="H14">
        <v>2</v>
      </c>
      <c r="I14" t="str">
        <f t="shared" ref="I14:I20" si="6">VLOOKUP(H14, $E$13:$F$20, 2, FALSE)</f>
        <v>NEW ZEALAND</v>
      </c>
      <c r="J14" s="13">
        <f t="shared" ref="J14:J20" si="7">VLOOKUP(I14, $A$13:$D$20, 4, FALSE)</f>
        <v>0.37668932260824006</v>
      </c>
    </row>
    <row r="15" spans="1:19" x14ac:dyDescent="0.35">
      <c r="A15" t="s">
        <v>26</v>
      </c>
      <c r="B15" s="12">
        <f>I4</f>
        <v>0.8077413</v>
      </c>
      <c r="C15" s="12">
        <f>B15*(B14*C4+B17*F4)</f>
        <v>0.31596725909818968</v>
      </c>
      <c r="D15" s="14">
        <f>C15*(C13*B4+C16*E4+C18*G4+C19*H4)</f>
        <v>0.13586911312413039</v>
      </c>
      <c r="E15">
        <f t="shared" si="4"/>
        <v>3</v>
      </c>
      <c r="F15" t="str">
        <f t="shared" si="5"/>
        <v>ENGLAND</v>
      </c>
      <c r="H15">
        <v>3</v>
      </c>
      <c r="I15" t="str">
        <f t="shared" si="6"/>
        <v>ENGLAND</v>
      </c>
      <c r="J15" s="13">
        <f t="shared" si="7"/>
        <v>0.13586911312413039</v>
      </c>
    </row>
    <row r="16" spans="1:19" x14ac:dyDescent="0.35">
      <c r="A16" t="s">
        <v>27</v>
      </c>
      <c r="B16" s="12">
        <f>H5</f>
        <v>0.76190429999999998</v>
      </c>
      <c r="C16" s="12">
        <f>B16*(B13*B5+B18*G5)</f>
        <v>8.7288637443997175E-2</v>
      </c>
      <c r="D16" s="14">
        <f>C16*(C14*C5+C15*D5+C17*F5+C20*I5)</f>
        <v>1.3397076346634675E-2</v>
      </c>
      <c r="E16">
        <f t="shared" si="4"/>
        <v>4</v>
      </c>
      <c r="F16" t="str">
        <f t="shared" si="5"/>
        <v>WALES</v>
      </c>
      <c r="H16">
        <v>4</v>
      </c>
      <c r="I16" t="str">
        <f t="shared" si="6"/>
        <v>WALES</v>
      </c>
      <c r="J16" s="13">
        <f t="shared" si="7"/>
        <v>1.3397076346634675E-2</v>
      </c>
    </row>
    <row r="17" spans="1:10" x14ac:dyDescent="0.35">
      <c r="A17" t="s">
        <v>28</v>
      </c>
      <c r="B17" s="12">
        <f>C6</f>
        <v>8.9092999999999978E-2</v>
      </c>
      <c r="C17" s="12">
        <f>B17*(B15*D6+B20*I6)</f>
        <v>1.7023317052306471E-2</v>
      </c>
      <c r="D17" s="14">
        <f>C17*(C13*B6+C16*E6+C18*G6+C19*H6)</f>
        <v>1.9741895026138658E-3</v>
      </c>
      <c r="E17">
        <f t="shared" si="4"/>
        <v>7</v>
      </c>
      <c r="F17" t="str">
        <f t="shared" si="5"/>
        <v>IRELAND</v>
      </c>
      <c r="H17">
        <v>5</v>
      </c>
      <c r="I17" t="str">
        <f t="shared" si="6"/>
        <v>AUSTRALIA</v>
      </c>
      <c r="J17" s="13">
        <f t="shared" si="7"/>
        <v>5.4451863648108598E-3</v>
      </c>
    </row>
    <row r="18" spans="1:10" x14ac:dyDescent="0.35">
      <c r="A18" t="s">
        <v>29</v>
      </c>
      <c r="B18" s="12">
        <f>B7</f>
        <v>0.93782670000000001</v>
      </c>
      <c r="C18" s="12">
        <f>B18*(B16*E7+B19*H7)</f>
        <v>0.87145308889182671</v>
      </c>
      <c r="D18" s="14">
        <f>C18*(C14*C7+C15*D7+C17*F7+C20*I7)</f>
        <v>0.46248568853548072</v>
      </c>
      <c r="E18">
        <f t="shared" si="4"/>
        <v>1</v>
      </c>
      <c r="F18" t="str">
        <f t="shared" si="5"/>
        <v>SOUTH AFRICA</v>
      </c>
      <c r="H18">
        <v>6</v>
      </c>
      <c r="I18" t="str">
        <f t="shared" si="6"/>
        <v>JAPAN</v>
      </c>
      <c r="J18" s="13">
        <f t="shared" si="7"/>
        <v>3.2487250503267667E-3</v>
      </c>
    </row>
    <row r="19" spans="1:10" x14ac:dyDescent="0.35">
      <c r="A19" t="s">
        <v>30</v>
      </c>
      <c r="B19" s="12">
        <f>E8</f>
        <v>0.23809570000000002</v>
      </c>
      <c r="C19" s="12">
        <f>B19*(B13*B8+B18*G8)</f>
        <v>1.2870971322143076E-2</v>
      </c>
      <c r="D19" s="14">
        <f>C19*(C14*C8+C15*D8+C17*F8+C20*I8)</f>
        <v>8.906984677625702E-4</v>
      </c>
      <c r="E19">
        <f t="shared" si="4"/>
        <v>8</v>
      </c>
      <c r="F19" t="str">
        <f t="shared" si="5"/>
        <v>FRANCE</v>
      </c>
      <c r="H19">
        <v>7</v>
      </c>
      <c r="I19" t="str">
        <f t="shared" si="6"/>
        <v>IRELAND</v>
      </c>
      <c r="J19" s="13">
        <f t="shared" si="7"/>
        <v>1.9741895026138658E-3</v>
      </c>
    </row>
    <row r="20" spans="1:10" x14ac:dyDescent="0.35">
      <c r="A20" t="s">
        <v>31</v>
      </c>
      <c r="B20" s="12">
        <f>D9</f>
        <v>0.1922587</v>
      </c>
      <c r="C20" s="12">
        <f>B20*(B14*C9+B17*F9)</f>
        <v>3.2556145614266813E-2</v>
      </c>
      <c r="D20" s="14">
        <f>C20*(C13*B9+C16*E9+C18*G9+C19*H9)</f>
        <v>5.4451863648108598E-3</v>
      </c>
      <c r="E20">
        <f t="shared" si="4"/>
        <v>5</v>
      </c>
      <c r="F20" t="str">
        <f t="shared" si="5"/>
        <v>AUSTRALIA</v>
      </c>
      <c r="H20">
        <v>8</v>
      </c>
      <c r="I20" t="str">
        <f t="shared" si="6"/>
        <v>FRANCE</v>
      </c>
      <c r="J20" s="13">
        <f t="shared" si="7"/>
        <v>8.906984677625702E-4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C1" activePane="topRight" state="frozen"/>
      <selection pane="topRight" activeCell="O3" sqref="O3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8.2777299999999998E-2</v>
      </c>
      <c r="C2" s="10">
        <v>0.91722269999999995</v>
      </c>
      <c r="E2" s="10">
        <v>0.12817819999999999</v>
      </c>
      <c r="F2" s="10">
        <v>0.87182179999999998</v>
      </c>
      <c r="H2" s="10">
        <v>0.38774199999999998</v>
      </c>
      <c r="I2" s="10">
        <v>0.61225799999999997</v>
      </c>
      <c r="K2" s="10">
        <v>0.48888559999999998</v>
      </c>
      <c r="L2" s="10">
        <v>0.51111439999999997</v>
      </c>
      <c r="N2" s="10">
        <v>6.2173300000000001E-2</v>
      </c>
      <c r="O2" s="10">
        <v>0.93782670000000001</v>
      </c>
      <c r="Q2" s="10">
        <v>0.67687569999999997</v>
      </c>
      <c r="R2" s="10">
        <v>0.32312429999999998</v>
      </c>
      <c r="T2" s="10">
        <v>0.4024431</v>
      </c>
      <c r="U2" s="10">
        <v>0.59755689999999995</v>
      </c>
    </row>
    <row r="3" spans="1:61" x14ac:dyDescent="0.35">
      <c r="A3" s="9" t="s">
        <v>1</v>
      </c>
      <c r="B3" s="11">
        <v>17.085108399999999</v>
      </c>
      <c r="C3" s="11">
        <v>37.994732800000001</v>
      </c>
      <c r="E3" s="11">
        <v>18.770892199999999</v>
      </c>
      <c r="F3" s="11">
        <v>32.815810800000001</v>
      </c>
      <c r="H3" s="11">
        <v>18.956190400000001</v>
      </c>
      <c r="I3" s="11">
        <v>21.545046599999999</v>
      </c>
      <c r="K3" s="11">
        <v>20.916029200000001</v>
      </c>
      <c r="L3" s="11">
        <v>20.907761600000001</v>
      </c>
      <c r="N3" s="11">
        <v>14.817048399999999</v>
      </c>
      <c r="O3" s="11">
        <v>33.338469199999999</v>
      </c>
      <c r="Q3" s="11">
        <v>24.545738799999999</v>
      </c>
      <c r="R3" s="11">
        <v>19.545335000000001</v>
      </c>
      <c r="T3" s="11">
        <v>23.4023872</v>
      </c>
      <c r="U3" s="11">
        <v>26.163240800000001</v>
      </c>
    </row>
    <row r="4" spans="1:61" x14ac:dyDescent="0.35">
      <c r="A4" s="9" t="s">
        <v>2</v>
      </c>
      <c r="B4" s="11">
        <v>3</v>
      </c>
      <c r="C4" s="11">
        <v>20</v>
      </c>
      <c r="E4" s="11">
        <v>6</v>
      </c>
      <c r="F4" s="11">
        <v>17</v>
      </c>
      <c r="H4" s="11">
        <v>6</v>
      </c>
      <c r="I4" s="11">
        <v>10</v>
      </c>
      <c r="K4" s="11">
        <v>8</v>
      </c>
      <c r="L4" s="11">
        <v>10</v>
      </c>
      <c r="N4" s="11">
        <v>3</v>
      </c>
      <c r="O4" s="11">
        <v>20</v>
      </c>
      <c r="Q4" s="11">
        <v>11</v>
      </c>
      <c r="R4" s="11">
        <v>7</v>
      </c>
      <c r="T4" s="11">
        <v>11</v>
      </c>
      <c r="U4" s="11">
        <v>12</v>
      </c>
    </row>
    <row r="5" spans="1:61" x14ac:dyDescent="0.35">
      <c r="A5" s="9" t="s">
        <v>3</v>
      </c>
      <c r="B5" s="11">
        <v>6</v>
      </c>
      <c r="C5" s="11">
        <v>24</v>
      </c>
      <c r="E5" s="11">
        <v>9</v>
      </c>
      <c r="F5" s="11">
        <v>20</v>
      </c>
      <c r="H5" s="11">
        <v>10</v>
      </c>
      <c r="I5" s="11">
        <v>13</v>
      </c>
      <c r="K5" s="11">
        <v>10</v>
      </c>
      <c r="L5" s="11">
        <v>13</v>
      </c>
      <c r="N5" s="11">
        <v>6</v>
      </c>
      <c r="O5" s="11">
        <v>23</v>
      </c>
      <c r="Q5" s="11">
        <v>14</v>
      </c>
      <c r="R5" s="11">
        <v>10</v>
      </c>
      <c r="T5" s="11">
        <v>14</v>
      </c>
      <c r="U5" s="11">
        <v>15</v>
      </c>
    </row>
    <row r="6" spans="1:61" x14ac:dyDescent="0.35">
      <c r="A6" s="9" t="s">
        <v>4</v>
      </c>
      <c r="B6" s="11">
        <v>7</v>
      </c>
      <c r="C6" s="11">
        <v>26</v>
      </c>
      <c r="E6" s="11">
        <v>10</v>
      </c>
      <c r="F6" s="11">
        <v>24</v>
      </c>
      <c r="H6" s="11">
        <v>11</v>
      </c>
      <c r="I6" s="11">
        <v>14</v>
      </c>
      <c r="K6" s="11">
        <v>13</v>
      </c>
      <c r="L6" s="11">
        <v>14</v>
      </c>
      <c r="N6" s="11">
        <v>6</v>
      </c>
      <c r="O6" s="11">
        <v>25</v>
      </c>
      <c r="Q6" s="11">
        <v>16</v>
      </c>
      <c r="R6" s="11">
        <v>12</v>
      </c>
      <c r="T6" s="11">
        <v>16</v>
      </c>
      <c r="U6" s="11">
        <v>17</v>
      </c>
    </row>
    <row r="7" spans="1:61" x14ac:dyDescent="0.35">
      <c r="A7" s="9" t="s">
        <v>5</v>
      </c>
      <c r="B7" s="11">
        <v>9</v>
      </c>
      <c r="C7" s="11">
        <v>28</v>
      </c>
      <c r="E7" s="11">
        <v>12</v>
      </c>
      <c r="F7" s="11">
        <v>24</v>
      </c>
      <c r="H7" s="11">
        <v>13</v>
      </c>
      <c r="I7" s="11">
        <v>17</v>
      </c>
      <c r="K7" s="11">
        <v>13</v>
      </c>
      <c r="L7" s="11">
        <v>14</v>
      </c>
      <c r="N7" s="11">
        <v>7</v>
      </c>
      <c r="O7" s="11">
        <v>27</v>
      </c>
      <c r="Q7" s="11">
        <v>17</v>
      </c>
      <c r="R7" s="11">
        <v>14</v>
      </c>
      <c r="T7" s="11">
        <v>17</v>
      </c>
      <c r="U7" s="11">
        <v>19</v>
      </c>
    </row>
    <row r="8" spans="1:61" x14ac:dyDescent="0.35">
      <c r="A8" s="9" t="s">
        <v>6</v>
      </c>
      <c r="B8" s="11">
        <v>10</v>
      </c>
      <c r="C8" s="11">
        <v>31</v>
      </c>
      <c r="E8" s="11">
        <v>13</v>
      </c>
      <c r="F8" s="11">
        <v>27</v>
      </c>
      <c r="H8" s="11">
        <v>13</v>
      </c>
      <c r="I8" s="11">
        <v>17</v>
      </c>
      <c r="K8" s="11">
        <v>15</v>
      </c>
      <c r="L8" s="11">
        <v>17</v>
      </c>
      <c r="N8" s="11">
        <v>9</v>
      </c>
      <c r="O8" s="11">
        <v>28</v>
      </c>
      <c r="Q8" s="11">
        <v>20</v>
      </c>
      <c r="R8" s="11">
        <v>14</v>
      </c>
      <c r="T8" s="11">
        <v>18</v>
      </c>
      <c r="U8" s="11">
        <v>21</v>
      </c>
    </row>
    <row r="9" spans="1:61" x14ac:dyDescent="0.35">
      <c r="A9" s="9" t="s">
        <v>7</v>
      </c>
      <c r="B9" s="11">
        <v>11</v>
      </c>
      <c r="C9" s="11">
        <v>31</v>
      </c>
      <c r="E9" s="11">
        <v>14</v>
      </c>
      <c r="F9" s="11">
        <v>28</v>
      </c>
      <c r="H9" s="11">
        <v>15</v>
      </c>
      <c r="I9" s="11">
        <v>18</v>
      </c>
      <c r="K9" s="11">
        <v>16</v>
      </c>
      <c r="L9" s="11">
        <v>19</v>
      </c>
      <c r="N9" s="11">
        <v>10</v>
      </c>
      <c r="O9" s="11">
        <v>29</v>
      </c>
      <c r="Q9" s="11">
        <v>20</v>
      </c>
      <c r="R9" s="11">
        <v>16</v>
      </c>
      <c r="T9" s="11">
        <v>20</v>
      </c>
      <c r="U9" s="11">
        <v>22</v>
      </c>
    </row>
    <row r="10" spans="1:61" x14ac:dyDescent="0.35">
      <c r="A10" s="9" t="s">
        <v>8</v>
      </c>
      <c r="B10" s="11">
        <v>13</v>
      </c>
      <c r="C10" s="11">
        <v>34</v>
      </c>
      <c r="E10" s="11">
        <v>16</v>
      </c>
      <c r="F10" s="11">
        <v>29</v>
      </c>
      <c r="H10" s="11">
        <v>16</v>
      </c>
      <c r="I10" s="11">
        <v>20</v>
      </c>
      <c r="K10" s="11">
        <v>17</v>
      </c>
      <c r="L10" s="11">
        <v>19</v>
      </c>
      <c r="N10" s="11">
        <v>10</v>
      </c>
      <c r="O10" s="11">
        <v>31</v>
      </c>
      <c r="Q10" s="11">
        <v>21</v>
      </c>
      <c r="R10" s="11">
        <v>17</v>
      </c>
      <c r="T10" s="11">
        <v>20</v>
      </c>
      <c r="U10" s="11">
        <v>23</v>
      </c>
    </row>
    <row r="11" spans="1:61" x14ac:dyDescent="0.35">
      <c r="A11" s="9" t="s">
        <v>9</v>
      </c>
      <c r="B11" s="11">
        <v>13</v>
      </c>
      <c r="C11" s="11">
        <v>35</v>
      </c>
      <c r="E11" s="11">
        <v>17</v>
      </c>
      <c r="F11" s="11">
        <v>31</v>
      </c>
      <c r="H11" s="11">
        <v>17</v>
      </c>
      <c r="I11" s="11">
        <v>20</v>
      </c>
      <c r="K11" s="11">
        <v>18</v>
      </c>
      <c r="L11" s="11">
        <v>20</v>
      </c>
      <c r="N11" s="11">
        <v>13</v>
      </c>
      <c r="O11" s="11">
        <v>31</v>
      </c>
      <c r="Q11" s="11">
        <v>23</v>
      </c>
      <c r="R11" s="11">
        <v>17</v>
      </c>
      <c r="T11" s="11">
        <v>22</v>
      </c>
      <c r="U11" s="11">
        <v>24</v>
      </c>
    </row>
    <row r="12" spans="1:61" x14ac:dyDescent="0.35">
      <c r="A12" s="9" t="s">
        <v>10</v>
      </c>
      <c r="B12" s="11">
        <v>14</v>
      </c>
      <c r="C12" s="11">
        <v>36</v>
      </c>
      <c r="E12" s="11">
        <v>17</v>
      </c>
      <c r="F12" s="11">
        <v>31</v>
      </c>
      <c r="H12" s="11">
        <v>18</v>
      </c>
      <c r="I12" s="11">
        <v>21</v>
      </c>
      <c r="K12" s="11">
        <v>20</v>
      </c>
      <c r="L12" s="11">
        <v>21</v>
      </c>
      <c r="N12" s="11">
        <v>13</v>
      </c>
      <c r="O12" s="11">
        <v>32</v>
      </c>
      <c r="Q12" s="11">
        <v>24</v>
      </c>
      <c r="R12" s="11">
        <v>19</v>
      </c>
      <c r="T12" s="11">
        <v>23</v>
      </c>
      <c r="U12" s="11">
        <v>25</v>
      </c>
    </row>
    <row r="13" spans="1:61" x14ac:dyDescent="0.35">
      <c r="A13" s="9" t="s">
        <v>11</v>
      </c>
      <c r="B13" s="11">
        <v>16</v>
      </c>
      <c r="C13" s="11">
        <v>38</v>
      </c>
      <c r="E13" s="11">
        <v>18</v>
      </c>
      <c r="F13" s="11">
        <v>34</v>
      </c>
      <c r="H13" s="11">
        <v>19</v>
      </c>
      <c r="I13" s="11">
        <v>23</v>
      </c>
      <c r="K13" s="11">
        <v>20</v>
      </c>
      <c r="L13" s="11">
        <v>21</v>
      </c>
      <c r="N13" s="11">
        <v>13</v>
      </c>
      <c r="O13" s="11">
        <v>34</v>
      </c>
      <c r="Q13" s="11">
        <v>25</v>
      </c>
      <c r="R13" s="11">
        <v>20</v>
      </c>
      <c r="T13" s="11">
        <v>24</v>
      </c>
      <c r="U13" s="11">
        <v>26</v>
      </c>
    </row>
    <row r="14" spans="1:61" x14ac:dyDescent="0.35">
      <c r="A14" s="9" t="s">
        <v>12</v>
      </c>
      <c r="B14" s="11">
        <v>17</v>
      </c>
      <c r="C14" s="11">
        <v>39</v>
      </c>
      <c r="E14" s="11">
        <v>20</v>
      </c>
      <c r="F14" s="11">
        <v>34</v>
      </c>
      <c r="H14" s="11">
        <v>20</v>
      </c>
      <c r="I14" s="11">
        <v>23</v>
      </c>
      <c r="K14" s="11">
        <v>22</v>
      </c>
      <c r="L14" s="11">
        <v>21</v>
      </c>
      <c r="N14" s="11">
        <v>16</v>
      </c>
      <c r="O14" s="11">
        <v>35</v>
      </c>
      <c r="Q14" s="11">
        <v>26</v>
      </c>
      <c r="R14" s="11">
        <v>21</v>
      </c>
      <c r="T14" s="11">
        <v>24</v>
      </c>
      <c r="U14" s="11">
        <v>27</v>
      </c>
    </row>
    <row r="15" spans="1:61" x14ac:dyDescent="0.35">
      <c r="A15" s="9" t="s">
        <v>13</v>
      </c>
      <c r="B15" s="11">
        <v>18</v>
      </c>
      <c r="C15" s="11">
        <v>41</v>
      </c>
      <c r="E15" s="11">
        <v>20</v>
      </c>
      <c r="F15" s="11">
        <v>35</v>
      </c>
      <c r="H15" s="11">
        <v>20</v>
      </c>
      <c r="I15" s="11">
        <v>24</v>
      </c>
      <c r="K15" s="11">
        <v>23</v>
      </c>
      <c r="L15" s="11">
        <v>22</v>
      </c>
      <c r="N15" s="11">
        <v>16</v>
      </c>
      <c r="O15" s="11">
        <v>36</v>
      </c>
      <c r="Q15" s="11">
        <v>27</v>
      </c>
      <c r="R15" s="11">
        <v>21</v>
      </c>
      <c r="T15" s="11">
        <v>25</v>
      </c>
      <c r="U15" s="11">
        <v>29</v>
      </c>
    </row>
    <row r="16" spans="1:61" x14ac:dyDescent="0.35">
      <c r="A16" s="9" t="s">
        <v>14</v>
      </c>
      <c r="B16" s="11">
        <v>20</v>
      </c>
      <c r="C16" s="11">
        <v>42</v>
      </c>
      <c r="E16" s="11">
        <v>22</v>
      </c>
      <c r="F16" s="11">
        <v>37</v>
      </c>
      <c r="H16" s="11">
        <v>22</v>
      </c>
      <c r="I16" s="11">
        <v>24</v>
      </c>
      <c r="K16" s="11">
        <v>24</v>
      </c>
      <c r="L16" s="11">
        <v>24</v>
      </c>
      <c r="N16" s="11">
        <v>17</v>
      </c>
      <c r="O16" s="11">
        <v>37</v>
      </c>
      <c r="Q16" s="11">
        <v>28</v>
      </c>
      <c r="R16" s="11">
        <v>22</v>
      </c>
      <c r="T16" s="11">
        <v>27</v>
      </c>
      <c r="U16" s="11">
        <v>29</v>
      </c>
    </row>
    <row r="17" spans="1:21" x14ac:dyDescent="0.35">
      <c r="A17" s="9" t="s">
        <v>15</v>
      </c>
      <c r="B17" s="11">
        <v>20</v>
      </c>
      <c r="C17" s="11">
        <v>45</v>
      </c>
      <c r="E17" s="11">
        <v>23</v>
      </c>
      <c r="F17" s="11">
        <v>38</v>
      </c>
      <c r="H17" s="11">
        <v>23</v>
      </c>
      <c r="I17" s="11">
        <v>25</v>
      </c>
      <c r="K17" s="11">
        <v>25</v>
      </c>
      <c r="L17" s="11">
        <v>25</v>
      </c>
      <c r="N17" s="11">
        <v>19</v>
      </c>
      <c r="O17" s="11">
        <v>38</v>
      </c>
      <c r="Q17" s="11">
        <v>29</v>
      </c>
      <c r="R17" s="11">
        <v>24</v>
      </c>
      <c r="T17" s="11">
        <v>27</v>
      </c>
      <c r="U17" s="11">
        <v>31</v>
      </c>
    </row>
    <row r="18" spans="1:21" x14ac:dyDescent="0.35">
      <c r="A18" s="9" t="s">
        <v>16</v>
      </c>
      <c r="B18" s="11">
        <v>23</v>
      </c>
      <c r="C18" s="11">
        <v>45</v>
      </c>
      <c r="E18" s="11">
        <v>24</v>
      </c>
      <c r="F18" s="11">
        <v>39</v>
      </c>
      <c r="H18" s="11">
        <v>24</v>
      </c>
      <c r="I18" s="11">
        <v>27</v>
      </c>
      <c r="K18" s="11">
        <v>27</v>
      </c>
      <c r="L18" s="11">
        <v>26</v>
      </c>
      <c r="N18" s="11">
        <v>20</v>
      </c>
      <c r="O18" s="11">
        <v>39</v>
      </c>
      <c r="Q18" s="11">
        <v>30</v>
      </c>
      <c r="R18" s="11">
        <v>24</v>
      </c>
      <c r="T18" s="11">
        <v>28</v>
      </c>
      <c r="U18" s="11">
        <v>32</v>
      </c>
    </row>
    <row r="19" spans="1:21" x14ac:dyDescent="0.35">
      <c r="A19" s="9" t="s">
        <v>17</v>
      </c>
      <c r="B19" s="11">
        <v>24</v>
      </c>
      <c r="C19" s="11">
        <v>48</v>
      </c>
      <c r="E19" s="11">
        <v>25</v>
      </c>
      <c r="F19" s="11">
        <v>41</v>
      </c>
      <c r="H19" s="11">
        <v>25</v>
      </c>
      <c r="I19" s="11">
        <v>27</v>
      </c>
      <c r="K19" s="11">
        <v>28</v>
      </c>
      <c r="L19" s="11">
        <v>27</v>
      </c>
      <c r="N19" s="11">
        <v>21</v>
      </c>
      <c r="O19" s="11">
        <v>41</v>
      </c>
      <c r="Q19" s="11">
        <v>31</v>
      </c>
      <c r="R19" s="11">
        <v>25</v>
      </c>
      <c r="T19" s="11">
        <v>30</v>
      </c>
      <c r="U19" s="11">
        <v>33</v>
      </c>
    </row>
    <row r="20" spans="1:21" x14ac:dyDescent="0.35">
      <c r="A20" s="9" t="s">
        <v>18</v>
      </c>
      <c r="B20" s="11">
        <v>27</v>
      </c>
      <c r="C20" s="11">
        <v>50</v>
      </c>
      <c r="E20" s="11">
        <v>27</v>
      </c>
      <c r="F20" s="11">
        <v>42</v>
      </c>
      <c r="H20" s="11">
        <v>27</v>
      </c>
      <c r="I20" s="11">
        <v>27</v>
      </c>
      <c r="K20" s="11">
        <v>30</v>
      </c>
      <c r="L20" s="11">
        <v>28</v>
      </c>
      <c r="N20" s="11">
        <v>23</v>
      </c>
      <c r="O20" s="11">
        <v>42</v>
      </c>
      <c r="Q20" s="11">
        <v>33</v>
      </c>
      <c r="R20" s="11">
        <v>27</v>
      </c>
      <c r="T20" s="11">
        <v>31</v>
      </c>
      <c r="U20" s="11">
        <v>35</v>
      </c>
    </row>
    <row r="21" spans="1:21" x14ac:dyDescent="0.35">
      <c r="A21" s="9" t="s">
        <v>19</v>
      </c>
      <c r="B21" s="11">
        <v>30</v>
      </c>
      <c r="C21" s="11">
        <v>52</v>
      </c>
      <c r="E21" s="11">
        <v>30</v>
      </c>
      <c r="F21" s="11">
        <v>45</v>
      </c>
      <c r="H21" s="11">
        <v>28</v>
      </c>
      <c r="I21" s="11">
        <v>30</v>
      </c>
      <c r="K21" s="11">
        <v>32</v>
      </c>
      <c r="L21" s="11">
        <v>28</v>
      </c>
      <c r="N21" s="11">
        <v>27</v>
      </c>
      <c r="O21" s="11">
        <v>44</v>
      </c>
      <c r="Q21" s="11">
        <v>35</v>
      </c>
      <c r="R21" s="11">
        <v>28</v>
      </c>
      <c r="T21" s="11">
        <v>33</v>
      </c>
      <c r="U21" s="11">
        <v>37</v>
      </c>
    </row>
    <row r="22" spans="1:21" x14ac:dyDescent="0.35">
      <c r="A22" s="9" t="s">
        <v>20</v>
      </c>
      <c r="B22" s="11">
        <v>34</v>
      </c>
      <c r="C22" s="11">
        <v>57</v>
      </c>
      <c r="E22" s="11">
        <v>32</v>
      </c>
      <c r="F22" s="11">
        <v>48</v>
      </c>
      <c r="H22" s="11">
        <v>31</v>
      </c>
      <c r="I22" s="11">
        <v>30</v>
      </c>
      <c r="K22" s="11">
        <v>35</v>
      </c>
      <c r="L22" s="11">
        <v>30</v>
      </c>
      <c r="N22" s="11">
        <v>30</v>
      </c>
      <c r="O22" s="11">
        <v>46</v>
      </c>
      <c r="Q22" s="11">
        <v>37</v>
      </c>
      <c r="R22" s="11">
        <v>31</v>
      </c>
      <c r="T22" s="11">
        <v>35</v>
      </c>
      <c r="U22" s="11">
        <v>39</v>
      </c>
    </row>
    <row r="23" spans="1:21" x14ac:dyDescent="0.35">
      <c r="A23" s="9" t="s">
        <v>21</v>
      </c>
      <c r="B23" s="10">
        <v>3.7934000000000002E-3</v>
      </c>
      <c r="C23" s="10">
        <v>0.71208950000000004</v>
      </c>
      <c r="E23" s="10">
        <v>4.0325999999999999E-3</v>
      </c>
      <c r="F23" s="10">
        <v>0.38450499999999999</v>
      </c>
      <c r="H23" s="10">
        <v>1.53483E-2</v>
      </c>
      <c r="I23" s="10">
        <v>2.9522199999999998E-2</v>
      </c>
      <c r="K23" s="10">
        <v>1.30557E-2</v>
      </c>
      <c r="L23" s="10">
        <v>0.1056686</v>
      </c>
      <c r="N23" s="10">
        <v>1.2325999999999999E-3</v>
      </c>
      <c r="O23" s="10">
        <v>0.65428390000000003</v>
      </c>
      <c r="Q23" s="10">
        <v>6.6318500000000002E-2</v>
      </c>
      <c r="R23" s="10">
        <v>2.0957E-2</v>
      </c>
      <c r="T23" s="10">
        <v>8.4057999999999997E-3</v>
      </c>
      <c r="U23" s="10">
        <v>0.15573629999999999</v>
      </c>
    </row>
    <row r="24" spans="1:21" x14ac:dyDescent="0.35">
      <c r="A24" s="9" t="s">
        <v>22</v>
      </c>
      <c r="B24" s="10">
        <v>9.1199000000000002E-2</v>
      </c>
      <c r="C24" s="10">
        <v>4.5236800000000001E-2</v>
      </c>
      <c r="E24" s="10">
        <v>0.16121279999999999</v>
      </c>
      <c r="F24" s="10">
        <v>7.6992400000000003E-2</v>
      </c>
      <c r="H24" s="10">
        <v>0.2825008</v>
      </c>
      <c r="I24" s="10">
        <v>0.21572440000000001</v>
      </c>
      <c r="K24" s="10">
        <v>0.24965219999999999</v>
      </c>
      <c r="L24" s="10">
        <v>0.23820520000000001</v>
      </c>
      <c r="N24" s="10">
        <v>0.10108640000000001</v>
      </c>
      <c r="O24" s="10">
        <v>3.8769600000000001E-2</v>
      </c>
      <c r="Q24" s="10">
        <v>0.184086</v>
      </c>
      <c r="R24" s="10">
        <v>0.25185600000000002</v>
      </c>
      <c r="T24" s="10">
        <v>0.24660399999999999</v>
      </c>
      <c r="U24" s="10">
        <v>0.20765919999999999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 activeCell="K3" activeCellId="1" sqref="K1:L1 K3:L3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0.65474920000000003</v>
      </c>
      <c r="C2" s="10">
        <v>0.34525080000000002</v>
      </c>
      <c r="E2" s="10">
        <v>0.88849990000000001</v>
      </c>
      <c r="F2" s="10">
        <v>0.1115001</v>
      </c>
      <c r="H2" s="10">
        <v>0.91090700000000002</v>
      </c>
      <c r="I2" s="10">
        <v>8.9093000000000006E-2</v>
      </c>
      <c r="K2" s="10">
        <v>0.54843050000000004</v>
      </c>
      <c r="L2" s="10">
        <v>0.45156950000000001</v>
      </c>
      <c r="N2" s="10">
        <v>0.94770140000000003</v>
      </c>
      <c r="O2" s="10">
        <v>5.2298600000000001E-2</v>
      </c>
      <c r="Q2" s="10">
        <v>0.87194609999999995</v>
      </c>
      <c r="R2" s="10">
        <v>0.1280539</v>
      </c>
    </row>
    <row r="3" spans="1:61" x14ac:dyDescent="0.35">
      <c r="A3" s="9" t="s">
        <v>1</v>
      </c>
      <c r="B3" s="11">
        <v>32.061486199999997</v>
      </c>
      <c r="C3" s="11">
        <v>25.779158200000001</v>
      </c>
      <c r="E3" s="11">
        <v>31.800099400000001</v>
      </c>
      <c r="F3" s="11">
        <v>14.439431600000001</v>
      </c>
      <c r="H3" s="11">
        <v>33.997272000000002</v>
      </c>
      <c r="I3" s="11">
        <v>13.971489800000001</v>
      </c>
      <c r="K3" s="11">
        <v>28.7422948</v>
      </c>
      <c r="L3" s="11">
        <v>26.537598599999999</v>
      </c>
      <c r="N3" s="11">
        <v>37.858452200000002</v>
      </c>
      <c r="O3" s="11">
        <v>12.733488400000001</v>
      </c>
      <c r="Q3" s="11">
        <v>36.802588200000002</v>
      </c>
      <c r="R3" s="11">
        <v>19.466117400000002</v>
      </c>
    </row>
    <row r="4" spans="1:61" x14ac:dyDescent="0.35">
      <c r="A4" s="9" t="s">
        <v>2</v>
      </c>
      <c r="B4" s="11">
        <v>14</v>
      </c>
      <c r="C4" s="11">
        <v>9</v>
      </c>
      <c r="E4" s="11">
        <v>14</v>
      </c>
      <c r="F4" s="11">
        <v>3</v>
      </c>
      <c r="H4" s="11">
        <v>15</v>
      </c>
      <c r="I4" s="11">
        <v>0</v>
      </c>
      <c r="K4" s="11">
        <v>10</v>
      </c>
      <c r="L4" s="11">
        <v>10</v>
      </c>
      <c r="N4" s="11">
        <v>19</v>
      </c>
      <c r="O4" s="11">
        <v>3</v>
      </c>
      <c r="Q4" s="11">
        <v>18</v>
      </c>
      <c r="R4" s="11">
        <v>5</v>
      </c>
    </row>
    <row r="5" spans="1:61" x14ac:dyDescent="0.35">
      <c r="A5" s="9" t="s">
        <v>3</v>
      </c>
      <c r="B5" s="11">
        <v>17</v>
      </c>
      <c r="C5" s="11">
        <v>13</v>
      </c>
      <c r="E5" s="11">
        <v>17</v>
      </c>
      <c r="F5" s="11">
        <v>6</v>
      </c>
      <c r="H5" s="11">
        <v>19</v>
      </c>
      <c r="I5" s="11">
        <v>3</v>
      </c>
      <c r="K5" s="11">
        <v>13</v>
      </c>
      <c r="L5" s="11">
        <v>13</v>
      </c>
      <c r="N5" s="11">
        <v>23</v>
      </c>
      <c r="O5" s="11">
        <v>3</v>
      </c>
      <c r="Q5" s="11">
        <v>22</v>
      </c>
      <c r="R5" s="11">
        <v>7</v>
      </c>
    </row>
    <row r="6" spans="1:61" x14ac:dyDescent="0.35">
      <c r="A6" s="9" t="s">
        <v>4</v>
      </c>
      <c r="B6" s="11">
        <v>20</v>
      </c>
      <c r="C6" s="11">
        <v>13</v>
      </c>
      <c r="E6" s="11">
        <v>20</v>
      </c>
      <c r="F6" s="11">
        <v>6</v>
      </c>
      <c r="H6" s="11">
        <v>21</v>
      </c>
      <c r="I6" s="11">
        <v>5</v>
      </c>
      <c r="K6" s="11">
        <v>17</v>
      </c>
      <c r="L6" s="11">
        <v>16</v>
      </c>
      <c r="N6" s="11">
        <v>25</v>
      </c>
      <c r="O6" s="11">
        <v>3</v>
      </c>
      <c r="Q6" s="11">
        <v>24</v>
      </c>
      <c r="R6" s="11">
        <v>10</v>
      </c>
    </row>
    <row r="7" spans="1:61" x14ac:dyDescent="0.35">
      <c r="A7" s="9" t="s">
        <v>5</v>
      </c>
      <c r="B7" s="11">
        <v>22</v>
      </c>
      <c r="C7" s="11">
        <v>16</v>
      </c>
      <c r="E7" s="11">
        <v>22</v>
      </c>
      <c r="F7" s="11">
        <v>6</v>
      </c>
      <c r="H7" s="11">
        <v>24</v>
      </c>
      <c r="I7" s="11">
        <v>7</v>
      </c>
      <c r="K7" s="11">
        <v>17</v>
      </c>
      <c r="L7" s="11">
        <v>18</v>
      </c>
      <c r="N7" s="11">
        <v>27</v>
      </c>
      <c r="O7" s="11">
        <v>6</v>
      </c>
      <c r="Q7" s="11">
        <v>27</v>
      </c>
      <c r="R7" s="11">
        <v>10</v>
      </c>
    </row>
    <row r="8" spans="1:61" x14ac:dyDescent="0.35">
      <c r="A8" s="9" t="s">
        <v>6</v>
      </c>
      <c r="B8" s="11">
        <v>24</v>
      </c>
      <c r="C8" s="11">
        <v>17</v>
      </c>
      <c r="E8" s="11">
        <v>24</v>
      </c>
      <c r="F8" s="11">
        <v>9</v>
      </c>
      <c r="H8" s="11">
        <v>25</v>
      </c>
      <c r="I8" s="11">
        <v>7</v>
      </c>
      <c r="K8" s="11">
        <v>20</v>
      </c>
      <c r="L8" s="11">
        <v>20</v>
      </c>
      <c r="N8" s="11">
        <v>29</v>
      </c>
      <c r="O8" s="11">
        <v>6</v>
      </c>
      <c r="Q8" s="11">
        <v>29</v>
      </c>
      <c r="R8" s="11">
        <v>13</v>
      </c>
    </row>
    <row r="9" spans="1:61" x14ac:dyDescent="0.35">
      <c r="A9" s="9" t="s">
        <v>7</v>
      </c>
      <c r="B9" s="11">
        <v>26</v>
      </c>
      <c r="C9" s="11">
        <v>20</v>
      </c>
      <c r="E9" s="11">
        <v>25</v>
      </c>
      <c r="F9" s="11">
        <v>9</v>
      </c>
      <c r="H9" s="11">
        <v>27</v>
      </c>
      <c r="I9" s="11">
        <v>10</v>
      </c>
      <c r="K9" s="11">
        <v>21</v>
      </c>
      <c r="L9" s="11">
        <v>21</v>
      </c>
      <c r="N9" s="11">
        <v>31</v>
      </c>
      <c r="O9" s="11">
        <v>6</v>
      </c>
      <c r="Q9" s="11">
        <v>31</v>
      </c>
      <c r="R9" s="11">
        <v>13</v>
      </c>
    </row>
    <row r="10" spans="1:61" x14ac:dyDescent="0.35">
      <c r="A10" s="9" t="s">
        <v>8</v>
      </c>
      <c r="B10" s="11">
        <v>27</v>
      </c>
      <c r="C10" s="11">
        <v>20</v>
      </c>
      <c r="E10" s="11">
        <v>27</v>
      </c>
      <c r="F10" s="11">
        <v>9</v>
      </c>
      <c r="H10" s="11">
        <v>29</v>
      </c>
      <c r="I10" s="11">
        <v>10</v>
      </c>
      <c r="K10" s="11">
        <v>24</v>
      </c>
      <c r="L10" s="11">
        <v>23</v>
      </c>
      <c r="N10" s="11">
        <v>33</v>
      </c>
      <c r="O10" s="11">
        <v>8</v>
      </c>
      <c r="Q10" s="11">
        <v>32</v>
      </c>
      <c r="R10" s="11">
        <v>15</v>
      </c>
    </row>
    <row r="11" spans="1:61" x14ac:dyDescent="0.35">
      <c r="A11" s="9" t="s">
        <v>9</v>
      </c>
      <c r="B11" s="11">
        <v>29</v>
      </c>
      <c r="C11" s="11">
        <v>23</v>
      </c>
      <c r="E11" s="11">
        <v>29</v>
      </c>
      <c r="F11" s="11">
        <v>10</v>
      </c>
      <c r="H11" s="11">
        <v>31</v>
      </c>
      <c r="I11" s="11">
        <v>10</v>
      </c>
      <c r="K11" s="11">
        <v>24</v>
      </c>
      <c r="L11" s="11">
        <v>23</v>
      </c>
      <c r="N11" s="11">
        <v>34</v>
      </c>
      <c r="O11" s="11">
        <v>9</v>
      </c>
      <c r="Q11" s="11">
        <v>34</v>
      </c>
      <c r="R11" s="11">
        <v>16</v>
      </c>
    </row>
    <row r="12" spans="1:61" x14ac:dyDescent="0.35">
      <c r="A12" s="9" t="s">
        <v>10</v>
      </c>
      <c r="B12" s="11">
        <v>31</v>
      </c>
      <c r="C12" s="11">
        <v>23</v>
      </c>
      <c r="E12" s="11">
        <v>30</v>
      </c>
      <c r="F12" s="11">
        <v>12</v>
      </c>
      <c r="H12" s="11">
        <v>32</v>
      </c>
      <c r="I12" s="11">
        <v>12</v>
      </c>
      <c r="K12" s="11">
        <v>27</v>
      </c>
      <c r="L12" s="11">
        <v>25</v>
      </c>
      <c r="N12" s="11">
        <v>36</v>
      </c>
      <c r="O12" s="11">
        <v>10</v>
      </c>
      <c r="Q12" s="11">
        <v>35</v>
      </c>
      <c r="R12" s="11">
        <v>17</v>
      </c>
    </row>
    <row r="13" spans="1:61" x14ac:dyDescent="0.35">
      <c r="A13" s="9" t="s">
        <v>11</v>
      </c>
      <c r="B13" s="11">
        <v>31</v>
      </c>
      <c r="C13" s="11">
        <v>25</v>
      </c>
      <c r="E13" s="11">
        <v>31</v>
      </c>
      <c r="F13" s="11">
        <v>13</v>
      </c>
      <c r="H13" s="11">
        <v>34</v>
      </c>
      <c r="I13" s="11">
        <v>13</v>
      </c>
      <c r="K13" s="11">
        <v>27</v>
      </c>
      <c r="L13" s="11">
        <v>26</v>
      </c>
      <c r="N13" s="11">
        <v>38</v>
      </c>
      <c r="O13" s="11">
        <v>10</v>
      </c>
      <c r="Q13" s="11">
        <v>37</v>
      </c>
      <c r="R13" s="11">
        <v>18</v>
      </c>
    </row>
    <row r="14" spans="1:61" x14ac:dyDescent="0.35">
      <c r="A14" s="9" t="s">
        <v>12</v>
      </c>
      <c r="B14" s="11">
        <v>33</v>
      </c>
      <c r="C14" s="11">
        <v>27</v>
      </c>
      <c r="E14" s="11">
        <v>33</v>
      </c>
      <c r="F14" s="11">
        <v>13</v>
      </c>
      <c r="H14" s="11">
        <v>35</v>
      </c>
      <c r="I14" s="11">
        <v>14</v>
      </c>
      <c r="K14" s="11">
        <v>30</v>
      </c>
      <c r="L14" s="11">
        <v>27</v>
      </c>
      <c r="N14" s="11">
        <v>39</v>
      </c>
      <c r="O14" s="11">
        <v>12</v>
      </c>
      <c r="Q14" s="11">
        <v>38</v>
      </c>
      <c r="R14" s="11">
        <v>20</v>
      </c>
    </row>
    <row r="15" spans="1:61" x14ac:dyDescent="0.35">
      <c r="A15" s="9" t="s">
        <v>13</v>
      </c>
      <c r="B15" s="11">
        <v>35</v>
      </c>
      <c r="C15" s="11">
        <v>27</v>
      </c>
      <c r="E15" s="11">
        <v>34</v>
      </c>
      <c r="F15" s="11">
        <v>15</v>
      </c>
      <c r="H15" s="11">
        <v>37</v>
      </c>
      <c r="I15" s="11">
        <v>15</v>
      </c>
      <c r="K15" s="11">
        <v>31</v>
      </c>
      <c r="L15" s="11">
        <v>29</v>
      </c>
      <c r="N15" s="11">
        <v>41</v>
      </c>
      <c r="O15" s="11">
        <v>13</v>
      </c>
      <c r="Q15" s="11">
        <v>40</v>
      </c>
      <c r="R15" s="11">
        <v>21</v>
      </c>
    </row>
    <row r="16" spans="1:61" x14ac:dyDescent="0.35">
      <c r="A16" s="9" t="s">
        <v>14</v>
      </c>
      <c r="B16" s="11">
        <v>36</v>
      </c>
      <c r="C16" s="11">
        <v>30</v>
      </c>
      <c r="E16" s="11">
        <v>36</v>
      </c>
      <c r="F16" s="11">
        <v>16</v>
      </c>
      <c r="H16" s="11">
        <v>38</v>
      </c>
      <c r="I16" s="11">
        <v>17</v>
      </c>
      <c r="K16" s="11">
        <v>34</v>
      </c>
      <c r="L16" s="11">
        <v>30</v>
      </c>
      <c r="N16" s="11">
        <v>42</v>
      </c>
      <c r="O16" s="11">
        <v>14</v>
      </c>
      <c r="Q16" s="11">
        <v>41</v>
      </c>
      <c r="R16" s="11">
        <v>23</v>
      </c>
    </row>
    <row r="17" spans="1:18" x14ac:dyDescent="0.35">
      <c r="A17" s="9" t="s">
        <v>15</v>
      </c>
      <c r="B17" s="11">
        <v>38</v>
      </c>
      <c r="C17" s="11">
        <v>31</v>
      </c>
      <c r="E17" s="11">
        <v>38</v>
      </c>
      <c r="F17" s="11">
        <v>17</v>
      </c>
      <c r="H17" s="11">
        <v>40</v>
      </c>
      <c r="I17" s="11">
        <v>17</v>
      </c>
      <c r="K17" s="11">
        <v>34</v>
      </c>
      <c r="L17" s="11">
        <v>32</v>
      </c>
      <c r="N17" s="11">
        <v>44</v>
      </c>
      <c r="O17" s="11">
        <v>16</v>
      </c>
      <c r="Q17" s="11">
        <v>43</v>
      </c>
      <c r="R17" s="11">
        <v>24</v>
      </c>
    </row>
    <row r="18" spans="1:18" x14ac:dyDescent="0.35">
      <c r="A18" s="9" t="s">
        <v>16</v>
      </c>
      <c r="B18" s="11">
        <v>40</v>
      </c>
      <c r="C18" s="11">
        <v>33</v>
      </c>
      <c r="E18" s="11">
        <v>39</v>
      </c>
      <c r="F18" s="11">
        <v>19</v>
      </c>
      <c r="H18" s="11">
        <v>42</v>
      </c>
      <c r="I18" s="11">
        <v>20</v>
      </c>
      <c r="K18" s="11">
        <v>37</v>
      </c>
      <c r="L18" s="11">
        <v>33</v>
      </c>
      <c r="N18" s="11">
        <v>46</v>
      </c>
      <c r="O18" s="11">
        <v>17</v>
      </c>
      <c r="Q18" s="11">
        <v>45</v>
      </c>
      <c r="R18" s="11">
        <v>25</v>
      </c>
    </row>
    <row r="19" spans="1:18" x14ac:dyDescent="0.35">
      <c r="A19" s="9" t="s">
        <v>17</v>
      </c>
      <c r="B19" s="11">
        <v>42</v>
      </c>
      <c r="C19" s="11">
        <v>35</v>
      </c>
      <c r="E19" s="11">
        <v>41</v>
      </c>
      <c r="F19" s="11">
        <v>20</v>
      </c>
      <c r="H19" s="11">
        <v>44</v>
      </c>
      <c r="I19" s="11">
        <v>21</v>
      </c>
      <c r="K19" s="11">
        <v>38</v>
      </c>
      <c r="L19" s="11">
        <v>35</v>
      </c>
      <c r="N19" s="11">
        <v>48</v>
      </c>
      <c r="O19" s="11">
        <v>20</v>
      </c>
      <c r="Q19" s="11">
        <v>46</v>
      </c>
      <c r="R19" s="11">
        <v>27</v>
      </c>
    </row>
    <row r="20" spans="1:18" x14ac:dyDescent="0.35">
      <c r="A20" s="9" t="s">
        <v>18</v>
      </c>
      <c r="B20" s="11">
        <v>45</v>
      </c>
      <c r="C20" s="11">
        <v>37</v>
      </c>
      <c r="E20" s="11">
        <v>44</v>
      </c>
      <c r="F20" s="11">
        <v>23</v>
      </c>
      <c r="H20" s="11">
        <v>46</v>
      </c>
      <c r="I20" s="11">
        <v>24</v>
      </c>
      <c r="K20" s="11">
        <v>41</v>
      </c>
      <c r="L20" s="11">
        <v>37</v>
      </c>
      <c r="N20" s="11">
        <v>50</v>
      </c>
      <c r="O20" s="11">
        <v>22</v>
      </c>
      <c r="Q20" s="11">
        <v>49</v>
      </c>
      <c r="R20" s="11">
        <v>30</v>
      </c>
    </row>
    <row r="21" spans="1:18" x14ac:dyDescent="0.35">
      <c r="A21" s="9" t="s">
        <v>19</v>
      </c>
      <c r="B21" s="11">
        <v>48</v>
      </c>
      <c r="C21" s="11">
        <v>41</v>
      </c>
      <c r="E21" s="11">
        <v>46</v>
      </c>
      <c r="F21" s="11">
        <v>26</v>
      </c>
      <c r="H21" s="11">
        <v>50</v>
      </c>
      <c r="I21" s="11">
        <v>26</v>
      </c>
      <c r="K21" s="11">
        <v>45</v>
      </c>
      <c r="L21" s="11">
        <v>40</v>
      </c>
      <c r="N21" s="11">
        <v>53</v>
      </c>
      <c r="O21" s="11">
        <v>25</v>
      </c>
      <c r="Q21" s="11">
        <v>52</v>
      </c>
      <c r="R21" s="11">
        <v>33</v>
      </c>
    </row>
    <row r="22" spans="1:18" x14ac:dyDescent="0.35">
      <c r="A22" s="9" t="s">
        <v>20</v>
      </c>
      <c r="B22" s="11">
        <v>52</v>
      </c>
      <c r="C22" s="11">
        <v>45</v>
      </c>
      <c r="E22" s="11">
        <v>51</v>
      </c>
      <c r="F22" s="11">
        <v>32</v>
      </c>
      <c r="H22" s="11">
        <v>55</v>
      </c>
      <c r="I22" s="11">
        <v>30</v>
      </c>
      <c r="K22" s="11">
        <v>51</v>
      </c>
      <c r="L22" s="11">
        <v>44</v>
      </c>
      <c r="N22" s="11">
        <v>58</v>
      </c>
      <c r="O22" s="11">
        <v>31</v>
      </c>
      <c r="Q22" s="11">
        <v>55</v>
      </c>
      <c r="R22" s="11">
        <v>38</v>
      </c>
    </row>
    <row r="23" spans="1:18" x14ac:dyDescent="0.35">
      <c r="A23" s="9" t="s">
        <v>21</v>
      </c>
      <c r="B23" s="10">
        <v>0.35651820000000001</v>
      </c>
      <c r="C23" s="10">
        <v>4.0914800000000001E-2</v>
      </c>
      <c r="E23" s="10">
        <v>0.667327</v>
      </c>
      <c r="F23" s="10">
        <v>5.9195999999999997E-3</v>
      </c>
      <c r="H23" s="10">
        <v>0.56502779999999997</v>
      </c>
      <c r="I23" s="10">
        <v>6.8963999999999996E-3</v>
      </c>
      <c r="K23" s="10">
        <v>0.1931293</v>
      </c>
      <c r="L23" s="10">
        <v>7.9688200000000001E-2</v>
      </c>
      <c r="N23" s="10">
        <v>0.76337080000000002</v>
      </c>
      <c r="O23" s="10">
        <v>4.5672000000000004E-3</v>
      </c>
      <c r="Q23" s="10">
        <v>0.53352440000000001</v>
      </c>
      <c r="R23" s="10">
        <v>1.3373899999999999E-2</v>
      </c>
    </row>
    <row r="24" spans="1:18" x14ac:dyDescent="0.35">
      <c r="A24" s="9" t="s">
        <v>22</v>
      </c>
      <c r="B24" s="10">
        <v>0.13691880000000001</v>
      </c>
      <c r="C24" s="10">
        <v>0.16823260000000001</v>
      </c>
      <c r="E24" s="10">
        <v>5.91514E-2</v>
      </c>
      <c r="F24" s="10">
        <v>0.1182252</v>
      </c>
      <c r="H24" s="10">
        <v>5.0359399999999999E-2</v>
      </c>
      <c r="I24" s="10">
        <v>0.1050866</v>
      </c>
      <c r="K24" s="10">
        <v>0.16383120000000001</v>
      </c>
      <c r="L24" s="10">
        <v>0.1722582</v>
      </c>
      <c r="N24" s="10">
        <v>2.7867800000000002E-2</v>
      </c>
      <c r="O24" s="10">
        <v>6.3792399999999999E-2</v>
      </c>
      <c r="Q24" s="10">
        <v>6.6295199999999999E-2</v>
      </c>
      <c r="R24" s="10">
        <v>0.11959980000000001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 activeCell="M3" sqref="M3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0.82273940000000001</v>
      </c>
      <c r="C2" s="10">
        <v>0.17726059999999999</v>
      </c>
      <c r="E2" s="10">
        <v>0.8607013</v>
      </c>
      <c r="F2" s="10">
        <v>0.1392987</v>
      </c>
      <c r="H2" s="10">
        <v>0.36889949999999999</v>
      </c>
      <c r="I2" s="10">
        <v>0.63110049999999995</v>
      </c>
      <c r="K2" s="10">
        <v>0.92976840000000005</v>
      </c>
      <c r="L2" s="10">
        <v>7.0231600000000005E-2</v>
      </c>
      <c r="N2" s="10">
        <v>0.8077413</v>
      </c>
      <c r="O2" s="10">
        <v>0.1922587</v>
      </c>
    </row>
    <row r="3" spans="1:61" x14ac:dyDescent="0.35">
      <c r="A3" s="9" t="s">
        <v>1</v>
      </c>
      <c r="B3" s="11">
        <v>27.200583600000002</v>
      </c>
      <c r="C3" s="11">
        <v>16.1257862</v>
      </c>
      <c r="E3" s="11">
        <v>29.0784108</v>
      </c>
      <c r="F3" s="11">
        <v>15.567266999999999</v>
      </c>
      <c r="H3" s="11">
        <v>23.603758200000001</v>
      </c>
      <c r="I3" s="11">
        <v>27.690631400000001</v>
      </c>
      <c r="K3" s="11">
        <v>32.890981199999999</v>
      </c>
      <c r="L3" s="11">
        <v>14.246580399999999</v>
      </c>
      <c r="N3" s="11">
        <v>31.940830600000002</v>
      </c>
      <c r="O3" s="11">
        <v>20.841500199999999</v>
      </c>
    </row>
    <row r="4" spans="1:61" x14ac:dyDescent="0.35">
      <c r="A4" s="9" t="s">
        <v>2</v>
      </c>
      <c r="B4" s="11">
        <v>13</v>
      </c>
      <c r="C4" s="11">
        <v>3</v>
      </c>
      <c r="E4" s="11">
        <v>13</v>
      </c>
      <c r="F4" s="11">
        <v>5</v>
      </c>
      <c r="H4" s="11">
        <v>8</v>
      </c>
      <c r="I4" s="11">
        <v>13</v>
      </c>
      <c r="K4" s="11">
        <v>17</v>
      </c>
      <c r="L4" s="11">
        <v>3</v>
      </c>
      <c r="N4" s="11">
        <v>17</v>
      </c>
      <c r="O4" s="11">
        <v>7</v>
      </c>
    </row>
    <row r="5" spans="1:61" x14ac:dyDescent="0.35">
      <c r="A5" s="9" t="s">
        <v>3</v>
      </c>
      <c r="B5" s="11">
        <v>15</v>
      </c>
      <c r="C5" s="11">
        <v>6</v>
      </c>
      <c r="E5" s="11">
        <v>16</v>
      </c>
      <c r="F5" s="11">
        <v>7</v>
      </c>
      <c r="H5" s="11">
        <v>10</v>
      </c>
      <c r="I5" s="11">
        <v>17</v>
      </c>
      <c r="K5" s="11">
        <v>20</v>
      </c>
      <c r="L5" s="11">
        <v>5</v>
      </c>
      <c r="N5" s="11">
        <v>20</v>
      </c>
      <c r="O5" s="11">
        <v>10</v>
      </c>
    </row>
    <row r="6" spans="1:61" x14ac:dyDescent="0.35">
      <c r="A6" s="9" t="s">
        <v>4</v>
      </c>
      <c r="B6" s="11">
        <v>18</v>
      </c>
      <c r="C6" s="11">
        <v>9</v>
      </c>
      <c r="E6" s="11">
        <v>18</v>
      </c>
      <c r="F6" s="11">
        <v>7</v>
      </c>
      <c r="H6" s="11">
        <v>13</v>
      </c>
      <c r="I6" s="11">
        <v>19</v>
      </c>
      <c r="K6" s="11">
        <v>23</v>
      </c>
      <c r="L6" s="11">
        <v>7</v>
      </c>
      <c r="N6" s="11">
        <v>22</v>
      </c>
      <c r="O6" s="11">
        <v>12</v>
      </c>
    </row>
    <row r="7" spans="1:61" x14ac:dyDescent="0.35">
      <c r="A7" s="9" t="s">
        <v>5</v>
      </c>
      <c r="B7" s="11">
        <v>20</v>
      </c>
      <c r="C7" s="11">
        <v>10</v>
      </c>
      <c r="E7" s="11">
        <v>20</v>
      </c>
      <c r="F7" s="11">
        <v>9</v>
      </c>
      <c r="H7" s="11">
        <v>14</v>
      </c>
      <c r="I7" s="11">
        <v>20</v>
      </c>
      <c r="K7" s="11">
        <v>24</v>
      </c>
      <c r="L7" s="11">
        <v>7</v>
      </c>
      <c r="N7" s="11">
        <v>24</v>
      </c>
      <c r="O7" s="11">
        <v>13</v>
      </c>
    </row>
    <row r="8" spans="1:61" x14ac:dyDescent="0.35">
      <c r="A8" s="9" t="s">
        <v>6</v>
      </c>
      <c r="B8" s="11">
        <v>20</v>
      </c>
      <c r="C8" s="11">
        <v>10</v>
      </c>
      <c r="E8" s="11">
        <v>22</v>
      </c>
      <c r="F8" s="11">
        <v>12</v>
      </c>
      <c r="H8" s="11">
        <v>16</v>
      </c>
      <c r="I8" s="11">
        <v>22</v>
      </c>
      <c r="K8" s="11">
        <v>27</v>
      </c>
      <c r="L8" s="11">
        <v>8</v>
      </c>
      <c r="N8" s="11">
        <v>25</v>
      </c>
      <c r="O8" s="11">
        <v>15</v>
      </c>
    </row>
    <row r="9" spans="1:61" x14ac:dyDescent="0.35">
      <c r="A9" s="9" t="s">
        <v>7</v>
      </c>
      <c r="B9" s="11">
        <v>22</v>
      </c>
      <c r="C9" s="11">
        <v>13</v>
      </c>
      <c r="E9" s="11">
        <v>24</v>
      </c>
      <c r="F9" s="11">
        <v>12</v>
      </c>
      <c r="H9" s="11">
        <v>17</v>
      </c>
      <c r="I9" s="11">
        <v>23</v>
      </c>
      <c r="K9" s="11">
        <v>27</v>
      </c>
      <c r="L9" s="11">
        <v>10</v>
      </c>
      <c r="N9" s="11">
        <v>27</v>
      </c>
      <c r="O9" s="11">
        <v>16</v>
      </c>
    </row>
    <row r="10" spans="1:61" x14ac:dyDescent="0.35">
      <c r="A10" s="9" t="s">
        <v>8</v>
      </c>
      <c r="B10" s="11">
        <v>23</v>
      </c>
      <c r="C10" s="11">
        <v>13</v>
      </c>
      <c r="E10" s="11">
        <v>25</v>
      </c>
      <c r="F10" s="11">
        <v>12</v>
      </c>
      <c r="H10" s="11">
        <v>20</v>
      </c>
      <c r="I10" s="11">
        <v>24</v>
      </c>
      <c r="K10" s="11">
        <v>29</v>
      </c>
      <c r="L10" s="11">
        <v>10</v>
      </c>
      <c r="N10" s="11">
        <v>28</v>
      </c>
      <c r="O10" s="11">
        <v>17</v>
      </c>
    </row>
    <row r="11" spans="1:61" x14ac:dyDescent="0.35">
      <c r="A11" s="9" t="s">
        <v>9</v>
      </c>
      <c r="B11" s="11">
        <v>25</v>
      </c>
      <c r="C11" s="11">
        <v>13</v>
      </c>
      <c r="E11" s="11">
        <v>27</v>
      </c>
      <c r="F11" s="11">
        <v>14</v>
      </c>
      <c r="H11" s="11">
        <v>20</v>
      </c>
      <c r="I11" s="11">
        <v>25</v>
      </c>
      <c r="K11" s="11">
        <v>30</v>
      </c>
      <c r="L11" s="11">
        <v>12</v>
      </c>
      <c r="N11" s="11">
        <v>30</v>
      </c>
      <c r="O11" s="11">
        <v>18</v>
      </c>
    </row>
    <row r="12" spans="1:61" x14ac:dyDescent="0.35">
      <c r="A12" s="9" t="s">
        <v>10</v>
      </c>
      <c r="B12" s="11">
        <v>26</v>
      </c>
      <c r="C12" s="11">
        <v>15</v>
      </c>
      <c r="E12" s="11">
        <v>27</v>
      </c>
      <c r="F12" s="11">
        <v>14</v>
      </c>
      <c r="H12" s="11">
        <v>21</v>
      </c>
      <c r="I12" s="11">
        <v>27</v>
      </c>
      <c r="K12" s="11">
        <v>32</v>
      </c>
      <c r="L12" s="11">
        <v>13</v>
      </c>
      <c r="N12" s="11">
        <v>31</v>
      </c>
      <c r="O12" s="11">
        <v>20</v>
      </c>
    </row>
    <row r="13" spans="1:61" x14ac:dyDescent="0.35">
      <c r="A13" s="9" t="s">
        <v>11</v>
      </c>
      <c r="B13" s="11">
        <v>27</v>
      </c>
      <c r="C13" s="11">
        <v>16</v>
      </c>
      <c r="E13" s="11">
        <v>29</v>
      </c>
      <c r="F13" s="11">
        <v>14</v>
      </c>
      <c r="H13" s="11">
        <v>23</v>
      </c>
      <c r="I13" s="11">
        <v>28</v>
      </c>
      <c r="K13" s="11">
        <v>33</v>
      </c>
      <c r="L13" s="11">
        <v>14</v>
      </c>
      <c r="N13" s="11">
        <v>32</v>
      </c>
      <c r="O13" s="11">
        <v>20</v>
      </c>
    </row>
    <row r="14" spans="1:61" x14ac:dyDescent="0.35">
      <c r="A14" s="9" t="s">
        <v>12</v>
      </c>
      <c r="B14" s="11">
        <v>28</v>
      </c>
      <c r="C14" s="11">
        <v>17</v>
      </c>
      <c r="E14" s="11">
        <v>30</v>
      </c>
      <c r="F14" s="11">
        <v>17</v>
      </c>
      <c r="H14" s="11">
        <v>24</v>
      </c>
      <c r="I14" s="11">
        <v>29</v>
      </c>
      <c r="K14" s="11">
        <v>34</v>
      </c>
      <c r="L14" s="11">
        <v>15</v>
      </c>
      <c r="N14" s="11">
        <v>34</v>
      </c>
      <c r="O14" s="11">
        <v>22</v>
      </c>
    </row>
    <row r="15" spans="1:61" x14ac:dyDescent="0.35">
      <c r="A15" s="9" t="s">
        <v>13</v>
      </c>
      <c r="B15" s="11">
        <v>30</v>
      </c>
      <c r="C15" s="11">
        <v>17</v>
      </c>
      <c r="E15" s="11">
        <v>31</v>
      </c>
      <c r="F15" s="11">
        <v>17</v>
      </c>
      <c r="H15" s="11">
        <v>27</v>
      </c>
      <c r="I15" s="11">
        <v>30</v>
      </c>
      <c r="K15" s="11">
        <v>35</v>
      </c>
      <c r="L15" s="11">
        <v>16</v>
      </c>
      <c r="N15" s="11">
        <v>34</v>
      </c>
      <c r="O15" s="11">
        <v>23</v>
      </c>
    </row>
    <row r="16" spans="1:61" x14ac:dyDescent="0.35">
      <c r="A16" s="9" t="s">
        <v>14</v>
      </c>
      <c r="B16" s="11">
        <v>31</v>
      </c>
      <c r="C16" s="11">
        <v>19</v>
      </c>
      <c r="E16" s="11">
        <v>33</v>
      </c>
      <c r="F16" s="11">
        <v>19</v>
      </c>
      <c r="H16" s="11">
        <v>27</v>
      </c>
      <c r="I16" s="11">
        <v>31</v>
      </c>
      <c r="K16" s="11">
        <v>37</v>
      </c>
      <c r="L16" s="11">
        <v>17</v>
      </c>
      <c r="N16" s="11">
        <v>36</v>
      </c>
      <c r="O16" s="11">
        <v>24</v>
      </c>
    </row>
    <row r="17" spans="1:15" x14ac:dyDescent="0.35">
      <c r="A17" s="9" t="s">
        <v>15</v>
      </c>
      <c r="B17" s="11">
        <v>32</v>
      </c>
      <c r="C17" s="11">
        <v>20</v>
      </c>
      <c r="E17" s="11">
        <v>34</v>
      </c>
      <c r="F17" s="11">
        <v>19</v>
      </c>
      <c r="H17" s="11">
        <v>28</v>
      </c>
      <c r="I17" s="11">
        <v>32</v>
      </c>
      <c r="K17" s="11">
        <v>38</v>
      </c>
      <c r="L17" s="11">
        <v>18</v>
      </c>
      <c r="N17" s="11">
        <v>37</v>
      </c>
      <c r="O17" s="11">
        <v>25</v>
      </c>
    </row>
    <row r="18" spans="1:15" x14ac:dyDescent="0.35">
      <c r="A18" s="9" t="s">
        <v>16</v>
      </c>
      <c r="B18" s="11">
        <v>34</v>
      </c>
      <c r="C18" s="11">
        <v>21</v>
      </c>
      <c r="E18" s="11">
        <v>36</v>
      </c>
      <c r="F18" s="11">
        <v>21</v>
      </c>
      <c r="H18" s="11">
        <v>30</v>
      </c>
      <c r="I18" s="11">
        <v>34</v>
      </c>
      <c r="K18" s="11">
        <v>39</v>
      </c>
      <c r="L18" s="11">
        <v>20</v>
      </c>
      <c r="N18" s="11">
        <v>38</v>
      </c>
      <c r="O18" s="11">
        <v>27</v>
      </c>
    </row>
    <row r="19" spans="1:15" x14ac:dyDescent="0.35">
      <c r="A19" s="9" t="s">
        <v>17</v>
      </c>
      <c r="B19" s="11">
        <v>35</v>
      </c>
      <c r="C19" s="11">
        <v>23</v>
      </c>
      <c r="E19" s="11">
        <v>37</v>
      </c>
      <c r="F19" s="11">
        <v>21</v>
      </c>
      <c r="H19" s="11">
        <v>32</v>
      </c>
      <c r="I19" s="11">
        <v>35</v>
      </c>
      <c r="K19" s="11">
        <v>41</v>
      </c>
      <c r="L19" s="11">
        <v>21</v>
      </c>
      <c r="N19" s="11">
        <v>40</v>
      </c>
      <c r="O19" s="11">
        <v>29</v>
      </c>
    </row>
    <row r="20" spans="1:15" x14ac:dyDescent="0.35">
      <c r="A20" s="9" t="s">
        <v>18</v>
      </c>
      <c r="B20" s="11">
        <v>37</v>
      </c>
      <c r="C20" s="11">
        <v>24</v>
      </c>
      <c r="E20" s="11">
        <v>40</v>
      </c>
      <c r="F20" s="11">
        <v>23</v>
      </c>
      <c r="H20" s="11">
        <v>34</v>
      </c>
      <c r="I20" s="11">
        <v>37</v>
      </c>
      <c r="K20" s="11">
        <v>44</v>
      </c>
      <c r="L20" s="11">
        <v>22</v>
      </c>
      <c r="N20" s="11">
        <v>41</v>
      </c>
      <c r="O20" s="11">
        <v>30</v>
      </c>
    </row>
    <row r="21" spans="1:15" x14ac:dyDescent="0.35">
      <c r="A21" s="9" t="s">
        <v>19</v>
      </c>
      <c r="B21" s="11">
        <v>39</v>
      </c>
      <c r="C21" s="11">
        <v>26</v>
      </c>
      <c r="E21" s="11">
        <v>42</v>
      </c>
      <c r="F21" s="11">
        <v>26</v>
      </c>
      <c r="H21" s="11">
        <v>37</v>
      </c>
      <c r="I21" s="11">
        <v>39</v>
      </c>
      <c r="K21" s="11">
        <v>46</v>
      </c>
      <c r="L21" s="11">
        <v>24</v>
      </c>
      <c r="N21" s="11">
        <v>44</v>
      </c>
      <c r="O21" s="11">
        <v>32</v>
      </c>
    </row>
    <row r="22" spans="1:15" x14ac:dyDescent="0.35">
      <c r="A22" s="9" t="s">
        <v>20</v>
      </c>
      <c r="B22" s="11">
        <v>43</v>
      </c>
      <c r="C22" s="11">
        <v>28</v>
      </c>
      <c r="E22" s="11">
        <v>46</v>
      </c>
      <c r="F22" s="11">
        <v>28</v>
      </c>
      <c r="H22" s="11">
        <v>41</v>
      </c>
      <c r="I22" s="11">
        <v>41</v>
      </c>
      <c r="K22" s="11">
        <v>49</v>
      </c>
      <c r="L22" s="11">
        <v>27</v>
      </c>
      <c r="N22" s="11">
        <v>47</v>
      </c>
      <c r="O22" s="11">
        <v>36</v>
      </c>
    </row>
    <row r="23" spans="1:15" x14ac:dyDescent="0.35">
      <c r="A23" s="9" t="s">
        <v>21</v>
      </c>
      <c r="B23" s="10">
        <v>0.31537660000000001</v>
      </c>
      <c r="C23" s="10">
        <v>4.2068000000000001E-3</v>
      </c>
      <c r="E23" s="10">
        <v>0.23594770000000001</v>
      </c>
      <c r="F23" s="10">
        <v>1.47761E-2</v>
      </c>
      <c r="H23" s="10">
        <v>3.4323600000000003E-2</v>
      </c>
      <c r="I23" s="10">
        <v>0.22256229999999999</v>
      </c>
      <c r="K23" s="10">
        <v>0.46655920000000001</v>
      </c>
      <c r="L23" s="10">
        <v>3.3682E-3</v>
      </c>
      <c r="N23" s="10">
        <v>0.2090554</v>
      </c>
      <c r="O23" s="10">
        <v>2.9945300000000001E-2</v>
      </c>
    </row>
    <row r="24" spans="1:15" x14ac:dyDescent="0.35">
      <c r="A24" s="9" t="s">
        <v>22</v>
      </c>
      <c r="B24" s="10">
        <v>0.10668759999999999</v>
      </c>
      <c r="C24" s="10">
        <v>0.1959032</v>
      </c>
      <c r="E24" s="10">
        <v>8.8339600000000004E-2</v>
      </c>
      <c r="F24" s="10">
        <v>0.1693954</v>
      </c>
      <c r="H24" s="10">
        <v>0.20561099999999999</v>
      </c>
      <c r="I24" s="10">
        <v>0.16363939999999999</v>
      </c>
      <c r="K24" s="10">
        <v>4.5267399999999999E-2</v>
      </c>
      <c r="L24" s="10">
        <v>0.111564</v>
      </c>
      <c r="N24" s="10">
        <v>0.1070778</v>
      </c>
      <c r="O24" s="10">
        <v>0.18152979999999999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4"/>
  <sheetViews>
    <sheetView workbookViewId="0">
      <pane xSplit="1" topLeftCell="B1" activePane="topRight" state="frozen"/>
      <selection pane="topRight" activeCell="E3" sqref="E3:F3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0.59530309999999997</v>
      </c>
      <c r="C2" s="10">
        <v>0.40469690000000003</v>
      </c>
      <c r="E2" s="10">
        <v>8.1571900000000003E-2</v>
      </c>
      <c r="F2" s="10">
        <v>0.91842809999999997</v>
      </c>
      <c r="H2" s="10">
        <v>0.76190429999999998</v>
      </c>
      <c r="I2" s="10">
        <v>0.23809569999999999</v>
      </c>
      <c r="K2" s="10">
        <v>0.50976560000000004</v>
      </c>
      <c r="L2" s="10">
        <v>0.49023440000000001</v>
      </c>
    </row>
    <row r="3" spans="1:61" x14ac:dyDescent="0.35">
      <c r="A3" s="9" t="s">
        <v>1</v>
      </c>
      <c r="B3" s="11">
        <v>18.294506800000001</v>
      </c>
      <c r="C3" s="11">
        <v>15.6923814</v>
      </c>
      <c r="E3" s="11">
        <v>11.98793</v>
      </c>
      <c r="F3" s="11">
        <v>27.817720000000001</v>
      </c>
      <c r="H3" s="11">
        <v>22.011465000000001</v>
      </c>
      <c r="I3" s="11">
        <v>14.667639400000001</v>
      </c>
      <c r="K3" s="11">
        <v>20.915992800000001</v>
      </c>
      <c r="L3" s="11">
        <v>20.868435399999999</v>
      </c>
    </row>
    <row r="4" spans="1:61" x14ac:dyDescent="0.35">
      <c r="A4" s="9" t="s">
        <v>2</v>
      </c>
      <c r="B4" s="11">
        <v>6</v>
      </c>
      <c r="C4" s="11">
        <v>5</v>
      </c>
      <c r="E4" s="11">
        <v>3</v>
      </c>
      <c r="F4" s="11">
        <v>14</v>
      </c>
      <c r="H4" s="11">
        <v>10</v>
      </c>
      <c r="I4" s="11">
        <v>3</v>
      </c>
      <c r="K4" s="11">
        <v>10</v>
      </c>
      <c r="L4" s="11">
        <v>8</v>
      </c>
    </row>
    <row r="5" spans="1:61" x14ac:dyDescent="0.35">
      <c r="A5" s="9" t="s">
        <v>3</v>
      </c>
      <c r="B5" s="11">
        <v>9</v>
      </c>
      <c r="C5" s="11">
        <v>7</v>
      </c>
      <c r="E5" s="11">
        <v>3</v>
      </c>
      <c r="F5" s="11">
        <v>17</v>
      </c>
      <c r="H5" s="11">
        <v>13</v>
      </c>
      <c r="I5" s="11">
        <v>6</v>
      </c>
      <c r="K5" s="11">
        <v>13</v>
      </c>
      <c r="L5" s="11">
        <v>10</v>
      </c>
    </row>
    <row r="6" spans="1:61" x14ac:dyDescent="0.35">
      <c r="A6" s="9" t="s">
        <v>4</v>
      </c>
      <c r="B6" s="11">
        <v>10</v>
      </c>
      <c r="C6" s="11">
        <v>8</v>
      </c>
      <c r="E6" s="11">
        <v>6</v>
      </c>
      <c r="F6" s="11">
        <v>20</v>
      </c>
      <c r="H6" s="11">
        <v>14</v>
      </c>
      <c r="I6" s="11">
        <v>7</v>
      </c>
      <c r="K6" s="11">
        <v>14</v>
      </c>
      <c r="L6" s="11">
        <v>13</v>
      </c>
    </row>
    <row r="7" spans="1:61" x14ac:dyDescent="0.35">
      <c r="A7" s="9" t="s">
        <v>5</v>
      </c>
      <c r="B7" s="11">
        <v>12</v>
      </c>
      <c r="C7" s="11">
        <v>10</v>
      </c>
      <c r="E7" s="11">
        <v>6</v>
      </c>
      <c r="F7" s="11">
        <v>21</v>
      </c>
      <c r="H7" s="11">
        <v>16</v>
      </c>
      <c r="I7" s="11">
        <v>8</v>
      </c>
      <c r="K7" s="11">
        <v>16</v>
      </c>
      <c r="L7" s="11">
        <v>13</v>
      </c>
    </row>
    <row r="8" spans="1:61" x14ac:dyDescent="0.35">
      <c r="A8" s="9" t="s">
        <v>6</v>
      </c>
      <c r="B8" s="11">
        <v>13</v>
      </c>
      <c r="C8" s="11">
        <v>10</v>
      </c>
      <c r="E8" s="11">
        <v>6</v>
      </c>
      <c r="F8" s="11">
        <v>22</v>
      </c>
      <c r="H8" s="11">
        <v>17</v>
      </c>
      <c r="I8" s="11">
        <v>10</v>
      </c>
      <c r="K8" s="11">
        <v>17</v>
      </c>
      <c r="L8" s="11">
        <v>15</v>
      </c>
    </row>
    <row r="9" spans="1:61" x14ac:dyDescent="0.35">
      <c r="A9" s="9" t="s">
        <v>7</v>
      </c>
      <c r="B9" s="11">
        <v>14</v>
      </c>
      <c r="C9" s="11">
        <v>12</v>
      </c>
      <c r="E9" s="11">
        <v>6</v>
      </c>
      <c r="F9" s="11">
        <v>23</v>
      </c>
      <c r="H9" s="11">
        <v>18</v>
      </c>
      <c r="I9" s="11">
        <v>10</v>
      </c>
      <c r="K9" s="11">
        <v>17</v>
      </c>
      <c r="L9" s="11">
        <v>16</v>
      </c>
    </row>
    <row r="10" spans="1:61" x14ac:dyDescent="0.35">
      <c r="A10" s="9" t="s">
        <v>8</v>
      </c>
      <c r="B10" s="11">
        <v>16</v>
      </c>
      <c r="C10" s="11">
        <v>13</v>
      </c>
      <c r="E10" s="11">
        <v>9</v>
      </c>
      <c r="F10" s="11">
        <v>25</v>
      </c>
      <c r="H10" s="11">
        <v>20</v>
      </c>
      <c r="I10" s="11">
        <v>11</v>
      </c>
      <c r="K10" s="11">
        <v>19</v>
      </c>
      <c r="L10" s="11">
        <v>18</v>
      </c>
    </row>
    <row r="11" spans="1:61" x14ac:dyDescent="0.35">
      <c r="A11" s="9" t="s">
        <v>9</v>
      </c>
      <c r="B11" s="11">
        <v>16</v>
      </c>
      <c r="C11" s="11">
        <v>14</v>
      </c>
      <c r="E11" s="11">
        <v>9</v>
      </c>
      <c r="F11" s="11">
        <v>26</v>
      </c>
      <c r="H11" s="11">
        <v>20</v>
      </c>
      <c r="I11" s="11">
        <v>13</v>
      </c>
      <c r="K11" s="11">
        <v>20</v>
      </c>
      <c r="L11" s="11">
        <v>18</v>
      </c>
    </row>
    <row r="12" spans="1:61" x14ac:dyDescent="0.35">
      <c r="A12" s="9" t="s">
        <v>10</v>
      </c>
      <c r="B12" s="11">
        <v>17</v>
      </c>
      <c r="C12" s="11">
        <v>15</v>
      </c>
      <c r="E12" s="11">
        <v>9</v>
      </c>
      <c r="F12" s="11">
        <v>27</v>
      </c>
      <c r="H12" s="11">
        <v>21</v>
      </c>
      <c r="I12" s="11">
        <v>13</v>
      </c>
      <c r="K12" s="11">
        <v>20</v>
      </c>
      <c r="L12" s="11">
        <v>20</v>
      </c>
    </row>
    <row r="13" spans="1:61" x14ac:dyDescent="0.35">
      <c r="A13" s="9" t="s">
        <v>11</v>
      </c>
      <c r="B13" s="11">
        <v>18</v>
      </c>
      <c r="C13" s="11">
        <v>15</v>
      </c>
      <c r="E13" s="11">
        <v>10</v>
      </c>
      <c r="F13" s="11">
        <v>28</v>
      </c>
      <c r="H13" s="11">
        <v>23</v>
      </c>
      <c r="I13" s="11">
        <v>14</v>
      </c>
      <c r="K13" s="11">
        <v>21</v>
      </c>
      <c r="L13" s="11">
        <v>20</v>
      </c>
    </row>
    <row r="14" spans="1:61" x14ac:dyDescent="0.35">
      <c r="A14" s="9" t="s">
        <v>12</v>
      </c>
      <c r="B14" s="11">
        <v>19</v>
      </c>
      <c r="C14" s="11">
        <v>17</v>
      </c>
      <c r="E14" s="11">
        <v>12</v>
      </c>
      <c r="F14" s="11">
        <v>29</v>
      </c>
      <c r="H14" s="11">
        <v>23</v>
      </c>
      <c r="I14" s="11">
        <v>15</v>
      </c>
      <c r="K14" s="11">
        <v>22</v>
      </c>
      <c r="L14" s="11">
        <v>22</v>
      </c>
    </row>
    <row r="15" spans="1:61" x14ac:dyDescent="0.35">
      <c r="A15" s="9" t="s">
        <v>13</v>
      </c>
      <c r="B15" s="11">
        <v>20</v>
      </c>
      <c r="C15" s="11">
        <v>17</v>
      </c>
      <c r="E15" s="11">
        <v>13</v>
      </c>
      <c r="F15" s="11">
        <v>30</v>
      </c>
      <c r="H15" s="11">
        <v>24</v>
      </c>
      <c r="I15" s="11">
        <v>16</v>
      </c>
      <c r="K15" s="11">
        <v>23</v>
      </c>
      <c r="L15" s="11">
        <v>23</v>
      </c>
    </row>
    <row r="16" spans="1:61" x14ac:dyDescent="0.35">
      <c r="A16" s="9" t="s">
        <v>14</v>
      </c>
      <c r="B16" s="11">
        <v>21</v>
      </c>
      <c r="C16" s="11">
        <v>18</v>
      </c>
      <c r="E16" s="11">
        <v>13</v>
      </c>
      <c r="F16" s="11">
        <v>31</v>
      </c>
      <c r="H16" s="11">
        <v>25</v>
      </c>
      <c r="I16" s="11">
        <v>17</v>
      </c>
      <c r="K16" s="11">
        <v>23</v>
      </c>
      <c r="L16" s="11">
        <v>24</v>
      </c>
    </row>
    <row r="17" spans="1:12" x14ac:dyDescent="0.35">
      <c r="A17" s="9" t="s">
        <v>15</v>
      </c>
      <c r="B17" s="11">
        <v>23</v>
      </c>
      <c r="C17" s="11">
        <v>19</v>
      </c>
      <c r="E17" s="11">
        <v>15</v>
      </c>
      <c r="F17" s="11">
        <v>32</v>
      </c>
      <c r="H17" s="11">
        <v>26</v>
      </c>
      <c r="I17" s="11">
        <v>18</v>
      </c>
      <c r="K17" s="11">
        <v>24</v>
      </c>
      <c r="L17" s="11">
        <v>25</v>
      </c>
    </row>
    <row r="18" spans="1:12" x14ac:dyDescent="0.35">
      <c r="A18" s="9" t="s">
        <v>16</v>
      </c>
      <c r="B18" s="11">
        <v>23</v>
      </c>
      <c r="C18" s="11">
        <v>20</v>
      </c>
      <c r="E18" s="11">
        <v>16</v>
      </c>
      <c r="F18" s="11">
        <v>34</v>
      </c>
      <c r="H18" s="11">
        <v>27</v>
      </c>
      <c r="I18" s="11">
        <v>20</v>
      </c>
      <c r="K18" s="11">
        <v>26</v>
      </c>
      <c r="L18" s="11">
        <v>27</v>
      </c>
    </row>
    <row r="19" spans="1:12" x14ac:dyDescent="0.35">
      <c r="A19" s="9" t="s">
        <v>17</v>
      </c>
      <c r="B19" s="11">
        <v>25</v>
      </c>
      <c r="C19" s="11">
        <v>22</v>
      </c>
      <c r="E19" s="11">
        <v>17</v>
      </c>
      <c r="F19" s="11">
        <v>35</v>
      </c>
      <c r="H19" s="11">
        <v>28</v>
      </c>
      <c r="I19" s="11">
        <v>20</v>
      </c>
      <c r="K19" s="11">
        <v>27</v>
      </c>
      <c r="L19" s="11">
        <v>28</v>
      </c>
    </row>
    <row r="20" spans="1:12" x14ac:dyDescent="0.35">
      <c r="A20" s="9" t="s">
        <v>18</v>
      </c>
      <c r="B20" s="11">
        <v>26</v>
      </c>
      <c r="C20" s="11">
        <v>22</v>
      </c>
      <c r="E20" s="11">
        <v>20</v>
      </c>
      <c r="F20" s="11">
        <v>37</v>
      </c>
      <c r="H20" s="11">
        <v>30</v>
      </c>
      <c r="I20" s="11">
        <v>22</v>
      </c>
      <c r="K20" s="11">
        <v>27</v>
      </c>
      <c r="L20" s="11">
        <v>30</v>
      </c>
    </row>
    <row r="21" spans="1:12" x14ac:dyDescent="0.35">
      <c r="A21" s="9" t="s">
        <v>19</v>
      </c>
      <c r="B21" s="11">
        <v>28</v>
      </c>
      <c r="C21" s="11">
        <v>24</v>
      </c>
      <c r="E21" s="11">
        <v>23</v>
      </c>
      <c r="F21" s="11">
        <v>38</v>
      </c>
      <c r="H21" s="11">
        <v>31</v>
      </c>
      <c r="I21" s="11">
        <v>24</v>
      </c>
      <c r="K21" s="11">
        <v>30</v>
      </c>
      <c r="L21" s="11">
        <v>32</v>
      </c>
    </row>
    <row r="22" spans="1:12" x14ac:dyDescent="0.35">
      <c r="A22" s="9" t="s">
        <v>20</v>
      </c>
      <c r="B22" s="11">
        <v>31</v>
      </c>
      <c r="C22" s="11">
        <v>27</v>
      </c>
      <c r="E22" s="11">
        <v>27</v>
      </c>
      <c r="F22" s="11">
        <v>41</v>
      </c>
      <c r="H22" s="11">
        <v>34</v>
      </c>
      <c r="I22" s="11">
        <v>27</v>
      </c>
      <c r="K22" s="11">
        <v>30</v>
      </c>
      <c r="L22" s="11">
        <v>35</v>
      </c>
    </row>
    <row r="23" spans="1:12" x14ac:dyDescent="0.35">
      <c r="A23" s="9" t="s">
        <v>21</v>
      </c>
      <c r="B23" s="10">
        <v>1.55666E-2</v>
      </c>
      <c r="C23" s="10">
        <v>6.8404000000000006E-2</v>
      </c>
      <c r="E23" s="10">
        <v>2.7052000000000001E-3</v>
      </c>
      <c r="F23" s="10">
        <v>0.59227019999999997</v>
      </c>
      <c r="H23" s="10">
        <v>8.6573200000000003E-2</v>
      </c>
      <c r="I23" s="10">
        <v>1.38137E-2</v>
      </c>
      <c r="K23" s="10">
        <v>8.5310000000000004E-3</v>
      </c>
      <c r="L23" s="10">
        <v>0.1133929</v>
      </c>
    </row>
    <row r="24" spans="1:12" x14ac:dyDescent="0.35">
      <c r="A24" s="9" t="s">
        <v>22</v>
      </c>
      <c r="B24" s="10">
        <v>0.22672</v>
      </c>
      <c r="C24" s="10">
        <v>0.26370300000000002</v>
      </c>
      <c r="E24" s="10">
        <v>0.126198</v>
      </c>
      <c r="F24" s="10">
        <v>4.9016799999999999E-2</v>
      </c>
      <c r="H24" s="10">
        <v>0.1438934</v>
      </c>
      <c r="I24" s="10">
        <v>0.24614839999999999</v>
      </c>
      <c r="K24" s="10">
        <v>0.23651</v>
      </c>
      <c r="L24" s="10">
        <v>0.246561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6.5879599999999996E-2</v>
      </c>
      <c r="C2" s="10">
        <v>0.93412039999999996</v>
      </c>
      <c r="E2" s="10">
        <v>0.67781599999999997</v>
      </c>
      <c r="F2" s="10">
        <v>0.32218400000000003</v>
      </c>
      <c r="H2" s="10">
        <v>0.40859659999999998</v>
      </c>
      <c r="I2" s="10">
        <v>0.59140340000000002</v>
      </c>
    </row>
    <row r="3" spans="1:61" x14ac:dyDescent="0.35">
      <c r="A3" s="9" t="s">
        <v>1</v>
      </c>
      <c r="B3" s="11">
        <v>11.816564</v>
      </c>
      <c r="C3" s="11">
        <v>29.653264400000001</v>
      </c>
      <c r="E3" s="11">
        <v>21.2267738</v>
      </c>
      <c r="F3" s="11">
        <v>16.382382400000001</v>
      </c>
      <c r="H3" s="11">
        <v>20.068895399999999</v>
      </c>
      <c r="I3" s="11">
        <v>22.884493800000001</v>
      </c>
    </row>
    <row r="4" spans="1:61" x14ac:dyDescent="0.35">
      <c r="A4" s="9" t="s">
        <v>2</v>
      </c>
      <c r="B4" s="11">
        <v>0</v>
      </c>
      <c r="C4" s="11">
        <v>15</v>
      </c>
      <c r="E4" s="11">
        <v>10</v>
      </c>
      <c r="F4" s="11">
        <v>3</v>
      </c>
      <c r="H4" s="11">
        <v>10</v>
      </c>
      <c r="I4" s="11">
        <v>8</v>
      </c>
    </row>
    <row r="5" spans="1:61" x14ac:dyDescent="0.35">
      <c r="A5" s="9" t="s">
        <v>3</v>
      </c>
      <c r="B5" s="11">
        <v>3</v>
      </c>
      <c r="C5" s="11">
        <v>18</v>
      </c>
      <c r="E5" s="11">
        <v>12</v>
      </c>
      <c r="F5" s="11">
        <v>6</v>
      </c>
      <c r="H5" s="11">
        <v>12</v>
      </c>
      <c r="I5" s="11">
        <v>11</v>
      </c>
    </row>
    <row r="6" spans="1:61" x14ac:dyDescent="0.35">
      <c r="A6" s="9" t="s">
        <v>4</v>
      </c>
      <c r="B6" s="11">
        <v>3</v>
      </c>
      <c r="C6" s="11">
        <v>20</v>
      </c>
      <c r="E6" s="11">
        <v>14</v>
      </c>
      <c r="F6" s="11">
        <v>8</v>
      </c>
      <c r="H6" s="11">
        <v>14</v>
      </c>
      <c r="I6" s="11">
        <v>13</v>
      </c>
    </row>
    <row r="7" spans="1:61" x14ac:dyDescent="0.35">
      <c r="A7" s="9" t="s">
        <v>5</v>
      </c>
      <c r="B7" s="11">
        <v>6</v>
      </c>
      <c r="C7" s="11">
        <v>22</v>
      </c>
      <c r="E7" s="11">
        <v>15</v>
      </c>
      <c r="F7" s="11">
        <v>10</v>
      </c>
      <c r="H7" s="11">
        <v>14</v>
      </c>
      <c r="I7" s="11">
        <v>15</v>
      </c>
    </row>
    <row r="8" spans="1:61" x14ac:dyDescent="0.35">
      <c r="A8" s="9" t="s">
        <v>6</v>
      </c>
      <c r="B8" s="11">
        <v>7</v>
      </c>
      <c r="C8" s="11">
        <v>24</v>
      </c>
      <c r="E8" s="11">
        <v>17</v>
      </c>
      <c r="F8" s="11">
        <v>10</v>
      </c>
      <c r="H8" s="11">
        <v>15</v>
      </c>
      <c r="I8" s="11">
        <v>17</v>
      </c>
    </row>
    <row r="9" spans="1:61" x14ac:dyDescent="0.35">
      <c r="A9" s="9" t="s">
        <v>7</v>
      </c>
      <c r="B9" s="11">
        <v>7</v>
      </c>
      <c r="C9" s="11">
        <v>25</v>
      </c>
      <c r="E9" s="11">
        <v>17</v>
      </c>
      <c r="F9" s="11">
        <v>12</v>
      </c>
      <c r="H9" s="11">
        <v>17</v>
      </c>
      <c r="I9" s="11">
        <v>18</v>
      </c>
    </row>
    <row r="10" spans="1:61" x14ac:dyDescent="0.35">
      <c r="A10" s="9" t="s">
        <v>8</v>
      </c>
      <c r="B10" s="11">
        <v>8</v>
      </c>
      <c r="C10" s="11">
        <v>26</v>
      </c>
      <c r="E10" s="11">
        <v>19</v>
      </c>
      <c r="F10" s="11">
        <v>13</v>
      </c>
      <c r="H10" s="11">
        <v>18</v>
      </c>
      <c r="I10" s="11">
        <v>19</v>
      </c>
    </row>
    <row r="11" spans="1:61" x14ac:dyDescent="0.35">
      <c r="A11" s="9" t="s">
        <v>9</v>
      </c>
      <c r="B11" s="11">
        <v>10</v>
      </c>
      <c r="C11" s="11">
        <v>27</v>
      </c>
      <c r="E11" s="11">
        <v>19</v>
      </c>
      <c r="F11" s="11">
        <v>14</v>
      </c>
      <c r="H11" s="11">
        <v>19</v>
      </c>
      <c r="I11" s="11">
        <v>20</v>
      </c>
    </row>
    <row r="12" spans="1:61" x14ac:dyDescent="0.35">
      <c r="A12" s="9" t="s">
        <v>10</v>
      </c>
      <c r="B12" s="11">
        <v>10</v>
      </c>
      <c r="C12" s="11">
        <v>29</v>
      </c>
      <c r="E12" s="11">
        <v>21</v>
      </c>
      <c r="F12" s="11">
        <v>15</v>
      </c>
      <c r="H12" s="11">
        <v>19</v>
      </c>
      <c r="I12" s="11">
        <v>22</v>
      </c>
    </row>
    <row r="13" spans="1:61" x14ac:dyDescent="0.35">
      <c r="A13" s="9" t="s">
        <v>11</v>
      </c>
      <c r="B13" s="11">
        <v>10</v>
      </c>
      <c r="C13" s="11">
        <v>30</v>
      </c>
      <c r="E13" s="11">
        <v>21</v>
      </c>
      <c r="F13" s="11">
        <v>16</v>
      </c>
      <c r="H13" s="11">
        <v>21</v>
      </c>
      <c r="I13" s="11">
        <v>23</v>
      </c>
    </row>
    <row r="14" spans="1:61" x14ac:dyDescent="0.35">
      <c r="A14" s="9" t="s">
        <v>12</v>
      </c>
      <c r="B14" s="11">
        <v>13</v>
      </c>
      <c r="C14" s="11">
        <v>31</v>
      </c>
      <c r="E14" s="11">
        <v>22</v>
      </c>
      <c r="F14" s="11">
        <v>17</v>
      </c>
      <c r="H14" s="11">
        <v>21</v>
      </c>
      <c r="I14" s="11">
        <v>24</v>
      </c>
    </row>
    <row r="15" spans="1:61" x14ac:dyDescent="0.35">
      <c r="A15" s="9" t="s">
        <v>13</v>
      </c>
      <c r="B15" s="11">
        <v>14</v>
      </c>
      <c r="C15" s="11">
        <v>32</v>
      </c>
      <c r="E15" s="11">
        <v>24</v>
      </c>
      <c r="F15" s="11">
        <v>18</v>
      </c>
      <c r="H15" s="11">
        <v>22</v>
      </c>
      <c r="I15" s="11">
        <v>25</v>
      </c>
    </row>
    <row r="16" spans="1:61" x14ac:dyDescent="0.35">
      <c r="A16" s="9" t="s">
        <v>14</v>
      </c>
      <c r="B16" s="11">
        <v>14</v>
      </c>
      <c r="C16" s="11">
        <v>33</v>
      </c>
      <c r="E16" s="11">
        <v>24</v>
      </c>
      <c r="F16" s="11">
        <v>19</v>
      </c>
      <c r="H16" s="11">
        <v>22</v>
      </c>
      <c r="I16" s="11">
        <v>26</v>
      </c>
    </row>
    <row r="17" spans="1:9" x14ac:dyDescent="0.35">
      <c r="A17" s="9" t="s">
        <v>15</v>
      </c>
      <c r="B17" s="11">
        <v>15</v>
      </c>
      <c r="C17" s="11">
        <v>34</v>
      </c>
      <c r="E17" s="11">
        <v>25</v>
      </c>
      <c r="F17" s="11">
        <v>20</v>
      </c>
      <c r="H17" s="11">
        <v>24</v>
      </c>
      <c r="I17" s="11">
        <v>27</v>
      </c>
    </row>
    <row r="18" spans="1:9" x14ac:dyDescent="0.35">
      <c r="A18" s="9" t="s">
        <v>16</v>
      </c>
      <c r="B18" s="11">
        <v>17</v>
      </c>
      <c r="C18" s="11">
        <v>36</v>
      </c>
      <c r="E18" s="11">
        <v>27</v>
      </c>
      <c r="F18" s="11">
        <v>22</v>
      </c>
      <c r="H18" s="11">
        <v>24</v>
      </c>
      <c r="I18" s="11">
        <v>29</v>
      </c>
    </row>
    <row r="19" spans="1:9" x14ac:dyDescent="0.35">
      <c r="A19" s="9" t="s">
        <v>17</v>
      </c>
      <c r="B19" s="11">
        <v>17</v>
      </c>
      <c r="C19" s="11">
        <v>37</v>
      </c>
      <c r="E19" s="11">
        <v>28</v>
      </c>
      <c r="F19" s="11">
        <v>23</v>
      </c>
      <c r="H19" s="11">
        <v>26</v>
      </c>
      <c r="I19" s="11">
        <v>30</v>
      </c>
    </row>
    <row r="20" spans="1:9" x14ac:dyDescent="0.35">
      <c r="A20" s="9" t="s">
        <v>18</v>
      </c>
      <c r="B20" s="11">
        <v>20</v>
      </c>
      <c r="C20" s="11">
        <v>39</v>
      </c>
      <c r="E20" s="11">
        <v>29</v>
      </c>
      <c r="F20" s="11">
        <v>25</v>
      </c>
      <c r="H20" s="11">
        <v>27</v>
      </c>
      <c r="I20" s="11">
        <v>32</v>
      </c>
    </row>
    <row r="21" spans="1:9" x14ac:dyDescent="0.35">
      <c r="A21" s="9" t="s">
        <v>19</v>
      </c>
      <c r="B21" s="11">
        <v>22</v>
      </c>
      <c r="C21" s="11">
        <v>41</v>
      </c>
      <c r="E21" s="11">
        <v>31</v>
      </c>
      <c r="F21" s="11">
        <v>27</v>
      </c>
      <c r="H21" s="11">
        <v>28</v>
      </c>
      <c r="I21" s="11">
        <v>35</v>
      </c>
    </row>
    <row r="22" spans="1:9" x14ac:dyDescent="0.35">
      <c r="A22" s="9" t="s">
        <v>20</v>
      </c>
      <c r="B22" s="11">
        <v>24</v>
      </c>
      <c r="C22" s="11">
        <v>44</v>
      </c>
      <c r="E22" s="11">
        <v>33</v>
      </c>
      <c r="F22" s="11">
        <v>30</v>
      </c>
      <c r="H22" s="11">
        <v>31</v>
      </c>
      <c r="I22" s="11">
        <v>38</v>
      </c>
    </row>
    <row r="23" spans="1:9" x14ac:dyDescent="0.35">
      <c r="A23" s="9" t="s">
        <v>21</v>
      </c>
      <c r="B23" s="10">
        <v>2.5414000000000001E-3</v>
      </c>
      <c r="C23" s="10">
        <v>0.45349620000000002</v>
      </c>
      <c r="E23" s="10">
        <v>0.18447259999999999</v>
      </c>
      <c r="F23" s="10">
        <v>1.13984E-2</v>
      </c>
      <c r="H23" s="10">
        <v>3.7583600000000002E-2</v>
      </c>
      <c r="I23" s="10">
        <v>8.1476099999999996E-2</v>
      </c>
    </row>
    <row r="24" spans="1:9" x14ac:dyDescent="0.35">
      <c r="A24" s="9" t="s">
        <v>22</v>
      </c>
      <c r="B24" s="10">
        <v>0.1147348</v>
      </c>
      <c r="C24" s="10">
        <v>4.3544199999999998E-2</v>
      </c>
      <c r="E24" s="10">
        <v>0.1746762</v>
      </c>
      <c r="F24" s="10">
        <v>0.24934139999999999</v>
      </c>
      <c r="H24" s="10">
        <v>0.24184600000000001</v>
      </c>
      <c r="I24" s="10">
        <v>0.21483440000000001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0.96377979999999996</v>
      </c>
      <c r="C2" s="10">
        <v>3.6220200000000001E-2</v>
      </c>
      <c r="E2" s="10">
        <v>0.88762589999999997</v>
      </c>
      <c r="F2" s="10">
        <v>0.1123741</v>
      </c>
    </row>
    <row r="3" spans="1:61" x14ac:dyDescent="0.35">
      <c r="A3" s="9" t="s">
        <v>1</v>
      </c>
      <c r="B3" s="11">
        <v>33.383443999999997</v>
      </c>
      <c r="C3" s="11">
        <v>10.401392400000001</v>
      </c>
      <c r="E3" s="11">
        <v>32.479188600000001</v>
      </c>
      <c r="F3" s="11">
        <v>17.455530400000001</v>
      </c>
    </row>
    <row r="4" spans="1:61" x14ac:dyDescent="0.35">
      <c r="A4" s="9" t="s">
        <v>2</v>
      </c>
      <c r="B4" s="11">
        <v>19</v>
      </c>
      <c r="C4" s="11">
        <v>0</v>
      </c>
      <c r="E4" s="11">
        <v>19</v>
      </c>
      <c r="F4" s="11">
        <v>3</v>
      </c>
    </row>
    <row r="5" spans="1:61" x14ac:dyDescent="0.35">
      <c r="A5" s="9" t="s">
        <v>3</v>
      </c>
      <c r="B5" s="11">
        <v>22</v>
      </c>
      <c r="C5" s="11">
        <v>3</v>
      </c>
      <c r="E5" s="11">
        <v>22</v>
      </c>
      <c r="F5" s="11">
        <v>6</v>
      </c>
    </row>
    <row r="6" spans="1:61" x14ac:dyDescent="0.35">
      <c r="A6" s="9" t="s">
        <v>4</v>
      </c>
      <c r="B6" s="11">
        <v>24</v>
      </c>
      <c r="C6" s="11">
        <v>3</v>
      </c>
      <c r="E6" s="11">
        <v>24</v>
      </c>
      <c r="F6" s="11">
        <v>8</v>
      </c>
    </row>
    <row r="7" spans="1:61" x14ac:dyDescent="0.35">
      <c r="A7" s="9" t="s">
        <v>5</v>
      </c>
      <c r="B7" s="11">
        <v>26</v>
      </c>
      <c r="C7" s="11">
        <v>3</v>
      </c>
      <c r="E7" s="11">
        <v>26</v>
      </c>
      <c r="F7" s="11">
        <v>10</v>
      </c>
    </row>
    <row r="8" spans="1:61" x14ac:dyDescent="0.35">
      <c r="A8" s="9" t="s">
        <v>6</v>
      </c>
      <c r="B8" s="11">
        <v>27</v>
      </c>
      <c r="C8" s="11">
        <v>3</v>
      </c>
      <c r="E8" s="11">
        <v>27</v>
      </c>
      <c r="F8" s="11">
        <v>10</v>
      </c>
    </row>
    <row r="9" spans="1:61" x14ac:dyDescent="0.35">
      <c r="A9" s="9" t="s">
        <v>7</v>
      </c>
      <c r="B9" s="11">
        <v>29</v>
      </c>
      <c r="C9" s="11">
        <v>6</v>
      </c>
      <c r="E9" s="11">
        <v>28</v>
      </c>
      <c r="F9" s="11">
        <v>13</v>
      </c>
    </row>
    <row r="10" spans="1:61" x14ac:dyDescent="0.35">
      <c r="A10" s="9" t="s">
        <v>8</v>
      </c>
      <c r="B10" s="11">
        <v>30</v>
      </c>
      <c r="C10" s="11">
        <v>6</v>
      </c>
      <c r="E10" s="11">
        <v>30</v>
      </c>
      <c r="F10" s="11">
        <v>13</v>
      </c>
    </row>
    <row r="11" spans="1:61" x14ac:dyDescent="0.35">
      <c r="A11" s="9" t="s">
        <v>9</v>
      </c>
      <c r="B11" s="11">
        <v>31</v>
      </c>
      <c r="C11" s="11">
        <v>6</v>
      </c>
      <c r="E11" s="11">
        <v>31</v>
      </c>
      <c r="F11" s="11">
        <v>14</v>
      </c>
    </row>
    <row r="12" spans="1:61" x14ac:dyDescent="0.35">
      <c r="A12" s="9" t="s">
        <v>10</v>
      </c>
      <c r="B12" s="11">
        <v>32</v>
      </c>
      <c r="C12" s="11">
        <v>7</v>
      </c>
      <c r="E12" s="11">
        <v>32</v>
      </c>
      <c r="F12" s="11">
        <v>15</v>
      </c>
    </row>
    <row r="13" spans="1:61" x14ac:dyDescent="0.35">
      <c r="A13" s="9" t="s">
        <v>11</v>
      </c>
      <c r="B13" s="11">
        <v>34</v>
      </c>
      <c r="C13" s="11">
        <v>9</v>
      </c>
      <c r="E13" s="11">
        <v>33</v>
      </c>
      <c r="F13" s="11">
        <v>17</v>
      </c>
    </row>
    <row r="14" spans="1:61" x14ac:dyDescent="0.35">
      <c r="A14" s="9" t="s">
        <v>12</v>
      </c>
      <c r="B14" s="11">
        <v>35</v>
      </c>
      <c r="C14" s="11">
        <v>10</v>
      </c>
      <c r="E14" s="11">
        <v>34</v>
      </c>
      <c r="F14" s="11">
        <v>18</v>
      </c>
    </row>
    <row r="15" spans="1:61" x14ac:dyDescent="0.35">
      <c r="A15" s="9" t="s">
        <v>13</v>
      </c>
      <c r="B15" s="11">
        <v>36</v>
      </c>
      <c r="C15" s="11">
        <v>10</v>
      </c>
      <c r="E15" s="11">
        <v>35</v>
      </c>
      <c r="F15" s="11">
        <v>20</v>
      </c>
    </row>
    <row r="16" spans="1:61" x14ac:dyDescent="0.35">
      <c r="A16" s="9" t="s">
        <v>14</v>
      </c>
      <c r="B16" s="11">
        <v>37</v>
      </c>
      <c r="C16" s="11">
        <v>12</v>
      </c>
      <c r="E16" s="11">
        <v>36</v>
      </c>
      <c r="F16" s="11">
        <v>20</v>
      </c>
    </row>
    <row r="17" spans="1:6" x14ac:dyDescent="0.35">
      <c r="A17" s="9" t="s">
        <v>15</v>
      </c>
      <c r="B17" s="11">
        <v>38</v>
      </c>
      <c r="C17" s="11">
        <v>13</v>
      </c>
      <c r="E17" s="11">
        <v>37</v>
      </c>
      <c r="F17" s="11">
        <v>22</v>
      </c>
    </row>
    <row r="18" spans="1:6" x14ac:dyDescent="0.35">
      <c r="A18" s="9" t="s">
        <v>16</v>
      </c>
      <c r="B18" s="11">
        <v>39</v>
      </c>
      <c r="C18" s="11">
        <v>14</v>
      </c>
      <c r="E18" s="11">
        <v>38</v>
      </c>
      <c r="F18" s="11">
        <v>24</v>
      </c>
    </row>
    <row r="19" spans="1:6" x14ac:dyDescent="0.35">
      <c r="A19" s="9" t="s">
        <v>17</v>
      </c>
      <c r="B19" s="11">
        <v>41</v>
      </c>
      <c r="C19" s="11">
        <v>16</v>
      </c>
      <c r="E19" s="11">
        <v>39</v>
      </c>
      <c r="F19" s="11">
        <v>25</v>
      </c>
    </row>
    <row r="20" spans="1:6" x14ac:dyDescent="0.35">
      <c r="A20" s="9" t="s">
        <v>18</v>
      </c>
      <c r="B20" s="11">
        <v>42</v>
      </c>
      <c r="C20" s="11">
        <v>18</v>
      </c>
      <c r="E20" s="11">
        <v>41</v>
      </c>
      <c r="F20" s="11">
        <v>27</v>
      </c>
    </row>
    <row r="21" spans="1:6" x14ac:dyDescent="0.35">
      <c r="A21" s="9" t="s">
        <v>19</v>
      </c>
      <c r="B21" s="11">
        <v>44</v>
      </c>
      <c r="C21" s="11">
        <v>21</v>
      </c>
      <c r="E21" s="11">
        <v>42</v>
      </c>
      <c r="F21" s="11">
        <v>30</v>
      </c>
    </row>
    <row r="22" spans="1:6" x14ac:dyDescent="0.35">
      <c r="A22" s="9" t="s">
        <v>20</v>
      </c>
      <c r="B22" s="11">
        <v>47</v>
      </c>
      <c r="C22" s="11">
        <v>27</v>
      </c>
      <c r="E22" s="11">
        <v>45</v>
      </c>
      <c r="F22" s="11">
        <v>34</v>
      </c>
    </row>
    <row r="23" spans="1:6" x14ac:dyDescent="0.35">
      <c r="A23" s="9" t="s">
        <v>21</v>
      </c>
      <c r="B23" s="10">
        <v>0.72614120000000004</v>
      </c>
      <c r="C23" s="10">
        <v>2.3968000000000001E-3</v>
      </c>
      <c r="E23" s="10">
        <v>0.41388940000000002</v>
      </c>
      <c r="F23" s="10">
        <v>7.6582999999999998E-3</v>
      </c>
    </row>
    <row r="24" spans="1:6" x14ac:dyDescent="0.35">
      <c r="A24" s="9" t="s">
        <v>22</v>
      </c>
      <c r="B24" s="10">
        <v>2.1277999999999998E-2</v>
      </c>
      <c r="C24" s="10">
        <v>5.9852200000000001E-2</v>
      </c>
      <c r="E24" s="10">
        <v>6.6078200000000004E-2</v>
      </c>
      <c r="F24" s="10">
        <v>0.14032700000000001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0.25634400000000002</v>
      </c>
      <c r="C2" s="10">
        <v>0.74365599999999998</v>
      </c>
    </row>
    <row r="3" spans="1:61" x14ac:dyDescent="0.35">
      <c r="A3" s="9" t="s">
        <v>1</v>
      </c>
      <c r="B3" s="11">
        <v>18.939700599999998</v>
      </c>
      <c r="C3" s="11">
        <v>26.360057000000001</v>
      </c>
    </row>
    <row r="4" spans="1:61" x14ac:dyDescent="0.35">
      <c r="A4" s="9" t="s">
        <v>2</v>
      </c>
      <c r="B4" s="11">
        <v>7</v>
      </c>
      <c r="C4" s="11">
        <v>12</v>
      </c>
    </row>
    <row r="5" spans="1:61" x14ac:dyDescent="0.35">
      <c r="A5" s="9" t="s">
        <v>3</v>
      </c>
      <c r="B5" s="11">
        <v>10</v>
      </c>
      <c r="C5" s="11">
        <v>15</v>
      </c>
    </row>
    <row r="6" spans="1:61" x14ac:dyDescent="0.35">
      <c r="A6" s="9" t="s">
        <v>4</v>
      </c>
      <c r="B6" s="11">
        <v>12</v>
      </c>
      <c r="C6" s="11">
        <v>17</v>
      </c>
    </row>
    <row r="7" spans="1:61" x14ac:dyDescent="0.35">
      <c r="A7" s="9" t="s">
        <v>5</v>
      </c>
      <c r="B7" s="11">
        <v>13</v>
      </c>
      <c r="C7" s="11">
        <v>19</v>
      </c>
    </row>
    <row r="8" spans="1:61" x14ac:dyDescent="0.35">
      <c r="A8" s="9" t="s">
        <v>6</v>
      </c>
      <c r="B8" s="11">
        <v>14</v>
      </c>
      <c r="C8" s="11">
        <v>20</v>
      </c>
    </row>
    <row r="9" spans="1:61" x14ac:dyDescent="0.35">
      <c r="A9" s="9" t="s">
        <v>7</v>
      </c>
      <c r="B9" s="11">
        <v>15</v>
      </c>
      <c r="C9" s="11">
        <v>22</v>
      </c>
    </row>
    <row r="10" spans="1:61" x14ac:dyDescent="0.35">
      <c r="A10" s="9" t="s">
        <v>8</v>
      </c>
      <c r="B10" s="11">
        <v>17</v>
      </c>
      <c r="C10" s="11">
        <v>23</v>
      </c>
    </row>
    <row r="11" spans="1:61" x14ac:dyDescent="0.35">
      <c r="A11" s="9" t="s">
        <v>9</v>
      </c>
      <c r="B11" s="11">
        <v>17</v>
      </c>
      <c r="C11" s="11">
        <v>24</v>
      </c>
    </row>
    <row r="12" spans="1:61" x14ac:dyDescent="0.35">
      <c r="A12" s="9" t="s">
        <v>10</v>
      </c>
      <c r="B12" s="11">
        <v>18</v>
      </c>
      <c r="C12" s="11">
        <v>25</v>
      </c>
    </row>
    <row r="13" spans="1:61" x14ac:dyDescent="0.35">
      <c r="A13" s="9" t="s">
        <v>11</v>
      </c>
      <c r="B13" s="11">
        <v>19</v>
      </c>
      <c r="C13" s="11">
        <v>27</v>
      </c>
    </row>
    <row r="14" spans="1:61" x14ac:dyDescent="0.35">
      <c r="A14" s="9" t="s">
        <v>12</v>
      </c>
      <c r="B14" s="11">
        <v>20</v>
      </c>
      <c r="C14" s="11">
        <v>27</v>
      </c>
    </row>
    <row r="15" spans="1:61" x14ac:dyDescent="0.35">
      <c r="A15" s="9" t="s">
        <v>13</v>
      </c>
      <c r="B15" s="11">
        <v>21</v>
      </c>
      <c r="C15" s="11">
        <v>29</v>
      </c>
    </row>
    <row r="16" spans="1:61" x14ac:dyDescent="0.35">
      <c r="A16" s="9" t="s">
        <v>14</v>
      </c>
      <c r="B16" s="11">
        <v>22</v>
      </c>
      <c r="C16" s="11">
        <v>30</v>
      </c>
    </row>
    <row r="17" spans="1:3" x14ac:dyDescent="0.35">
      <c r="A17" s="9" t="s">
        <v>15</v>
      </c>
      <c r="B17" s="11">
        <v>23</v>
      </c>
      <c r="C17" s="11">
        <v>31</v>
      </c>
    </row>
    <row r="18" spans="1:3" x14ac:dyDescent="0.35">
      <c r="A18" s="9" t="s">
        <v>16</v>
      </c>
      <c r="B18" s="11">
        <v>24</v>
      </c>
      <c r="C18" s="11">
        <v>32</v>
      </c>
    </row>
    <row r="19" spans="1:3" x14ac:dyDescent="0.35">
      <c r="A19" s="9" t="s">
        <v>17</v>
      </c>
      <c r="B19" s="11">
        <v>25</v>
      </c>
      <c r="C19" s="11">
        <v>34</v>
      </c>
    </row>
    <row r="20" spans="1:3" x14ac:dyDescent="0.35">
      <c r="A20" s="9" t="s">
        <v>18</v>
      </c>
      <c r="B20" s="11">
        <v>27</v>
      </c>
      <c r="C20" s="11">
        <v>36</v>
      </c>
    </row>
    <row r="21" spans="1:3" x14ac:dyDescent="0.35">
      <c r="A21" s="9" t="s">
        <v>19</v>
      </c>
      <c r="B21" s="11">
        <v>28</v>
      </c>
      <c r="C21" s="11">
        <v>38</v>
      </c>
    </row>
    <row r="22" spans="1:3" x14ac:dyDescent="0.35">
      <c r="A22" s="9" t="s">
        <v>20</v>
      </c>
      <c r="B22" s="11">
        <v>30</v>
      </c>
      <c r="C22" s="11">
        <v>41</v>
      </c>
    </row>
    <row r="23" spans="1:3" x14ac:dyDescent="0.35">
      <c r="A23" s="9" t="s">
        <v>21</v>
      </c>
      <c r="B23" s="10">
        <v>5.9735999999999999E-3</v>
      </c>
      <c r="C23" s="10">
        <v>0.2321598</v>
      </c>
    </row>
    <row r="24" spans="1:3" x14ac:dyDescent="0.35">
      <c r="A24" s="9" t="s">
        <v>22</v>
      </c>
      <c r="B24" s="10">
        <v>0.232705</v>
      </c>
      <c r="C24" s="10">
        <v>0.14997759999999999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Bracket</vt:lpstr>
      <vt:lpstr>Matrix</vt:lpstr>
      <vt:lpstr>JAPAN</vt:lpstr>
      <vt:lpstr>NEW ZEALAND</vt:lpstr>
      <vt:lpstr>ENGLAND</vt:lpstr>
      <vt:lpstr>WALES</vt:lpstr>
      <vt:lpstr>IRELAND</vt:lpstr>
      <vt:lpstr>SOUTH AFRICA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2019-10-17T04:24:35Z</dcterms:created>
  <dcterms:modified xsi:type="dcterms:W3CDTF">2019-10-17T05:03:31Z</dcterms:modified>
</cp:coreProperties>
</file>